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slicers/slicer2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84EC5CD-BAD5-42BD-BA46-D92DCDDC8B1B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Sales_Performance_Analysis.csv" sheetId="1" r:id="rId1"/>
    <sheet name="Task 1" sheetId="2" r:id="rId2"/>
    <sheet name="Task 4" sheetId="3" r:id="rId3"/>
    <sheet name="Task 5" sheetId="4" r:id="rId4"/>
    <sheet name="Bar Chart" sheetId="5" r:id="rId5"/>
    <sheet name="Pie Chart" sheetId="6" r:id="rId6"/>
    <sheet name="Stacked Bar Chart" sheetId="7" r:id="rId7"/>
    <sheet name="Dashboards" sheetId="8" r:id="rId8"/>
    <sheet name="Task 10" sheetId="9" r:id="rId9"/>
  </sheets>
  <definedNames>
    <definedName name="_xlnm._FilterDatabase" localSheetId="0" hidden="1">Sales_Performance_Analysis.csv!$J$1:$L$4001</definedName>
    <definedName name="_xlnm._FilterDatabase" localSheetId="1" hidden="1">'Task 1'!$A$1:$C$4001</definedName>
    <definedName name="Slicer_Clean_Category">#N/A</definedName>
    <definedName name="Slicer_Clean_Category2">#N/A</definedName>
    <definedName name="Slicer_Clean_Region">#N/A</definedName>
    <definedName name="Slicer_Clean_Region1">#N/A</definedName>
  </definedNames>
  <calcPr calcId="191029"/>
  <pivotCaches>
    <pivotCache cacheId="0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9" l="1" a="1"/>
  <c r="C2" i="9"/>
  <c r="GS58" i="8"/>
  <c r="NY57" i="8"/>
  <c r="KK57" i="8"/>
  <c r="B6" i="3"/>
  <c r="B5" i="3"/>
  <c r="B4" i="3"/>
  <c r="B3" i="3"/>
  <c r="F2" i="3"/>
  <c r="E2" i="3"/>
  <c r="C2" i="2" a="1"/>
  <c r="C2" i="2"/>
  <c r="B2" i="2" a="1"/>
  <c r="B2" i="2"/>
  <c r="N4001" i="1"/>
  <c r="N4000" i="1"/>
  <c r="N3999" i="1"/>
  <c r="N3998" i="1"/>
  <c r="N3997" i="1"/>
  <c r="N3996" i="1"/>
  <c r="N3995" i="1"/>
  <c r="N3994" i="1"/>
  <c r="N3993" i="1"/>
  <c r="N3992" i="1"/>
  <c r="N3991" i="1"/>
  <c r="N3990" i="1"/>
  <c r="N3989" i="1"/>
  <c r="N3988" i="1"/>
  <c r="N3987" i="1"/>
  <c r="N3986" i="1"/>
  <c r="N3985" i="1"/>
  <c r="N3984" i="1"/>
  <c r="N3983" i="1"/>
  <c r="N3982" i="1"/>
  <c r="N3981" i="1"/>
  <c r="N3980" i="1"/>
  <c r="N3979" i="1"/>
  <c r="N3978" i="1"/>
  <c r="N3977" i="1"/>
  <c r="N3976" i="1"/>
  <c r="N3975" i="1"/>
  <c r="N3974" i="1"/>
  <c r="N3973" i="1"/>
  <c r="N3972" i="1"/>
  <c r="N3971" i="1"/>
  <c r="N3970" i="1"/>
  <c r="N3969" i="1"/>
  <c r="N3968" i="1"/>
  <c r="N3967" i="1"/>
  <c r="N3966" i="1"/>
  <c r="N3965" i="1"/>
  <c r="N3964" i="1"/>
  <c r="N3963" i="1"/>
  <c r="N3962" i="1"/>
  <c r="N3961" i="1"/>
  <c r="N3960" i="1"/>
  <c r="N3959" i="1"/>
  <c r="N3958" i="1"/>
  <c r="N3957" i="1"/>
  <c r="N3956" i="1"/>
  <c r="N3955" i="1"/>
  <c r="N3954" i="1"/>
  <c r="N3953" i="1"/>
  <c r="N3952" i="1"/>
  <c r="N3951" i="1"/>
  <c r="N3950" i="1"/>
  <c r="N3949" i="1"/>
  <c r="N3948" i="1"/>
  <c r="N3947" i="1"/>
  <c r="N3946" i="1"/>
  <c r="N3945" i="1"/>
  <c r="N3944" i="1"/>
  <c r="N3943" i="1"/>
  <c r="N3942" i="1"/>
  <c r="N3941" i="1"/>
  <c r="N3940" i="1"/>
  <c r="N3939" i="1"/>
  <c r="N3938" i="1"/>
  <c r="N3937" i="1"/>
  <c r="N3936" i="1"/>
  <c r="N3935" i="1"/>
  <c r="N3934" i="1"/>
  <c r="N3933" i="1"/>
  <c r="N3932" i="1"/>
  <c r="N3931" i="1"/>
  <c r="N3930" i="1"/>
  <c r="N3929" i="1"/>
  <c r="N3928" i="1"/>
  <c r="N3927" i="1"/>
  <c r="N3926" i="1"/>
  <c r="N3925" i="1"/>
  <c r="N3924" i="1"/>
  <c r="N3923" i="1"/>
  <c r="N3922" i="1"/>
  <c r="N3921" i="1"/>
  <c r="N3920" i="1"/>
  <c r="N3919" i="1"/>
  <c r="N3918" i="1"/>
  <c r="N3917" i="1"/>
  <c r="N3916" i="1"/>
  <c r="N3915" i="1"/>
  <c r="N3914" i="1"/>
  <c r="N3913" i="1"/>
  <c r="N3912" i="1"/>
  <c r="N3911" i="1"/>
  <c r="N3910" i="1"/>
  <c r="N3909" i="1"/>
  <c r="N3908" i="1"/>
  <c r="N3907" i="1"/>
  <c r="N3906" i="1"/>
  <c r="N3905" i="1"/>
  <c r="N3904" i="1"/>
  <c r="N3903" i="1"/>
  <c r="N3902" i="1"/>
  <c r="N3901" i="1"/>
  <c r="N3900" i="1"/>
  <c r="N3899" i="1"/>
  <c r="N3898" i="1"/>
  <c r="N3897" i="1"/>
  <c r="N3896" i="1"/>
  <c r="N3895" i="1"/>
  <c r="N3894" i="1"/>
  <c r="N3893" i="1"/>
  <c r="N3892" i="1"/>
  <c r="N3891" i="1"/>
  <c r="N3890" i="1"/>
  <c r="N3889" i="1"/>
  <c r="N3888" i="1"/>
  <c r="N3887" i="1"/>
  <c r="N3886" i="1"/>
  <c r="N3885" i="1"/>
  <c r="N3884" i="1"/>
  <c r="N3883" i="1"/>
  <c r="N3882" i="1"/>
  <c r="N3881" i="1"/>
  <c r="N3880" i="1"/>
  <c r="N3879" i="1"/>
  <c r="N3878" i="1"/>
  <c r="N3877" i="1"/>
  <c r="N3876" i="1"/>
  <c r="N3875" i="1"/>
  <c r="N3874" i="1"/>
  <c r="N3873" i="1"/>
  <c r="N3872" i="1"/>
  <c r="N3871" i="1"/>
  <c r="N3870" i="1"/>
  <c r="N3869" i="1"/>
  <c r="N3868" i="1"/>
  <c r="N3867" i="1"/>
  <c r="N3866" i="1"/>
  <c r="N3865" i="1"/>
  <c r="N3864" i="1"/>
  <c r="N3863" i="1"/>
  <c r="N3862" i="1"/>
  <c r="N3861" i="1"/>
  <c r="N3860" i="1"/>
  <c r="N3859" i="1"/>
  <c r="N3858" i="1"/>
  <c r="N3857" i="1"/>
  <c r="N3856" i="1"/>
  <c r="N3855" i="1"/>
  <c r="N3854" i="1"/>
  <c r="N3853" i="1"/>
  <c r="N3852" i="1"/>
  <c r="N3851" i="1"/>
  <c r="N3850" i="1"/>
  <c r="N3849" i="1"/>
  <c r="N3848" i="1"/>
  <c r="N3847" i="1"/>
  <c r="N3846" i="1"/>
  <c r="N3845" i="1"/>
  <c r="N3844" i="1"/>
  <c r="N3843" i="1"/>
  <c r="N3842" i="1"/>
  <c r="N3841" i="1"/>
  <c r="N3840" i="1"/>
  <c r="N3839" i="1"/>
  <c r="N3838" i="1"/>
  <c r="N3837" i="1"/>
  <c r="N3836" i="1"/>
  <c r="N3835" i="1"/>
  <c r="N3834" i="1"/>
  <c r="N3833" i="1"/>
  <c r="N3832" i="1"/>
  <c r="N3831" i="1"/>
  <c r="N3830" i="1"/>
  <c r="N3829" i="1"/>
  <c r="N3828" i="1"/>
  <c r="N3827" i="1"/>
  <c r="N3826" i="1"/>
  <c r="N3825" i="1"/>
  <c r="N3824" i="1"/>
  <c r="N3823" i="1"/>
  <c r="N3822" i="1"/>
  <c r="N3821" i="1"/>
  <c r="N3820" i="1"/>
  <c r="N3819" i="1"/>
  <c r="N3818" i="1"/>
  <c r="N3817" i="1"/>
  <c r="N3816" i="1"/>
  <c r="N3815" i="1"/>
  <c r="N3814" i="1"/>
  <c r="N3813" i="1"/>
  <c r="N3812" i="1"/>
  <c r="N3811" i="1"/>
  <c r="N3810" i="1"/>
  <c r="N3809" i="1"/>
  <c r="N3808" i="1"/>
  <c r="N3807" i="1"/>
  <c r="N3806" i="1"/>
  <c r="N3805" i="1"/>
  <c r="N3804" i="1"/>
  <c r="N3803" i="1"/>
  <c r="N3802" i="1"/>
  <c r="N3801" i="1"/>
  <c r="N3800" i="1"/>
  <c r="N3799" i="1"/>
  <c r="N3798" i="1"/>
  <c r="N3797" i="1"/>
  <c r="N3796" i="1"/>
  <c r="N3795" i="1"/>
  <c r="N3794" i="1"/>
  <c r="N3793" i="1"/>
  <c r="N3792" i="1"/>
  <c r="N3791" i="1"/>
  <c r="N3790" i="1"/>
  <c r="N3789" i="1"/>
  <c r="N3788" i="1"/>
  <c r="N3787" i="1"/>
  <c r="N3786" i="1"/>
  <c r="N3785" i="1"/>
  <c r="N3784" i="1"/>
  <c r="N3783" i="1"/>
  <c r="N3782" i="1"/>
  <c r="N3781" i="1"/>
  <c r="N3780" i="1"/>
  <c r="N3779" i="1"/>
  <c r="N3778" i="1"/>
  <c r="N3777" i="1"/>
  <c r="N3776" i="1"/>
  <c r="N3775" i="1"/>
  <c r="N3774" i="1"/>
  <c r="N3773" i="1"/>
  <c r="N3772" i="1"/>
  <c r="N3771" i="1"/>
  <c r="N3770" i="1"/>
  <c r="N3769" i="1"/>
  <c r="N3768" i="1"/>
  <c r="N3767" i="1"/>
  <c r="N3766" i="1"/>
  <c r="N3765" i="1"/>
  <c r="N3764" i="1"/>
  <c r="N3763" i="1"/>
  <c r="N3762" i="1"/>
  <c r="N3761" i="1"/>
  <c r="N3760" i="1"/>
  <c r="N3759" i="1"/>
  <c r="N3758" i="1"/>
  <c r="N3757" i="1"/>
  <c r="N3756" i="1"/>
  <c r="N3755" i="1"/>
  <c r="N3754" i="1"/>
  <c r="N3753" i="1"/>
  <c r="N3752" i="1"/>
  <c r="N3751" i="1"/>
  <c r="N3750" i="1"/>
  <c r="N3749" i="1"/>
  <c r="N3748" i="1"/>
  <c r="N3747" i="1"/>
  <c r="N3746" i="1"/>
  <c r="N3745" i="1"/>
  <c r="N3744" i="1"/>
  <c r="N3743" i="1"/>
  <c r="N3742" i="1"/>
  <c r="N3741" i="1"/>
  <c r="N3740" i="1"/>
  <c r="N3739" i="1"/>
  <c r="N3738" i="1"/>
  <c r="N3737" i="1"/>
  <c r="N3736" i="1"/>
  <c r="N3735" i="1"/>
  <c r="N3734" i="1"/>
  <c r="N3733" i="1"/>
  <c r="N3732" i="1"/>
  <c r="N3731" i="1"/>
  <c r="N3730" i="1"/>
  <c r="N3729" i="1"/>
  <c r="N3728" i="1"/>
  <c r="N3727" i="1"/>
  <c r="N3726" i="1"/>
  <c r="N3725" i="1"/>
  <c r="N3724" i="1"/>
  <c r="N3723" i="1"/>
  <c r="N3722" i="1"/>
  <c r="N3721" i="1"/>
  <c r="N3720" i="1"/>
  <c r="N3719" i="1"/>
  <c r="N3718" i="1"/>
  <c r="N3717" i="1"/>
  <c r="N3716" i="1"/>
  <c r="N3715" i="1"/>
  <c r="N3714" i="1"/>
  <c r="N3713" i="1"/>
  <c r="N3712" i="1"/>
  <c r="N3711" i="1"/>
  <c r="N3710" i="1"/>
  <c r="N3709" i="1"/>
  <c r="N3708" i="1"/>
  <c r="N3707" i="1"/>
  <c r="N3706" i="1"/>
  <c r="N3705" i="1"/>
  <c r="N3704" i="1"/>
  <c r="N3703" i="1"/>
  <c r="N3702" i="1"/>
  <c r="N3701" i="1"/>
  <c r="N3700" i="1"/>
  <c r="N3699" i="1"/>
  <c r="N3698" i="1"/>
  <c r="N3697" i="1"/>
  <c r="N3696" i="1"/>
  <c r="N3695" i="1"/>
  <c r="N3694" i="1"/>
  <c r="N3693" i="1"/>
  <c r="N3692" i="1"/>
  <c r="N3691" i="1"/>
  <c r="N3690" i="1"/>
  <c r="N3689" i="1"/>
  <c r="N3688" i="1"/>
  <c r="N3687" i="1"/>
  <c r="N3686" i="1"/>
  <c r="N3685" i="1"/>
  <c r="N3684" i="1"/>
  <c r="N3683" i="1"/>
  <c r="N3682" i="1"/>
  <c r="N3681" i="1"/>
  <c r="N3680" i="1"/>
  <c r="N3679" i="1"/>
  <c r="N3678" i="1"/>
  <c r="N3677" i="1"/>
  <c r="N3676" i="1"/>
  <c r="N3675" i="1"/>
  <c r="N3674" i="1"/>
  <c r="N3673" i="1"/>
  <c r="N3672" i="1"/>
  <c r="N3671" i="1"/>
  <c r="N3670" i="1"/>
  <c r="N3669" i="1"/>
  <c r="N3668" i="1"/>
  <c r="N3667" i="1"/>
  <c r="N3666" i="1"/>
  <c r="N3665" i="1"/>
  <c r="N3664" i="1"/>
  <c r="N3663" i="1"/>
  <c r="N3662" i="1"/>
  <c r="N3661" i="1"/>
  <c r="N3660" i="1"/>
  <c r="N3659" i="1"/>
  <c r="N3658" i="1"/>
  <c r="N3657" i="1"/>
  <c r="N3656" i="1"/>
  <c r="N3655" i="1"/>
  <c r="N3654" i="1"/>
  <c r="N3653" i="1"/>
  <c r="N3652" i="1"/>
  <c r="N3651" i="1"/>
  <c r="N3650" i="1"/>
  <c r="N3649" i="1"/>
  <c r="N3648" i="1"/>
  <c r="N3647" i="1"/>
  <c r="N3646" i="1"/>
  <c r="N3645" i="1"/>
  <c r="N3644" i="1"/>
  <c r="N3643" i="1"/>
  <c r="N3642" i="1"/>
  <c r="N3641" i="1"/>
  <c r="N3640" i="1"/>
  <c r="N3639" i="1"/>
  <c r="N3638" i="1"/>
  <c r="N3637" i="1"/>
  <c r="N3636" i="1"/>
  <c r="N3635" i="1"/>
  <c r="N3634" i="1"/>
  <c r="N3633" i="1"/>
  <c r="N3632" i="1"/>
  <c r="N3631" i="1"/>
  <c r="N3630" i="1"/>
  <c r="N3629" i="1"/>
  <c r="N3628" i="1"/>
  <c r="N3627" i="1"/>
  <c r="N3626" i="1"/>
  <c r="N3625" i="1"/>
  <c r="N3624" i="1"/>
  <c r="N3623" i="1"/>
  <c r="N3622" i="1"/>
  <c r="N3621" i="1"/>
  <c r="N3620" i="1"/>
  <c r="N3619" i="1"/>
  <c r="N3618" i="1"/>
  <c r="N3617" i="1"/>
  <c r="N3616" i="1"/>
  <c r="N3615" i="1"/>
  <c r="N3614" i="1"/>
  <c r="N3613" i="1"/>
  <c r="N3612" i="1"/>
  <c r="N3611" i="1"/>
  <c r="N3610" i="1"/>
  <c r="N3609" i="1"/>
  <c r="N3608" i="1"/>
  <c r="N3607" i="1"/>
  <c r="N3606" i="1"/>
  <c r="N3605" i="1"/>
  <c r="N3604" i="1"/>
  <c r="N3603" i="1"/>
  <c r="N3602" i="1"/>
  <c r="N3601" i="1"/>
  <c r="N3600" i="1"/>
  <c r="N3599" i="1"/>
  <c r="N3598" i="1"/>
  <c r="N3597" i="1"/>
  <c r="N3596" i="1"/>
  <c r="N3595" i="1"/>
  <c r="N3594" i="1"/>
  <c r="N3593" i="1"/>
  <c r="N3592" i="1"/>
  <c r="N3591" i="1"/>
  <c r="N3590" i="1"/>
  <c r="N3589" i="1"/>
  <c r="N3588" i="1"/>
  <c r="N3587" i="1"/>
  <c r="N3586" i="1"/>
  <c r="N3585" i="1"/>
  <c r="N3584" i="1"/>
  <c r="N3583" i="1"/>
  <c r="N3582" i="1"/>
  <c r="N3581" i="1"/>
  <c r="N3580" i="1"/>
  <c r="N3579" i="1"/>
  <c r="N3578" i="1"/>
  <c r="N3577" i="1"/>
  <c r="N3576" i="1"/>
  <c r="N3575" i="1"/>
  <c r="N3574" i="1"/>
  <c r="N3573" i="1"/>
  <c r="N3572" i="1"/>
  <c r="N3571" i="1"/>
  <c r="N3570" i="1"/>
  <c r="N3569" i="1"/>
  <c r="N3568" i="1"/>
  <c r="N3567" i="1"/>
  <c r="N3566" i="1"/>
  <c r="N3565" i="1"/>
  <c r="N3564" i="1"/>
  <c r="N3563" i="1"/>
  <c r="N3562" i="1"/>
  <c r="N3561" i="1"/>
  <c r="N3560" i="1"/>
  <c r="N3559" i="1"/>
  <c r="N3558" i="1"/>
  <c r="N3557" i="1"/>
  <c r="N3556" i="1"/>
  <c r="N3555" i="1"/>
  <c r="N3554" i="1"/>
  <c r="N3553" i="1"/>
  <c r="N3552" i="1"/>
  <c r="N3551" i="1"/>
  <c r="N3550" i="1"/>
  <c r="N3549" i="1"/>
  <c r="N3548" i="1"/>
  <c r="N3547" i="1"/>
  <c r="N3546" i="1"/>
  <c r="N3545" i="1"/>
  <c r="N3544" i="1"/>
  <c r="N3543" i="1"/>
  <c r="N3542" i="1"/>
  <c r="N3541" i="1"/>
  <c r="N3540" i="1"/>
  <c r="N3539" i="1"/>
  <c r="N3538" i="1"/>
  <c r="N3537" i="1"/>
  <c r="N3536" i="1"/>
  <c r="N3535" i="1"/>
  <c r="N3534" i="1"/>
  <c r="N3533" i="1"/>
  <c r="N3532" i="1"/>
  <c r="N3531" i="1"/>
  <c r="N3530" i="1"/>
  <c r="N3529" i="1"/>
  <c r="N3528" i="1"/>
  <c r="N3527" i="1"/>
  <c r="N3526" i="1"/>
  <c r="N3525" i="1"/>
  <c r="N3524" i="1"/>
  <c r="N3523" i="1"/>
  <c r="N3522" i="1"/>
  <c r="N3521" i="1"/>
  <c r="N3520" i="1"/>
  <c r="N3519" i="1"/>
  <c r="N3518" i="1"/>
  <c r="N3517" i="1"/>
  <c r="N3516" i="1"/>
  <c r="N3515" i="1"/>
  <c r="N3514" i="1"/>
  <c r="N3513" i="1"/>
  <c r="N3512" i="1"/>
  <c r="N3511" i="1"/>
  <c r="N3510" i="1"/>
  <c r="N3509" i="1"/>
  <c r="N3508" i="1"/>
  <c r="N3507" i="1"/>
  <c r="N3506" i="1"/>
  <c r="N3505" i="1"/>
  <c r="N3504" i="1"/>
  <c r="N3503" i="1"/>
  <c r="N3502" i="1"/>
  <c r="N3501" i="1"/>
  <c r="N3500" i="1"/>
  <c r="N3499" i="1"/>
  <c r="N3498" i="1"/>
  <c r="N3497" i="1"/>
  <c r="N3496" i="1"/>
  <c r="N3495" i="1"/>
  <c r="N3494" i="1"/>
  <c r="N3493" i="1"/>
  <c r="N3492" i="1"/>
  <c r="N3491" i="1"/>
  <c r="N3490" i="1"/>
  <c r="N3489" i="1"/>
  <c r="N3488" i="1"/>
  <c r="N3487" i="1"/>
  <c r="N3486" i="1"/>
  <c r="N3485" i="1"/>
  <c r="N3484" i="1"/>
  <c r="N3483" i="1"/>
  <c r="N3482" i="1"/>
  <c r="N3481" i="1"/>
  <c r="N3480" i="1"/>
  <c r="N3479" i="1"/>
  <c r="N3478" i="1"/>
  <c r="N3477" i="1"/>
  <c r="N3476" i="1"/>
  <c r="N3475" i="1"/>
  <c r="N3474" i="1"/>
  <c r="N3473" i="1"/>
  <c r="N3472" i="1"/>
  <c r="N3471" i="1"/>
  <c r="N3470" i="1"/>
  <c r="N3469" i="1"/>
  <c r="N3468" i="1"/>
  <c r="N3467" i="1"/>
  <c r="N3466" i="1"/>
  <c r="N3465" i="1"/>
  <c r="N3464" i="1"/>
  <c r="N3463" i="1"/>
  <c r="N3462" i="1"/>
  <c r="N3461" i="1"/>
  <c r="N3460" i="1"/>
  <c r="N3459" i="1"/>
  <c r="N3458" i="1"/>
  <c r="N3457" i="1"/>
  <c r="N3456" i="1"/>
  <c r="N3455" i="1"/>
  <c r="N3454" i="1"/>
  <c r="N3453" i="1"/>
  <c r="N3452" i="1"/>
  <c r="N3451" i="1"/>
  <c r="N3450" i="1"/>
  <c r="N3449" i="1"/>
  <c r="N3448" i="1"/>
  <c r="N3447" i="1"/>
  <c r="N3446" i="1"/>
  <c r="N3445" i="1"/>
  <c r="N3444" i="1"/>
  <c r="N3443" i="1"/>
  <c r="N3442" i="1"/>
  <c r="N3441" i="1"/>
  <c r="N3440" i="1"/>
  <c r="N3439" i="1"/>
  <c r="N3438" i="1"/>
  <c r="N3437" i="1"/>
  <c r="N3436" i="1"/>
  <c r="N3435" i="1"/>
  <c r="N3434" i="1"/>
  <c r="N3433" i="1"/>
  <c r="N3432" i="1"/>
  <c r="N3431" i="1"/>
  <c r="N3430" i="1"/>
  <c r="N3429" i="1"/>
  <c r="N3428" i="1"/>
  <c r="N3427" i="1"/>
  <c r="N3426" i="1"/>
  <c r="N3425" i="1"/>
  <c r="N3424" i="1"/>
  <c r="N3423" i="1"/>
  <c r="N3422" i="1"/>
  <c r="N3421" i="1"/>
  <c r="N3420" i="1"/>
  <c r="N3419" i="1"/>
  <c r="N3418" i="1"/>
  <c r="N3417" i="1"/>
  <c r="N3416" i="1"/>
  <c r="N3415" i="1"/>
  <c r="N3414" i="1"/>
  <c r="N3413" i="1"/>
  <c r="N3412" i="1"/>
  <c r="N3411" i="1"/>
  <c r="N3410" i="1"/>
  <c r="N3409" i="1"/>
  <c r="N3408" i="1"/>
  <c r="N3407" i="1"/>
  <c r="N3406" i="1"/>
  <c r="N3405" i="1"/>
  <c r="N3404" i="1"/>
  <c r="N3403" i="1"/>
  <c r="N3402" i="1"/>
  <c r="N3401" i="1"/>
  <c r="N3400" i="1"/>
  <c r="N3399" i="1"/>
  <c r="N3398" i="1"/>
  <c r="N3397" i="1"/>
  <c r="N3396" i="1"/>
  <c r="N3395" i="1"/>
  <c r="N3394" i="1"/>
  <c r="N3393" i="1"/>
  <c r="N3392" i="1"/>
  <c r="N3391" i="1"/>
  <c r="N3390" i="1"/>
  <c r="N3389" i="1"/>
  <c r="N3388" i="1"/>
  <c r="N3387" i="1"/>
  <c r="N3386" i="1"/>
  <c r="N3385" i="1"/>
  <c r="N3384" i="1"/>
  <c r="N3383" i="1"/>
  <c r="N3382" i="1"/>
  <c r="N3381" i="1"/>
  <c r="N3380" i="1"/>
  <c r="N3379" i="1"/>
  <c r="N3378" i="1"/>
  <c r="N3377" i="1"/>
  <c r="N3376" i="1"/>
  <c r="N3375" i="1"/>
  <c r="N3374" i="1"/>
  <c r="N3373" i="1"/>
  <c r="N3372" i="1"/>
  <c r="N3371" i="1"/>
  <c r="N3370" i="1"/>
  <c r="N3369" i="1"/>
  <c r="N3368" i="1"/>
  <c r="N3367" i="1"/>
  <c r="N3366" i="1"/>
  <c r="N3365" i="1"/>
  <c r="N3364" i="1"/>
  <c r="N3363" i="1"/>
  <c r="N3362" i="1"/>
  <c r="N3361" i="1"/>
  <c r="N3360" i="1"/>
  <c r="N3359" i="1"/>
  <c r="N3358" i="1"/>
  <c r="N3357" i="1"/>
  <c r="N3356" i="1"/>
  <c r="N3355" i="1"/>
  <c r="N3354" i="1"/>
  <c r="N3353" i="1"/>
  <c r="N3352" i="1"/>
  <c r="N3351" i="1"/>
  <c r="N3350" i="1"/>
  <c r="N3349" i="1"/>
  <c r="N3348" i="1"/>
  <c r="N3347" i="1"/>
  <c r="N3346" i="1"/>
  <c r="N3345" i="1"/>
  <c r="N3344" i="1"/>
  <c r="N3343" i="1"/>
  <c r="N3342" i="1"/>
  <c r="N3341" i="1"/>
  <c r="N3340" i="1"/>
  <c r="N3339" i="1"/>
  <c r="N3338" i="1"/>
  <c r="N3337" i="1"/>
  <c r="N3336" i="1"/>
  <c r="N3335" i="1"/>
  <c r="N3334" i="1"/>
  <c r="N3333" i="1"/>
  <c r="N3332" i="1"/>
  <c r="N3331" i="1"/>
  <c r="N3330" i="1"/>
  <c r="N3329" i="1"/>
  <c r="N3328" i="1"/>
  <c r="N3327" i="1"/>
  <c r="N3326" i="1"/>
  <c r="N3325" i="1"/>
  <c r="N3324" i="1"/>
  <c r="N3323" i="1"/>
  <c r="N3322" i="1"/>
  <c r="N3321" i="1"/>
  <c r="N3320" i="1"/>
  <c r="N3319" i="1"/>
  <c r="N3318" i="1"/>
  <c r="N3317" i="1"/>
  <c r="N3316" i="1"/>
  <c r="N3315" i="1"/>
  <c r="N3314" i="1"/>
  <c r="N3313" i="1"/>
  <c r="N3312" i="1"/>
  <c r="N3311" i="1"/>
  <c r="N3310" i="1"/>
  <c r="N3309" i="1"/>
  <c r="N3308" i="1"/>
  <c r="N3307" i="1"/>
  <c r="N3306" i="1"/>
  <c r="N3305" i="1"/>
  <c r="N3304" i="1"/>
  <c r="N3303" i="1"/>
  <c r="N3302" i="1"/>
  <c r="N3301" i="1"/>
  <c r="N3300" i="1"/>
  <c r="N3299" i="1"/>
  <c r="N3298" i="1"/>
  <c r="N3297" i="1"/>
  <c r="N3296" i="1"/>
  <c r="N3295" i="1"/>
  <c r="N3294" i="1"/>
  <c r="N3293" i="1"/>
  <c r="N3292" i="1"/>
  <c r="N3291" i="1"/>
  <c r="N3290" i="1"/>
  <c r="N3289" i="1"/>
  <c r="N3288" i="1"/>
  <c r="N3287" i="1"/>
  <c r="N3286" i="1"/>
  <c r="N3285" i="1"/>
  <c r="N3284" i="1"/>
  <c r="N3283" i="1"/>
  <c r="N3282" i="1"/>
  <c r="N3281" i="1"/>
  <c r="N3280" i="1"/>
  <c r="N3279" i="1"/>
  <c r="N3278" i="1"/>
  <c r="N3277" i="1"/>
  <c r="N3276" i="1"/>
  <c r="N3275" i="1"/>
  <c r="N3274" i="1"/>
  <c r="N3273" i="1"/>
  <c r="N3272" i="1"/>
  <c r="N3271" i="1"/>
  <c r="N3270" i="1"/>
  <c r="N3269" i="1"/>
  <c r="N3268" i="1"/>
  <c r="N3267" i="1"/>
  <c r="N3266" i="1"/>
  <c r="N3265" i="1"/>
  <c r="N3264" i="1"/>
  <c r="N3263" i="1"/>
  <c r="N3262" i="1"/>
  <c r="N3261" i="1"/>
  <c r="N3260" i="1"/>
  <c r="N3259" i="1"/>
  <c r="N3258" i="1"/>
  <c r="N3257" i="1"/>
  <c r="N3256" i="1"/>
  <c r="N3255" i="1"/>
  <c r="N3254" i="1"/>
  <c r="N3253" i="1"/>
  <c r="N3252" i="1"/>
  <c r="N3251" i="1"/>
  <c r="N3250" i="1"/>
  <c r="N3249" i="1"/>
  <c r="N3248" i="1"/>
  <c r="N3247" i="1"/>
  <c r="N3246" i="1"/>
  <c r="N3245" i="1"/>
  <c r="N3244" i="1"/>
  <c r="N3243" i="1"/>
  <c r="N3242" i="1"/>
  <c r="N3241" i="1"/>
  <c r="N3240" i="1"/>
  <c r="N3239" i="1"/>
  <c r="N3238" i="1"/>
  <c r="N3237" i="1"/>
  <c r="N3236" i="1"/>
  <c r="N3235" i="1"/>
  <c r="N3234" i="1"/>
  <c r="N3233" i="1"/>
  <c r="N3232" i="1"/>
  <c r="N3231" i="1"/>
  <c r="N3230" i="1"/>
  <c r="N3229" i="1"/>
  <c r="N3228" i="1"/>
  <c r="N3227" i="1"/>
  <c r="N3226" i="1"/>
  <c r="N3225" i="1"/>
  <c r="N3224" i="1"/>
  <c r="N3223" i="1"/>
  <c r="N3222" i="1"/>
  <c r="N3221" i="1"/>
  <c r="N3220" i="1"/>
  <c r="N3219" i="1"/>
  <c r="N3218" i="1"/>
  <c r="N3217" i="1"/>
  <c r="N3216" i="1"/>
  <c r="N3215" i="1"/>
  <c r="N3214" i="1"/>
  <c r="N3213" i="1"/>
  <c r="N3212" i="1"/>
  <c r="N3211" i="1"/>
  <c r="N3210" i="1"/>
  <c r="N3209" i="1"/>
  <c r="N3208" i="1"/>
  <c r="N3207" i="1"/>
  <c r="N3206" i="1"/>
  <c r="N3205" i="1"/>
  <c r="N3204" i="1"/>
  <c r="N3203" i="1"/>
  <c r="N3202" i="1"/>
  <c r="N3201" i="1"/>
  <c r="N3200" i="1"/>
  <c r="N3199" i="1"/>
  <c r="N3198" i="1"/>
  <c r="N3197" i="1"/>
  <c r="N3196" i="1"/>
  <c r="N3195" i="1"/>
  <c r="N3194" i="1"/>
  <c r="N3193" i="1"/>
  <c r="N3192" i="1"/>
  <c r="N3191" i="1"/>
  <c r="N3190" i="1"/>
  <c r="N3189" i="1"/>
  <c r="N3188" i="1"/>
  <c r="N3187" i="1"/>
  <c r="N31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N3156" i="1"/>
  <c r="N3155" i="1"/>
  <c r="N3154" i="1"/>
  <c r="N3153" i="1"/>
  <c r="N3152" i="1"/>
  <c r="N3151" i="1"/>
  <c r="N3150" i="1"/>
  <c r="N3149" i="1"/>
  <c r="N3148" i="1"/>
  <c r="N3147" i="1"/>
  <c r="N3146" i="1"/>
  <c r="N3145" i="1"/>
  <c r="N3144" i="1"/>
  <c r="N3143" i="1"/>
  <c r="N3142" i="1"/>
  <c r="N3141" i="1"/>
  <c r="N3140" i="1"/>
  <c r="N3139" i="1"/>
  <c r="N3138" i="1"/>
  <c r="N3137" i="1"/>
  <c r="N3136" i="1"/>
  <c r="N3135" i="1"/>
  <c r="N3134" i="1"/>
  <c r="N3133" i="1"/>
  <c r="N3132" i="1"/>
  <c r="N3131" i="1"/>
  <c r="N3130" i="1"/>
  <c r="N3129" i="1"/>
  <c r="N3128" i="1"/>
  <c r="N3127" i="1"/>
  <c r="N3126" i="1"/>
  <c r="N3125" i="1"/>
  <c r="N3124" i="1"/>
  <c r="N3123" i="1"/>
  <c r="N3122" i="1"/>
  <c r="N3121" i="1"/>
  <c r="N3120" i="1"/>
  <c r="N3119" i="1"/>
  <c r="N3118" i="1"/>
  <c r="N3117" i="1"/>
  <c r="N3116" i="1"/>
  <c r="N3115" i="1"/>
  <c r="N3114" i="1"/>
  <c r="N3113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5" i="1"/>
  <c r="N3094" i="1"/>
  <c r="N3093" i="1"/>
  <c r="N3092" i="1"/>
  <c r="N3091" i="1"/>
  <c r="N3090" i="1"/>
  <c r="N3089" i="1"/>
  <c r="N3088" i="1"/>
  <c r="N3087" i="1"/>
  <c r="N3086" i="1"/>
  <c r="N3085" i="1"/>
  <c r="N3084" i="1"/>
  <c r="N3083" i="1"/>
  <c r="N3082" i="1"/>
  <c r="N3081" i="1"/>
  <c r="N3080" i="1"/>
  <c r="N3079" i="1"/>
  <c r="N3078" i="1"/>
  <c r="N3077" i="1"/>
  <c r="N3076" i="1"/>
  <c r="N3075" i="1"/>
  <c r="N3074" i="1"/>
  <c r="N3073" i="1"/>
  <c r="N3072" i="1"/>
  <c r="N3071" i="1"/>
  <c r="N3070" i="1"/>
  <c r="N3069" i="1"/>
  <c r="N3068" i="1"/>
  <c r="N3067" i="1"/>
  <c r="N3066" i="1"/>
  <c r="N3065" i="1"/>
  <c r="N3064" i="1"/>
  <c r="N3063" i="1"/>
  <c r="N3062" i="1"/>
  <c r="N3061" i="1"/>
  <c r="N3060" i="1"/>
  <c r="N3059" i="1"/>
  <c r="N3058" i="1"/>
  <c r="N3057" i="1"/>
  <c r="N3056" i="1"/>
  <c r="N3055" i="1"/>
  <c r="N3054" i="1"/>
  <c r="N3053" i="1"/>
  <c r="N3052" i="1"/>
  <c r="N3051" i="1"/>
  <c r="N3050" i="1"/>
  <c r="N3049" i="1"/>
  <c r="N3048" i="1"/>
  <c r="N3047" i="1"/>
  <c r="N3046" i="1"/>
  <c r="N3045" i="1"/>
  <c r="N3044" i="1"/>
  <c r="N3043" i="1"/>
  <c r="N3042" i="1"/>
  <c r="N3041" i="1"/>
  <c r="N3040" i="1"/>
  <c r="N3039" i="1"/>
  <c r="N3038" i="1"/>
  <c r="N3037" i="1"/>
  <c r="N3036" i="1"/>
  <c r="N3035" i="1"/>
  <c r="N3034" i="1"/>
  <c r="N3033" i="1"/>
  <c r="N3032" i="1"/>
  <c r="N3031" i="1"/>
  <c r="N3030" i="1"/>
  <c r="N3029" i="1"/>
  <c r="N3028" i="1"/>
  <c r="N3027" i="1"/>
  <c r="N3026" i="1"/>
  <c r="N3025" i="1"/>
  <c r="N3024" i="1"/>
  <c r="N3023" i="1"/>
  <c r="N3022" i="1"/>
  <c r="N3021" i="1"/>
  <c r="N3020" i="1"/>
  <c r="N3019" i="1"/>
  <c r="N3018" i="1"/>
  <c r="N3017" i="1"/>
  <c r="N3016" i="1"/>
  <c r="N3015" i="1"/>
  <c r="N3014" i="1"/>
  <c r="N3013" i="1"/>
  <c r="N3012" i="1"/>
  <c r="N3011" i="1"/>
  <c r="N3010" i="1"/>
  <c r="N3009" i="1"/>
  <c r="N3008" i="1"/>
  <c r="N3007" i="1"/>
  <c r="N3006" i="1"/>
  <c r="N3005" i="1"/>
  <c r="N3004" i="1"/>
  <c r="N3003" i="1"/>
  <c r="N3002" i="1"/>
  <c r="N3001" i="1"/>
  <c r="N3000" i="1"/>
  <c r="N2999" i="1"/>
  <c r="N2998" i="1"/>
  <c r="N2997" i="1"/>
  <c r="N2996" i="1"/>
  <c r="N2995" i="1"/>
  <c r="N2994" i="1"/>
  <c r="N2993" i="1"/>
  <c r="N2992" i="1"/>
  <c r="N2991" i="1"/>
  <c r="N2990" i="1"/>
  <c r="N2989" i="1"/>
  <c r="N2988" i="1"/>
  <c r="N2987" i="1"/>
  <c r="N2986" i="1"/>
  <c r="N2985" i="1"/>
  <c r="N2984" i="1"/>
  <c r="N2983" i="1"/>
  <c r="N2982" i="1"/>
  <c r="N2981" i="1"/>
  <c r="N2980" i="1"/>
  <c r="N2979" i="1"/>
  <c r="N2978" i="1"/>
  <c r="N2977" i="1"/>
  <c r="N2976" i="1"/>
  <c r="N2975" i="1"/>
  <c r="N2974" i="1"/>
  <c r="N2973" i="1"/>
  <c r="N2972" i="1"/>
  <c r="N2971" i="1"/>
  <c r="N2970" i="1"/>
  <c r="N2969" i="1"/>
  <c r="N2968" i="1"/>
  <c r="N2967" i="1"/>
  <c r="N2966" i="1"/>
  <c r="N2965" i="1"/>
  <c r="N2964" i="1"/>
  <c r="N2963" i="1"/>
  <c r="N2962" i="1"/>
  <c r="N2961" i="1"/>
  <c r="N2960" i="1"/>
  <c r="N2959" i="1"/>
  <c r="N2958" i="1"/>
  <c r="N2957" i="1"/>
  <c r="N2956" i="1"/>
  <c r="N2955" i="1"/>
  <c r="N2954" i="1"/>
  <c r="N2953" i="1"/>
  <c r="N2952" i="1"/>
  <c r="N2951" i="1"/>
  <c r="N2950" i="1"/>
  <c r="N2949" i="1"/>
  <c r="N2948" i="1"/>
  <c r="N2947" i="1"/>
  <c r="N2946" i="1"/>
  <c r="N2945" i="1"/>
  <c r="N2944" i="1"/>
  <c r="N2943" i="1"/>
  <c r="N2942" i="1"/>
  <c r="N2941" i="1"/>
  <c r="N2940" i="1"/>
  <c r="N2939" i="1"/>
  <c r="N2938" i="1"/>
  <c r="N2937" i="1"/>
  <c r="N2936" i="1"/>
  <c r="N2935" i="1"/>
  <c r="N2934" i="1"/>
  <c r="N2933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N2918" i="1"/>
  <c r="N2917" i="1"/>
  <c r="N2916" i="1"/>
  <c r="N2915" i="1"/>
  <c r="N2914" i="1"/>
  <c r="N2913" i="1"/>
  <c r="N2912" i="1"/>
  <c r="N2911" i="1"/>
  <c r="N2910" i="1"/>
  <c r="N2909" i="1"/>
  <c r="N2908" i="1"/>
  <c r="N2907" i="1"/>
  <c r="N2906" i="1"/>
  <c r="N2905" i="1"/>
  <c r="N2904" i="1"/>
  <c r="N2903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N2709" i="1"/>
  <c r="N2708" i="1"/>
  <c r="N2707" i="1"/>
  <c r="N2706" i="1"/>
  <c r="N2705" i="1"/>
  <c r="N2704" i="1"/>
  <c r="N2703" i="1"/>
  <c r="N2702" i="1"/>
  <c r="N2701" i="1"/>
  <c r="N2700" i="1"/>
  <c r="N2699" i="1"/>
  <c r="N2698" i="1"/>
  <c r="N2697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N2652" i="1"/>
  <c r="N2651" i="1"/>
  <c r="N2650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T5" i="1"/>
  <c r="N5" i="1"/>
  <c r="T4" i="1"/>
  <c r="N4" i="1"/>
  <c r="T3" i="1"/>
  <c r="N3" i="1"/>
  <c r="AB2" i="1" a="1"/>
  <c r="AB2" i="1"/>
  <c r="AA2" i="1" a="1"/>
  <c r="AA2" i="1"/>
  <c r="Y2" i="1" a="1"/>
  <c r="Y2" i="1"/>
  <c r="X2" i="1" a="1"/>
  <c r="X2" i="1"/>
  <c r="V2" i="1" a="1"/>
  <c r="V2" i="1"/>
  <c r="U2" i="1" a="1"/>
  <c r="U2" i="1"/>
  <c r="T2" i="1"/>
  <c r="N2" i="1"/>
  <c r="L2" i="1" a="1"/>
  <c r="L2" i="1"/>
  <c r="K2" i="1" a="1"/>
  <c r="K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<sst xmlns="http://schemas.openxmlformats.org/spreadsheetml/2006/main" count="15859" uniqueCount="3953">
  <si>
    <t>Order ID</t>
  </si>
  <si>
    <t>Order Date</t>
  </si>
  <si>
    <t>Region</t>
  </si>
  <si>
    <t>Product Category</t>
  </si>
  <si>
    <t>Sales Amount</t>
  </si>
  <si>
    <t>Quantity Sold</t>
  </si>
  <si>
    <t>Discount (%)</t>
  </si>
  <si>
    <t>Profit</t>
  </si>
  <si>
    <t>Clean Region</t>
  </si>
  <si>
    <t>Clean Category</t>
  </si>
  <si>
    <t>Regional Avg Sales</t>
  </si>
  <si>
    <t>Using TRIM</t>
  </si>
  <si>
    <t>Using UPPER</t>
  </si>
  <si>
    <t>Using LOWER</t>
  </si>
  <si>
    <t>ab899d2f</t>
  </si>
  <si>
    <t>norTh</t>
  </si>
  <si>
    <t>groceries</t>
  </si>
  <si>
    <t>North</t>
  </si>
  <si>
    <t>73484eb1</t>
  </si>
  <si>
    <t>Messt</t>
  </si>
  <si>
    <t>East</t>
  </si>
  <si>
    <t>eAsT</t>
  </si>
  <si>
    <t>West</t>
  </si>
  <si>
    <t>b3fded3d</t>
  </si>
  <si>
    <t>South</t>
  </si>
  <si>
    <t>6e4bdd51</t>
  </si>
  <si>
    <t>s0uTH</t>
  </si>
  <si>
    <t>Clothing</t>
  </si>
  <si>
    <t>21d88d69</t>
  </si>
  <si>
    <t>FURNiture</t>
  </si>
  <si>
    <t>9da2704d</t>
  </si>
  <si>
    <t>sports</t>
  </si>
  <si>
    <t>a1bd6815</t>
  </si>
  <si>
    <t>electronicS</t>
  </si>
  <si>
    <t>0bbd51fc</t>
  </si>
  <si>
    <t>8bf7e4b3</t>
  </si>
  <si>
    <t>e6cf1255</t>
  </si>
  <si>
    <t>3ba1fc5c</t>
  </si>
  <si>
    <t>388ff70d</t>
  </si>
  <si>
    <t>ce2e9002</t>
  </si>
  <si>
    <t>a4f9a338</t>
  </si>
  <si>
    <t>eadceaa8</t>
  </si>
  <si>
    <t>ad7f9de9</t>
  </si>
  <si>
    <t>35358e9c</t>
  </si>
  <si>
    <t>05d72e20</t>
  </si>
  <si>
    <t>68dbe328</t>
  </si>
  <si>
    <t>78d3f47b</t>
  </si>
  <si>
    <t>9e4d1fe0</t>
  </si>
  <si>
    <t>9215a70e</t>
  </si>
  <si>
    <t>54ca3433</t>
  </si>
  <si>
    <t>0ba75cc7</t>
  </si>
  <si>
    <t>601860b1</t>
  </si>
  <si>
    <t>e393e106</t>
  </si>
  <si>
    <t>7ab3d472</t>
  </si>
  <si>
    <t>01d9b1ae</t>
  </si>
  <si>
    <t>20385cb6</t>
  </si>
  <si>
    <t>2bfe58fa</t>
  </si>
  <si>
    <t>2800f598</t>
  </si>
  <si>
    <t>97d3684e</t>
  </si>
  <si>
    <t>8a0ce327</t>
  </si>
  <si>
    <t>6ed01fa3</t>
  </si>
  <si>
    <t>1c109dd7</t>
  </si>
  <si>
    <t>1ebbf879</t>
  </si>
  <si>
    <t>6e47d6b1</t>
  </si>
  <si>
    <t>4ab76caf</t>
  </si>
  <si>
    <t>c2479513</t>
  </si>
  <si>
    <t>89554edf</t>
  </si>
  <si>
    <t>b032cfa6</t>
  </si>
  <si>
    <t>f6d78416</t>
  </si>
  <si>
    <t>20fd2146</t>
  </si>
  <si>
    <t>dfe3e788</t>
  </si>
  <si>
    <t>2d0684b7</t>
  </si>
  <si>
    <t>86919e9e</t>
  </si>
  <si>
    <t>422500bb</t>
  </si>
  <si>
    <t>b73e5c36</t>
  </si>
  <si>
    <t>2ebc67f7</t>
  </si>
  <si>
    <t>7ade007e</t>
  </si>
  <si>
    <t>db5bd71a</t>
  </si>
  <si>
    <t>d13d939a</t>
  </si>
  <si>
    <t>048023bf</t>
  </si>
  <si>
    <t>8a1b0d6f</t>
  </si>
  <si>
    <t>5a064ebb</t>
  </si>
  <si>
    <t>7f4cb54d</t>
  </si>
  <si>
    <t>ebebbab8</t>
  </si>
  <si>
    <t>4daf15d5</t>
  </si>
  <si>
    <t>066c7aab</t>
  </si>
  <si>
    <t>ad667d66</t>
  </si>
  <si>
    <t>10af4311</t>
  </si>
  <si>
    <t>4b6a955c</t>
  </si>
  <si>
    <t>8406e7a9</t>
  </si>
  <si>
    <t>06be581e</t>
  </si>
  <si>
    <t>53f197ad</t>
  </si>
  <si>
    <t>92458ed3</t>
  </si>
  <si>
    <t>f92de80d</t>
  </si>
  <si>
    <t>647ff51a</t>
  </si>
  <si>
    <t>f8548ec7</t>
  </si>
  <si>
    <t>7855a0d2</t>
  </si>
  <si>
    <t>bf586512</t>
  </si>
  <si>
    <t>deea1965</t>
  </si>
  <si>
    <t>a0a8290f</t>
  </si>
  <si>
    <t>077a9429</t>
  </si>
  <si>
    <t>Groceries</t>
  </si>
  <si>
    <t>41d1321a</t>
  </si>
  <si>
    <t>44afa795</t>
  </si>
  <si>
    <t>8c329e53</t>
  </si>
  <si>
    <t>cdbba08a</t>
  </si>
  <si>
    <t>4415c908</t>
  </si>
  <si>
    <t>a9ac13d3</t>
  </si>
  <si>
    <t>5fbf219e</t>
  </si>
  <si>
    <t>f3ba50cf</t>
  </si>
  <si>
    <t>88840b0f</t>
  </si>
  <si>
    <t>3dcffe93</t>
  </si>
  <si>
    <t>745eb905</t>
  </si>
  <si>
    <t>b8fca939</t>
  </si>
  <si>
    <t>aa2f3b2c</t>
  </si>
  <si>
    <t>df1581bf</t>
  </si>
  <si>
    <t>8ee932c1</t>
  </si>
  <si>
    <t>085e9490</t>
  </si>
  <si>
    <t>65b0eedf</t>
  </si>
  <si>
    <t>2836b2dd</t>
  </si>
  <si>
    <t>31cb24fb</t>
  </si>
  <si>
    <t>4b14b87e</t>
  </si>
  <si>
    <t>8b455dd5</t>
  </si>
  <si>
    <t>431f447c</t>
  </si>
  <si>
    <t>179932de</t>
  </si>
  <si>
    <t>837fe25b</t>
  </si>
  <si>
    <t>2ee55500</t>
  </si>
  <si>
    <t>97d9b8c6</t>
  </si>
  <si>
    <t>7a9addbb</t>
  </si>
  <si>
    <t>bf73a3ed</t>
  </si>
  <si>
    <t>d586acce</t>
  </si>
  <si>
    <t>7e565ca9</t>
  </si>
  <si>
    <t>a470e7d9</t>
  </si>
  <si>
    <t>2a6fb52d</t>
  </si>
  <si>
    <t>2ce5273a</t>
  </si>
  <si>
    <t>29752a52</t>
  </si>
  <si>
    <t>c7da6b3c</t>
  </si>
  <si>
    <t>a5c6ee7c</t>
  </si>
  <si>
    <t>99716af4</t>
  </si>
  <si>
    <t>432c391d</t>
  </si>
  <si>
    <t>0f71659c</t>
  </si>
  <si>
    <t>775071be</t>
  </si>
  <si>
    <t>ff4e7918</t>
  </si>
  <si>
    <t>70bcb0dd</t>
  </si>
  <si>
    <t>7ca03347</t>
  </si>
  <si>
    <t>cb93a39f</t>
  </si>
  <si>
    <t>f2115065</t>
  </si>
  <si>
    <t>a6d1bdfa</t>
  </si>
  <si>
    <t>1e45be91</t>
  </si>
  <si>
    <t>0d2f6859</t>
  </si>
  <si>
    <t>258d10e5</t>
  </si>
  <si>
    <t>9abc16e4</t>
  </si>
  <si>
    <t>5e11db9e</t>
  </si>
  <si>
    <t>0ad328c0</t>
  </si>
  <si>
    <t>a09f594f</t>
  </si>
  <si>
    <t>711e5a0f</t>
  </si>
  <si>
    <t>a3e113c5</t>
  </si>
  <si>
    <t>af92288a</t>
  </si>
  <si>
    <t>0b15f10d</t>
  </si>
  <si>
    <t>6c5cf990</t>
  </si>
  <si>
    <t>21097fe5</t>
  </si>
  <si>
    <t>9692bc46</t>
  </si>
  <si>
    <t>760c7a33</t>
  </si>
  <si>
    <t>d4fbdca4</t>
  </si>
  <si>
    <t>241d17f2</t>
  </si>
  <si>
    <t>db2827f3</t>
  </si>
  <si>
    <t>f00ad8bb</t>
  </si>
  <si>
    <t>c0c3e1a6</t>
  </si>
  <si>
    <t>d8742c69</t>
  </si>
  <si>
    <t>58d80c41</t>
  </si>
  <si>
    <t>23b60d27</t>
  </si>
  <si>
    <t>e029d5a6</t>
  </si>
  <si>
    <t>c41efe4c</t>
  </si>
  <si>
    <t>cf159d42</t>
  </si>
  <si>
    <t>ffa6342d</t>
  </si>
  <si>
    <t>459360d4</t>
  </si>
  <si>
    <t>fdf4755a</t>
  </si>
  <si>
    <t>0a7d436c</t>
  </si>
  <si>
    <t>3c1ab674</t>
  </si>
  <si>
    <t>GrocerieS</t>
  </si>
  <si>
    <t>42b5d016</t>
  </si>
  <si>
    <t>2616d5b4</t>
  </si>
  <si>
    <t>338c4722</t>
  </si>
  <si>
    <t>6b1e9797</t>
  </si>
  <si>
    <t>6e4fab78</t>
  </si>
  <si>
    <t>8944bc68</t>
  </si>
  <si>
    <t>6d01e9aa</t>
  </si>
  <si>
    <t>f3449cb2</t>
  </si>
  <si>
    <t>5107b0cd</t>
  </si>
  <si>
    <t>6c6f74b6</t>
  </si>
  <si>
    <t>d647003d</t>
  </si>
  <si>
    <t>1d4dddfa</t>
  </si>
  <si>
    <t>7c6db794</t>
  </si>
  <si>
    <t>fb7963a1</t>
  </si>
  <si>
    <t>942b7f7c</t>
  </si>
  <si>
    <t>423261cb</t>
  </si>
  <si>
    <t>35fe0fa8</t>
  </si>
  <si>
    <t>cb81ad58</t>
  </si>
  <si>
    <t>d076453a</t>
  </si>
  <si>
    <t>f1065dd9</t>
  </si>
  <si>
    <t>c19c2143</t>
  </si>
  <si>
    <t>3766a067</t>
  </si>
  <si>
    <t>1cbf17fc</t>
  </si>
  <si>
    <t>629482d3</t>
  </si>
  <si>
    <t>7d302db2</t>
  </si>
  <si>
    <t>1c22dc77</t>
  </si>
  <si>
    <t>659e9f3b</t>
  </si>
  <si>
    <t>11f7c810</t>
  </si>
  <si>
    <t>dffb2e00</t>
  </si>
  <si>
    <t>71f59681</t>
  </si>
  <si>
    <t>d5623566</t>
  </si>
  <si>
    <t>94a0b0f8</t>
  </si>
  <si>
    <t>03bc1108</t>
  </si>
  <si>
    <t>03f9d79a</t>
  </si>
  <si>
    <t>fcaff031</t>
  </si>
  <si>
    <t>b98e148b</t>
  </si>
  <si>
    <t>b961efd5</t>
  </si>
  <si>
    <t>1a867a1f</t>
  </si>
  <si>
    <t>ced67d5d</t>
  </si>
  <si>
    <t>85b7334b</t>
  </si>
  <si>
    <t>fd347e68</t>
  </si>
  <si>
    <t>1e18c00a</t>
  </si>
  <si>
    <t>af24551a</t>
  </si>
  <si>
    <t>6b389c40</t>
  </si>
  <si>
    <t>7743bcd0</t>
  </si>
  <si>
    <t>84d09672</t>
  </si>
  <si>
    <t>bd554f96</t>
  </si>
  <si>
    <t>dee8766b</t>
  </si>
  <si>
    <t>733628ca</t>
  </si>
  <si>
    <t>7101a707</t>
  </si>
  <si>
    <t>7349ac4e</t>
  </si>
  <si>
    <t>fbe74fbe</t>
  </si>
  <si>
    <t>6bde908c</t>
  </si>
  <si>
    <t>56a98641</t>
  </si>
  <si>
    <t>d14d8d01</t>
  </si>
  <si>
    <t>b1fe3bbf</t>
  </si>
  <si>
    <t>75b5349d</t>
  </si>
  <si>
    <t>2ecc60c1</t>
  </si>
  <si>
    <t>a65dfe8b</t>
  </si>
  <si>
    <t>850b0c26</t>
  </si>
  <si>
    <t>21fd10ea</t>
  </si>
  <si>
    <t>8d90e130</t>
  </si>
  <si>
    <t>41aee1e8</t>
  </si>
  <si>
    <t>2f562dc0</t>
  </si>
  <si>
    <t>1790f693</t>
  </si>
  <si>
    <t>1ad9d5e9</t>
  </si>
  <si>
    <t>ae129571</t>
  </si>
  <si>
    <t>79a06bc6</t>
  </si>
  <si>
    <t>65240ae3</t>
  </si>
  <si>
    <t>d4df366c</t>
  </si>
  <si>
    <t>2ec7d99a</t>
  </si>
  <si>
    <t>14e88de0</t>
  </si>
  <si>
    <t>a9e06586</t>
  </si>
  <si>
    <t>ac916bdb</t>
  </si>
  <si>
    <t>f8a770c7</t>
  </si>
  <si>
    <t>6ca8c17f</t>
  </si>
  <si>
    <t>b06e2cd2</t>
  </si>
  <si>
    <t>GroCerieS</t>
  </si>
  <si>
    <t>b2a8f295</t>
  </si>
  <si>
    <t>a76aeb66</t>
  </si>
  <si>
    <t>22f34721</t>
  </si>
  <si>
    <t>43fea1ac</t>
  </si>
  <si>
    <t>2c7aabad</t>
  </si>
  <si>
    <t>75a8d2f4</t>
  </si>
  <si>
    <t>a2aceb94</t>
  </si>
  <si>
    <t>8f1c4661</t>
  </si>
  <si>
    <t>82abe2b7</t>
  </si>
  <si>
    <t>385341ea</t>
  </si>
  <si>
    <t>679abad3</t>
  </si>
  <si>
    <t>e1314dfe</t>
  </si>
  <si>
    <t>7881d39c</t>
  </si>
  <si>
    <t>9392481f</t>
  </si>
  <si>
    <t>e9bdbccb</t>
  </si>
  <si>
    <t>30e10b81</t>
  </si>
  <si>
    <t>f7fc40bf</t>
  </si>
  <si>
    <t>4f7585fd</t>
  </si>
  <si>
    <t>12a6182f</t>
  </si>
  <si>
    <t>03a15f32</t>
  </si>
  <si>
    <t>96b58695</t>
  </si>
  <si>
    <t>a96a6386</t>
  </si>
  <si>
    <t>9c2fba00</t>
  </si>
  <si>
    <t>ca1af362</t>
  </si>
  <si>
    <t>a6aaf304</t>
  </si>
  <si>
    <t>e4de7860</t>
  </si>
  <si>
    <t>784480d1</t>
  </si>
  <si>
    <t>087bf976</t>
  </si>
  <si>
    <t>1e809e0a</t>
  </si>
  <si>
    <t>c97d3165</t>
  </si>
  <si>
    <t>425a6924</t>
  </si>
  <si>
    <t>8a5977c9</t>
  </si>
  <si>
    <t>6628a2ad</t>
  </si>
  <si>
    <t>418969d0</t>
  </si>
  <si>
    <t>d344a2c7</t>
  </si>
  <si>
    <t>3cccf911</t>
  </si>
  <si>
    <t>7fc85b77</t>
  </si>
  <si>
    <t>67786d7a</t>
  </si>
  <si>
    <t>4f22a450</t>
  </si>
  <si>
    <t>cd1a4970</t>
  </si>
  <si>
    <t>fca3b2cc</t>
  </si>
  <si>
    <t>c240726f</t>
  </si>
  <si>
    <t>4263210b</t>
  </si>
  <si>
    <t>46a56979</t>
  </si>
  <si>
    <t>0fcc3a9e</t>
  </si>
  <si>
    <t>106d8cf5</t>
  </si>
  <si>
    <t>ebe9521d</t>
  </si>
  <si>
    <t>f0324386</t>
  </si>
  <si>
    <t>ElecTronicS</t>
  </si>
  <si>
    <t>fbbfded3</t>
  </si>
  <si>
    <t>7f759c44</t>
  </si>
  <si>
    <t>727e5937</t>
  </si>
  <si>
    <t>027804b2</t>
  </si>
  <si>
    <t>de10fb1e</t>
  </si>
  <si>
    <t>cc6c442f</t>
  </si>
  <si>
    <t>31a3a4e8</t>
  </si>
  <si>
    <t>39e65a96</t>
  </si>
  <si>
    <t>fa3df40d</t>
  </si>
  <si>
    <t>93a029f4</t>
  </si>
  <si>
    <t>f70d8609</t>
  </si>
  <si>
    <t>3ab83748</t>
  </si>
  <si>
    <t>bc509622</t>
  </si>
  <si>
    <t>a2302bd9</t>
  </si>
  <si>
    <t>256f7316</t>
  </si>
  <si>
    <t>ff50a482</t>
  </si>
  <si>
    <t>66b06131</t>
  </si>
  <si>
    <t>2bebdec7</t>
  </si>
  <si>
    <t>10e4da1a</t>
  </si>
  <si>
    <t>65f1e30f</t>
  </si>
  <si>
    <t>3bfae9d7</t>
  </si>
  <si>
    <t>9be3d0ec</t>
  </si>
  <si>
    <t>62f59bd6</t>
  </si>
  <si>
    <t>8e09f474</t>
  </si>
  <si>
    <t>9ad708bc</t>
  </si>
  <si>
    <t>38373fe1</t>
  </si>
  <si>
    <t>6e9214ce</t>
  </si>
  <si>
    <t>9103a0e2</t>
  </si>
  <si>
    <t>19f30bc3</t>
  </si>
  <si>
    <t>5f021a1b</t>
  </si>
  <si>
    <t>0f0ff441</t>
  </si>
  <si>
    <t>cdc6d3ec</t>
  </si>
  <si>
    <t>225e930d</t>
  </si>
  <si>
    <t>fec691eb</t>
  </si>
  <si>
    <t>60b6b7a7</t>
  </si>
  <si>
    <t>6f96d5b9</t>
  </si>
  <si>
    <t>3d1b7159</t>
  </si>
  <si>
    <t>3f542db4</t>
  </si>
  <si>
    <t>ddf5b67b</t>
  </si>
  <si>
    <t>c85c3188</t>
  </si>
  <si>
    <t>15625ab1</t>
  </si>
  <si>
    <t>cb43d385</t>
  </si>
  <si>
    <t>da892885</t>
  </si>
  <si>
    <t>f5448f52</t>
  </si>
  <si>
    <t>59b7f257</t>
  </si>
  <si>
    <t>e88f49be</t>
  </si>
  <si>
    <t>1c5bf0f0</t>
  </si>
  <si>
    <t>b9161739</t>
  </si>
  <si>
    <t>e83fc29d</t>
  </si>
  <si>
    <t>73f698fa</t>
  </si>
  <si>
    <t>5651eb5d</t>
  </si>
  <si>
    <t>6b93034f</t>
  </si>
  <si>
    <t>c20f280b</t>
  </si>
  <si>
    <t>ac49e295</t>
  </si>
  <si>
    <t>3508cf1e</t>
  </si>
  <si>
    <t>c6e09557</t>
  </si>
  <si>
    <t>2ba49935</t>
  </si>
  <si>
    <t>b58d9c57</t>
  </si>
  <si>
    <t>bfedf1f5</t>
  </si>
  <si>
    <t>9ff90547</t>
  </si>
  <si>
    <t>d9ca80f6</t>
  </si>
  <si>
    <t>3decc701</t>
  </si>
  <si>
    <t>93ffbfb2</t>
  </si>
  <si>
    <t>8e16fd5d</t>
  </si>
  <si>
    <t>add4aae5</t>
  </si>
  <si>
    <t>85172be9</t>
  </si>
  <si>
    <t>227bb959</t>
  </si>
  <si>
    <t>6b77cd08</t>
  </si>
  <si>
    <t>84255c59</t>
  </si>
  <si>
    <t>dfe96fe0</t>
  </si>
  <si>
    <t>00349dcc</t>
  </si>
  <si>
    <t>8d0843ce</t>
  </si>
  <si>
    <t>ad83577d</t>
  </si>
  <si>
    <t>508ba48d</t>
  </si>
  <si>
    <t>9272af6e</t>
  </si>
  <si>
    <t>a3ecb33f</t>
  </si>
  <si>
    <t>f0b9e962</t>
  </si>
  <si>
    <t>552eb17f</t>
  </si>
  <si>
    <t>7a30292e</t>
  </si>
  <si>
    <t>a17fd98e</t>
  </si>
  <si>
    <t>c390b0e3</t>
  </si>
  <si>
    <t>438aa1a4</t>
  </si>
  <si>
    <t>1596f8e5</t>
  </si>
  <si>
    <t>bce7cfc2</t>
  </si>
  <si>
    <t>9b656791</t>
  </si>
  <si>
    <t>3892eb53</t>
  </si>
  <si>
    <t>31cdae3c</t>
  </si>
  <si>
    <t>f03f95bc</t>
  </si>
  <si>
    <t>08e64ed3</t>
  </si>
  <si>
    <t>7959b374</t>
  </si>
  <si>
    <t>1aec12e3</t>
  </si>
  <si>
    <t>8a6b4a81</t>
  </si>
  <si>
    <t>a98d84bf</t>
  </si>
  <si>
    <t>a246dc30</t>
  </si>
  <si>
    <t>b8840863</t>
  </si>
  <si>
    <t>35b2258a</t>
  </si>
  <si>
    <t>f56337b2</t>
  </si>
  <si>
    <t>1ff473cf</t>
  </si>
  <si>
    <t>9c92dce6</t>
  </si>
  <si>
    <t>ec39ff94</t>
  </si>
  <si>
    <t>56b68ae3</t>
  </si>
  <si>
    <t>4e1888e8</t>
  </si>
  <si>
    <t>c9ec1f90</t>
  </si>
  <si>
    <t>1af869ff</t>
  </si>
  <si>
    <t>7bcfd66b</t>
  </si>
  <si>
    <t>44574b41</t>
  </si>
  <si>
    <t>77fcb547</t>
  </si>
  <si>
    <t>f1c574d7</t>
  </si>
  <si>
    <t>dcc1ac33</t>
  </si>
  <si>
    <t>4f46b773</t>
  </si>
  <si>
    <t>82cf432f</t>
  </si>
  <si>
    <t>6c150ad1</t>
  </si>
  <si>
    <t>1d17a9ba</t>
  </si>
  <si>
    <t>954defb3</t>
  </si>
  <si>
    <t>b8cf2057</t>
  </si>
  <si>
    <t>fbc28882</t>
  </si>
  <si>
    <t>8af57170</t>
  </si>
  <si>
    <t>6f8e2e53</t>
  </si>
  <si>
    <t>7f9d7b0a</t>
  </si>
  <si>
    <t>72f820e0</t>
  </si>
  <si>
    <t>fd21c89e</t>
  </si>
  <si>
    <t>dbfd8eda</t>
  </si>
  <si>
    <t>fc64a845</t>
  </si>
  <si>
    <t>b46d3a09</t>
  </si>
  <si>
    <t>31275d77</t>
  </si>
  <si>
    <t>c6bd8f59</t>
  </si>
  <si>
    <t>f36a93e8</t>
  </si>
  <si>
    <t>5d0b3362</t>
  </si>
  <si>
    <t>febc5765</t>
  </si>
  <si>
    <t>c140e680</t>
  </si>
  <si>
    <t>189d9a16</t>
  </si>
  <si>
    <t>ce94d9e5</t>
  </si>
  <si>
    <t>fc1786d7</t>
  </si>
  <si>
    <t>7a6e45a6</t>
  </si>
  <si>
    <t>68d2554b</t>
  </si>
  <si>
    <t>537c9674</t>
  </si>
  <si>
    <t>de4a361c</t>
  </si>
  <si>
    <t>5d071d51</t>
  </si>
  <si>
    <t>be78f6ab</t>
  </si>
  <si>
    <t>ef6b27b1</t>
  </si>
  <si>
    <t>b3fd3b43</t>
  </si>
  <si>
    <t>56d1b126</t>
  </si>
  <si>
    <t>2aa74185</t>
  </si>
  <si>
    <t>42887d0a</t>
  </si>
  <si>
    <t>6f086147</t>
  </si>
  <si>
    <t>aaab65c1</t>
  </si>
  <si>
    <t>1d3b7c79</t>
  </si>
  <si>
    <t>5acf86eb</t>
  </si>
  <si>
    <t>471abf03</t>
  </si>
  <si>
    <t>3c893410</t>
  </si>
  <si>
    <t>6d8737a7</t>
  </si>
  <si>
    <t>14329fd2</t>
  </si>
  <si>
    <t>55ba682c</t>
  </si>
  <si>
    <t>20e55f71</t>
  </si>
  <si>
    <t>36cc978d</t>
  </si>
  <si>
    <t>c95570bc</t>
  </si>
  <si>
    <t>4d661990</t>
  </si>
  <si>
    <t>1e02a5a1</t>
  </si>
  <si>
    <t>fc771290</t>
  </si>
  <si>
    <t>2d594c6e</t>
  </si>
  <si>
    <t>66fe1ee8</t>
  </si>
  <si>
    <t>ccd859f7</t>
  </si>
  <si>
    <t>50f52099</t>
  </si>
  <si>
    <t>9edb0beb</t>
  </si>
  <si>
    <t>f915bb3e</t>
  </si>
  <si>
    <t>d41aacf2</t>
  </si>
  <si>
    <t>0b4791c1</t>
  </si>
  <si>
    <t>d34ba86c</t>
  </si>
  <si>
    <t>20bae741</t>
  </si>
  <si>
    <t>52e26a32</t>
  </si>
  <si>
    <t>e482e887</t>
  </si>
  <si>
    <t>060b0ccd</t>
  </si>
  <si>
    <t>EaAsT</t>
  </si>
  <si>
    <t>1055e487</t>
  </si>
  <si>
    <t>25d69302</t>
  </si>
  <si>
    <t>c583d505</t>
  </si>
  <si>
    <t>485b42e0</t>
  </si>
  <si>
    <t>759d62f1</t>
  </si>
  <si>
    <t>a0f9f315</t>
  </si>
  <si>
    <t>be5ab23f</t>
  </si>
  <si>
    <t>5f940738</t>
  </si>
  <si>
    <t>6a843d38</t>
  </si>
  <si>
    <t>72439b92</t>
  </si>
  <si>
    <t>10ee7332</t>
  </si>
  <si>
    <t>4e18bc68</t>
  </si>
  <si>
    <t>65180b6f</t>
  </si>
  <si>
    <t>7ce0a0bb</t>
  </si>
  <si>
    <t>5ec92f48</t>
  </si>
  <si>
    <t>b1ea3d59</t>
  </si>
  <si>
    <t>05bfd15d</t>
  </si>
  <si>
    <t>bb83ce41</t>
  </si>
  <si>
    <t>e0802730</t>
  </si>
  <si>
    <t>cad02e49</t>
  </si>
  <si>
    <t>53d53fa3</t>
  </si>
  <si>
    <t>ede177ae</t>
  </si>
  <si>
    <t>2ef0e191</t>
  </si>
  <si>
    <t>995d80cf</t>
  </si>
  <si>
    <t>e7424c4b</t>
  </si>
  <si>
    <t>fb4154bb</t>
  </si>
  <si>
    <t>7153f5fc</t>
  </si>
  <si>
    <t>2b501596</t>
  </si>
  <si>
    <t>efcdd763</t>
  </si>
  <si>
    <t>5fea9a34</t>
  </si>
  <si>
    <t>3cdb77f0</t>
  </si>
  <si>
    <t>144140fd</t>
  </si>
  <si>
    <t>c551638f</t>
  </si>
  <si>
    <t>77b46a78</t>
  </si>
  <si>
    <t>775f41c0</t>
  </si>
  <si>
    <t>8df2ec8e</t>
  </si>
  <si>
    <t>3f1e794c</t>
  </si>
  <si>
    <t>e255a0a9</t>
  </si>
  <si>
    <t>7fcbef1d</t>
  </si>
  <si>
    <t>13a78d6e</t>
  </si>
  <si>
    <t>c6305e7e</t>
  </si>
  <si>
    <t>20ab50f4</t>
  </si>
  <si>
    <t>189f98e7</t>
  </si>
  <si>
    <t>85daa09e</t>
  </si>
  <si>
    <t>9fbc58b4</t>
  </si>
  <si>
    <t>8284fa46</t>
  </si>
  <si>
    <t>d75fa2d0</t>
  </si>
  <si>
    <t>e59c9ee5</t>
  </si>
  <si>
    <t>51aa04a5</t>
  </si>
  <si>
    <t>093e0828</t>
  </si>
  <si>
    <t>27b6cc92</t>
  </si>
  <si>
    <t>b8b972a6</t>
  </si>
  <si>
    <t>d8978af1</t>
  </si>
  <si>
    <t>486d8c67</t>
  </si>
  <si>
    <t>f9b11cc2</t>
  </si>
  <si>
    <t>08a61baa</t>
  </si>
  <si>
    <t>12c2f578</t>
  </si>
  <si>
    <t>133ce890</t>
  </si>
  <si>
    <t>943906cc</t>
  </si>
  <si>
    <t>15664a8f</t>
  </si>
  <si>
    <t>b59421b3</t>
  </si>
  <si>
    <t>95e2f716</t>
  </si>
  <si>
    <t>f227b475</t>
  </si>
  <si>
    <t>65d94150</t>
  </si>
  <si>
    <t>25b344b7</t>
  </si>
  <si>
    <t>e17e97a0</t>
  </si>
  <si>
    <t>89d74acc</t>
  </si>
  <si>
    <t>139bfea2</t>
  </si>
  <si>
    <t>b783bb36</t>
  </si>
  <si>
    <t>dca20619</t>
  </si>
  <si>
    <t>4b867008</t>
  </si>
  <si>
    <t>furnITURE</t>
  </si>
  <si>
    <t>77f14195</t>
  </si>
  <si>
    <t>65e61350</t>
  </si>
  <si>
    <t>1e920d1e</t>
  </si>
  <si>
    <t>803f4cee</t>
  </si>
  <si>
    <t>f04efb34</t>
  </si>
  <si>
    <t>9482da89</t>
  </si>
  <si>
    <t>5a49bf11</t>
  </si>
  <si>
    <t>c54b1dc1</t>
  </si>
  <si>
    <t>a7ae15f0</t>
  </si>
  <si>
    <t>fae4ef8f</t>
  </si>
  <si>
    <t>0189675c</t>
  </si>
  <si>
    <t>e1a9f4e9</t>
  </si>
  <si>
    <t>9698822b</t>
  </si>
  <si>
    <t>4d064488</t>
  </si>
  <si>
    <t>7db5b2d0</t>
  </si>
  <si>
    <t>5b5c8eb9</t>
  </si>
  <si>
    <t>248b8256</t>
  </si>
  <si>
    <t>909cd94d</t>
  </si>
  <si>
    <t>d4690c13</t>
  </si>
  <si>
    <t>30912e0b</t>
  </si>
  <si>
    <t>28dbf2e6</t>
  </si>
  <si>
    <t>f09dda05</t>
  </si>
  <si>
    <t>acc86e41</t>
  </si>
  <si>
    <t>b7a15b7c</t>
  </si>
  <si>
    <t>7a9632a5</t>
  </si>
  <si>
    <t>226a19ca</t>
  </si>
  <si>
    <t>ef092e36</t>
  </si>
  <si>
    <t>fe225957</t>
  </si>
  <si>
    <t>9cd7a7af</t>
  </si>
  <si>
    <t>d30bc85e</t>
  </si>
  <si>
    <t>bb6832d1</t>
  </si>
  <si>
    <t>ad7a0c8d</t>
  </si>
  <si>
    <t>dc768ec6</t>
  </si>
  <si>
    <t>2f73d37f</t>
  </si>
  <si>
    <t>988052ec</t>
  </si>
  <si>
    <t>5646f389</t>
  </si>
  <si>
    <t>cb01a259</t>
  </si>
  <si>
    <t>f104853e</t>
  </si>
  <si>
    <t>c49dd3a1</t>
  </si>
  <si>
    <t>93fc02eb</t>
  </si>
  <si>
    <t>0f653b1c</t>
  </si>
  <si>
    <t>80be5bd9</t>
  </si>
  <si>
    <t>f2e775fb</t>
  </si>
  <si>
    <t>9e4ed6a9</t>
  </si>
  <si>
    <t>d8a28d51</t>
  </si>
  <si>
    <t>81d930b3</t>
  </si>
  <si>
    <t>f81023f8</t>
  </si>
  <si>
    <t>d946eb4e</t>
  </si>
  <si>
    <t>a061db87</t>
  </si>
  <si>
    <t>ce6ab304</t>
  </si>
  <si>
    <t>84554ee3</t>
  </si>
  <si>
    <t>0a0e5f27</t>
  </si>
  <si>
    <t>63ddd0c0</t>
  </si>
  <si>
    <t>e1e3a8ec</t>
  </si>
  <si>
    <t>0077729e</t>
  </si>
  <si>
    <t>3af6500a</t>
  </si>
  <si>
    <t>4061d389</t>
  </si>
  <si>
    <t>e6863ad2</t>
  </si>
  <si>
    <t>9f9b9175</t>
  </si>
  <si>
    <t>7cf9ad33</t>
  </si>
  <si>
    <t>58675f98</t>
  </si>
  <si>
    <t>8364a965</t>
  </si>
  <si>
    <t>3ff060c1</t>
  </si>
  <si>
    <t>ab74e2a1</t>
  </si>
  <si>
    <t>f83f2a15</t>
  </si>
  <si>
    <t>bd4ce011</t>
  </si>
  <si>
    <t>5b86f700</t>
  </si>
  <si>
    <t>CLoTHINGs%aa)*#</t>
  </si>
  <si>
    <t>6bc3b484</t>
  </si>
  <si>
    <t>83c6d034</t>
  </si>
  <si>
    <t>f44ad0c8</t>
  </si>
  <si>
    <t>819b9c7d</t>
  </si>
  <si>
    <t>230be141</t>
  </si>
  <si>
    <t>2fd113b1</t>
  </si>
  <si>
    <t>41e2073a</t>
  </si>
  <si>
    <t>1e6ad9de</t>
  </si>
  <si>
    <t>4d2a8a4e</t>
  </si>
  <si>
    <t>9157db4a</t>
  </si>
  <si>
    <t>ad4ac960</t>
  </si>
  <si>
    <t>f0511f8d</t>
  </si>
  <si>
    <t>9190ecb4</t>
  </si>
  <si>
    <t>3304189c</t>
  </si>
  <si>
    <t>3cf9dd14</t>
  </si>
  <si>
    <t>d6ac9837</t>
  </si>
  <si>
    <t>c42ee80a</t>
  </si>
  <si>
    <t>9e86a2a7</t>
  </si>
  <si>
    <t>7b565d84</t>
  </si>
  <si>
    <t>4ee86730</t>
  </si>
  <si>
    <t>7ce01f18</t>
  </si>
  <si>
    <t>90a75e3f</t>
  </si>
  <si>
    <t>ddcaf032</t>
  </si>
  <si>
    <t>f2ca1f2b</t>
  </si>
  <si>
    <t>39bde97e</t>
  </si>
  <si>
    <t>cf91bcb4</t>
  </si>
  <si>
    <t>f6908d82</t>
  </si>
  <si>
    <t>a274199f</t>
  </si>
  <si>
    <t>7327250c</t>
  </si>
  <si>
    <t>433f42de</t>
  </si>
  <si>
    <t>05023f25</t>
  </si>
  <si>
    <t>eb59f5b8</t>
  </si>
  <si>
    <t>0fad6656</t>
  </si>
  <si>
    <t>7378d6ab</t>
  </si>
  <si>
    <t>1f6f4e00</t>
  </si>
  <si>
    <t>989cda6a</t>
  </si>
  <si>
    <t>2a479aec</t>
  </si>
  <si>
    <t>98906acd</t>
  </si>
  <si>
    <t>590062ec</t>
  </si>
  <si>
    <t>751b43e1</t>
  </si>
  <si>
    <t>94d18005</t>
  </si>
  <si>
    <t>dacfdb82</t>
  </si>
  <si>
    <t>89d41ab7</t>
  </si>
  <si>
    <t>db143e67</t>
  </si>
  <si>
    <t>9cf7d2c7</t>
  </si>
  <si>
    <t>453ed925</t>
  </si>
  <si>
    <t>ce70e916</t>
  </si>
  <si>
    <t>ca666eed</t>
  </si>
  <si>
    <t>79fdecad</t>
  </si>
  <si>
    <t>ec49afd2</t>
  </si>
  <si>
    <t>1d30b5dd</t>
  </si>
  <si>
    <t>a5fde163</t>
  </si>
  <si>
    <t>0c0976d1</t>
  </si>
  <si>
    <t>25be97f8</t>
  </si>
  <si>
    <t>bceef920</t>
  </si>
  <si>
    <t>cbef8944</t>
  </si>
  <si>
    <t>867b7d9a</t>
  </si>
  <si>
    <t>5886bbbe</t>
  </si>
  <si>
    <t>eb920f2b</t>
  </si>
  <si>
    <t>0c0f9494</t>
  </si>
  <si>
    <t>3acec038</t>
  </si>
  <si>
    <t>d2a66fda</t>
  </si>
  <si>
    <t>d0eed47d</t>
  </si>
  <si>
    <t>f9e1f66b</t>
  </si>
  <si>
    <t>f29a74e3</t>
  </si>
  <si>
    <t>cb507c7e</t>
  </si>
  <si>
    <t>af898786</t>
  </si>
  <si>
    <t>a9fc7d8d</t>
  </si>
  <si>
    <t>b167716d</t>
  </si>
  <si>
    <t>7942cc19</t>
  </si>
  <si>
    <t>7c7dde05</t>
  </si>
  <si>
    <t>ed7c8299</t>
  </si>
  <si>
    <t>ffa50d1a</t>
  </si>
  <si>
    <t>885dd27a</t>
  </si>
  <si>
    <t>b75bfc3c</t>
  </si>
  <si>
    <t>a4d6797b</t>
  </si>
  <si>
    <t>3cee1dd2</t>
  </si>
  <si>
    <t>638d115b</t>
  </si>
  <si>
    <t>bdfe467d</t>
  </si>
  <si>
    <t>7ad2364b</t>
  </si>
  <si>
    <t>132614a1</t>
  </si>
  <si>
    <t>59f29eb7</t>
  </si>
  <si>
    <t>a8808f32</t>
  </si>
  <si>
    <t>8f7f4a5c</t>
  </si>
  <si>
    <t>2d7a7e75</t>
  </si>
  <si>
    <t>ebd012a4</t>
  </si>
  <si>
    <t>71c9323f</t>
  </si>
  <si>
    <t>2d0364d9</t>
  </si>
  <si>
    <t>N o r t H</t>
  </si>
  <si>
    <t>e3999615</t>
  </si>
  <si>
    <t>818af409</t>
  </si>
  <si>
    <t>0579a5a7</t>
  </si>
  <si>
    <t>144e9314</t>
  </si>
  <si>
    <t>3b28fbc5</t>
  </si>
  <si>
    <t>1dbb0d69</t>
  </si>
  <si>
    <t>089eb598</t>
  </si>
  <si>
    <t>12ead8ea</t>
  </si>
  <si>
    <t>d8d7b0e9</t>
  </si>
  <si>
    <t>d98574f7</t>
  </si>
  <si>
    <t>95ffa73c</t>
  </si>
  <si>
    <t>6cc89613</t>
  </si>
  <si>
    <t>98762cd7</t>
  </si>
  <si>
    <t>29e3a375</t>
  </si>
  <si>
    <t>ab2bafe7</t>
  </si>
  <si>
    <t>aaada8e1</t>
  </si>
  <si>
    <t>ece4267c</t>
  </si>
  <si>
    <t>0a1ac4ae</t>
  </si>
  <si>
    <t>c6a19816</t>
  </si>
  <si>
    <t>ba5d49d6</t>
  </si>
  <si>
    <t>c1fe75eb</t>
  </si>
  <si>
    <t>962235cd</t>
  </si>
  <si>
    <t>30bee8e1</t>
  </si>
  <si>
    <t>d279429a</t>
  </si>
  <si>
    <t>995d265e</t>
  </si>
  <si>
    <t>158e1f71</t>
  </si>
  <si>
    <t>18c0a4f6</t>
  </si>
  <si>
    <t>829a8c38</t>
  </si>
  <si>
    <t>f2d8fcdd</t>
  </si>
  <si>
    <t>6ee6adba</t>
  </si>
  <si>
    <t>5369b845</t>
  </si>
  <si>
    <t>b366f12e</t>
  </si>
  <si>
    <t>dd0806a2</t>
  </si>
  <si>
    <t>447bd99f</t>
  </si>
  <si>
    <t>4f5dbcf1</t>
  </si>
  <si>
    <t>919167dd</t>
  </si>
  <si>
    <t>6e0505b3</t>
  </si>
  <si>
    <t>795816c5</t>
  </si>
  <si>
    <t>3be31651</t>
  </si>
  <si>
    <t>a618c2fa</t>
  </si>
  <si>
    <t>c282e473</t>
  </si>
  <si>
    <t>c02379da</t>
  </si>
  <si>
    <t>1093a721</t>
  </si>
  <si>
    <t>d19198d1</t>
  </si>
  <si>
    <t>111fb4d8</t>
  </si>
  <si>
    <t>40fd3745</t>
  </si>
  <si>
    <t>443160fb</t>
  </si>
  <si>
    <t>45c0aee4</t>
  </si>
  <si>
    <t>c31ce07a</t>
  </si>
  <si>
    <t>00e38dde</t>
  </si>
  <si>
    <t>4cde5e95</t>
  </si>
  <si>
    <t>d38b473f</t>
  </si>
  <si>
    <t>118f77c3</t>
  </si>
  <si>
    <t>f1bc03bc</t>
  </si>
  <si>
    <t>151ee8c0</t>
  </si>
  <si>
    <t>0905a65d</t>
  </si>
  <si>
    <t>0f87df0e</t>
  </si>
  <si>
    <t>7987c8e5</t>
  </si>
  <si>
    <t>89b4cecf</t>
  </si>
  <si>
    <t>f45880dc</t>
  </si>
  <si>
    <t>91b6169e</t>
  </si>
  <si>
    <t>5be78d84</t>
  </si>
  <si>
    <t>2561fa8e</t>
  </si>
  <si>
    <t>ceaf9a7a</t>
  </si>
  <si>
    <t>57a40583</t>
  </si>
  <si>
    <t>db253308</t>
  </si>
  <si>
    <t>f7143224</t>
  </si>
  <si>
    <t>a98fd2ac</t>
  </si>
  <si>
    <t>21ddf678</t>
  </si>
  <si>
    <t>a55cd5cb</t>
  </si>
  <si>
    <t>08e6cf27</t>
  </si>
  <si>
    <t>3a5e890d</t>
  </si>
  <si>
    <t>c987db14</t>
  </si>
  <si>
    <t>06baa359</t>
  </si>
  <si>
    <t>b0de7d69</t>
  </si>
  <si>
    <t>ffcf2964</t>
  </si>
  <si>
    <t>98f1afd9</t>
  </si>
  <si>
    <t>4705d3cd</t>
  </si>
  <si>
    <t>07a4c1d7</t>
  </si>
  <si>
    <t>c55246dd</t>
  </si>
  <si>
    <t>128005ac</t>
  </si>
  <si>
    <t>9406459d</t>
  </si>
  <si>
    <t>fd02575b</t>
  </si>
  <si>
    <t>3190429d</t>
  </si>
  <si>
    <t>95261a6a</t>
  </si>
  <si>
    <t>81f68fac</t>
  </si>
  <si>
    <t>78299c97</t>
  </si>
  <si>
    <t>30be7dc5</t>
  </si>
  <si>
    <t>6675703f</t>
  </si>
  <si>
    <t>0f49933b</t>
  </si>
  <si>
    <t>caae4bea</t>
  </si>
  <si>
    <t>e6336e47</t>
  </si>
  <si>
    <t>c8b4559d</t>
  </si>
  <si>
    <t>6751d130</t>
  </si>
  <si>
    <t>e3f2c107</t>
  </si>
  <si>
    <t>a346f073</t>
  </si>
  <si>
    <t>8c24cc4c</t>
  </si>
  <si>
    <t>7e98bd40</t>
  </si>
  <si>
    <t>e0eca1b0</t>
  </si>
  <si>
    <t>9644359f</t>
  </si>
  <si>
    <t>2e7d22d7</t>
  </si>
  <si>
    <t>a84a0178</t>
  </si>
  <si>
    <t>66253b8c</t>
  </si>
  <si>
    <t>bb2a0ea5</t>
  </si>
  <si>
    <t>78c4a54a</t>
  </si>
  <si>
    <t>c06d3082</t>
  </si>
  <si>
    <t>b3821a94</t>
  </si>
  <si>
    <t>5370cec7</t>
  </si>
  <si>
    <t>d52f23b4</t>
  </si>
  <si>
    <t>8d993b10</t>
  </si>
  <si>
    <t>d2206f68</t>
  </si>
  <si>
    <t>213a39ad</t>
  </si>
  <si>
    <t>28141fb4</t>
  </si>
  <si>
    <t>5289b859</t>
  </si>
  <si>
    <t>fb8dbfd4</t>
  </si>
  <si>
    <t>cf913317</t>
  </si>
  <si>
    <t>0c90f07b</t>
  </si>
  <si>
    <t>bd8a865e</t>
  </si>
  <si>
    <t>ec0fa152</t>
  </si>
  <si>
    <t>580dd523</t>
  </si>
  <si>
    <t>5a273f0d</t>
  </si>
  <si>
    <t>58f9a449</t>
  </si>
  <si>
    <t>bcaff302</t>
  </si>
  <si>
    <t>b61f6534</t>
  </si>
  <si>
    <t>6e523a00</t>
  </si>
  <si>
    <t>cec0af41</t>
  </si>
  <si>
    <t>db088ce8</t>
  </si>
  <si>
    <t>60fd33bd</t>
  </si>
  <si>
    <t>cb5a92e2</t>
  </si>
  <si>
    <t>b8cd421e</t>
  </si>
  <si>
    <t>604d5d80</t>
  </si>
  <si>
    <t>bf8dd3ec</t>
  </si>
  <si>
    <t>f7b4d42a</t>
  </si>
  <si>
    <t>dd4efc10</t>
  </si>
  <si>
    <t>c016a5da</t>
  </si>
  <si>
    <t>8e7d949a</t>
  </si>
  <si>
    <t>14fb96f0</t>
  </si>
  <si>
    <t>331b1142</t>
  </si>
  <si>
    <t>5840eab6</t>
  </si>
  <si>
    <t>30a034ee</t>
  </si>
  <si>
    <t>88e80ecf</t>
  </si>
  <si>
    <t>cb33204a</t>
  </si>
  <si>
    <t>96212cff</t>
  </si>
  <si>
    <t>d8d072ce</t>
  </si>
  <si>
    <t>1c09d203</t>
  </si>
  <si>
    <t>7f0fefb2</t>
  </si>
  <si>
    <t>22284d7b</t>
  </si>
  <si>
    <t>678df611</t>
  </si>
  <si>
    <t>bedae4cd</t>
  </si>
  <si>
    <t>def1e06a</t>
  </si>
  <si>
    <t>708fd9d1</t>
  </si>
  <si>
    <t>850d9930</t>
  </si>
  <si>
    <t>7ac3b8ae</t>
  </si>
  <si>
    <t>abf77398</t>
  </si>
  <si>
    <t>84a1d952</t>
  </si>
  <si>
    <t>ba696610</t>
  </si>
  <si>
    <t>f7076585</t>
  </si>
  <si>
    <t>d08d54ef</t>
  </si>
  <si>
    <t>9de5ce27</t>
  </si>
  <si>
    <t>f910e2b1</t>
  </si>
  <si>
    <t>fd85779b</t>
  </si>
  <si>
    <t>d6d08cd2</t>
  </si>
  <si>
    <t>ccdb445c</t>
  </si>
  <si>
    <t>faf08e55</t>
  </si>
  <si>
    <t>2e8f6c08</t>
  </si>
  <si>
    <t>54d31aca</t>
  </si>
  <si>
    <t>601ba3c0</t>
  </si>
  <si>
    <t>2a66d9da</t>
  </si>
  <si>
    <t>3b5e7436</t>
  </si>
  <si>
    <t>2d3f00be</t>
  </si>
  <si>
    <t>e9f128bf</t>
  </si>
  <si>
    <t>4e5aec86</t>
  </si>
  <si>
    <t>EAsT</t>
  </si>
  <si>
    <t>64fe573f</t>
  </si>
  <si>
    <t>dcef9078</t>
  </si>
  <si>
    <t>a22ef715</t>
  </si>
  <si>
    <t>fc410028</t>
  </si>
  <si>
    <t>a522aa99</t>
  </si>
  <si>
    <t>3e8571fa</t>
  </si>
  <si>
    <t>1de238e2</t>
  </si>
  <si>
    <t>c38b63b8</t>
  </si>
  <si>
    <t>22912dba</t>
  </si>
  <si>
    <t>4c10805c</t>
  </si>
  <si>
    <t>09d1bfe9</t>
  </si>
  <si>
    <t>43ee6106</t>
  </si>
  <si>
    <t>a918b513</t>
  </si>
  <si>
    <t>c5325e56</t>
  </si>
  <si>
    <t>ced98637</t>
  </si>
  <si>
    <t>d59f2fdd</t>
  </si>
  <si>
    <t>f3db9019</t>
  </si>
  <si>
    <t>6e2b0140</t>
  </si>
  <si>
    <t>c893cc0b</t>
  </si>
  <si>
    <t>fc513c67</t>
  </si>
  <si>
    <t>9909db75</t>
  </si>
  <si>
    <t>f02f8ed7</t>
  </si>
  <si>
    <t>2f48431e</t>
  </si>
  <si>
    <t>b0f1a2cf</t>
  </si>
  <si>
    <t>7ac95008</t>
  </si>
  <si>
    <t>8235ab5b</t>
  </si>
  <si>
    <t>43d0aba9</t>
  </si>
  <si>
    <t>e7433eb9</t>
  </si>
  <si>
    <t>33c8c9bb</t>
  </si>
  <si>
    <t>7663fbdd</t>
  </si>
  <si>
    <t>9876905b</t>
  </si>
  <si>
    <t>03f331c8</t>
  </si>
  <si>
    <t>d8cae91b</t>
  </si>
  <si>
    <t>9bc42c17</t>
  </si>
  <si>
    <t>83b266dd</t>
  </si>
  <si>
    <t>8400d5b6</t>
  </si>
  <si>
    <t>35665c00</t>
  </si>
  <si>
    <t>e5fa344b</t>
  </si>
  <si>
    <t>0cf5d6e3</t>
  </si>
  <si>
    <t>99eb99b2</t>
  </si>
  <si>
    <t>14ce1f34</t>
  </si>
  <si>
    <t>5ea12836</t>
  </si>
  <si>
    <t>0cdbeb85</t>
  </si>
  <si>
    <t>b433993f</t>
  </si>
  <si>
    <t>427979d7</t>
  </si>
  <si>
    <t>6b0598ba</t>
  </si>
  <si>
    <t>c9c76cb3</t>
  </si>
  <si>
    <t>35ea6b8c</t>
  </si>
  <si>
    <t>86e97f25</t>
  </si>
  <si>
    <t>b2177f89</t>
  </si>
  <si>
    <t>cfecd201</t>
  </si>
  <si>
    <t>bf3233b5</t>
  </si>
  <si>
    <t>ff58c93f</t>
  </si>
  <si>
    <t>edd9264f</t>
  </si>
  <si>
    <t>bee88116</t>
  </si>
  <si>
    <t>ca1571fc</t>
  </si>
  <si>
    <t>ded40f67</t>
  </si>
  <si>
    <t>e7466cdc</t>
  </si>
  <si>
    <t>dcef3394</t>
  </si>
  <si>
    <t>03aa77c6</t>
  </si>
  <si>
    <t>7eb8f8fb</t>
  </si>
  <si>
    <t>75c7c3fe</t>
  </si>
  <si>
    <t>554c4c68</t>
  </si>
  <si>
    <t>b55e0c5a</t>
  </si>
  <si>
    <t>14ed8f0b</t>
  </si>
  <si>
    <t>7aedc572</t>
  </si>
  <si>
    <t>b951f78d</t>
  </si>
  <si>
    <t>5d158f93</t>
  </si>
  <si>
    <t>305e561e</t>
  </si>
  <si>
    <t>d714b375</t>
  </si>
  <si>
    <t>9914a7e2</t>
  </si>
  <si>
    <t>9f28da38</t>
  </si>
  <si>
    <t>d641afe5</t>
  </si>
  <si>
    <t>2736d280</t>
  </si>
  <si>
    <t>dbb871c0</t>
  </si>
  <si>
    <t>5a22a100</t>
  </si>
  <si>
    <t>fe7b1d99</t>
  </si>
  <si>
    <t>7888fea9</t>
  </si>
  <si>
    <t>4d0a81ff</t>
  </si>
  <si>
    <t>0021cd21</t>
  </si>
  <si>
    <t>fecd5ee3</t>
  </si>
  <si>
    <t>28610fa1</t>
  </si>
  <si>
    <t>ef7c7093</t>
  </si>
  <si>
    <t>50a5df32</t>
  </si>
  <si>
    <t>a775606b</t>
  </si>
  <si>
    <t>7ae1e11b</t>
  </si>
  <si>
    <t>a3cb06e8</t>
  </si>
  <si>
    <t>7bdb4e44</t>
  </si>
  <si>
    <t>ec35320b</t>
  </si>
  <si>
    <t>5df51bef</t>
  </si>
  <si>
    <t>dbe6c61f</t>
  </si>
  <si>
    <t>db1e5b2e</t>
  </si>
  <si>
    <t>f4cf5d7f</t>
  </si>
  <si>
    <t>b97a8398</t>
  </si>
  <si>
    <t>ff3ca597</t>
  </si>
  <si>
    <t>98b85dc0</t>
  </si>
  <si>
    <t>west</t>
  </si>
  <si>
    <t>8151f2c7</t>
  </si>
  <si>
    <t>27edba7e</t>
  </si>
  <si>
    <t>3b0b52af</t>
  </si>
  <si>
    <t>058d2dfb</t>
  </si>
  <si>
    <t>e4fffafb</t>
  </si>
  <si>
    <t>ed24aaaf</t>
  </si>
  <si>
    <t>522a6fe9</t>
  </si>
  <si>
    <t>7cdc7616</t>
  </si>
  <si>
    <t>1d499a30</t>
  </si>
  <si>
    <t>5ac3d835</t>
  </si>
  <si>
    <t>264c8fff</t>
  </si>
  <si>
    <t>bac9cae3</t>
  </si>
  <si>
    <t>02782a9f</t>
  </si>
  <si>
    <t>c2623b58</t>
  </si>
  <si>
    <t>6ddc5f2c</t>
  </si>
  <si>
    <t>b7e252f4</t>
  </si>
  <si>
    <t>249a2b94</t>
  </si>
  <si>
    <t>68fb13d0</t>
  </si>
  <si>
    <t>cfa7483b</t>
  </si>
  <si>
    <t>776cc4bb</t>
  </si>
  <si>
    <t>3f0ebd0c</t>
  </si>
  <si>
    <t>352fced6</t>
  </si>
  <si>
    <t>1c98e447</t>
  </si>
  <si>
    <t>0c4bed9a</t>
  </si>
  <si>
    <t>74d965a8</t>
  </si>
  <si>
    <t>991e252f</t>
  </si>
  <si>
    <t>20997b6d</t>
  </si>
  <si>
    <t>6a9d04f1</t>
  </si>
  <si>
    <t>97f5ad59</t>
  </si>
  <si>
    <t>fd4bdfb8</t>
  </si>
  <si>
    <t>e657820a</t>
  </si>
  <si>
    <t>b0721aa0</t>
  </si>
  <si>
    <t>39106f4e</t>
  </si>
  <si>
    <t>94534b38</t>
  </si>
  <si>
    <t>bbbb2003</t>
  </si>
  <si>
    <t>4ee04041</t>
  </si>
  <si>
    <t>8950c14c</t>
  </si>
  <si>
    <t>113fd088</t>
  </si>
  <si>
    <t>e9ccca0e</t>
  </si>
  <si>
    <t>eab122a0</t>
  </si>
  <si>
    <t>0d0d4ade</t>
  </si>
  <si>
    <t>1365d9a7</t>
  </si>
  <si>
    <t>42d24cb3</t>
  </si>
  <si>
    <t>b9d4fa36</t>
  </si>
  <si>
    <t>07f44f96</t>
  </si>
  <si>
    <t>fdab6bcc</t>
  </si>
  <si>
    <t>a0385a80</t>
  </si>
  <si>
    <t>45062fe9</t>
  </si>
  <si>
    <t>7038541c</t>
  </si>
  <si>
    <t>c32c8c66</t>
  </si>
  <si>
    <t>f8feab66</t>
  </si>
  <si>
    <t>10cef61f</t>
  </si>
  <si>
    <t>c50c0cde</t>
  </si>
  <si>
    <t>7e924b52</t>
  </si>
  <si>
    <t>507c1338</t>
  </si>
  <si>
    <t>93189b4e</t>
  </si>
  <si>
    <t>3ab02333</t>
  </si>
  <si>
    <t>1df964ef</t>
  </si>
  <si>
    <t>777100f7</t>
  </si>
  <si>
    <t>6458c488</t>
  </si>
  <si>
    <t>33aa30ae</t>
  </si>
  <si>
    <t>de08dabf</t>
  </si>
  <si>
    <t>e0e9a920</t>
  </si>
  <si>
    <t>8533f5b1</t>
  </si>
  <si>
    <t>1519d1a5</t>
  </si>
  <si>
    <t>969aaefc</t>
  </si>
  <si>
    <t>14f8bcfd</t>
  </si>
  <si>
    <t>cb4e26a8</t>
  </si>
  <si>
    <t>14ed0a45</t>
  </si>
  <si>
    <t>2aa4c75a</t>
  </si>
  <si>
    <t>993bbf51</t>
  </si>
  <si>
    <t>b19c1e3d</t>
  </si>
  <si>
    <t>3cc56fde</t>
  </si>
  <si>
    <t>abf7d1a6</t>
  </si>
  <si>
    <t>265cbc73</t>
  </si>
  <si>
    <t>6e543593</t>
  </si>
  <si>
    <t>4ae53e88</t>
  </si>
  <si>
    <t>1a55cbb4</t>
  </si>
  <si>
    <t>43d4aace</t>
  </si>
  <si>
    <t>5e1005c7</t>
  </si>
  <si>
    <t>21b2b176</t>
  </si>
  <si>
    <t>fd95b1bb</t>
  </si>
  <si>
    <t>ac192fbb</t>
  </si>
  <si>
    <t>14860d6b</t>
  </si>
  <si>
    <t>acf10791</t>
  </si>
  <si>
    <t>017feebb</t>
  </si>
  <si>
    <t>5b6d09de</t>
  </si>
  <si>
    <t>d709aed6</t>
  </si>
  <si>
    <t>4b8b56e3</t>
  </si>
  <si>
    <t>s0uth</t>
  </si>
  <si>
    <t>ea2c253e</t>
  </si>
  <si>
    <t>10aa818e</t>
  </si>
  <si>
    <t>5781025d</t>
  </si>
  <si>
    <t>dfdc1901</t>
  </si>
  <si>
    <t>a093f46b</t>
  </si>
  <si>
    <t>ef278215</t>
  </si>
  <si>
    <t>a004934d</t>
  </si>
  <si>
    <t>ca592379</t>
  </si>
  <si>
    <t>4b136343</t>
  </si>
  <si>
    <t>5bcefb32</t>
  </si>
  <si>
    <t>1bd65c9f</t>
  </si>
  <si>
    <t>15553ac3</t>
  </si>
  <si>
    <t>6ef6535e</t>
  </si>
  <si>
    <t>1615c244</t>
  </si>
  <si>
    <t>4903f67e</t>
  </si>
  <si>
    <t>1287d885</t>
  </si>
  <si>
    <t>27d4561b</t>
  </si>
  <si>
    <t>f434983a</t>
  </si>
  <si>
    <t>8511d343</t>
  </si>
  <si>
    <t>e37444f1</t>
  </si>
  <si>
    <t>cbf827e8</t>
  </si>
  <si>
    <t>5d590c5b</t>
  </si>
  <si>
    <t>3aa8fceb</t>
  </si>
  <si>
    <t>082cd281</t>
  </si>
  <si>
    <t>32026de9</t>
  </si>
  <si>
    <t>12b0b34d</t>
  </si>
  <si>
    <t>3d832a6a</t>
  </si>
  <si>
    <t>3f88c231</t>
  </si>
  <si>
    <t>4474c683</t>
  </si>
  <si>
    <t>6fbc26b6</t>
  </si>
  <si>
    <t>e3eaaaf6</t>
  </si>
  <si>
    <t>f2771f71</t>
  </si>
  <si>
    <t>390f836a</t>
  </si>
  <si>
    <t>def2f5b5</t>
  </si>
  <si>
    <t>7d6589fd</t>
  </si>
  <si>
    <t>051ad014</t>
  </si>
  <si>
    <t>0a76319c</t>
  </si>
  <si>
    <t>6522ae46</t>
  </si>
  <si>
    <t>e392b31b</t>
  </si>
  <si>
    <t>2d782cee</t>
  </si>
  <si>
    <t>a6a05d8c</t>
  </si>
  <si>
    <t>e46cba22</t>
  </si>
  <si>
    <t>879c3c69</t>
  </si>
  <si>
    <t>7c14242b</t>
  </si>
  <si>
    <t>84458bba</t>
  </si>
  <si>
    <t>fdb9bac4</t>
  </si>
  <si>
    <t>89d9e400</t>
  </si>
  <si>
    <t>df4d99ed</t>
  </si>
  <si>
    <t>fd51990b</t>
  </si>
  <si>
    <t>110b2c47</t>
  </si>
  <si>
    <t>5e674fa3</t>
  </si>
  <si>
    <t>788483c3</t>
  </si>
  <si>
    <t>674dc720</t>
  </si>
  <si>
    <t>38d7c37e</t>
  </si>
  <si>
    <t>e3ccefb7</t>
  </si>
  <si>
    <t>406715df</t>
  </si>
  <si>
    <t>e0aaaced</t>
  </si>
  <si>
    <t>ac794381</t>
  </si>
  <si>
    <t>85ead985</t>
  </si>
  <si>
    <t>38e8333f</t>
  </si>
  <si>
    <t>78bae502</t>
  </si>
  <si>
    <t>65763a84</t>
  </si>
  <si>
    <t>S?ports</t>
  </si>
  <si>
    <t>6b913dd6</t>
  </si>
  <si>
    <t>25146a28</t>
  </si>
  <si>
    <t>47b873d9</t>
  </si>
  <si>
    <t>87abfebe</t>
  </si>
  <si>
    <t>9de9b7bb</t>
  </si>
  <si>
    <t>f24813ba</t>
  </si>
  <si>
    <t>1606466d</t>
  </si>
  <si>
    <t>4bd5637b</t>
  </si>
  <si>
    <t>d246d74e</t>
  </si>
  <si>
    <t>4e169aa9</t>
  </si>
  <si>
    <t>f4087cc1</t>
  </si>
  <si>
    <t>9f2414c1</t>
  </si>
  <si>
    <t>802a10ff</t>
  </si>
  <si>
    <t>4a45546f</t>
  </si>
  <si>
    <t>770ddd16</t>
  </si>
  <si>
    <t>370f2982</t>
  </si>
  <si>
    <t>5b307653</t>
  </si>
  <si>
    <t>561a9ab4</t>
  </si>
  <si>
    <t>82ec6c66</t>
  </si>
  <si>
    <t>cedbd5b0</t>
  </si>
  <si>
    <t>e803450f</t>
  </si>
  <si>
    <t>1b643d02</t>
  </si>
  <si>
    <t>bb042818</t>
  </si>
  <si>
    <t>d0521c96</t>
  </si>
  <si>
    <t>bf081dd1</t>
  </si>
  <si>
    <t>84e93882</t>
  </si>
  <si>
    <t>5b767ebc</t>
  </si>
  <si>
    <t>23b6e211</t>
  </si>
  <si>
    <t>067c81eb</t>
  </si>
  <si>
    <t>dcfa2a73</t>
  </si>
  <si>
    <t>dbc8de6d</t>
  </si>
  <si>
    <t>32c04dfb</t>
  </si>
  <si>
    <t>dc228f34</t>
  </si>
  <si>
    <t>1f7ebfa5</t>
  </si>
  <si>
    <t>91ea6173</t>
  </si>
  <si>
    <t>e0927051</t>
  </si>
  <si>
    <t>9be8ec7f</t>
  </si>
  <si>
    <t>7aa69748</t>
  </si>
  <si>
    <t>9a7ae478</t>
  </si>
  <si>
    <t>ba41e8d7</t>
  </si>
  <si>
    <t>fde55f66</t>
  </si>
  <si>
    <t>38f75b4a</t>
  </si>
  <si>
    <t>7393ca2a</t>
  </si>
  <si>
    <t>2e4c3c83</t>
  </si>
  <si>
    <t>b7cb560f</t>
  </si>
  <si>
    <t>8e4670ff</t>
  </si>
  <si>
    <t>c5a66258</t>
  </si>
  <si>
    <t>e62baed7</t>
  </si>
  <si>
    <t>e9fb3e96</t>
  </si>
  <si>
    <t>488ae2d5</t>
  </si>
  <si>
    <t>39b78d05</t>
  </si>
  <si>
    <t>ee60e9ae</t>
  </si>
  <si>
    <t>39125b27</t>
  </si>
  <si>
    <t>7dbf44bf</t>
  </si>
  <si>
    <t>14e154ff</t>
  </si>
  <si>
    <t>1a0e90a4</t>
  </si>
  <si>
    <t>5f0700f2</t>
  </si>
  <si>
    <t>59310f14</t>
  </si>
  <si>
    <t>4f25f098</t>
  </si>
  <si>
    <t>d82e9c7a</t>
  </si>
  <si>
    <t>9125322c</t>
  </si>
  <si>
    <t>675425a4</t>
  </si>
  <si>
    <t>9b5a7ee1</t>
  </si>
  <si>
    <t>e6496f7b</t>
  </si>
  <si>
    <t>ec0b2ec0</t>
  </si>
  <si>
    <t>5ed02df2</t>
  </si>
  <si>
    <t>e700b0dd</t>
  </si>
  <si>
    <t>47408bc4</t>
  </si>
  <si>
    <t>18e46223</t>
  </si>
  <si>
    <t>b45e9f19</t>
  </si>
  <si>
    <t>c56f82ac</t>
  </si>
  <si>
    <t>646ca912</t>
  </si>
  <si>
    <t>66a1695e</t>
  </si>
  <si>
    <t>5ed6e766</t>
  </si>
  <si>
    <t>b3471ad4</t>
  </si>
  <si>
    <t>320696f5</t>
  </si>
  <si>
    <t>13a2236b</t>
  </si>
  <si>
    <t>09f98450</t>
  </si>
  <si>
    <t>a00b246a</t>
  </si>
  <si>
    <t>06d6a538</t>
  </si>
  <si>
    <t>c8afd533</t>
  </si>
  <si>
    <t>235fa9f1</t>
  </si>
  <si>
    <t>cc10624d</t>
  </si>
  <si>
    <t>6991ef6b</t>
  </si>
  <si>
    <t>a975d4f3</t>
  </si>
  <si>
    <t>127a6d39</t>
  </si>
  <si>
    <t>35fb7abc</t>
  </si>
  <si>
    <t>b90f8b65</t>
  </si>
  <si>
    <t>5dd00239</t>
  </si>
  <si>
    <t>a0270381</t>
  </si>
  <si>
    <t>1a2fc554</t>
  </si>
  <si>
    <t>12c89905</t>
  </si>
  <si>
    <t>29c46b82</t>
  </si>
  <si>
    <t>b4ce365b</t>
  </si>
  <si>
    <t>48496fb0</t>
  </si>
  <si>
    <t>142fcd1b</t>
  </si>
  <si>
    <t>fc719551</t>
  </si>
  <si>
    <t>20ee90f0</t>
  </si>
  <si>
    <t>439ec09d</t>
  </si>
  <si>
    <t>c3752957</t>
  </si>
  <si>
    <t>04c96065</t>
  </si>
  <si>
    <t>31bc7347</t>
  </si>
  <si>
    <t>e8bec156</t>
  </si>
  <si>
    <t>40cd61ff</t>
  </si>
  <si>
    <t>aa43b0c3</t>
  </si>
  <si>
    <t>61485b55</t>
  </si>
  <si>
    <t>909c2fe2</t>
  </si>
  <si>
    <t>0c5bfb33</t>
  </si>
  <si>
    <t>058abf0e</t>
  </si>
  <si>
    <t>2b867971</t>
  </si>
  <si>
    <t>bb1f3c52</t>
  </si>
  <si>
    <t>electronics</t>
  </si>
  <si>
    <t>fff0e929</t>
  </si>
  <si>
    <t>b736d9ad</t>
  </si>
  <si>
    <t>76b9ca89</t>
  </si>
  <si>
    <t>3f858e68</t>
  </si>
  <si>
    <t>56bdaa12</t>
  </si>
  <si>
    <t>0c36969a</t>
  </si>
  <si>
    <t>11394e6d</t>
  </si>
  <si>
    <t>a9f480fc</t>
  </si>
  <si>
    <t>c88477d7</t>
  </si>
  <si>
    <t>19fc487d</t>
  </si>
  <si>
    <t>5f7eae4c</t>
  </si>
  <si>
    <t>54ed5bb8</t>
  </si>
  <si>
    <t>c1f3bd5c</t>
  </si>
  <si>
    <t>1b095b58</t>
  </si>
  <si>
    <t>4b86ca44</t>
  </si>
  <si>
    <t>e7d9f3f9</t>
  </si>
  <si>
    <t>8b770927</t>
  </si>
  <si>
    <t>b9abfa1f</t>
  </si>
  <si>
    <t>c6530df1</t>
  </si>
  <si>
    <t>1b975c21</t>
  </si>
  <si>
    <t>0ba7dbba</t>
  </si>
  <si>
    <t>31bf08a1</t>
  </si>
  <si>
    <t>cc2427fc</t>
  </si>
  <si>
    <t>e14afbaf</t>
  </si>
  <si>
    <t>548be737</t>
  </si>
  <si>
    <t>0fc19097</t>
  </si>
  <si>
    <t>100b5ace</t>
  </si>
  <si>
    <t>2fa81edf</t>
  </si>
  <si>
    <t>854f6092</t>
  </si>
  <si>
    <t>624a202c</t>
  </si>
  <si>
    <t>390d0d8a</t>
  </si>
  <si>
    <t>297b9440</t>
  </si>
  <si>
    <t>325b4268</t>
  </si>
  <si>
    <t>b39fcf36</t>
  </si>
  <si>
    <t>a0d17742</t>
  </si>
  <si>
    <t>eb07ffcf</t>
  </si>
  <si>
    <t>539cf254</t>
  </si>
  <si>
    <t>c26b8470</t>
  </si>
  <si>
    <t>ca03d3cd</t>
  </si>
  <si>
    <t>faaa4be8</t>
  </si>
  <si>
    <t>67cac798</t>
  </si>
  <si>
    <t>24adf0e1</t>
  </si>
  <si>
    <t>59fcc056</t>
  </si>
  <si>
    <t>3964aac1</t>
  </si>
  <si>
    <t>cc36db89</t>
  </si>
  <si>
    <t>f5f30024</t>
  </si>
  <si>
    <t>399f6add</t>
  </si>
  <si>
    <t>58b136c0</t>
  </si>
  <si>
    <t>c1e8bc9d</t>
  </si>
  <si>
    <t>d1c957ed</t>
  </si>
  <si>
    <t>N0rth</t>
  </si>
  <si>
    <t>a138a588</t>
  </si>
  <si>
    <t>e150d7e5</t>
  </si>
  <si>
    <t>5b4743c2</t>
  </si>
  <si>
    <t>d6f6430e</t>
  </si>
  <si>
    <t>b564921a</t>
  </si>
  <si>
    <t>47383cba</t>
  </si>
  <si>
    <t>a8dedd25</t>
  </si>
  <si>
    <t>8eb4c62a</t>
  </si>
  <si>
    <t>269f5214</t>
  </si>
  <si>
    <t>75033fc7</t>
  </si>
  <si>
    <t>188ee0f0</t>
  </si>
  <si>
    <t>8dcd2ff3</t>
  </si>
  <si>
    <t>7c5e56ca</t>
  </si>
  <si>
    <t>394ae44b</t>
  </si>
  <si>
    <t>2e7d51ac</t>
  </si>
  <si>
    <t>ecef9aa1</t>
  </si>
  <si>
    <t>0b4f8c57</t>
  </si>
  <si>
    <t>d89d4377</t>
  </si>
  <si>
    <t>ef5913f7</t>
  </si>
  <si>
    <t>aa20cb45</t>
  </si>
  <si>
    <t>fd4d1035</t>
  </si>
  <si>
    <t>28c66c4a</t>
  </si>
  <si>
    <t>89ec4044</t>
  </si>
  <si>
    <t>58d48a3e</t>
  </si>
  <si>
    <t>9f345383</t>
  </si>
  <si>
    <t>332f5fef</t>
  </si>
  <si>
    <t>S ou th</t>
  </si>
  <si>
    <t>3aeb7614</t>
  </si>
  <si>
    <t>6b731664</t>
  </si>
  <si>
    <t>e9a93b50</t>
  </si>
  <si>
    <t>a30e2260</t>
  </si>
  <si>
    <t>1ff9f136</t>
  </si>
  <si>
    <t>c33a8861</t>
  </si>
  <si>
    <t>8bb9baa5</t>
  </si>
  <si>
    <t>6d52c59a</t>
  </si>
  <si>
    <t>f76fbf52</t>
  </si>
  <si>
    <t>3165310b</t>
  </si>
  <si>
    <t>bade1b7e</t>
  </si>
  <si>
    <t>0ff0b703</t>
  </si>
  <si>
    <t>09b2bfda</t>
  </si>
  <si>
    <t>f7f7246e</t>
  </si>
  <si>
    <t>cf22d791</t>
  </si>
  <si>
    <t>8f91476a</t>
  </si>
  <si>
    <t>fb16eb85</t>
  </si>
  <si>
    <t>82efa2a8</t>
  </si>
  <si>
    <t>7709a1f8</t>
  </si>
  <si>
    <t>258bd88b</t>
  </si>
  <si>
    <t>26cb9507</t>
  </si>
  <si>
    <t>1380589a</t>
  </si>
  <si>
    <t>2642a55c</t>
  </si>
  <si>
    <t>18fbb49d</t>
  </si>
  <si>
    <t>075e33a1</t>
  </si>
  <si>
    <t>71434fca</t>
  </si>
  <si>
    <t>2525c7df</t>
  </si>
  <si>
    <t>40734a0a</t>
  </si>
  <si>
    <t>cfd30e79</t>
  </si>
  <si>
    <t>c7023c27</t>
  </si>
  <si>
    <t>386936c0</t>
  </si>
  <si>
    <t>d1b82fe9</t>
  </si>
  <si>
    <t>aafae7dd</t>
  </si>
  <si>
    <t>2a5876b6</t>
  </si>
  <si>
    <t>f77b83f3</t>
  </si>
  <si>
    <t>e68adb50</t>
  </si>
  <si>
    <t>dfba6a62</t>
  </si>
  <si>
    <t>8b8c7b89</t>
  </si>
  <si>
    <t>4eec06b4</t>
  </si>
  <si>
    <t>0e124a37</t>
  </si>
  <si>
    <t>341da5f3</t>
  </si>
  <si>
    <t>86d29590</t>
  </si>
  <si>
    <t>3c227213</t>
  </si>
  <si>
    <t>7cd77c3c</t>
  </si>
  <si>
    <t>83ff856c</t>
  </si>
  <si>
    <t>bebeff1f</t>
  </si>
  <si>
    <t>7cd82c57</t>
  </si>
  <si>
    <t>5ee91ca0</t>
  </si>
  <si>
    <t>b0c438cf</t>
  </si>
  <si>
    <t>2f7f7da1</t>
  </si>
  <si>
    <t>25df3385</t>
  </si>
  <si>
    <t>42a8be1f</t>
  </si>
  <si>
    <t>4d7cc8d5</t>
  </si>
  <si>
    <t>2432defa</t>
  </si>
  <si>
    <t>e0379f1a</t>
  </si>
  <si>
    <t>353cfe54</t>
  </si>
  <si>
    <t>4bdf4e87</t>
  </si>
  <si>
    <t>7faf4960</t>
  </si>
  <si>
    <t>e38ef5d0</t>
  </si>
  <si>
    <t>be0d54cb</t>
  </si>
  <si>
    <t>f3df6cce</t>
  </si>
  <si>
    <t>bc09457a</t>
  </si>
  <si>
    <t>d296c469</t>
  </si>
  <si>
    <t>190920c3</t>
  </si>
  <si>
    <t>def643a9</t>
  </si>
  <si>
    <t>f2e534cc</t>
  </si>
  <si>
    <t>247117dc</t>
  </si>
  <si>
    <t>4594934b</t>
  </si>
  <si>
    <t>6f405a38</t>
  </si>
  <si>
    <t>86ec3255</t>
  </si>
  <si>
    <t>b9aaf073</t>
  </si>
  <si>
    <t>f34b0ebe</t>
  </si>
  <si>
    <t>096fe187</t>
  </si>
  <si>
    <t>4db0302d</t>
  </si>
  <si>
    <t>819be650</t>
  </si>
  <si>
    <t>2a1d9c54</t>
  </si>
  <si>
    <t>e8105a56</t>
  </si>
  <si>
    <t>7044ed83</t>
  </si>
  <si>
    <t>88075d0b</t>
  </si>
  <si>
    <t>73562b93</t>
  </si>
  <si>
    <t>08d0d4ae</t>
  </si>
  <si>
    <t>922eddc1</t>
  </si>
  <si>
    <t>daaf604c</t>
  </si>
  <si>
    <t>7cad574f</t>
  </si>
  <si>
    <t>dc28a99b</t>
  </si>
  <si>
    <t>ab9acd51</t>
  </si>
  <si>
    <t>3960241e</t>
  </si>
  <si>
    <t>922816de</t>
  </si>
  <si>
    <t>5d1a5581</t>
  </si>
  <si>
    <t>d7def491</t>
  </si>
  <si>
    <t>f818d724</t>
  </si>
  <si>
    <t>72e89814</t>
  </si>
  <si>
    <t>4a5667d7</t>
  </si>
  <si>
    <t>d4f49110</t>
  </si>
  <si>
    <t>35b8b2ac</t>
  </si>
  <si>
    <t>c96b5b84</t>
  </si>
  <si>
    <t>0c96c070</t>
  </si>
  <si>
    <t>f73cbdf7</t>
  </si>
  <si>
    <t>caee57f6</t>
  </si>
  <si>
    <t>b32ef16d</t>
  </si>
  <si>
    <t>4ce5ec92</t>
  </si>
  <si>
    <t>74b3de66</t>
  </si>
  <si>
    <t>f96eb1c9</t>
  </si>
  <si>
    <t>66b8cd67</t>
  </si>
  <si>
    <t>7a396b41</t>
  </si>
  <si>
    <t>3b70d253</t>
  </si>
  <si>
    <t>98769f8d</t>
  </si>
  <si>
    <t>3913b6f1</t>
  </si>
  <si>
    <t>2b40c9a8</t>
  </si>
  <si>
    <t>2371459b</t>
  </si>
  <si>
    <t>a004b4ed</t>
  </si>
  <si>
    <t>d583b4db</t>
  </si>
  <si>
    <t>3b4e5227</t>
  </si>
  <si>
    <t>4cb6ca0c</t>
  </si>
  <si>
    <t>72698ff2</t>
  </si>
  <si>
    <t>9a95d2b3</t>
  </si>
  <si>
    <t>449ace81</t>
  </si>
  <si>
    <t>3fa7d6e0</t>
  </si>
  <si>
    <t>707e6d83</t>
  </si>
  <si>
    <t>8b9b607c</t>
  </si>
  <si>
    <t>27c02183</t>
  </si>
  <si>
    <t>2e77eb30</t>
  </si>
  <si>
    <t>b983b55f</t>
  </si>
  <si>
    <t>70c4f6db</t>
  </si>
  <si>
    <t>926a1f22</t>
  </si>
  <si>
    <t>c0d96c51</t>
  </si>
  <si>
    <t>7e343529</t>
  </si>
  <si>
    <t>c0e1103d</t>
  </si>
  <si>
    <t>4f20fa1f</t>
  </si>
  <si>
    <t>ae171d5f</t>
  </si>
  <si>
    <t>fa66b5bf</t>
  </si>
  <si>
    <t>208ba580</t>
  </si>
  <si>
    <t>ecee8edd</t>
  </si>
  <si>
    <t>24e62e42</t>
  </si>
  <si>
    <t>86af9f0c</t>
  </si>
  <si>
    <t>0474db52</t>
  </si>
  <si>
    <t>bc74f920</t>
  </si>
  <si>
    <t>0f579874</t>
  </si>
  <si>
    <t>d14ade4c</t>
  </si>
  <si>
    <t>d3ca65ed</t>
  </si>
  <si>
    <t>67dd1572</t>
  </si>
  <si>
    <t>54d679c7</t>
  </si>
  <si>
    <t>7e746edf</t>
  </si>
  <si>
    <t>6d90e445</t>
  </si>
  <si>
    <t>a4c80f97</t>
  </si>
  <si>
    <t>ac22a898</t>
  </si>
  <si>
    <t>887f96e8</t>
  </si>
  <si>
    <t>ab092f49</t>
  </si>
  <si>
    <t>8f80a355</t>
  </si>
  <si>
    <t>5c682986</t>
  </si>
  <si>
    <t>b77090de</t>
  </si>
  <si>
    <t>96af5471</t>
  </si>
  <si>
    <t>c1e8582e</t>
  </si>
  <si>
    <t>38a4093c</t>
  </si>
  <si>
    <t>4563bc5b</t>
  </si>
  <si>
    <t>d86aecb4</t>
  </si>
  <si>
    <t>a4ddab70</t>
  </si>
  <si>
    <t>9f5bb4c9</t>
  </si>
  <si>
    <t>2da77dff</t>
  </si>
  <si>
    <t>7238298b</t>
  </si>
  <si>
    <t>e242bb43</t>
  </si>
  <si>
    <t>b01c7295</t>
  </si>
  <si>
    <t>1552438a</t>
  </si>
  <si>
    <t>d67c0c04</t>
  </si>
  <si>
    <t>f28a4424</t>
  </si>
  <si>
    <t>f164923b</t>
  </si>
  <si>
    <t>136363da</t>
  </si>
  <si>
    <t>3a577522</t>
  </si>
  <si>
    <t>ace99a5a</t>
  </si>
  <si>
    <t>b7667452</t>
  </si>
  <si>
    <t>defd0ced</t>
  </si>
  <si>
    <t>6aae3f0a</t>
  </si>
  <si>
    <t>3fb87d87</t>
  </si>
  <si>
    <t>b344226a</t>
  </si>
  <si>
    <t>38ab7119</t>
  </si>
  <si>
    <t>b107a044</t>
  </si>
  <si>
    <t>b4f6f791</t>
  </si>
  <si>
    <t>c5b7cfb5</t>
  </si>
  <si>
    <t>cfe43b24</t>
  </si>
  <si>
    <t>a3c0271f</t>
  </si>
  <si>
    <t>c63757fb</t>
  </si>
  <si>
    <t>60afdb85</t>
  </si>
  <si>
    <t>4d59fd05</t>
  </si>
  <si>
    <t>8d94f465</t>
  </si>
  <si>
    <t>90fe3875</t>
  </si>
  <si>
    <t>ad0725ca</t>
  </si>
  <si>
    <t>e1d5f0e3</t>
  </si>
  <si>
    <t>0eb26b63</t>
  </si>
  <si>
    <t>0a6dea76</t>
  </si>
  <si>
    <t>99c1722f</t>
  </si>
  <si>
    <t>a7d1faa1</t>
  </si>
  <si>
    <t>4ea4801f</t>
  </si>
  <si>
    <t>b477ba78</t>
  </si>
  <si>
    <t>7568526a</t>
  </si>
  <si>
    <t>7ac54148</t>
  </si>
  <si>
    <t>0ffbac8b</t>
  </si>
  <si>
    <t>9f5371fb</t>
  </si>
  <si>
    <t>09cd0051</t>
  </si>
  <si>
    <t>0c924006</t>
  </si>
  <si>
    <t>c1d5319e</t>
  </si>
  <si>
    <t>57d930a4</t>
  </si>
  <si>
    <t>0df27d54</t>
  </si>
  <si>
    <t>11979d06</t>
  </si>
  <si>
    <t>fe69c5ce</t>
  </si>
  <si>
    <t>b9dc1d49</t>
  </si>
  <si>
    <t>98f35ce9</t>
  </si>
  <si>
    <t>a051bc53</t>
  </si>
  <si>
    <t>ae7aca38</t>
  </si>
  <si>
    <t>612ffe2b</t>
  </si>
  <si>
    <t>0fc8a943</t>
  </si>
  <si>
    <t>241a3ba9</t>
  </si>
  <si>
    <t>b1207ecb</t>
  </si>
  <si>
    <t>b0e32660</t>
  </si>
  <si>
    <t>6600aa46</t>
  </si>
  <si>
    <t>e8657514</t>
  </si>
  <si>
    <t>83ba0d4e</t>
  </si>
  <si>
    <t>9cf2890f</t>
  </si>
  <si>
    <t>5c7acf75</t>
  </si>
  <si>
    <t>61adb093</t>
  </si>
  <si>
    <t>d627fdb8</t>
  </si>
  <si>
    <t>af521f83</t>
  </si>
  <si>
    <t>be1d717c</t>
  </si>
  <si>
    <t>216a12fb</t>
  </si>
  <si>
    <t>f691e4aa</t>
  </si>
  <si>
    <t>f86ccdf9</t>
  </si>
  <si>
    <t>1512a915</t>
  </si>
  <si>
    <t>c58bfb30</t>
  </si>
  <si>
    <t>db3beef4</t>
  </si>
  <si>
    <t>aad2ce49</t>
  </si>
  <si>
    <t>79bc06b3</t>
  </si>
  <si>
    <t>090dbedc</t>
  </si>
  <si>
    <t>sPORTs</t>
  </si>
  <si>
    <t>e7ea8047</t>
  </si>
  <si>
    <t>5a9e111b</t>
  </si>
  <si>
    <t>3b50b5ec</t>
  </si>
  <si>
    <t>6007fa14</t>
  </si>
  <si>
    <t>5f30028b</t>
  </si>
  <si>
    <t>ff8ef65f</t>
  </si>
  <si>
    <t>1dbf7583</t>
  </si>
  <si>
    <t>4d1c7774</t>
  </si>
  <si>
    <t>d1f069ca</t>
  </si>
  <si>
    <t>3c1074d8</t>
  </si>
  <si>
    <t>c27aac95</t>
  </si>
  <si>
    <t>1af1cf62</t>
  </si>
  <si>
    <t>7e418b6d</t>
  </si>
  <si>
    <t>db90b7a1</t>
  </si>
  <si>
    <t>e0d4ea42</t>
  </si>
  <si>
    <t>e4aaa59b</t>
  </si>
  <si>
    <t>0d9684e9</t>
  </si>
  <si>
    <t>7a412aee</t>
  </si>
  <si>
    <t>08234cb7</t>
  </si>
  <si>
    <t>f568188b</t>
  </si>
  <si>
    <t>4caff0a7</t>
  </si>
  <si>
    <t>b9da6097</t>
  </si>
  <si>
    <t>e770f0d1</t>
  </si>
  <si>
    <t>6ef892fb</t>
  </si>
  <si>
    <t>007d7685</t>
  </si>
  <si>
    <t>ccfc23b6</t>
  </si>
  <si>
    <t>acd0fb97</t>
  </si>
  <si>
    <t>8ae382bf</t>
  </si>
  <si>
    <t>0476a087</t>
  </si>
  <si>
    <t>ed445667</t>
  </si>
  <si>
    <t>b31320ed</t>
  </si>
  <si>
    <t>12b3be94</t>
  </si>
  <si>
    <t>afcedc06</t>
  </si>
  <si>
    <t>98ea583d</t>
  </si>
  <si>
    <t>0636613f</t>
  </si>
  <si>
    <t>481a62e8</t>
  </si>
  <si>
    <t>8cbaaf6b</t>
  </si>
  <si>
    <t>3d0a01ee</t>
  </si>
  <si>
    <t>c37a71ae</t>
  </si>
  <si>
    <t>6ec33ef0</t>
  </si>
  <si>
    <t>f0dadca2</t>
  </si>
  <si>
    <t>928b52ee</t>
  </si>
  <si>
    <t>de7aaa73</t>
  </si>
  <si>
    <t>a8084c7e</t>
  </si>
  <si>
    <t>39cfd9e6</t>
  </si>
  <si>
    <t>009769d3</t>
  </si>
  <si>
    <t>04383b35</t>
  </si>
  <si>
    <t>c153c522</t>
  </si>
  <si>
    <t>e8ec39a2</t>
  </si>
  <si>
    <t>7b504d7f</t>
  </si>
  <si>
    <t>3c634424</t>
  </si>
  <si>
    <t>d6988a32</t>
  </si>
  <si>
    <t>6be379c4</t>
  </si>
  <si>
    <t>b72560ef</t>
  </si>
  <si>
    <t>d072f3fe</t>
  </si>
  <si>
    <t>900f63d9</t>
  </si>
  <si>
    <t>5d9197b4</t>
  </si>
  <si>
    <t>9bdaa7ab</t>
  </si>
  <si>
    <t>e4981e04</t>
  </si>
  <si>
    <t>d2e72872</t>
  </si>
  <si>
    <t>24c5dcf7</t>
  </si>
  <si>
    <t>f84867a4</t>
  </si>
  <si>
    <t>d20acfac</t>
  </si>
  <si>
    <t>63a8988c</t>
  </si>
  <si>
    <t>0647b4b2</t>
  </si>
  <si>
    <t>635e232c</t>
  </si>
  <si>
    <t>f19e932d</t>
  </si>
  <si>
    <t>bebdbda4</t>
  </si>
  <si>
    <t>a7c051d2</t>
  </si>
  <si>
    <t>7cc4ce9b</t>
  </si>
  <si>
    <t>3573873d</t>
  </si>
  <si>
    <t>149a4440</t>
  </si>
  <si>
    <t>af15934c</t>
  </si>
  <si>
    <t>89a1fee1</t>
  </si>
  <si>
    <t>e273ac60</t>
  </si>
  <si>
    <t>42a6e115</t>
  </si>
  <si>
    <t>b10d4e4e</t>
  </si>
  <si>
    <t>b49b0ba3</t>
  </si>
  <si>
    <t>d48c7114</t>
  </si>
  <si>
    <t>8db15ae2</t>
  </si>
  <si>
    <t>6c49b1bf</t>
  </si>
  <si>
    <t>5ef48e22</t>
  </si>
  <si>
    <t>a490371c</t>
  </si>
  <si>
    <t>29baa839</t>
  </si>
  <si>
    <t>db64b5ed</t>
  </si>
  <si>
    <t>28cf9e1e</t>
  </si>
  <si>
    <t>d8f547f8</t>
  </si>
  <si>
    <t>aba279d0</t>
  </si>
  <si>
    <t>78e16c6f</t>
  </si>
  <si>
    <t>e2af7a85</t>
  </si>
  <si>
    <t>c1077351</t>
  </si>
  <si>
    <t>8f4212c6</t>
  </si>
  <si>
    <t>eee85026</t>
  </si>
  <si>
    <t>b1625ccc</t>
  </si>
  <si>
    <t>3bf72c83</t>
  </si>
  <si>
    <t>0fd1043c</t>
  </si>
  <si>
    <t>130ec193</t>
  </si>
  <si>
    <t>8ce22846</t>
  </si>
  <si>
    <t>af71d6dd</t>
  </si>
  <si>
    <t>eaf6ee9c</t>
  </si>
  <si>
    <t>6d63e596</t>
  </si>
  <si>
    <t>e5cf4f8c</t>
  </si>
  <si>
    <t>f752df54</t>
  </si>
  <si>
    <t>WEssT</t>
  </si>
  <si>
    <t>0fa0e3f9</t>
  </si>
  <si>
    <t>78f4cb38</t>
  </si>
  <si>
    <t>e2b94564</t>
  </si>
  <si>
    <t>4751882a</t>
  </si>
  <si>
    <t>0e2864e8</t>
  </si>
  <si>
    <t>9af2d455</t>
  </si>
  <si>
    <t>63e1cd8d</t>
  </si>
  <si>
    <t>da853f35</t>
  </si>
  <si>
    <t>c7eee507</t>
  </si>
  <si>
    <t>abcb79a0</t>
  </si>
  <si>
    <t>Furniture</t>
  </si>
  <si>
    <t>138c04ac</t>
  </si>
  <si>
    <t>cc2ebf01</t>
  </si>
  <si>
    <t>9c3dba02</t>
  </si>
  <si>
    <t>6036188d</t>
  </si>
  <si>
    <t>b5c4d8c4</t>
  </si>
  <si>
    <t>28e6ef8e</t>
  </si>
  <si>
    <t>713dfa0a</t>
  </si>
  <si>
    <t>ae93a655</t>
  </si>
  <si>
    <t>dd842c1c</t>
  </si>
  <si>
    <t>c39b42de</t>
  </si>
  <si>
    <t>61acc9a0</t>
  </si>
  <si>
    <t>2f497ee4</t>
  </si>
  <si>
    <t>7379e559</t>
  </si>
  <si>
    <t>c3138f8d</t>
  </si>
  <si>
    <t>632464f1</t>
  </si>
  <si>
    <t>8f56e92c</t>
  </si>
  <si>
    <t>8f5924a4</t>
  </si>
  <si>
    <t>45e0425b</t>
  </si>
  <si>
    <t>ebeb5cf6</t>
  </si>
  <si>
    <t>20614d35</t>
  </si>
  <si>
    <t>49ec1c8a</t>
  </si>
  <si>
    <t>b7f07d30</t>
  </si>
  <si>
    <t>83498a3c</t>
  </si>
  <si>
    <t>2d293a5c</t>
  </si>
  <si>
    <t>d6f8c0b7</t>
  </si>
  <si>
    <t>0c6b10ae</t>
  </si>
  <si>
    <t>bbc27006</t>
  </si>
  <si>
    <t>0bb2e96e</t>
  </si>
  <si>
    <t>cc117d14</t>
  </si>
  <si>
    <t>ec6bbb1a</t>
  </si>
  <si>
    <t>87e3e975</t>
  </si>
  <si>
    <t>04ace5a1</t>
  </si>
  <si>
    <t>b5b4438d</t>
  </si>
  <si>
    <t>ea025cae</t>
  </si>
  <si>
    <t>5cf67c02</t>
  </si>
  <si>
    <t>db07e4f1</t>
  </si>
  <si>
    <t>6aee33ee</t>
  </si>
  <si>
    <t>b72a8077</t>
  </si>
  <si>
    <t>29f748cc</t>
  </si>
  <si>
    <t>d3a64115</t>
  </si>
  <si>
    <t>050e02be</t>
  </si>
  <si>
    <t>177f20f5</t>
  </si>
  <si>
    <t>a850cf0a</t>
  </si>
  <si>
    <t>8172be88</t>
  </si>
  <si>
    <t>82d81326</t>
  </si>
  <si>
    <t>8e630da7</t>
  </si>
  <si>
    <t>9df6ebd6</t>
  </si>
  <si>
    <t>c94a1b37</t>
  </si>
  <si>
    <t>629deab7</t>
  </si>
  <si>
    <t>15a7ba95</t>
  </si>
  <si>
    <t>1e90a7d7</t>
  </si>
  <si>
    <t>f5f66495</t>
  </si>
  <si>
    <t>1a95cad0</t>
  </si>
  <si>
    <t>76e3da29</t>
  </si>
  <si>
    <t>4fdf5ca6</t>
  </si>
  <si>
    <t>S0uTh</t>
  </si>
  <si>
    <t>b1cada6d</t>
  </si>
  <si>
    <t>fdeb284b</t>
  </si>
  <si>
    <t>d7500dd6</t>
  </si>
  <si>
    <t>cdd64846</t>
  </si>
  <si>
    <t>79185bbc</t>
  </si>
  <si>
    <t>53b43a62</t>
  </si>
  <si>
    <t>1d1de27b</t>
  </si>
  <si>
    <t>ef8a80ab</t>
  </si>
  <si>
    <t>b37138d3</t>
  </si>
  <si>
    <t>350a0d3e</t>
  </si>
  <si>
    <t>593a0123</t>
  </si>
  <si>
    <t>40e04cbc</t>
  </si>
  <si>
    <t>2a6f4c83</t>
  </si>
  <si>
    <t>130b67e9</t>
  </si>
  <si>
    <t>8188db3c</t>
  </si>
  <si>
    <t>c4b2723c</t>
  </si>
  <si>
    <t>9df41db3</t>
  </si>
  <si>
    <t>275bce5f</t>
  </si>
  <si>
    <t>b2d58f1c</t>
  </si>
  <si>
    <t>1d646ce4</t>
  </si>
  <si>
    <t>4aec922b</t>
  </si>
  <si>
    <t>9427b890</t>
  </si>
  <si>
    <t>ccbe8def</t>
  </si>
  <si>
    <t>3c416f73</t>
  </si>
  <si>
    <t>d32992c2</t>
  </si>
  <si>
    <t>aace8a3c</t>
  </si>
  <si>
    <t>4efa62bf</t>
  </si>
  <si>
    <t>7cc1d43b</t>
  </si>
  <si>
    <t>93ff2f46</t>
  </si>
  <si>
    <t>06f1cb70</t>
  </si>
  <si>
    <t>57728a61</t>
  </si>
  <si>
    <t>f167f32f</t>
  </si>
  <si>
    <t>cbb35999</t>
  </si>
  <si>
    <t>79b2c70e</t>
  </si>
  <si>
    <t>1eb5dcae</t>
  </si>
  <si>
    <t>cb8c2c9e</t>
  </si>
  <si>
    <t>dd2428ce</t>
  </si>
  <si>
    <t>a62b8aee</t>
  </si>
  <si>
    <t>2edb0d48</t>
  </si>
  <si>
    <t>deb94169</t>
  </si>
  <si>
    <t>d3b4e921</t>
  </si>
  <si>
    <t>50a44b62</t>
  </si>
  <si>
    <t>e3bdd4e4</t>
  </si>
  <si>
    <t>ef56e31f</t>
  </si>
  <si>
    <t>4f99977d</t>
  </si>
  <si>
    <t>6231cf3f</t>
  </si>
  <si>
    <t>fd036e06</t>
  </si>
  <si>
    <t>7b951e00</t>
  </si>
  <si>
    <t>58ecd665</t>
  </si>
  <si>
    <t>0d5e7dde</t>
  </si>
  <si>
    <t>d03fed80</t>
  </si>
  <si>
    <t>c5c4528b</t>
  </si>
  <si>
    <t>beea3771</t>
  </si>
  <si>
    <t>6f405348</t>
  </si>
  <si>
    <t>6aa74a31</t>
  </si>
  <si>
    <t>28e5c72d</t>
  </si>
  <si>
    <t>85a6f514</t>
  </si>
  <si>
    <t>96fced1d</t>
  </si>
  <si>
    <t>567526a5</t>
  </si>
  <si>
    <t>8bf1ef12</t>
  </si>
  <si>
    <t>e3e5ac19</t>
  </si>
  <si>
    <t>f101e1db</t>
  </si>
  <si>
    <t>7ce4cadc</t>
  </si>
  <si>
    <t>f946a88b</t>
  </si>
  <si>
    <t>53b41f63</t>
  </si>
  <si>
    <t>3b8dee7a</t>
  </si>
  <si>
    <t>8832b67d</t>
  </si>
  <si>
    <t>56b1386a</t>
  </si>
  <si>
    <t>463076b6</t>
  </si>
  <si>
    <t>0508d462</t>
  </si>
  <si>
    <t>24da2f5d</t>
  </si>
  <si>
    <t>98b7d886</t>
  </si>
  <si>
    <t>e466f091</t>
  </si>
  <si>
    <t>f9fbfdc2</t>
  </si>
  <si>
    <t>5a00dab2</t>
  </si>
  <si>
    <t>a5d05823</t>
  </si>
  <si>
    <t>3a51a322</t>
  </si>
  <si>
    <t>f438f6ed</t>
  </si>
  <si>
    <t>9bc1065b</t>
  </si>
  <si>
    <t>9e6c9c5a</t>
  </si>
  <si>
    <t>320cedbe</t>
  </si>
  <si>
    <t>d1592aa1</t>
  </si>
  <si>
    <t>e79c8d71</t>
  </si>
  <si>
    <t>SPORTS</t>
  </si>
  <si>
    <t>91d6d0ef</t>
  </si>
  <si>
    <t>0d253712</t>
  </si>
  <si>
    <t>c78d7b22</t>
  </si>
  <si>
    <t>0a6e5ef5</t>
  </si>
  <si>
    <t>ac4db68e</t>
  </si>
  <si>
    <t>617a7e65</t>
  </si>
  <si>
    <t>e3327439</t>
  </si>
  <si>
    <t>53576d73</t>
  </si>
  <si>
    <t>04e164f3</t>
  </si>
  <si>
    <t>23e3bec2</t>
  </si>
  <si>
    <t>1886a8f8</t>
  </si>
  <si>
    <t>5c6fc044</t>
  </si>
  <si>
    <t>8f516823</t>
  </si>
  <si>
    <t>bf51789f</t>
  </si>
  <si>
    <t>EAST</t>
  </si>
  <si>
    <t>20c2f05b</t>
  </si>
  <si>
    <t>0e5b445e</t>
  </si>
  <si>
    <t>701e640b</t>
  </si>
  <si>
    <t>d0654ea4</t>
  </si>
  <si>
    <t>7a36bd13</t>
  </si>
  <si>
    <t>921bd0ba</t>
  </si>
  <si>
    <t>67ffa125</t>
  </si>
  <si>
    <t>ff365f32</t>
  </si>
  <si>
    <t>35050bfb</t>
  </si>
  <si>
    <t>e04d2914</t>
  </si>
  <si>
    <t>3d8acaad</t>
  </si>
  <si>
    <t>2903645a</t>
  </si>
  <si>
    <t>a8005efe</t>
  </si>
  <si>
    <t>adb24036</t>
  </si>
  <si>
    <t>6a8450fb</t>
  </si>
  <si>
    <t>a536589f</t>
  </si>
  <si>
    <t>57981f96</t>
  </si>
  <si>
    <t>02f82286</t>
  </si>
  <si>
    <t>c79d3da8</t>
  </si>
  <si>
    <t>ed0d3ea3</t>
  </si>
  <si>
    <t>d1c81fcc</t>
  </si>
  <si>
    <t>6c1d0667</t>
  </si>
  <si>
    <t>81e05e3c</t>
  </si>
  <si>
    <t>ed1590a8</t>
  </si>
  <si>
    <t>2b4ea947</t>
  </si>
  <si>
    <t>5a906316</t>
  </si>
  <si>
    <t>86e89429</t>
  </si>
  <si>
    <t>281d5700</t>
  </si>
  <si>
    <t>6a3f07aa</t>
  </si>
  <si>
    <t>fbb858ca</t>
  </si>
  <si>
    <t>9b865f9b</t>
  </si>
  <si>
    <t>3a92721f</t>
  </si>
  <si>
    <t>dcd05a93</t>
  </si>
  <si>
    <t>bff25437</t>
  </si>
  <si>
    <t>78000dca</t>
  </si>
  <si>
    <t>ae6aaf85</t>
  </si>
  <si>
    <t>196c8175</t>
  </si>
  <si>
    <t>1bd29ac1</t>
  </si>
  <si>
    <t>746678ba</t>
  </si>
  <si>
    <t>221b1aac</t>
  </si>
  <si>
    <t>d3076315</t>
  </si>
  <si>
    <t>f582362e</t>
  </si>
  <si>
    <t>4bbbe866</t>
  </si>
  <si>
    <t>5fedb907</t>
  </si>
  <si>
    <t>febd4ff5</t>
  </si>
  <si>
    <t>931ac783</t>
  </si>
  <si>
    <t>759cfe88</t>
  </si>
  <si>
    <t>7dd24061</t>
  </si>
  <si>
    <t>3546eea6</t>
  </si>
  <si>
    <t>e86bed75</t>
  </si>
  <si>
    <t>412d7559</t>
  </si>
  <si>
    <t>de5d7d37</t>
  </si>
  <si>
    <t>783df10b</t>
  </si>
  <si>
    <t>40afdefb</t>
  </si>
  <si>
    <t>aa02dddb</t>
  </si>
  <si>
    <t>33cc6343</t>
  </si>
  <si>
    <t>a0b83ee0</t>
  </si>
  <si>
    <t>f89b9460</t>
  </si>
  <si>
    <t>e87675f8</t>
  </si>
  <si>
    <t>edd36120</t>
  </si>
  <si>
    <t>a9b1157d</t>
  </si>
  <si>
    <t>cc631d62</t>
  </si>
  <si>
    <t>55964a41</t>
  </si>
  <si>
    <t>068aa1f7</t>
  </si>
  <si>
    <t>6e1bf9e2</t>
  </si>
  <si>
    <t>6d77229d</t>
  </si>
  <si>
    <t>433f0e37</t>
  </si>
  <si>
    <t>dc7befd2</t>
  </si>
  <si>
    <t>e6c3c173</t>
  </si>
  <si>
    <t>97ffb328</t>
  </si>
  <si>
    <t>490a2e69</t>
  </si>
  <si>
    <t>b832431c</t>
  </si>
  <si>
    <t>78d3afbf</t>
  </si>
  <si>
    <t>7e4a6d1f</t>
  </si>
  <si>
    <t>7d8c0868</t>
  </si>
  <si>
    <t>59522fd1</t>
  </si>
  <si>
    <t>32d3dfed</t>
  </si>
  <si>
    <t>d590fe37</t>
  </si>
  <si>
    <t>c6abc7e9</t>
  </si>
  <si>
    <t>1f0aea01</t>
  </si>
  <si>
    <t>d3a78e4b</t>
  </si>
  <si>
    <t>84939d82</t>
  </si>
  <si>
    <t>7ea255b0</t>
  </si>
  <si>
    <t>6b53b632</t>
  </si>
  <si>
    <t>e273692a</t>
  </si>
  <si>
    <t>33bc7551</t>
  </si>
  <si>
    <t>f415042a</t>
  </si>
  <si>
    <t>cbe3f748</t>
  </si>
  <si>
    <t>3571eae6</t>
  </si>
  <si>
    <t>0dfe878c</t>
  </si>
  <si>
    <t>b43065ae</t>
  </si>
  <si>
    <t>748fcb5b</t>
  </si>
  <si>
    <t>b2deaee9</t>
  </si>
  <si>
    <t>7d978954</t>
  </si>
  <si>
    <t>75f3b986</t>
  </si>
  <si>
    <t>4be9f5e7</t>
  </si>
  <si>
    <t>ad096252</t>
  </si>
  <si>
    <t>0f4c998c</t>
  </si>
  <si>
    <t>186c56fc</t>
  </si>
  <si>
    <t>cd538f37</t>
  </si>
  <si>
    <t>dbdf3daa</t>
  </si>
  <si>
    <t>9b42c036</t>
  </si>
  <si>
    <t>691cf9cd</t>
  </si>
  <si>
    <t>4c22eca3</t>
  </si>
  <si>
    <t>d7323445</t>
  </si>
  <si>
    <t>e192b1ad</t>
  </si>
  <si>
    <t>0b261a50</t>
  </si>
  <si>
    <t>e026be1c</t>
  </si>
  <si>
    <t>4eb6053d</t>
  </si>
  <si>
    <t>6c80638a</t>
  </si>
  <si>
    <t>6a97d26f</t>
  </si>
  <si>
    <t>dd0b6be5</t>
  </si>
  <si>
    <t>7dd52da3</t>
  </si>
  <si>
    <t>83dcd731</t>
  </si>
  <si>
    <t>438b8ccc</t>
  </si>
  <si>
    <t>69b12162</t>
  </si>
  <si>
    <t>198cd822</t>
  </si>
  <si>
    <t>652c4528</t>
  </si>
  <si>
    <t>debcaf35</t>
  </si>
  <si>
    <t>3189bb9e</t>
  </si>
  <si>
    <t>8087bf77</t>
  </si>
  <si>
    <t>13db665e</t>
  </si>
  <si>
    <t>1be9eed7</t>
  </si>
  <si>
    <t>3381afd3</t>
  </si>
  <si>
    <t>2d0a65b9</t>
  </si>
  <si>
    <t>b432e10e</t>
  </si>
  <si>
    <t>dce5c8a1</t>
  </si>
  <si>
    <t>e3bef3fa</t>
  </si>
  <si>
    <t>b77da8ba</t>
  </si>
  <si>
    <t>3d0ae3e0</t>
  </si>
  <si>
    <t>c83c87e1</t>
  </si>
  <si>
    <t>53753b86</t>
  </si>
  <si>
    <t>ad1be74b</t>
  </si>
  <si>
    <t>3901f3dc</t>
  </si>
  <si>
    <t>5f510623</t>
  </si>
  <si>
    <t>551fc5bc</t>
  </si>
  <si>
    <t>1ec61b7d</t>
  </si>
  <si>
    <t>f71e4c1d</t>
  </si>
  <si>
    <t>831f2c47</t>
  </si>
  <si>
    <t>bd125831</t>
  </si>
  <si>
    <t>4d1ddb31</t>
  </si>
  <si>
    <t>e157e3fa</t>
  </si>
  <si>
    <t>b0f1c7d4</t>
  </si>
  <si>
    <t>ca2877e4</t>
  </si>
  <si>
    <t>c00aeb84</t>
  </si>
  <si>
    <t>72606f66</t>
  </si>
  <si>
    <t>b17d869b</t>
  </si>
  <si>
    <t>f558bd5a</t>
  </si>
  <si>
    <t>fffda8cf</t>
  </si>
  <si>
    <t>01cdb61f</t>
  </si>
  <si>
    <t>9f7e8e68</t>
  </si>
  <si>
    <t>deb261fa</t>
  </si>
  <si>
    <t>c71cdc41</t>
  </si>
  <si>
    <t>21814b23</t>
  </si>
  <si>
    <t>21df2b56</t>
  </si>
  <si>
    <t>9d22c60f</t>
  </si>
  <si>
    <t>f1b3a079</t>
  </si>
  <si>
    <t>49b92827</t>
  </si>
  <si>
    <t>56e9ec21</t>
  </si>
  <si>
    <t>024877cf</t>
  </si>
  <si>
    <t>0fca073b</t>
  </si>
  <si>
    <t>a71496b3</t>
  </si>
  <si>
    <t>35e64f52</t>
  </si>
  <si>
    <t>ef30af5d</t>
  </si>
  <si>
    <t>73e60ca8</t>
  </si>
  <si>
    <t>bb6808d1</t>
  </si>
  <si>
    <t>492db3d8</t>
  </si>
  <si>
    <t>1b7ada0f</t>
  </si>
  <si>
    <t>e958d396</t>
  </si>
  <si>
    <t>b255b950</t>
  </si>
  <si>
    <t>a2a6a3b2</t>
  </si>
  <si>
    <t>0126b996</t>
  </si>
  <si>
    <t>9825e9f0</t>
  </si>
  <si>
    <t>d858501b</t>
  </si>
  <si>
    <t>dfe37e14</t>
  </si>
  <si>
    <t>4a5d0089</t>
  </si>
  <si>
    <t>32ac247c</t>
  </si>
  <si>
    <t>754a4757</t>
  </si>
  <si>
    <t>aeccf3d8</t>
  </si>
  <si>
    <t>3c259431</t>
  </si>
  <si>
    <t>ad2ccdb2</t>
  </si>
  <si>
    <t>d810bc2b</t>
  </si>
  <si>
    <t>0cea1700</t>
  </si>
  <si>
    <t>ce70e661</t>
  </si>
  <si>
    <t>e4769105</t>
  </si>
  <si>
    <t>5408ccd1</t>
  </si>
  <si>
    <t>4acd37a1</t>
  </si>
  <si>
    <t>11987c1e</t>
  </si>
  <si>
    <t>3e3ac509</t>
  </si>
  <si>
    <t>98cafba2</t>
  </si>
  <si>
    <t>0bd36a17</t>
  </si>
  <si>
    <t>919c0d61</t>
  </si>
  <si>
    <t>adde4f42</t>
  </si>
  <si>
    <t>59e8e37e</t>
  </si>
  <si>
    <t>ed0862f1</t>
  </si>
  <si>
    <t>b0e8080b</t>
  </si>
  <si>
    <t>212dc07c</t>
  </si>
  <si>
    <t>0b8a5b04</t>
  </si>
  <si>
    <t>d3638a9c</t>
  </si>
  <si>
    <t>fb349af0</t>
  </si>
  <si>
    <t>97333db0</t>
  </si>
  <si>
    <t>3d68b550</t>
  </si>
  <si>
    <t>ff70387f</t>
  </si>
  <si>
    <t>c61630e0</t>
  </si>
  <si>
    <t>12dae926</t>
  </si>
  <si>
    <t>1b5e2bb8</t>
  </si>
  <si>
    <t>8540e3f1</t>
  </si>
  <si>
    <t>8f52bfba</t>
  </si>
  <si>
    <t>0384b50e</t>
  </si>
  <si>
    <t>7bf9f65f</t>
  </si>
  <si>
    <t>75c8e2de</t>
  </si>
  <si>
    <t>2005548d</t>
  </si>
  <si>
    <t>95ab9de8</t>
  </si>
  <si>
    <t>a69d0098</t>
  </si>
  <si>
    <t>97f92d04</t>
  </si>
  <si>
    <t>0766ca72</t>
  </si>
  <si>
    <t>6345d181</t>
  </si>
  <si>
    <t>1e4b66ed</t>
  </si>
  <si>
    <t>a83b1ca2</t>
  </si>
  <si>
    <t>ec9e17e2</t>
  </si>
  <si>
    <t>0e5fa787</t>
  </si>
  <si>
    <t>51216f99</t>
  </si>
  <si>
    <t>1ffabb31</t>
  </si>
  <si>
    <t>40f674c2</t>
  </si>
  <si>
    <t>4c15128f</t>
  </si>
  <si>
    <t>1d386660</t>
  </si>
  <si>
    <t>8a81f1b1</t>
  </si>
  <si>
    <t>a1190f34</t>
  </si>
  <si>
    <t>ffaa4580</t>
  </si>
  <si>
    <t>1c725e6c</t>
  </si>
  <si>
    <t>567b6e76</t>
  </si>
  <si>
    <t>50d5a344</t>
  </si>
  <si>
    <t>f03b80a1</t>
  </si>
  <si>
    <t>89ccf893</t>
  </si>
  <si>
    <t>356bb03f</t>
  </si>
  <si>
    <t>52ea8128</t>
  </si>
  <si>
    <t>bb9bc8a0</t>
  </si>
  <si>
    <t>aef3b7bc</t>
  </si>
  <si>
    <t>e093e708</t>
  </si>
  <si>
    <t>22807e1b</t>
  </si>
  <si>
    <t>929374d1</t>
  </si>
  <si>
    <t>ed040cd4</t>
  </si>
  <si>
    <t>0688b2aa</t>
  </si>
  <si>
    <t>f3ce3c16</t>
  </si>
  <si>
    <t>e3d42231</t>
  </si>
  <si>
    <t>7c8dc684</t>
  </si>
  <si>
    <t>f0c1f4fb</t>
  </si>
  <si>
    <t>9ed518e1</t>
  </si>
  <si>
    <t>1212d1e1</t>
  </si>
  <si>
    <t>66b2f9c6</t>
  </si>
  <si>
    <t>606f84c7</t>
  </si>
  <si>
    <t>bc7cfe61</t>
  </si>
  <si>
    <t>776b0d1a</t>
  </si>
  <si>
    <t>38abf34e</t>
  </si>
  <si>
    <t>4acb0ac9</t>
  </si>
  <si>
    <t>29961cd6</t>
  </si>
  <si>
    <t>8360ac8c</t>
  </si>
  <si>
    <t>54ed2404</t>
  </si>
  <si>
    <t>988516ac</t>
  </si>
  <si>
    <t>24f1c73e</t>
  </si>
  <si>
    <t>3f5e6dbf</t>
  </si>
  <si>
    <t>c6c60a92</t>
  </si>
  <si>
    <t>8a5348cd</t>
  </si>
  <si>
    <t>e2869734</t>
  </si>
  <si>
    <t>2819ba6c</t>
  </si>
  <si>
    <t>a6efc72b</t>
  </si>
  <si>
    <t>c5f9ab1e</t>
  </si>
  <si>
    <t>278d0ab4</t>
  </si>
  <si>
    <t>ad4ef341</t>
  </si>
  <si>
    <t>b044b2c9</t>
  </si>
  <si>
    <t>52cb842a</t>
  </si>
  <si>
    <t>a732ad8d</t>
  </si>
  <si>
    <t>b61fd882</t>
  </si>
  <si>
    <t>a137e128</t>
  </si>
  <si>
    <t>845328b6</t>
  </si>
  <si>
    <t>ee96b553</t>
  </si>
  <si>
    <t>702fcb65</t>
  </si>
  <si>
    <t>df5a85fd</t>
  </si>
  <si>
    <t>cbdc4348</t>
  </si>
  <si>
    <t>af1aa974</t>
  </si>
  <si>
    <t>8622860a</t>
  </si>
  <si>
    <t>d0e42a07</t>
  </si>
  <si>
    <t>07de6cef</t>
  </si>
  <si>
    <t>ee5b5d04</t>
  </si>
  <si>
    <t>d5d44f8f</t>
  </si>
  <si>
    <t>ef5836ae</t>
  </si>
  <si>
    <t>454273c0</t>
  </si>
  <si>
    <t>ae54ff2e</t>
  </si>
  <si>
    <t>51ed6298</t>
  </si>
  <si>
    <t>ee187fa6</t>
  </si>
  <si>
    <t>a97a1846</t>
  </si>
  <si>
    <t>2b4741f4</t>
  </si>
  <si>
    <t>a991be0c</t>
  </si>
  <si>
    <t>d1049b3a</t>
  </si>
  <si>
    <t>2da2d737</t>
  </si>
  <si>
    <t>9a0b846f</t>
  </si>
  <si>
    <t>Cloth-inG</t>
  </si>
  <si>
    <t>f6399697</t>
  </si>
  <si>
    <t>7ef7ce20</t>
  </si>
  <si>
    <t>69bc27a8</t>
  </si>
  <si>
    <t>3248f309</t>
  </si>
  <si>
    <t>912ec77b</t>
  </si>
  <si>
    <t>c20b94db</t>
  </si>
  <si>
    <t>c532bba5</t>
  </si>
  <si>
    <t>d11a2898</t>
  </si>
  <si>
    <t>2b29fdad</t>
  </si>
  <si>
    <t>314ac0cf</t>
  </si>
  <si>
    <t>0ae3c877</t>
  </si>
  <si>
    <t>0fcc16c5</t>
  </si>
  <si>
    <t>a2f9dcec</t>
  </si>
  <si>
    <t>741a9a78</t>
  </si>
  <si>
    <t>4f6f3520</t>
  </si>
  <si>
    <t>b6f4fadd</t>
  </si>
  <si>
    <t>aae4a671</t>
  </si>
  <si>
    <t>f85fe78e</t>
  </si>
  <si>
    <t>942d0c39</t>
  </si>
  <si>
    <t>e5610b8c</t>
  </si>
  <si>
    <t>d6ea92b0</t>
  </si>
  <si>
    <t>1f07611b</t>
  </si>
  <si>
    <t>de5148b4</t>
  </si>
  <si>
    <t>9a9afc90</t>
  </si>
  <si>
    <t>7d3c9612</t>
  </si>
  <si>
    <t>ced5da97</t>
  </si>
  <si>
    <t>8f87afd4</t>
  </si>
  <si>
    <t>3b093f8c</t>
  </si>
  <si>
    <t>6a08f193</t>
  </si>
  <si>
    <t>cdf044a0</t>
  </si>
  <si>
    <t>d5c42db7</t>
  </si>
  <si>
    <t>0c0583b1</t>
  </si>
  <si>
    <t>fd9a2cf6</t>
  </si>
  <si>
    <t>6400aac2</t>
  </si>
  <si>
    <t>7739f451</t>
  </si>
  <si>
    <t>23a59dca</t>
  </si>
  <si>
    <t>d29d561f</t>
  </si>
  <si>
    <t>36728d05</t>
  </si>
  <si>
    <t>c22265be</t>
  </si>
  <si>
    <t>cf666215</t>
  </si>
  <si>
    <t>991a6f3f</t>
  </si>
  <si>
    <t>073975ac</t>
  </si>
  <si>
    <t>e09a9aa7</t>
  </si>
  <si>
    <t>30c9e9bb</t>
  </si>
  <si>
    <t>35376cfb</t>
  </si>
  <si>
    <t>f90b1c60</t>
  </si>
  <si>
    <t>7cfb7dae</t>
  </si>
  <si>
    <t>ebcd2313</t>
  </si>
  <si>
    <t>7ece7471</t>
  </si>
  <si>
    <t>ede5f98a</t>
  </si>
  <si>
    <t>1140bf6e</t>
  </si>
  <si>
    <t>ebab8505</t>
  </si>
  <si>
    <t>fa507c56</t>
  </si>
  <si>
    <t>b19be73a</t>
  </si>
  <si>
    <t>9a76f13a</t>
  </si>
  <si>
    <t>84d2fd82</t>
  </si>
  <si>
    <t>bff52efd</t>
  </si>
  <si>
    <t>b2a791d2</t>
  </si>
  <si>
    <t>7d96fe4d</t>
  </si>
  <si>
    <t>ba75345b</t>
  </si>
  <si>
    <t>8f421305</t>
  </si>
  <si>
    <t>db8428e0</t>
  </si>
  <si>
    <t>6f620723</t>
  </si>
  <si>
    <t>2c257ccd</t>
  </si>
  <si>
    <t>7050c2a0</t>
  </si>
  <si>
    <t>6cf1ab01</t>
  </si>
  <si>
    <t>f16f28fc</t>
  </si>
  <si>
    <t>abcae96d</t>
  </si>
  <si>
    <t>c2d57272</t>
  </si>
  <si>
    <t>5aff8bfb</t>
  </si>
  <si>
    <t>57162dbb</t>
  </si>
  <si>
    <t>68d0bad8</t>
  </si>
  <si>
    <t>c9c698a4</t>
  </si>
  <si>
    <t>7d191193</t>
  </si>
  <si>
    <t>57013cb0</t>
  </si>
  <si>
    <t>45c66155</t>
  </si>
  <si>
    <t>1f6fdad8</t>
  </si>
  <si>
    <t>dacdba44</t>
  </si>
  <si>
    <t>9766c693</t>
  </si>
  <si>
    <t>6a00c4db</t>
  </si>
  <si>
    <t>cde70ef9</t>
  </si>
  <si>
    <t>7a254a36</t>
  </si>
  <si>
    <t>24f12075</t>
  </si>
  <si>
    <t>cf43ab06</t>
  </si>
  <si>
    <t>54ec1c9f</t>
  </si>
  <si>
    <t>300861f6</t>
  </si>
  <si>
    <t>4e2c3986</t>
  </si>
  <si>
    <t>db2247ce</t>
  </si>
  <si>
    <t>20bf945c</t>
  </si>
  <si>
    <t>de2d4d3b</t>
  </si>
  <si>
    <t>aaebffd4</t>
  </si>
  <si>
    <t>febca559</t>
  </si>
  <si>
    <t>a2045883</t>
  </si>
  <si>
    <t>9c2f6304</t>
  </si>
  <si>
    <t>f16bc66a</t>
  </si>
  <si>
    <t>75055dd7</t>
  </si>
  <si>
    <t>4d1108d9</t>
  </si>
  <si>
    <t>841c661f</t>
  </si>
  <si>
    <t>d6eb7908</t>
  </si>
  <si>
    <t>5a277425</t>
  </si>
  <si>
    <t>abe15762</t>
  </si>
  <si>
    <t>c96b633d</t>
  </si>
  <si>
    <t>9b8e13b3</t>
  </si>
  <si>
    <t>811a0677</t>
  </si>
  <si>
    <t>9148f38d</t>
  </si>
  <si>
    <t>11cb5971</t>
  </si>
  <si>
    <t>883e8300</t>
  </si>
  <si>
    <t>4c9fa33d</t>
  </si>
  <si>
    <t>0bfa3034</t>
  </si>
  <si>
    <t>6e4a0892</t>
  </si>
  <si>
    <t>feb558e1</t>
  </si>
  <si>
    <t>966a535a</t>
  </si>
  <si>
    <t>6dd98e13</t>
  </si>
  <si>
    <t>a6e31529</t>
  </si>
  <si>
    <t>fa1be594</t>
  </si>
  <si>
    <t>5684cac7</t>
  </si>
  <si>
    <t>ebeedeea</t>
  </si>
  <si>
    <t>0871ebfb</t>
  </si>
  <si>
    <t>8cb9f327</t>
  </si>
  <si>
    <t>f6b90380</t>
  </si>
  <si>
    <t>8ddfd2e9</t>
  </si>
  <si>
    <t>ec38f63b</t>
  </si>
  <si>
    <t>be4dfa45</t>
  </si>
  <si>
    <t>0df2035f</t>
  </si>
  <si>
    <t>9de9e575</t>
  </si>
  <si>
    <t>b09568a6</t>
  </si>
  <si>
    <t>4ef99b05</t>
  </si>
  <si>
    <t>5721d276</t>
  </si>
  <si>
    <t>6e4fa387</t>
  </si>
  <si>
    <t>a63027cf</t>
  </si>
  <si>
    <t>c7ead39a</t>
  </si>
  <si>
    <t>a2ed440b</t>
  </si>
  <si>
    <t>f05fdc21</t>
  </si>
  <si>
    <t>babf18cd</t>
  </si>
  <si>
    <t>75451be7</t>
  </si>
  <si>
    <t>76c43906</t>
  </si>
  <si>
    <t>84aed33a</t>
  </si>
  <si>
    <t>b4b6056c</t>
  </si>
  <si>
    <t>6b29c6fd</t>
  </si>
  <si>
    <t>8c375f65</t>
  </si>
  <si>
    <t>d6854898</t>
  </si>
  <si>
    <t>0146a49b</t>
  </si>
  <si>
    <t>422833c9</t>
  </si>
  <si>
    <t>da095524</t>
  </si>
  <si>
    <t>3754370e</t>
  </si>
  <si>
    <t>8e590553</t>
  </si>
  <si>
    <t>cb38440c</t>
  </si>
  <si>
    <t>7bbbef50</t>
  </si>
  <si>
    <t>cb751965</t>
  </si>
  <si>
    <t>8c4af19d</t>
  </si>
  <si>
    <t>3957841a</t>
  </si>
  <si>
    <t>4508e5ce</t>
  </si>
  <si>
    <t>79567f80</t>
  </si>
  <si>
    <t>98c19322</t>
  </si>
  <si>
    <t>a032fd4d</t>
  </si>
  <si>
    <t>dd169aeb</t>
  </si>
  <si>
    <t>7185c19c</t>
  </si>
  <si>
    <t>703fa6d6</t>
  </si>
  <si>
    <t>east</t>
  </si>
  <si>
    <t>5baa8eff</t>
  </si>
  <si>
    <t>3a4e61d2</t>
  </si>
  <si>
    <t>d33e68ca</t>
  </si>
  <si>
    <t>50b2935c</t>
  </si>
  <si>
    <t>3a532d49</t>
  </si>
  <si>
    <t>09ff1ce3</t>
  </si>
  <si>
    <t>753ba103</t>
  </si>
  <si>
    <t>1893414f</t>
  </si>
  <si>
    <t>c7e939b8</t>
  </si>
  <si>
    <t>32eb3421</t>
  </si>
  <si>
    <t>6e8e9f38</t>
  </si>
  <si>
    <t>40a6981b</t>
  </si>
  <si>
    <t>6b28c4ef</t>
  </si>
  <si>
    <t>0c139747</t>
  </si>
  <si>
    <t>ea6e334d</t>
  </si>
  <si>
    <t>0bb60af9</t>
  </si>
  <si>
    <t>19c89c19</t>
  </si>
  <si>
    <t>8b43cdba</t>
  </si>
  <si>
    <t>f4e5baf1</t>
  </si>
  <si>
    <t>2d8e3945</t>
  </si>
  <si>
    <t>3b49fd5b</t>
  </si>
  <si>
    <t>a093225e</t>
  </si>
  <si>
    <t>c81ebbf9</t>
  </si>
  <si>
    <t>34f04c50</t>
  </si>
  <si>
    <t>72fc9f9a</t>
  </si>
  <si>
    <t>dedfeeb5</t>
  </si>
  <si>
    <t>0d8f1304</t>
  </si>
  <si>
    <t>bb6d9fab</t>
  </si>
  <si>
    <t>a35641b8</t>
  </si>
  <si>
    <t>1b2c8d3d</t>
  </si>
  <si>
    <t>0b9e6fb8</t>
  </si>
  <si>
    <t>c5f26145</t>
  </si>
  <si>
    <t>cd83f2ed</t>
  </si>
  <si>
    <t>4c4e43ae</t>
  </si>
  <si>
    <t>157414f1</t>
  </si>
  <si>
    <t>f0e48faf</t>
  </si>
  <si>
    <t>59b4d0da</t>
  </si>
  <si>
    <t>b54e8b4a</t>
  </si>
  <si>
    <t>36f49330</t>
  </si>
  <si>
    <t>c728d5e4</t>
  </si>
  <si>
    <t>8a85b0c7</t>
  </si>
  <si>
    <t>494d5c0e</t>
  </si>
  <si>
    <t>d257d315</t>
  </si>
  <si>
    <t>71491b73</t>
  </si>
  <si>
    <t>6548a35d</t>
  </si>
  <si>
    <t>d759ef7b</t>
  </si>
  <si>
    <t>7a27389f</t>
  </si>
  <si>
    <t>ce7d3bfc</t>
  </si>
  <si>
    <t>0a287603</t>
  </si>
  <si>
    <t>12c8b31e</t>
  </si>
  <si>
    <t>e5690e5d</t>
  </si>
  <si>
    <t>1d9104a8</t>
  </si>
  <si>
    <t>86cf1a67</t>
  </si>
  <si>
    <t>c45e2c87</t>
  </si>
  <si>
    <t>8d155c7e</t>
  </si>
  <si>
    <t>13b217eb</t>
  </si>
  <si>
    <t>d24990e1</t>
  </si>
  <si>
    <t>a396ea44</t>
  </si>
  <si>
    <t>69363f50</t>
  </si>
  <si>
    <t>68a43219</t>
  </si>
  <si>
    <t>2e7d83dd</t>
  </si>
  <si>
    <t>2d0e5aa0</t>
  </si>
  <si>
    <t>32141f3b</t>
  </si>
  <si>
    <t>71298f08</t>
  </si>
  <si>
    <t>45a7f163</t>
  </si>
  <si>
    <t>9ec77c8d</t>
  </si>
  <si>
    <t>9fc636ab</t>
  </si>
  <si>
    <t>d5a8a759</t>
  </si>
  <si>
    <t>a80c3bcd</t>
  </si>
  <si>
    <t>4e1fbf6a</t>
  </si>
  <si>
    <t>e8382c91</t>
  </si>
  <si>
    <t>4fa0cd49</t>
  </si>
  <si>
    <t>138991ed</t>
  </si>
  <si>
    <t>1518675f</t>
  </si>
  <si>
    <t>95fc39d3</t>
  </si>
  <si>
    <t>31102d25</t>
  </si>
  <si>
    <t>61645ad5</t>
  </si>
  <si>
    <t>4ce1f219</t>
  </si>
  <si>
    <t>4798478d</t>
  </si>
  <si>
    <t>a0dda16a</t>
  </si>
  <si>
    <t>beea0e23</t>
  </si>
  <si>
    <t>3b07a0d2</t>
  </si>
  <si>
    <t>787d9354</t>
  </si>
  <si>
    <t>79a578fb</t>
  </si>
  <si>
    <t>6162aa44</t>
  </si>
  <si>
    <t>56f773ea</t>
  </si>
  <si>
    <t>684bddf0</t>
  </si>
  <si>
    <t>4a109933</t>
  </si>
  <si>
    <t>32d76aa7</t>
  </si>
  <si>
    <t>1eb72025</t>
  </si>
  <si>
    <t>ff7f80c7</t>
  </si>
  <si>
    <t>46da8a82</t>
  </si>
  <si>
    <t>6b3ca766</t>
  </si>
  <si>
    <t>97cdb8f8</t>
  </si>
  <si>
    <t>218af06e</t>
  </si>
  <si>
    <t>1ca1db04</t>
  </si>
  <si>
    <t>c8847f13</t>
  </si>
  <si>
    <t>32f325c5</t>
  </si>
  <si>
    <t>5853ab8a</t>
  </si>
  <si>
    <t>3ebb18fd</t>
  </si>
  <si>
    <t>79dbd9ad</t>
  </si>
  <si>
    <t>459564f7</t>
  </si>
  <si>
    <t>c9133fe4</t>
  </si>
  <si>
    <t>cc28bda5</t>
  </si>
  <si>
    <t>f38d5515</t>
  </si>
  <si>
    <t>da48e924</t>
  </si>
  <si>
    <t>6d2c3672</t>
  </si>
  <si>
    <t>68f13a53</t>
  </si>
  <si>
    <t>422d9044</t>
  </si>
  <si>
    <t>ff213ca5</t>
  </si>
  <si>
    <t>88597bda</t>
  </si>
  <si>
    <t>b5f4f60c</t>
  </si>
  <si>
    <t>2aceb6df</t>
  </si>
  <si>
    <t>7d9833ab</t>
  </si>
  <si>
    <t>54a76cb2</t>
  </si>
  <si>
    <t>03a467f7</t>
  </si>
  <si>
    <t>4d8efede</t>
  </si>
  <si>
    <t>adf5b74f</t>
  </si>
  <si>
    <t>b21056ab</t>
  </si>
  <si>
    <t>27d2362c</t>
  </si>
  <si>
    <t>65e8de06</t>
  </si>
  <si>
    <t>ce13f90b</t>
  </si>
  <si>
    <t>c697947b</t>
  </si>
  <si>
    <t>6b6ec076</t>
  </si>
  <si>
    <t>12b21ff1</t>
  </si>
  <si>
    <t>f81dc63e</t>
  </si>
  <si>
    <t>9343088d</t>
  </si>
  <si>
    <t>8e7c3a0b</t>
  </si>
  <si>
    <t>bff4f19b</t>
  </si>
  <si>
    <t>e1a7d67e</t>
  </si>
  <si>
    <t>641aee7c</t>
  </si>
  <si>
    <t>c00d6085</t>
  </si>
  <si>
    <t>fc237e79</t>
  </si>
  <si>
    <t>8923adbb</t>
  </si>
  <si>
    <t>46a53781</t>
  </si>
  <si>
    <t>c5b2dd24</t>
  </si>
  <si>
    <t>79083eaa</t>
  </si>
  <si>
    <t>e1511a8d</t>
  </si>
  <si>
    <t>693449fc</t>
  </si>
  <si>
    <t>e5826398</t>
  </si>
  <si>
    <t>2eebd209</t>
  </si>
  <si>
    <t>4d9c7aa1</t>
  </si>
  <si>
    <t>7376086c</t>
  </si>
  <si>
    <t>ddf9a044</t>
  </si>
  <si>
    <t>2fb2ddaf</t>
  </si>
  <si>
    <t>30e73730</t>
  </si>
  <si>
    <t>f1319d94</t>
  </si>
  <si>
    <t>671719c8</t>
  </si>
  <si>
    <t>f1eb7988</t>
  </si>
  <si>
    <t>531f1294</t>
  </si>
  <si>
    <t>96cadb90</t>
  </si>
  <si>
    <t>f88af937</t>
  </si>
  <si>
    <t>a807b1be</t>
  </si>
  <si>
    <t>10c7767d</t>
  </si>
  <si>
    <t>0ad4fa73</t>
  </si>
  <si>
    <t>e024b63c</t>
  </si>
  <si>
    <t>32d448dc</t>
  </si>
  <si>
    <t>12084c99</t>
  </si>
  <si>
    <t>86bcab34</t>
  </si>
  <si>
    <t>3300b48b</t>
  </si>
  <si>
    <t>b26134e9</t>
  </si>
  <si>
    <t>39a0103a</t>
  </si>
  <si>
    <t>b8453595</t>
  </si>
  <si>
    <t>399aef08</t>
  </si>
  <si>
    <t>c2f56f4a</t>
  </si>
  <si>
    <t>52d757fc</t>
  </si>
  <si>
    <t>6c05ec63</t>
  </si>
  <si>
    <t>0a23e637</t>
  </si>
  <si>
    <t>a783da02</t>
  </si>
  <si>
    <t>109bfa27</t>
  </si>
  <si>
    <t>36bce4db</t>
  </si>
  <si>
    <t>25e8c187</t>
  </si>
  <si>
    <t>394660f6</t>
  </si>
  <si>
    <t>90c3f2c8</t>
  </si>
  <si>
    <t>0b711673</t>
  </si>
  <si>
    <t>c51c4e5a</t>
  </si>
  <si>
    <t>c9955828</t>
  </si>
  <si>
    <t>99b014ca</t>
  </si>
  <si>
    <t>5e14f304</t>
  </si>
  <si>
    <t>b5c2aef8</t>
  </si>
  <si>
    <t>48dfa147</t>
  </si>
  <si>
    <t>42c2294d</t>
  </si>
  <si>
    <t>b2b5d9ea</t>
  </si>
  <si>
    <t>5f12efb8</t>
  </si>
  <si>
    <t>214beae0</t>
  </si>
  <si>
    <t>e9b81e61</t>
  </si>
  <si>
    <t>bfe85ed3</t>
  </si>
  <si>
    <t>5fb8051f</t>
  </si>
  <si>
    <t>3182850b</t>
  </si>
  <si>
    <t>690f0f0f</t>
  </si>
  <si>
    <t>4c297f9e</t>
  </si>
  <si>
    <t>d59b536d</t>
  </si>
  <si>
    <t>c655f5ce</t>
  </si>
  <si>
    <t>0b895b68</t>
  </si>
  <si>
    <t>0f2fe114</t>
  </si>
  <si>
    <t>1187c161</t>
  </si>
  <si>
    <t>2b735dc5</t>
  </si>
  <si>
    <t>799d54dd</t>
  </si>
  <si>
    <t>e02807dd</t>
  </si>
  <si>
    <t>91ecbc90</t>
  </si>
  <si>
    <t>78dbbd11</t>
  </si>
  <si>
    <t>8d59514d</t>
  </si>
  <si>
    <t>039000b4</t>
  </si>
  <si>
    <t>b5cf4c58</t>
  </si>
  <si>
    <t>c9bc8fae</t>
  </si>
  <si>
    <t>27279b80</t>
  </si>
  <si>
    <t>f47dc914</t>
  </si>
  <si>
    <t>7b5a708c</t>
  </si>
  <si>
    <t>dfb422b4</t>
  </si>
  <si>
    <t>82d7a71b</t>
  </si>
  <si>
    <t>bcf779f3</t>
  </si>
  <si>
    <t>6f45d48e</t>
  </si>
  <si>
    <t>7eff3319</t>
  </si>
  <si>
    <t>a55f7687</t>
  </si>
  <si>
    <t>ab1ac90b</t>
  </si>
  <si>
    <t>3c129e97</t>
  </si>
  <si>
    <t>0f4e279d</t>
  </si>
  <si>
    <t>6e7d4cc4</t>
  </si>
  <si>
    <t>76a9acea</t>
  </si>
  <si>
    <t>6cdfa764</t>
  </si>
  <si>
    <t>0846b621</t>
  </si>
  <si>
    <t>9dbcb6e7</t>
  </si>
  <si>
    <t>28abf3fb</t>
  </si>
  <si>
    <t>dd389500</t>
  </si>
  <si>
    <t>dba1ab5c</t>
  </si>
  <si>
    <t>577539ca</t>
  </si>
  <si>
    <t>6f9e8091</t>
  </si>
  <si>
    <t>20e18111</t>
  </si>
  <si>
    <t>32cc4483</t>
  </si>
  <si>
    <t>fd1f2540</t>
  </si>
  <si>
    <t>64cd35fa</t>
  </si>
  <si>
    <t>3791b96b</t>
  </si>
  <si>
    <t>6c5a85bf</t>
  </si>
  <si>
    <t>6ff94f5d</t>
  </si>
  <si>
    <t>bd8fa6b6</t>
  </si>
  <si>
    <t>9f4623e5</t>
  </si>
  <si>
    <t>31c83bf5</t>
  </si>
  <si>
    <t>0deee9e4</t>
  </si>
  <si>
    <t>a108c929</t>
  </si>
  <si>
    <t>baf233b5</t>
  </si>
  <si>
    <t>ab216261</t>
  </si>
  <si>
    <t>fe3233f8</t>
  </si>
  <si>
    <t>3c025b14</t>
  </si>
  <si>
    <t>9d65bc72</t>
  </si>
  <si>
    <t>039302fd</t>
  </si>
  <si>
    <t>57a60873</t>
  </si>
  <si>
    <t>1731d0c1</t>
  </si>
  <si>
    <t>463ac9d4</t>
  </si>
  <si>
    <t>c47034be</t>
  </si>
  <si>
    <t>ed656f9d</t>
  </si>
  <si>
    <t>8c83c541</t>
  </si>
  <si>
    <t>8537eb06</t>
  </si>
  <si>
    <t>24c545f2</t>
  </si>
  <si>
    <t>f7c2fb1a</t>
  </si>
  <si>
    <t>38d16905</t>
  </si>
  <si>
    <t>4dafae3b</t>
  </si>
  <si>
    <t>9986cd80</t>
  </si>
  <si>
    <t>b462d61d</t>
  </si>
  <si>
    <t>998262ef</t>
  </si>
  <si>
    <t>acfd797a</t>
  </si>
  <si>
    <t>792c5003</t>
  </si>
  <si>
    <t>7c2d2037</t>
  </si>
  <si>
    <t>47e18ec7</t>
  </si>
  <si>
    <t>8a50204a</t>
  </si>
  <si>
    <t>a785b11f</t>
  </si>
  <si>
    <t>a5327cc1</t>
  </si>
  <si>
    <t>d4bae8c7</t>
  </si>
  <si>
    <t>24458bd7</t>
  </si>
  <si>
    <t>c5f47748</t>
  </si>
  <si>
    <t>af91b041</t>
  </si>
  <si>
    <t>dd9c707b</t>
  </si>
  <si>
    <t>d3e29f28</t>
  </si>
  <si>
    <t>fc8f5b85</t>
  </si>
  <si>
    <t>83cae607</t>
  </si>
  <si>
    <t>01a04b25</t>
  </si>
  <si>
    <t>58905bba</t>
  </si>
  <si>
    <t>3bb282db</t>
  </si>
  <si>
    <t>5739c2d9</t>
  </si>
  <si>
    <t>3cd29b68</t>
  </si>
  <si>
    <t>cabae629</t>
  </si>
  <si>
    <t>d70ea8dd</t>
  </si>
  <si>
    <t>17403d83</t>
  </si>
  <si>
    <t>ffb1b354</t>
  </si>
  <si>
    <t>nortH</t>
  </si>
  <si>
    <t>0c24dc1f</t>
  </si>
  <si>
    <t>6380649b</t>
  </si>
  <si>
    <t>0dc1c9e2</t>
  </si>
  <si>
    <t>2b0481ac</t>
  </si>
  <si>
    <t>393051dc</t>
  </si>
  <si>
    <t>75d7196b</t>
  </si>
  <si>
    <t>d25d00d8</t>
  </si>
  <si>
    <t>d688b484</t>
  </si>
  <si>
    <t>8ff4bfac</t>
  </si>
  <si>
    <t>9aed9f12</t>
  </si>
  <si>
    <t>17dcc387</t>
  </si>
  <si>
    <t>bd70a9af</t>
  </si>
  <si>
    <t>7c4b1a1e</t>
  </si>
  <si>
    <t>d1a57606</t>
  </si>
  <si>
    <t>bea509fa</t>
  </si>
  <si>
    <t>33f71d7f</t>
  </si>
  <si>
    <t>05f2a758</t>
  </si>
  <si>
    <t>e716eaa0</t>
  </si>
  <si>
    <t>04c62b5e</t>
  </si>
  <si>
    <t>7bd91fa4</t>
  </si>
  <si>
    <t>5336a59c</t>
  </si>
  <si>
    <t>54218d62</t>
  </si>
  <si>
    <t>dfca7f8f</t>
  </si>
  <si>
    <t>5ad4a807</t>
  </si>
  <si>
    <t>d2ca405a</t>
  </si>
  <si>
    <t>c3c13648</t>
  </si>
  <si>
    <t>198104be</t>
  </si>
  <si>
    <t>d0aa5c79</t>
  </si>
  <si>
    <t>b673cfa1</t>
  </si>
  <si>
    <t>14840aed</t>
  </si>
  <si>
    <t>e0406834</t>
  </si>
  <si>
    <t>877c2947</t>
  </si>
  <si>
    <t>e03fe41c</t>
  </si>
  <si>
    <t>30255cff</t>
  </si>
  <si>
    <t>66aa260b</t>
  </si>
  <si>
    <t>dd9d8946</t>
  </si>
  <si>
    <t>b74dde3b</t>
  </si>
  <si>
    <t>e62f108f</t>
  </si>
  <si>
    <t>9c6d4089</t>
  </si>
  <si>
    <t>6207a6e5</t>
  </si>
  <si>
    <t>9cc0d104</t>
  </si>
  <si>
    <t>59fd1fc8</t>
  </si>
  <si>
    <t>07cd8e0d</t>
  </si>
  <si>
    <t>c6d9d5a3</t>
  </si>
  <si>
    <t>131bc558</t>
  </si>
  <si>
    <t>3206d4e4</t>
  </si>
  <si>
    <t>7e992911</t>
  </si>
  <si>
    <t>7165dc11</t>
  </si>
  <si>
    <t>7f18afdf</t>
  </si>
  <si>
    <t>124d7985</t>
  </si>
  <si>
    <t>70c29db9</t>
  </si>
  <si>
    <t>f0829207</t>
  </si>
  <si>
    <t>e18bbef1</t>
  </si>
  <si>
    <t>1db74672</t>
  </si>
  <si>
    <t>d7feb963</t>
  </si>
  <si>
    <t>754bb97a</t>
  </si>
  <si>
    <t>45a51b9b</t>
  </si>
  <si>
    <t>db4542e9</t>
  </si>
  <si>
    <t>2add5976</t>
  </si>
  <si>
    <t>0a76c6ff</t>
  </si>
  <si>
    <t>18e86eeb</t>
  </si>
  <si>
    <t>fb6f275b</t>
  </si>
  <si>
    <t>110a9323</t>
  </si>
  <si>
    <t>6887ae7e</t>
  </si>
  <si>
    <t>8efc2d64</t>
  </si>
  <si>
    <t>583322f9</t>
  </si>
  <si>
    <t>6f1b32f2</t>
  </si>
  <si>
    <t>de899e43</t>
  </si>
  <si>
    <t>ed001c96</t>
  </si>
  <si>
    <t>c721a04a</t>
  </si>
  <si>
    <t>bb08029c</t>
  </si>
  <si>
    <t>ef7bba75</t>
  </si>
  <si>
    <t>6a3d0035</t>
  </si>
  <si>
    <t>b7d763f3</t>
  </si>
  <si>
    <t>6bbc8e31</t>
  </si>
  <si>
    <t>fe99fc06</t>
  </si>
  <si>
    <t>77a8cdb2</t>
  </si>
  <si>
    <t>a21d6dfd</t>
  </si>
  <si>
    <t>ab02c08f</t>
  </si>
  <si>
    <t>664ebb6b</t>
  </si>
  <si>
    <t>c77aea95</t>
  </si>
  <si>
    <t>f386a66a</t>
  </si>
  <si>
    <t>f1879ead</t>
  </si>
  <si>
    <t>a74bb611</t>
  </si>
  <si>
    <t>b8676a3e</t>
  </si>
  <si>
    <t>85c44acd</t>
  </si>
  <si>
    <t>3e217475</t>
  </si>
  <si>
    <t>0302f93d</t>
  </si>
  <si>
    <t>09b52f95</t>
  </si>
  <si>
    <t>06f58af4</t>
  </si>
  <si>
    <t>47f74209</t>
  </si>
  <si>
    <t>e3914342</t>
  </si>
  <si>
    <t>08641b35</t>
  </si>
  <si>
    <t>6da070c0</t>
  </si>
  <si>
    <t>862c324d</t>
  </si>
  <si>
    <t>7f29647a</t>
  </si>
  <si>
    <t>265efe9a</t>
  </si>
  <si>
    <t>6ad780cb</t>
  </si>
  <si>
    <t>8045fd84</t>
  </si>
  <si>
    <t>6250e820</t>
  </si>
  <si>
    <t>84a20fa6</t>
  </si>
  <si>
    <t>614d24f2</t>
  </si>
  <si>
    <t>b80b0e88</t>
  </si>
  <si>
    <t>4c2f4158</t>
  </si>
  <si>
    <t>ba939b80</t>
  </si>
  <si>
    <t>958ec911</t>
  </si>
  <si>
    <t>e1d58a69</t>
  </si>
  <si>
    <t>b2afbf5f</t>
  </si>
  <si>
    <t>9ba2a1dc</t>
  </si>
  <si>
    <t>2b68d648</t>
  </si>
  <si>
    <t>41c4cc28</t>
  </si>
  <si>
    <t>c29f2f47</t>
  </si>
  <si>
    <t>58e50567</t>
  </si>
  <si>
    <t>a9746036</t>
  </si>
  <si>
    <t>64def9e9</t>
  </si>
  <si>
    <t>c74df610</t>
  </si>
  <si>
    <t>d5b45152</t>
  </si>
  <si>
    <t>43544a81</t>
  </si>
  <si>
    <t>ede5f3c4</t>
  </si>
  <si>
    <t>2728d7d8</t>
  </si>
  <si>
    <t>46bfbce2</t>
  </si>
  <si>
    <t>7a34dd10</t>
  </si>
  <si>
    <t>EasT</t>
  </si>
  <si>
    <t>0d0b8ef6</t>
  </si>
  <si>
    <t>7e667eeb</t>
  </si>
  <si>
    <t>118019eb</t>
  </si>
  <si>
    <t>1e4d35f7</t>
  </si>
  <si>
    <t>167f0b1c</t>
  </si>
  <si>
    <t>e2bf708e</t>
  </si>
  <si>
    <t>ff37938a</t>
  </si>
  <si>
    <t>fc2dc4a8</t>
  </si>
  <si>
    <t>d2177eba</t>
  </si>
  <si>
    <t>23c49133</t>
  </si>
  <si>
    <t>f72b8070</t>
  </si>
  <si>
    <t>94dec928</t>
  </si>
  <si>
    <t>4b74118b</t>
  </si>
  <si>
    <t>6e64f4c8</t>
  </si>
  <si>
    <t>93c193de</t>
  </si>
  <si>
    <t>9898fadc</t>
  </si>
  <si>
    <t>ec9dce02</t>
  </si>
  <si>
    <t>9a165811</t>
  </si>
  <si>
    <t>530fa966</t>
  </si>
  <si>
    <t>0ae4d5ca</t>
  </si>
  <si>
    <t>c80c23b8</t>
  </si>
  <si>
    <t>c5091574</t>
  </si>
  <si>
    <t>4f39efba</t>
  </si>
  <si>
    <t>91b029c2</t>
  </si>
  <si>
    <t>799e0ea1</t>
  </si>
  <si>
    <t>f3d860fb</t>
  </si>
  <si>
    <t>d40ba114</t>
  </si>
  <si>
    <t>956bcd5a</t>
  </si>
  <si>
    <t>5b67a9ab</t>
  </si>
  <si>
    <t>f7f47570</t>
  </si>
  <si>
    <t>c3180020</t>
  </si>
  <si>
    <t>562093ab</t>
  </si>
  <si>
    <t>9708f0a6</t>
  </si>
  <si>
    <t>2b366b80</t>
  </si>
  <si>
    <t>3cd2327a</t>
  </si>
  <si>
    <t>67a2f02e</t>
  </si>
  <si>
    <t>d2e6df0c</t>
  </si>
  <si>
    <t>e27f5979</t>
  </si>
  <si>
    <t>bd27e044</t>
  </si>
  <si>
    <t>2957f690</t>
  </si>
  <si>
    <t>1fde4f9d</t>
  </si>
  <si>
    <t>82d9fa85</t>
  </si>
  <si>
    <t>0649ed80</t>
  </si>
  <si>
    <t>6d5fdc08</t>
  </si>
  <si>
    <t>c3059dc1</t>
  </si>
  <si>
    <t>362fb76a</t>
  </si>
  <si>
    <t>d41f4c90</t>
  </si>
  <si>
    <t>3e77bf60</t>
  </si>
  <si>
    <t>f5de7bf8</t>
  </si>
  <si>
    <t>62cd3163</t>
  </si>
  <si>
    <t>bf3f3702</t>
  </si>
  <si>
    <t>52f12127</t>
  </si>
  <si>
    <t>292c8af6</t>
  </si>
  <si>
    <t>cd64bce0</t>
  </si>
  <si>
    <t>c27c441b</t>
  </si>
  <si>
    <t>3b619f3b</t>
  </si>
  <si>
    <t>7b9eda8d</t>
  </si>
  <si>
    <t>3d577479</t>
  </si>
  <si>
    <t>159e1b97</t>
  </si>
  <si>
    <t>0036faa8</t>
  </si>
  <si>
    <t>a8050ce9</t>
  </si>
  <si>
    <t>5f396c06</t>
  </si>
  <si>
    <t>20af4fcd</t>
  </si>
  <si>
    <t>abccabe0</t>
  </si>
  <si>
    <t>e49ce193</t>
  </si>
  <si>
    <t>e1d55d02</t>
  </si>
  <si>
    <t>55c20e1a</t>
  </si>
  <si>
    <t>25f9c6fc</t>
  </si>
  <si>
    <t>33537a8a</t>
  </si>
  <si>
    <t>62fdced6</t>
  </si>
  <si>
    <t>42c85393</t>
  </si>
  <si>
    <t>ef4ed8df</t>
  </si>
  <si>
    <t>2a7ea908</t>
  </si>
  <si>
    <t>2ce8237f</t>
  </si>
  <si>
    <t>67d3028a</t>
  </si>
  <si>
    <t>7632b189</t>
  </si>
  <si>
    <t>f4a2c98f</t>
  </si>
  <si>
    <t>55a0eede</t>
  </si>
  <si>
    <t>f2da4c1d</t>
  </si>
  <si>
    <t>557fbf43</t>
  </si>
  <si>
    <t>d2251e11</t>
  </si>
  <si>
    <t>d278b857</t>
  </si>
  <si>
    <t>7639120c</t>
  </si>
  <si>
    <t>df6fd040</t>
  </si>
  <si>
    <t>ceb6c1dd</t>
  </si>
  <si>
    <t>547d0cc2</t>
  </si>
  <si>
    <t>4f7a83d4</t>
  </si>
  <si>
    <t>da32d962</t>
  </si>
  <si>
    <t>3f886bdc</t>
  </si>
  <si>
    <t>02512cd6</t>
  </si>
  <si>
    <t>61a87334</t>
  </si>
  <si>
    <t>192b52ba</t>
  </si>
  <si>
    <t>a1f68583</t>
  </si>
  <si>
    <t>48a5af00</t>
  </si>
  <si>
    <t>9ecb5a07</t>
  </si>
  <si>
    <t>e0650d50</t>
  </si>
  <si>
    <t>780d896c</t>
  </si>
  <si>
    <t>ddbce838</t>
  </si>
  <si>
    <t>cec9bae8</t>
  </si>
  <si>
    <t>fcda5f5a</t>
  </si>
  <si>
    <t>50cbce03</t>
  </si>
  <si>
    <t>4854436a</t>
  </si>
  <si>
    <t>e2b76a3c</t>
  </si>
  <si>
    <t>7c7c2291</t>
  </si>
  <si>
    <t>a55fa69b</t>
  </si>
  <si>
    <t>b928a802</t>
  </si>
  <si>
    <t>55e1a3b8</t>
  </si>
  <si>
    <t>51f1e9db</t>
  </si>
  <si>
    <t>5d05b203</t>
  </si>
  <si>
    <t>cf2c0ea0</t>
  </si>
  <si>
    <t>5fa2e591</t>
  </si>
  <si>
    <t>c73a1ec8</t>
  </si>
  <si>
    <t>ffba1375</t>
  </si>
  <si>
    <t>eb989488</t>
  </si>
  <si>
    <t>df5f1f77</t>
  </si>
  <si>
    <t>8161a59c</t>
  </si>
  <si>
    <t>667abedf</t>
  </si>
  <si>
    <t>f4b3bd9b</t>
  </si>
  <si>
    <t>baf4081f</t>
  </si>
  <si>
    <t>32a4f053</t>
  </si>
  <si>
    <t>6a6b2b53</t>
  </si>
  <si>
    <t>e3520800</t>
  </si>
  <si>
    <t>2df896e5</t>
  </si>
  <si>
    <t>34033e8b</t>
  </si>
  <si>
    <t>c5a3ca13</t>
  </si>
  <si>
    <t>14b231ec</t>
  </si>
  <si>
    <t>e01c748a</t>
  </si>
  <si>
    <t>ac1fa463</t>
  </si>
  <si>
    <t>e15a49e3</t>
  </si>
  <si>
    <t>ad9991f5</t>
  </si>
  <si>
    <t>97b685ba</t>
  </si>
  <si>
    <t>7d76a1ce</t>
  </si>
  <si>
    <t>5d767eac</t>
  </si>
  <si>
    <t>47c75265</t>
  </si>
  <si>
    <t>fa1c7ce0</t>
  </si>
  <si>
    <t>ed0820c1</t>
  </si>
  <si>
    <t>627963db</t>
  </si>
  <si>
    <t>685904ca</t>
  </si>
  <si>
    <t>2c4317e8</t>
  </si>
  <si>
    <t>8bf44bc0</t>
  </si>
  <si>
    <t>9b25662e</t>
  </si>
  <si>
    <t>e0f2aa93</t>
  </si>
  <si>
    <t>369482a9</t>
  </si>
  <si>
    <t>156cae1f</t>
  </si>
  <si>
    <t>62f26c32</t>
  </si>
  <si>
    <t>f24f7b33</t>
  </si>
  <si>
    <t>4c198b8d</t>
  </si>
  <si>
    <t>434be9d3</t>
  </si>
  <si>
    <t>8fdc91e5</t>
  </si>
  <si>
    <t>a3769077</t>
  </si>
  <si>
    <t>d04cc91b</t>
  </si>
  <si>
    <t>fac7758b</t>
  </si>
  <si>
    <t>c1d7e8e0</t>
  </si>
  <si>
    <t>33cbbe75</t>
  </si>
  <si>
    <t>9e0472c9</t>
  </si>
  <si>
    <t>862148c7</t>
  </si>
  <si>
    <t>32381be7</t>
  </si>
  <si>
    <t>2913f2a7</t>
  </si>
  <si>
    <t>44a3b47c</t>
  </si>
  <si>
    <t>7a5c4539</t>
  </si>
  <si>
    <t>632f135b</t>
  </si>
  <si>
    <t>fd750e48</t>
  </si>
  <si>
    <t>edb73827</t>
  </si>
  <si>
    <t>e1b61a0c</t>
  </si>
  <si>
    <t>0879235c</t>
  </si>
  <si>
    <t>eaf1dc55</t>
  </si>
  <si>
    <t>360c381d</t>
  </si>
  <si>
    <t>248f3ac2</t>
  </si>
  <si>
    <t>38a68ec9</t>
  </si>
  <si>
    <t>da864537</t>
  </si>
  <si>
    <t>970e8394</t>
  </si>
  <si>
    <t>80cdd8e2</t>
  </si>
  <si>
    <t>e6c948e7</t>
  </si>
  <si>
    <t>3daff34f</t>
  </si>
  <si>
    <t>be0ace69</t>
  </si>
  <si>
    <t>7b2a0039</t>
  </si>
  <si>
    <t>534fdf52</t>
  </si>
  <si>
    <t>af3d545c</t>
  </si>
  <si>
    <t>19cab2c3</t>
  </si>
  <si>
    <t>722fb6d7</t>
  </si>
  <si>
    <t>383c0e38</t>
  </si>
  <si>
    <t>bab32eb4</t>
  </si>
  <si>
    <t>bf5b380d</t>
  </si>
  <si>
    <t>aee8fa72</t>
  </si>
  <si>
    <t>8e0830be</t>
  </si>
  <si>
    <t>a928b213</t>
  </si>
  <si>
    <t>08946b6e</t>
  </si>
  <si>
    <t>21396dbd</t>
  </si>
  <si>
    <t>deb21099</t>
  </si>
  <si>
    <t>619e1710</t>
  </si>
  <si>
    <t>15a1462b</t>
  </si>
  <si>
    <t>02bc2e50</t>
  </si>
  <si>
    <t>37dbfd04</t>
  </si>
  <si>
    <t>fdbdf9c8</t>
  </si>
  <si>
    <t>1051c680</t>
  </si>
  <si>
    <t>86cfb100</t>
  </si>
  <si>
    <t>281443b9</t>
  </si>
  <si>
    <t>ca3f567c</t>
  </si>
  <si>
    <t>f78007e7</t>
  </si>
  <si>
    <t>cb71483a</t>
  </si>
  <si>
    <t>57ac8a97</t>
  </si>
  <si>
    <t>42ae183d</t>
  </si>
  <si>
    <t>67ee6a86</t>
  </si>
  <si>
    <t>74d92495</t>
  </si>
  <si>
    <t>7c3d0a50</t>
  </si>
  <si>
    <t>43363d49</t>
  </si>
  <si>
    <t>c9af8767</t>
  </si>
  <si>
    <t>4c031c57</t>
  </si>
  <si>
    <t>4159bb6c</t>
  </si>
  <si>
    <t>3af888ca</t>
  </si>
  <si>
    <t>f3879586</t>
  </si>
  <si>
    <t>a43cfd36</t>
  </si>
  <si>
    <t>ClothinG</t>
  </si>
  <si>
    <t>78681c2d</t>
  </si>
  <si>
    <t>fbda1fcd</t>
  </si>
  <si>
    <t>2aad46bf</t>
  </si>
  <si>
    <t>d42b94e3</t>
  </si>
  <si>
    <t>80494b76</t>
  </si>
  <si>
    <t>bc1f0c66</t>
  </si>
  <si>
    <t>74839db8</t>
  </si>
  <si>
    <t>7efb428c</t>
  </si>
  <si>
    <t>fd2b02df</t>
  </si>
  <si>
    <t>b5192cd9</t>
  </si>
  <si>
    <t>5ec74fae</t>
  </si>
  <si>
    <t>183e41c8</t>
  </si>
  <si>
    <t>3175576b</t>
  </si>
  <si>
    <t>66140f25</t>
  </si>
  <si>
    <t>03ba7aab</t>
  </si>
  <si>
    <t>787d22a1</t>
  </si>
  <si>
    <t>603ad583</t>
  </si>
  <si>
    <t>eb126700</t>
  </si>
  <si>
    <t>35adbc38</t>
  </si>
  <si>
    <t>ce123123</t>
  </si>
  <si>
    <t>Sports</t>
  </si>
  <si>
    <t>0a3d9ec4</t>
  </si>
  <si>
    <t>fa7be36b</t>
  </si>
  <si>
    <t>ffe10cf3</t>
  </si>
  <si>
    <t>de887884</t>
  </si>
  <si>
    <t>d17f928b</t>
  </si>
  <si>
    <t>f0769a72</t>
  </si>
  <si>
    <t>002ee221</t>
  </si>
  <si>
    <t>31857a11</t>
  </si>
  <si>
    <t>16f314c8</t>
  </si>
  <si>
    <t>b94ea092</t>
  </si>
  <si>
    <t>0f04ab90</t>
  </si>
  <si>
    <t>f8e0cf61</t>
  </si>
  <si>
    <t>10b704dd</t>
  </si>
  <si>
    <t>2166bb6e</t>
  </si>
  <si>
    <t>ff1c3313</t>
  </si>
  <si>
    <t>509eb24f</t>
  </si>
  <si>
    <t>b4785898</t>
  </si>
  <si>
    <t>250ceeaf</t>
  </si>
  <si>
    <t>99a20f2d</t>
  </si>
  <si>
    <t>c932eb05</t>
  </si>
  <si>
    <t>0f550d0a</t>
  </si>
  <si>
    <t>4ff7c901</t>
  </si>
  <si>
    <t>dea5a3e9</t>
  </si>
  <si>
    <t>c25b0565</t>
  </si>
  <si>
    <t>6cd69895</t>
  </si>
  <si>
    <t>8a3ba3ff</t>
  </si>
  <si>
    <t>f05a8bdd</t>
  </si>
  <si>
    <t>f35bde1b</t>
  </si>
  <si>
    <t>18057b83</t>
  </si>
  <si>
    <t>4e6e9b5e</t>
  </si>
  <si>
    <t>8f8d75ec</t>
  </si>
  <si>
    <t>83e29b90</t>
  </si>
  <si>
    <t>d3fbebb3</t>
  </si>
  <si>
    <t>8af5cd16</t>
  </si>
  <si>
    <t>ed81f3c2</t>
  </si>
  <si>
    <t>801eeb0b</t>
  </si>
  <si>
    <t>4698a92b</t>
  </si>
  <si>
    <t>77b79c0e</t>
  </si>
  <si>
    <t>4aa58b0f</t>
  </si>
  <si>
    <t>e9f4dc8c</t>
  </si>
  <si>
    <t>e1e60006</t>
  </si>
  <si>
    <t>37ce1644</t>
  </si>
  <si>
    <t>c27085d7</t>
  </si>
  <si>
    <t>c21d0b60</t>
  </si>
  <si>
    <t>3655a7d7</t>
  </si>
  <si>
    <t>e7267e39</t>
  </si>
  <si>
    <t>977a2728</t>
  </si>
  <si>
    <t>01de8a5a</t>
  </si>
  <si>
    <t>8f6c830a</t>
  </si>
  <si>
    <t>b7ae46e2</t>
  </si>
  <si>
    <t>5a9a08f8</t>
  </si>
  <si>
    <t>e1c733a3</t>
  </si>
  <si>
    <t>0d69950a</t>
  </si>
  <si>
    <t>4b314ec1</t>
  </si>
  <si>
    <t>ea97acd7</t>
  </si>
  <si>
    <t>18cc8191</t>
  </si>
  <si>
    <t>430610cb</t>
  </si>
  <si>
    <t>3d743256</t>
  </si>
  <si>
    <t>5a63f467</t>
  </si>
  <si>
    <t>c631284f</t>
  </si>
  <si>
    <t>50e739d6</t>
  </si>
  <si>
    <t>3c5b1344</t>
  </si>
  <si>
    <t>9ad37b5b</t>
  </si>
  <si>
    <t>ae2b5e95</t>
  </si>
  <si>
    <t>7e1ba77e</t>
  </si>
  <si>
    <t>d11e5cbc</t>
  </si>
  <si>
    <t>6ced6d1a</t>
  </si>
  <si>
    <t>0be0bcf8</t>
  </si>
  <si>
    <t>06dd2684</t>
  </si>
  <si>
    <t>d472474b</t>
  </si>
  <si>
    <t>bc3ce7ba</t>
  </si>
  <si>
    <t>7bcff645</t>
  </si>
  <si>
    <t>456696d7</t>
  </si>
  <si>
    <t>74016ac0</t>
  </si>
  <si>
    <t>a7736a76</t>
  </si>
  <si>
    <t>774bb0eb</t>
  </si>
  <si>
    <t>620b38fe</t>
  </si>
  <si>
    <t>f940a083</t>
  </si>
  <si>
    <t>d20386ec</t>
  </si>
  <si>
    <t>e254d482</t>
  </si>
  <si>
    <t>0153aff8</t>
  </si>
  <si>
    <t>e880da0c</t>
  </si>
  <si>
    <t>b8111d60</t>
  </si>
  <si>
    <t>6e0e86d4</t>
  </si>
  <si>
    <t>70e3ad79</t>
  </si>
  <si>
    <t>2f879077</t>
  </si>
  <si>
    <t>00e7faf4</t>
  </si>
  <si>
    <t>4d6e9dab</t>
  </si>
  <si>
    <t>9d8c3e85</t>
  </si>
  <si>
    <t>52940c33</t>
  </si>
  <si>
    <t>8bfa7bdd</t>
  </si>
  <si>
    <t>d1c96b83</t>
  </si>
  <si>
    <t>31d9777b</t>
  </si>
  <si>
    <t>b619d79e</t>
  </si>
  <si>
    <t>6c0f69ab</t>
  </si>
  <si>
    <t>6a43ba76</t>
  </si>
  <si>
    <t>fb51bbf1</t>
  </si>
  <si>
    <t>7a4abf7f</t>
  </si>
  <si>
    <t>5124b469</t>
  </si>
  <si>
    <t>87b63066</t>
  </si>
  <si>
    <t>9f77b354</t>
  </si>
  <si>
    <t>5642b20b</t>
  </si>
  <si>
    <t>bc3be733</t>
  </si>
  <si>
    <t>7b43c193</t>
  </si>
  <si>
    <t>a96ec566</t>
  </si>
  <si>
    <t>2b226047</t>
  </si>
  <si>
    <t>e3b2ee30</t>
  </si>
  <si>
    <t>675c3548</t>
  </si>
  <si>
    <t>6c3b5ae7</t>
  </si>
  <si>
    <t>1ba9d952</t>
  </si>
  <si>
    <t>fa032106</t>
  </si>
  <si>
    <t>08a5ac8a</t>
  </si>
  <si>
    <t>b4274c58</t>
  </si>
  <si>
    <t>cefaf576</t>
  </si>
  <si>
    <t>2a3a98cf</t>
  </si>
  <si>
    <t>dd748cd7</t>
  </si>
  <si>
    <t>ac90560d</t>
  </si>
  <si>
    <t>3028a691</t>
  </si>
  <si>
    <t>9b54e808</t>
  </si>
  <si>
    <t>8439d877</t>
  </si>
  <si>
    <t>c803b967</t>
  </si>
  <si>
    <t>ce3df44f</t>
  </si>
  <si>
    <t>825a46f7</t>
  </si>
  <si>
    <t>f50ced9b</t>
  </si>
  <si>
    <t>efb51f79</t>
  </si>
  <si>
    <t>3a585868</t>
  </si>
  <si>
    <t>c071b7f1</t>
  </si>
  <si>
    <t>cea492e4</t>
  </si>
  <si>
    <t>fef22d1c</t>
  </si>
  <si>
    <t>d95b0e26</t>
  </si>
  <si>
    <t>2010c20f</t>
  </si>
  <si>
    <t>dc8380e1</t>
  </si>
  <si>
    <t>0d12f70e</t>
  </si>
  <si>
    <t>4ff3ee2d</t>
  </si>
  <si>
    <t>db1f57fb</t>
  </si>
  <si>
    <t>1b83ed3a</t>
  </si>
  <si>
    <t>7b42c51c</t>
  </si>
  <si>
    <t>4e7c87f1</t>
  </si>
  <si>
    <t>3926fa95</t>
  </si>
  <si>
    <t>646f2bb0</t>
  </si>
  <si>
    <t>1a0f4893</t>
  </si>
  <si>
    <t>a5b244f5</t>
  </si>
  <si>
    <t>5f256b89</t>
  </si>
  <si>
    <t>fbf05b7e</t>
  </si>
  <si>
    <t>6d40b5dd</t>
  </si>
  <si>
    <t>6e730ccc</t>
  </si>
  <si>
    <t>31f5f205</t>
  </si>
  <si>
    <t>5b4ddb33</t>
  </si>
  <si>
    <t>17089ed2</t>
  </si>
  <si>
    <t>Electronics</t>
  </si>
  <si>
    <t>4a7d332a</t>
  </si>
  <si>
    <t>e42346cc</t>
  </si>
  <si>
    <t>9935f1a3</t>
  </si>
  <si>
    <t>88be379b</t>
  </si>
  <si>
    <t>e2852c32</t>
  </si>
  <si>
    <t>921b9218</t>
  </si>
  <si>
    <t>3faf0a6f</t>
  </si>
  <si>
    <t>70f87b97</t>
  </si>
  <si>
    <t>227ca7d4</t>
  </si>
  <si>
    <t>ff7df9e3</t>
  </si>
  <si>
    <t>d73de466</t>
  </si>
  <si>
    <t>a40db388</t>
  </si>
  <si>
    <t>bf1ed0d7</t>
  </si>
  <si>
    <t>5f3ccaa9</t>
  </si>
  <si>
    <t>329c66b7</t>
  </si>
  <si>
    <t>bdd041a7</t>
  </si>
  <si>
    <t>80f545db</t>
  </si>
  <si>
    <t>4e3c8024</t>
  </si>
  <si>
    <t>eb24ecc5</t>
  </si>
  <si>
    <t>f3e04392</t>
  </si>
  <si>
    <t>a74c977f</t>
  </si>
  <si>
    <t>a22f3711</t>
  </si>
  <si>
    <t>fefcfe55</t>
  </si>
  <si>
    <t>507786df</t>
  </si>
  <si>
    <t>e9e67f2d</t>
  </si>
  <si>
    <t>3c0490bd</t>
  </si>
  <si>
    <t>971ded8a</t>
  </si>
  <si>
    <t>3747323c</t>
  </si>
  <si>
    <t>4fd09d62</t>
  </si>
  <si>
    <t>b22552d3</t>
  </si>
  <si>
    <t>823fd645</t>
  </si>
  <si>
    <t>b407768f</t>
  </si>
  <si>
    <t>a1714175</t>
  </si>
  <si>
    <t>cc120327</t>
  </si>
  <si>
    <t>bac920bf</t>
  </si>
  <si>
    <t>10f25169</t>
  </si>
  <si>
    <t>83222da5</t>
  </si>
  <si>
    <t>7e0f0855</t>
  </si>
  <si>
    <t>7e7de194</t>
  </si>
  <si>
    <t>a998aad4</t>
  </si>
  <si>
    <t>e2daec73</t>
  </si>
  <si>
    <t>73af8ca4</t>
  </si>
  <si>
    <t>b5d22db1</t>
  </si>
  <si>
    <t>e22d372f</t>
  </si>
  <si>
    <t>34ce1665</t>
  </si>
  <si>
    <t>a5029e4c</t>
  </si>
  <si>
    <t>59b68ad8</t>
  </si>
  <si>
    <t>d541f859</t>
  </si>
  <si>
    <t>342d08c2</t>
  </si>
  <si>
    <t>ea55cb2b</t>
  </si>
  <si>
    <t>f6817a94</t>
  </si>
  <si>
    <t>9576cf0a</t>
  </si>
  <si>
    <t>02cfa194</t>
  </si>
  <si>
    <t>43100c2f</t>
  </si>
  <si>
    <t>828b79e9</t>
  </si>
  <si>
    <t>ab1addcf</t>
  </si>
  <si>
    <t>23ee7364</t>
  </si>
  <si>
    <t>445dbc31</t>
  </si>
  <si>
    <t>140b734f</t>
  </si>
  <si>
    <t>cdc980a6</t>
  </si>
  <si>
    <t>e1945db0</t>
  </si>
  <si>
    <t>bf4425a6</t>
  </si>
  <si>
    <t>2701fd7c</t>
  </si>
  <si>
    <t>4c4068b1</t>
  </si>
  <si>
    <t>ea0b98f8</t>
  </si>
  <si>
    <t>53f0f488</t>
  </si>
  <si>
    <t>89e81894</t>
  </si>
  <si>
    <t>58557a81</t>
  </si>
  <si>
    <t>ba79964d</t>
  </si>
  <si>
    <t>Northhhhh</t>
  </si>
  <si>
    <t>b4d3fb0d</t>
  </si>
  <si>
    <t>babec3c4</t>
  </si>
  <si>
    <t>38d68160</t>
  </si>
  <si>
    <t>1b7bef4b</t>
  </si>
  <si>
    <t>78ea07d8</t>
  </si>
  <si>
    <t>b2aa8122</t>
  </si>
  <si>
    <t>d8ddac7c</t>
  </si>
  <si>
    <t>0ccefef5</t>
  </si>
  <si>
    <t>e6eb9b68</t>
  </si>
  <si>
    <t>3a964d2f</t>
  </si>
  <si>
    <t>8f482c7a</t>
  </si>
  <si>
    <t>6a1f8a77</t>
  </si>
  <si>
    <t>a59e0918</t>
  </si>
  <si>
    <t>7f52516a</t>
  </si>
  <si>
    <t>385d3966</t>
  </si>
  <si>
    <t>fe31a5e7</t>
  </si>
  <si>
    <t>9ffa311d</t>
  </si>
  <si>
    <t>057574a2</t>
  </si>
  <si>
    <t>d4f13469</t>
  </si>
  <si>
    <t>66aebe90</t>
  </si>
  <si>
    <t>f6f9d475</t>
  </si>
  <si>
    <t>433a6101</t>
  </si>
  <si>
    <t>a01a8322</t>
  </si>
  <si>
    <t>52d02a02</t>
  </si>
  <si>
    <t>3b2a5547</t>
  </si>
  <si>
    <t>80d9a47e</t>
  </si>
  <si>
    <t>d5b8078a</t>
  </si>
  <si>
    <t>09a9b895</t>
  </si>
  <si>
    <t>45f08403</t>
  </si>
  <si>
    <t>1a6525d0</t>
  </si>
  <si>
    <t>e8184147</t>
  </si>
  <si>
    <t>e70d5814</t>
  </si>
  <si>
    <t>65847f4b</t>
  </si>
  <si>
    <t>079ca949</t>
  </si>
  <si>
    <t>f254757e</t>
  </si>
  <si>
    <t>b8c29f3a</t>
  </si>
  <si>
    <t>99cd7f97</t>
  </si>
  <si>
    <t>d191618a</t>
  </si>
  <si>
    <t>e756ffcf</t>
  </si>
  <si>
    <t>762fdc58</t>
  </si>
  <si>
    <t>483719c1</t>
  </si>
  <si>
    <t>621f90f7</t>
  </si>
  <si>
    <t>8a85f6a5</t>
  </si>
  <si>
    <t>ee58e343</t>
  </si>
  <si>
    <t>a54a4966</t>
  </si>
  <si>
    <t>560a63a5</t>
  </si>
  <si>
    <t>a7761ded</t>
  </si>
  <si>
    <t>e191a4c8</t>
  </si>
  <si>
    <t>d8dbbb74</t>
  </si>
  <si>
    <t>21aa59a3</t>
  </si>
  <si>
    <t>d83e91c6</t>
  </si>
  <si>
    <t>c09e06de</t>
  </si>
  <si>
    <t>afad1207</t>
  </si>
  <si>
    <t>2f1369b8</t>
  </si>
  <si>
    <t>2def638d</t>
  </si>
  <si>
    <t>9468c0ba</t>
  </si>
  <si>
    <t>c4df7331</t>
  </si>
  <si>
    <t>3d6b12b9</t>
  </si>
  <si>
    <t>0e9d617d</t>
  </si>
  <si>
    <t>9ac105e4</t>
  </si>
  <si>
    <t>62e5e17c</t>
  </si>
  <si>
    <t>7dd79697</t>
  </si>
  <si>
    <t>88fac09c</t>
  </si>
  <si>
    <t>2f7cee48</t>
  </si>
  <si>
    <t>9a07203e</t>
  </si>
  <si>
    <t>d60f051d</t>
  </si>
  <si>
    <t>4a0a9dd4</t>
  </si>
  <si>
    <t>4ab4fe7e</t>
  </si>
  <si>
    <t>f317ed51</t>
  </si>
  <si>
    <t>a982e682</t>
  </si>
  <si>
    <t>c52fee59</t>
  </si>
  <si>
    <t>e8221919</t>
  </si>
  <si>
    <t>3d87f467</t>
  </si>
  <si>
    <t>edae3945</t>
  </si>
  <si>
    <t>448eb47d</t>
  </si>
  <si>
    <t>fab2038b</t>
  </si>
  <si>
    <t>09f981d9</t>
  </si>
  <si>
    <t>079b884e</t>
  </si>
  <si>
    <t>4bbefeb1</t>
  </si>
  <si>
    <t>a8130259</t>
  </si>
  <si>
    <t>279a1489</t>
  </si>
  <si>
    <t>1acb5875</t>
  </si>
  <si>
    <t>d451c552</t>
  </si>
  <si>
    <t>932cdb41</t>
  </si>
  <si>
    <t>00d12276</t>
  </si>
  <si>
    <t>a3ed5eb4</t>
  </si>
  <si>
    <t>4ead22cc</t>
  </si>
  <si>
    <t>b330e404</t>
  </si>
  <si>
    <t>cb4891cf</t>
  </si>
  <si>
    <t>e1d245e6</t>
  </si>
  <si>
    <t>6e8ecbc7</t>
  </si>
  <si>
    <t>b02e0dd8</t>
  </si>
  <si>
    <t>c4b0ea95</t>
  </si>
  <si>
    <t>4c1b9ccf</t>
  </si>
  <si>
    <t>43270db8</t>
  </si>
  <si>
    <t>d5c537ae</t>
  </si>
  <si>
    <t>d9c275c5</t>
  </si>
  <si>
    <t>947ca9b4</t>
  </si>
  <si>
    <t>36d00ce0</t>
  </si>
  <si>
    <t>e4b891cf</t>
  </si>
  <si>
    <t>5dcbd357</t>
  </si>
  <si>
    <t>01299fdf</t>
  </si>
  <si>
    <t>1748dd66</t>
  </si>
  <si>
    <t>75de28f1</t>
  </si>
  <si>
    <t>fcafca80</t>
  </si>
  <si>
    <t>sOuth</t>
  </si>
  <si>
    <t>65d12f78</t>
  </si>
  <si>
    <t>f149d3d2</t>
  </si>
  <si>
    <t>d84894d7</t>
  </si>
  <si>
    <t>b07fcea4</t>
  </si>
  <si>
    <t>c5a3f8dc</t>
  </si>
  <si>
    <t>46fa033e</t>
  </si>
  <si>
    <t>b55f27ce</t>
  </si>
  <si>
    <t>0cc965b5</t>
  </si>
  <si>
    <t>9e86ab58</t>
  </si>
  <si>
    <t>efe09734</t>
  </si>
  <si>
    <t>31dd06b3</t>
  </si>
  <si>
    <t>37b895bf</t>
  </si>
  <si>
    <t>fad5612e</t>
  </si>
  <si>
    <t>f41a4ae0</t>
  </si>
  <si>
    <t>7f8eeaf6</t>
  </si>
  <si>
    <t>Wes t</t>
  </si>
  <si>
    <t>a6e52686</t>
  </si>
  <si>
    <t>1813d862</t>
  </si>
  <si>
    <t>c485f296</t>
  </si>
  <si>
    <t>0e86a206</t>
  </si>
  <si>
    <t>af22eedb</t>
  </si>
  <si>
    <t>76b4b7b7</t>
  </si>
  <si>
    <t>72790eae</t>
  </si>
  <si>
    <t>209fa79e</t>
  </si>
  <si>
    <t>dc34427b</t>
  </si>
  <si>
    <t>dfec60fa</t>
  </si>
  <si>
    <t>8c8af026</t>
  </si>
  <si>
    <t>edc6bc2d</t>
  </si>
  <si>
    <t>c5241633</t>
  </si>
  <si>
    <t>a2153b0b</t>
  </si>
  <si>
    <t>e08b1404</t>
  </si>
  <si>
    <t>d79ecfbd</t>
  </si>
  <si>
    <t>be0a313e</t>
  </si>
  <si>
    <t>98e29cab</t>
  </si>
  <si>
    <t>08f99c22</t>
  </si>
  <si>
    <t>ca5018ff</t>
  </si>
  <si>
    <t>ff3bbe8b</t>
  </si>
  <si>
    <t>15bb032a</t>
  </si>
  <si>
    <t>d744f0a0</t>
  </si>
  <si>
    <t>ae8e87cc</t>
  </si>
  <si>
    <t>9dbf1086</t>
  </si>
  <si>
    <t>a394b1df</t>
  </si>
  <si>
    <t>87358d67</t>
  </si>
  <si>
    <t>79a9307e</t>
  </si>
  <si>
    <t>f612b9c0</t>
  </si>
  <si>
    <t>a89b38c0</t>
  </si>
  <si>
    <t>7abe74ec</t>
  </si>
  <si>
    <t>3d17f912</t>
  </si>
  <si>
    <t>4c202628</t>
  </si>
  <si>
    <t>ed2b741d</t>
  </si>
  <si>
    <t>5b208ae7</t>
  </si>
  <si>
    <t>899fb2ae</t>
  </si>
  <si>
    <t>ecee55e9</t>
  </si>
  <si>
    <t>a88d9ca2</t>
  </si>
  <si>
    <t>f551e79e</t>
  </si>
  <si>
    <t>caa4e520</t>
  </si>
  <si>
    <t>b2337353</t>
  </si>
  <si>
    <t>b3d45910</t>
  </si>
  <si>
    <t>5d2254c6</t>
  </si>
  <si>
    <t>5a9c42f1</t>
  </si>
  <si>
    <t>d686cafa</t>
  </si>
  <si>
    <t>c0f64814</t>
  </si>
  <si>
    <t>204bd842</t>
  </si>
  <si>
    <t>03d69fbc</t>
  </si>
  <si>
    <t>95ccd668</t>
  </si>
  <si>
    <t>88d6fd7f</t>
  </si>
  <si>
    <t>b7b88fe9</t>
  </si>
  <si>
    <t>4783c075</t>
  </si>
  <si>
    <t>68a63d96</t>
  </si>
  <si>
    <t>ab935e54</t>
  </si>
  <si>
    <t>47ed2dad</t>
  </si>
  <si>
    <t>bf82cf98</t>
  </si>
  <si>
    <t>8983bfb7</t>
  </si>
  <si>
    <t>fc7cf658</t>
  </si>
  <si>
    <t>84c6a563</t>
  </si>
  <si>
    <t>ce54d65d</t>
  </si>
  <si>
    <t>9f2423ab</t>
  </si>
  <si>
    <t>e7f65c32</t>
  </si>
  <si>
    <t>c8c24dda</t>
  </si>
  <si>
    <t>b9272f17</t>
  </si>
  <si>
    <t>92bdd41e</t>
  </si>
  <si>
    <t>5b0e54bd</t>
  </si>
  <si>
    <t>05a6c579</t>
  </si>
  <si>
    <t>77c75a98</t>
  </si>
  <si>
    <t>26e9b9e0</t>
  </si>
  <si>
    <t>41523feb</t>
  </si>
  <si>
    <t>96a74dd5</t>
  </si>
  <si>
    <t>50902ec9</t>
  </si>
  <si>
    <t>ceb75d03</t>
  </si>
  <si>
    <t>80e21d5e</t>
  </si>
  <si>
    <t>f6aaded1</t>
  </si>
  <si>
    <t>d211b3cb</t>
  </si>
  <si>
    <t>01d6337d</t>
  </si>
  <si>
    <t>19b3f0ea</t>
  </si>
  <si>
    <t>a051342d</t>
  </si>
  <si>
    <t>4492b260</t>
  </si>
  <si>
    <t>8530307b</t>
  </si>
  <si>
    <t>793b375f</t>
  </si>
  <si>
    <t>eaf34ac7</t>
  </si>
  <si>
    <t>01a02d60</t>
  </si>
  <si>
    <t>e6612808</t>
  </si>
  <si>
    <t>497db4ad</t>
  </si>
  <si>
    <t>5b7c3a68</t>
  </si>
  <si>
    <t>19c5b07f</t>
  </si>
  <si>
    <t>f01f0812</t>
  </si>
  <si>
    <t>5f4637cf</t>
  </si>
  <si>
    <t>6735b820</t>
  </si>
  <si>
    <t>cf9817a3</t>
  </si>
  <si>
    <t>1d23757b</t>
  </si>
  <si>
    <t>488d35cb</t>
  </si>
  <si>
    <t>db473c91</t>
  </si>
  <si>
    <t>08eee81e</t>
  </si>
  <si>
    <t>75c53743</t>
  </si>
  <si>
    <t>3136897b</t>
  </si>
  <si>
    <t>b0ad0645</t>
  </si>
  <si>
    <t>6144fede</t>
  </si>
  <si>
    <t>5b0e7d2c</t>
  </si>
  <si>
    <t>4d6039e1</t>
  </si>
  <si>
    <t>c81f0dfd</t>
  </si>
  <si>
    <t>79448d98</t>
  </si>
  <si>
    <t>f437c5a7</t>
  </si>
  <si>
    <t>ee383142</t>
  </si>
  <si>
    <t>57024d35</t>
  </si>
  <si>
    <t>9e340c5e</t>
  </si>
  <si>
    <t>3f3ede71</t>
  </si>
  <si>
    <t>42e19c93</t>
  </si>
  <si>
    <t>1da016a2</t>
  </si>
  <si>
    <t>fd5ca087</t>
  </si>
  <si>
    <t>547894a1</t>
  </si>
  <si>
    <t>892723ff</t>
  </si>
  <si>
    <t>fa97def4</t>
  </si>
  <si>
    <t>a86bafbc</t>
  </si>
  <si>
    <t>ST</t>
  </si>
  <si>
    <t>51a01897</t>
  </si>
  <si>
    <t>018d49e6</t>
  </si>
  <si>
    <t>1b865a28</t>
  </si>
  <si>
    <t>fc856e26</t>
  </si>
  <si>
    <t>9f9535a5</t>
  </si>
  <si>
    <t>d6877d82</t>
  </si>
  <si>
    <t>aab098bd</t>
  </si>
  <si>
    <t>f88d316a</t>
  </si>
  <si>
    <t>4ee91f92</t>
  </si>
  <si>
    <t>424f6596</t>
  </si>
  <si>
    <t>2260ab6c</t>
  </si>
  <si>
    <t>ec440190</t>
  </si>
  <si>
    <t>5308d287</t>
  </si>
  <si>
    <t>4ded3bca</t>
  </si>
  <si>
    <t>aeb5e2dd</t>
  </si>
  <si>
    <t>85affaa8</t>
  </si>
  <si>
    <t>f0e7eed0</t>
  </si>
  <si>
    <t>515b7b55</t>
  </si>
  <si>
    <t>7359054b</t>
  </si>
  <si>
    <t>568d471f</t>
  </si>
  <si>
    <t>7a4aa2d7</t>
  </si>
  <si>
    <t>8e8f234c</t>
  </si>
  <si>
    <t>209f3218</t>
  </si>
  <si>
    <t>51e10f8f</t>
  </si>
  <si>
    <t>1766c8d4</t>
  </si>
  <si>
    <t>0f98cbf2</t>
  </si>
  <si>
    <t>18cf5f2a</t>
  </si>
  <si>
    <t>b7647592</t>
  </si>
  <si>
    <t>5cfaf7b8</t>
  </si>
  <si>
    <t>ac061898</t>
  </si>
  <si>
    <t>118f986a</t>
  </si>
  <si>
    <t>95a11e67</t>
  </si>
  <si>
    <t>d7ac693d</t>
  </si>
  <si>
    <t>a303aec5</t>
  </si>
  <si>
    <t>5b4c0b14</t>
  </si>
  <si>
    <t>dd823831</t>
  </si>
  <si>
    <t>d4716b50</t>
  </si>
  <si>
    <t>d0a59b2e</t>
  </si>
  <si>
    <t>95a6a48a</t>
  </si>
  <si>
    <t>35a4d509</t>
  </si>
  <si>
    <t>312eef57</t>
  </si>
  <si>
    <t>769f48a3</t>
  </si>
  <si>
    <t>ebe1f0bb</t>
  </si>
  <si>
    <t>260d58de</t>
  </si>
  <si>
    <t>83a3f09e</t>
  </si>
  <si>
    <t>4facf67a</t>
  </si>
  <si>
    <t>f38e450b</t>
  </si>
  <si>
    <t>3c0e5570</t>
  </si>
  <si>
    <t>e1bf5833</t>
  </si>
  <si>
    <t>cb6185fe</t>
  </si>
  <si>
    <t>7eea010c</t>
  </si>
  <si>
    <t>262bf92f</t>
  </si>
  <si>
    <t>375a2f78</t>
  </si>
  <si>
    <t>7158a2e3</t>
  </si>
  <si>
    <t>96c904bd</t>
  </si>
  <si>
    <t>7416b009</t>
  </si>
  <si>
    <t>230b3e67</t>
  </si>
  <si>
    <t>ef78baf8</t>
  </si>
  <si>
    <t>e5867069</t>
  </si>
  <si>
    <t>76bb107b</t>
  </si>
  <si>
    <t>8e3a1169</t>
  </si>
  <si>
    <t>5ad9b5ae</t>
  </si>
  <si>
    <t>1d7b4759</t>
  </si>
  <si>
    <t>f6954053</t>
  </si>
  <si>
    <t>9d14ae61</t>
  </si>
  <si>
    <t>fae808a5</t>
  </si>
  <si>
    <t>465f3b4f</t>
  </si>
  <si>
    <t>a63c8a41</t>
  </si>
  <si>
    <t>241bc458</t>
  </si>
  <si>
    <t>d46d86e2</t>
  </si>
  <si>
    <t>c83a8538</t>
  </si>
  <si>
    <t>f77b3bab</t>
  </si>
  <si>
    <t>49ae3b64</t>
  </si>
  <si>
    <t>4e21e954</t>
  </si>
  <si>
    <t>b6c609b8</t>
  </si>
  <si>
    <t>97dd7334</t>
  </si>
  <si>
    <t>3324bd63</t>
  </si>
  <si>
    <t>d7c04e1c</t>
  </si>
  <si>
    <t>860f2786</t>
  </si>
  <si>
    <t>4c8be557</t>
  </si>
  <si>
    <t>33e1d08b</t>
  </si>
  <si>
    <t>d7f5a04e</t>
  </si>
  <si>
    <t>28b4302a</t>
  </si>
  <si>
    <t>fcc37316</t>
  </si>
  <si>
    <t>9769d2d6</t>
  </si>
  <si>
    <t>7106582d</t>
  </si>
  <si>
    <t>89f81270</t>
  </si>
  <si>
    <t>7cf824ab</t>
  </si>
  <si>
    <t>0480fb10</t>
  </si>
  <si>
    <t>8bf4368f</t>
  </si>
  <si>
    <t>7d78eeb3</t>
  </si>
  <si>
    <t>ee1d05c8</t>
  </si>
  <si>
    <t>d9a0e9bf</t>
  </si>
  <si>
    <t>dd31037e</t>
  </si>
  <si>
    <t>b842e633</t>
  </si>
  <si>
    <t>5176cb56</t>
  </si>
  <si>
    <t>ce1a18d7</t>
  </si>
  <si>
    <t>aca081d5</t>
  </si>
  <si>
    <t>fecbf668</t>
  </si>
  <si>
    <t>76af874e</t>
  </si>
  <si>
    <t>84787a20</t>
  </si>
  <si>
    <t>10c0996d</t>
  </si>
  <si>
    <t>2aa1bca6</t>
  </si>
  <si>
    <t>0ba09d8b</t>
  </si>
  <si>
    <t>e3a5c778</t>
  </si>
  <si>
    <t>66edbc9c</t>
  </si>
  <si>
    <t>fc1519d0</t>
  </si>
  <si>
    <t>db9c9bb2</t>
  </si>
  <si>
    <t>76c422c3</t>
  </si>
  <si>
    <t>d5e59770</t>
  </si>
  <si>
    <t>80f51466</t>
  </si>
  <si>
    <t>f3c7809c</t>
  </si>
  <si>
    <t>6a881cf0</t>
  </si>
  <si>
    <t>d3f99353</t>
  </si>
  <si>
    <t>61afab5d</t>
  </si>
  <si>
    <t>62a53f7b</t>
  </si>
  <si>
    <t>1a60a61c</t>
  </si>
  <si>
    <t>70f76970</t>
  </si>
  <si>
    <t>4559ef4d</t>
  </si>
  <si>
    <t>3ed4bc17</t>
  </si>
  <si>
    <t>017e7eda</t>
  </si>
  <si>
    <t>6898c6a6</t>
  </si>
  <si>
    <t>670d0dd6</t>
  </si>
  <si>
    <t>f41c211e</t>
  </si>
  <si>
    <t>0eb2b7bb</t>
  </si>
  <si>
    <t>97cd1dc5</t>
  </si>
  <si>
    <t>e61307c0</t>
  </si>
  <si>
    <t>320c1403</t>
  </si>
  <si>
    <t>dfdb0426</t>
  </si>
  <si>
    <t>d7041fbd</t>
  </si>
  <si>
    <t>8bf10b55</t>
  </si>
  <si>
    <t>c5331319</t>
  </si>
  <si>
    <t>051a54d3</t>
  </si>
  <si>
    <t>dc389e6a</t>
  </si>
  <si>
    <t>3fbe46de</t>
  </si>
  <si>
    <t>82f39e45</t>
  </si>
  <si>
    <t>398b84fe</t>
  </si>
  <si>
    <t>ea33a5ca</t>
  </si>
  <si>
    <t>81c8de6b</t>
  </si>
  <si>
    <t>d6b63adb</t>
  </si>
  <si>
    <t>7d7f882e</t>
  </si>
  <si>
    <t>5b1402ed</t>
  </si>
  <si>
    <t>cb8f94b3</t>
  </si>
  <si>
    <t>01b2a8ea</t>
  </si>
  <si>
    <t>bd46388a</t>
  </si>
  <si>
    <t>9ae5a436</t>
  </si>
  <si>
    <t>31bc0b23</t>
  </si>
  <si>
    <t>30ee9776</t>
  </si>
  <si>
    <t>6872d5f0</t>
  </si>
  <si>
    <t>af5fffa5</t>
  </si>
  <si>
    <t>1e164dcc</t>
  </si>
  <si>
    <t>90a88f3a</t>
  </si>
  <si>
    <t>9cd64490</t>
  </si>
  <si>
    <t>5a84bcf4</t>
  </si>
  <si>
    <t>61b7deb8</t>
  </si>
  <si>
    <t>ac67f5ff</t>
  </si>
  <si>
    <t>f4278ce4</t>
  </si>
  <si>
    <t>047da045</t>
  </si>
  <si>
    <t>f5957f06</t>
  </si>
  <si>
    <t>367173b4</t>
  </si>
  <si>
    <t>01f65c2b</t>
  </si>
  <si>
    <t>2f36a3b8</t>
  </si>
  <si>
    <t>cf4d97ab</t>
  </si>
  <si>
    <t>f98c0c84</t>
  </si>
  <si>
    <t>a0b233ac</t>
  </si>
  <si>
    <t>70f5917c</t>
  </si>
  <si>
    <t>557267b5</t>
  </si>
  <si>
    <t>a994fea9</t>
  </si>
  <si>
    <t>9353b163</t>
  </si>
  <si>
    <t>449ee495</t>
  </si>
  <si>
    <t>b7fa1635</t>
  </si>
  <si>
    <t>6194610e</t>
  </si>
  <si>
    <t>6858f5d7</t>
  </si>
  <si>
    <t>f4012254</t>
  </si>
  <si>
    <t>5bfc738a</t>
  </si>
  <si>
    <t>d655c72a</t>
  </si>
  <si>
    <t>36fbc4f8</t>
  </si>
  <si>
    <t>71fe31e0</t>
  </si>
  <si>
    <t>41c8e05b</t>
  </si>
  <si>
    <t>7ecfeadb</t>
  </si>
  <si>
    <t>62e8bb81</t>
  </si>
  <si>
    <t>68fb816d</t>
  </si>
  <si>
    <t>f56e76a5</t>
  </si>
  <si>
    <t>787cd1bc</t>
  </si>
  <si>
    <t>e9ada9e0</t>
  </si>
  <si>
    <t>f95f21a2</t>
  </si>
  <si>
    <t>6d6b7ae0</t>
  </si>
  <si>
    <t>b39ba371</t>
  </si>
  <si>
    <t>0e605dbc</t>
  </si>
  <si>
    <t>e4131220</t>
  </si>
  <si>
    <t>efb62afc</t>
  </si>
  <si>
    <t>7cd674ce</t>
  </si>
  <si>
    <t>d4fc2de9</t>
  </si>
  <si>
    <t>eade649e</t>
  </si>
  <si>
    <t>fecabcb3</t>
  </si>
  <si>
    <t>52a7c7cc</t>
  </si>
  <si>
    <t>7f959491</t>
  </si>
  <si>
    <t>24c26157</t>
  </si>
  <si>
    <t>7b57b84a</t>
  </si>
  <si>
    <t>dfe89f15</t>
  </si>
  <si>
    <t>e5275918</t>
  </si>
  <si>
    <t>42f4fe1c</t>
  </si>
  <si>
    <t>5a531e57</t>
  </si>
  <si>
    <t>981eb2eb</t>
  </si>
  <si>
    <t>9b4b665b</t>
  </si>
  <si>
    <t>b6a50890</t>
  </si>
  <si>
    <t>34448d24</t>
  </si>
  <si>
    <t>5cc2fd22</t>
  </si>
  <si>
    <t>7af237f5</t>
  </si>
  <si>
    <t>45f26860</t>
  </si>
  <si>
    <t>CLOTHINg</t>
  </si>
  <si>
    <t>a4c78a5c</t>
  </si>
  <si>
    <t>cba47797</t>
  </si>
  <si>
    <t>be55d32d</t>
  </si>
  <si>
    <t>61d66c7f</t>
  </si>
  <si>
    <t>e1ae5414</t>
  </si>
  <si>
    <t>1ec04c2d</t>
  </si>
  <si>
    <t>83d437f8</t>
  </si>
  <si>
    <t>f383f776</t>
  </si>
  <si>
    <t>923790eb</t>
  </si>
  <si>
    <t>465abda2</t>
  </si>
  <si>
    <t>e427a70a</t>
  </si>
  <si>
    <t>c000bb7b</t>
  </si>
  <si>
    <t>de60af10</t>
  </si>
  <si>
    <t>bc58d86c</t>
  </si>
  <si>
    <t>85df1c46</t>
  </si>
  <si>
    <t>239d0ee8</t>
  </si>
  <si>
    <t>285aafec</t>
  </si>
  <si>
    <t>6c8dd9f3</t>
  </si>
  <si>
    <t>8930b27c</t>
  </si>
  <si>
    <t>3640c85a</t>
  </si>
  <si>
    <t>b064d16d</t>
  </si>
  <si>
    <t>a2afbd25</t>
  </si>
  <si>
    <t>2a4dce15</t>
  </si>
  <si>
    <t>60dcea81</t>
  </si>
  <si>
    <t>3625524d</t>
  </si>
  <si>
    <t>efaf3241</t>
  </si>
  <si>
    <t>ef0221b6</t>
  </si>
  <si>
    <t>7c3d76c0</t>
  </si>
  <si>
    <t>9f64a1fb</t>
  </si>
  <si>
    <t>cd7eec6d</t>
  </si>
  <si>
    <t>5bcc2cc1</t>
  </si>
  <si>
    <t>70560d9b</t>
  </si>
  <si>
    <t>5110480e</t>
  </si>
  <si>
    <t>1b26b37b</t>
  </si>
  <si>
    <t>2db8f0e4</t>
  </si>
  <si>
    <t>56eb871e</t>
  </si>
  <si>
    <t>d716c81a</t>
  </si>
  <si>
    <t>405551c3</t>
  </si>
  <si>
    <t>d3379740</t>
  </si>
  <si>
    <t>056befcd</t>
  </si>
  <si>
    <t>1f4085c6</t>
  </si>
  <si>
    <t>8d6f388e</t>
  </si>
  <si>
    <t>32db7ea5</t>
  </si>
  <si>
    <t>6eebd349</t>
  </si>
  <si>
    <t>e1836fd2</t>
  </si>
  <si>
    <t>192c91b7</t>
  </si>
  <si>
    <t>155d30dc</t>
  </si>
  <si>
    <t>8239e19c</t>
  </si>
  <si>
    <t>80cfe928</t>
  </si>
  <si>
    <t>c0dc87c5</t>
  </si>
  <si>
    <t>517756de</t>
  </si>
  <si>
    <t>8c3137a2</t>
  </si>
  <si>
    <t>0523164f</t>
  </si>
  <si>
    <t>8557eccc</t>
  </si>
  <si>
    <t>ff1e4f18</t>
  </si>
  <si>
    <t>a42a800c</t>
  </si>
  <si>
    <t>b4c16369</t>
  </si>
  <si>
    <t>86a5a7ba</t>
  </si>
  <si>
    <t>e6ca0f29</t>
  </si>
  <si>
    <t>5140c4b4</t>
  </si>
  <si>
    <t>01b65f4f</t>
  </si>
  <si>
    <t>06a2ab48</t>
  </si>
  <si>
    <t>7d98571d</t>
  </si>
  <si>
    <t>d80ed0f2</t>
  </si>
  <si>
    <t>3dcc2b2b</t>
  </si>
  <si>
    <t>a16c8f0d</t>
  </si>
  <si>
    <t>a1b15137</t>
  </si>
  <si>
    <t>14dc565e</t>
  </si>
  <si>
    <t>65e2d435</t>
  </si>
  <si>
    <t>6025138b</t>
  </si>
  <si>
    <t>0db61e6c</t>
  </si>
  <si>
    <t>ab7e20c9</t>
  </si>
  <si>
    <t>251bc945</t>
  </si>
  <si>
    <t>76f3b6b4</t>
  </si>
  <si>
    <t>53203cfb</t>
  </si>
  <si>
    <t>1689b4d6</t>
  </si>
  <si>
    <t>77b14380</t>
  </si>
  <si>
    <t>62f76b50</t>
  </si>
  <si>
    <t>c0469587</t>
  </si>
  <si>
    <t>82ca6783</t>
  </si>
  <si>
    <t>f1883a6e</t>
  </si>
  <si>
    <t>3c5543d2</t>
  </si>
  <si>
    <t>bf595c38</t>
  </si>
  <si>
    <t>c943b2c4</t>
  </si>
  <si>
    <t>69e899c3</t>
  </si>
  <si>
    <t>dd45b3ec</t>
  </si>
  <si>
    <t>2735a10b</t>
  </si>
  <si>
    <t>6bf1ad13</t>
  </si>
  <si>
    <t>9ec91ca5</t>
  </si>
  <si>
    <t>9e6e1efd</t>
  </si>
  <si>
    <t>c769c2ab</t>
  </si>
  <si>
    <t>7dc96e91</t>
  </si>
  <si>
    <t>d50bf6d4</t>
  </si>
  <si>
    <t>45df5f5f</t>
  </si>
  <si>
    <t>07b83a00</t>
  </si>
  <si>
    <t>c7cd446b</t>
  </si>
  <si>
    <t>2d279284</t>
  </si>
  <si>
    <t>25a336e8</t>
  </si>
  <si>
    <t>b80bc926</t>
  </si>
  <si>
    <t>7c78ddf5</t>
  </si>
  <si>
    <t>9753c78b</t>
  </si>
  <si>
    <t>bd03ab83</t>
  </si>
  <si>
    <t>3bac5a20</t>
  </si>
  <si>
    <t>726861b8</t>
  </si>
  <si>
    <t>d0973e69</t>
  </si>
  <si>
    <t>dbdfd99f</t>
  </si>
  <si>
    <t>589f3af5</t>
  </si>
  <si>
    <t>672acb38</t>
  </si>
  <si>
    <t>ca724393</t>
  </si>
  <si>
    <t>21de801c</t>
  </si>
  <si>
    <t>6159430b</t>
  </si>
  <si>
    <t>fdc51c89</t>
  </si>
  <si>
    <t>5c185360</t>
  </si>
  <si>
    <t>b0e2a1a4</t>
  </si>
  <si>
    <t>a86aa833</t>
  </si>
  <si>
    <t>394a5eeb</t>
  </si>
  <si>
    <t>0ff8b619</t>
  </si>
  <si>
    <t>04adacba</t>
  </si>
  <si>
    <t>6f86828f</t>
  </si>
  <si>
    <t>e6ac11fe</t>
  </si>
  <si>
    <t>e21d0f72</t>
  </si>
  <si>
    <t>074db9fb</t>
  </si>
  <si>
    <t>87b54547</t>
  </si>
  <si>
    <t>52acd7a0</t>
  </si>
  <si>
    <t>9d2881b9</t>
  </si>
  <si>
    <t>d1d7b0a7</t>
  </si>
  <si>
    <t>ff1ec44f</t>
  </si>
  <si>
    <t>c2e3210f</t>
  </si>
  <si>
    <t>GroCeries</t>
  </si>
  <si>
    <t>e6dbf27d</t>
  </si>
  <si>
    <t>7a0728ec</t>
  </si>
  <si>
    <t>Growcreies</t>
  </si>
  <si>
    <t>cf60c1b8</t>
  </si>
  <si>
    <t>29d8555f</t>
  </si>
  <si>
    <t>f9d24557</t>
  </si>
  <si>
    <t>dd17c211</t>
  </si>
  <si>
    <t>0ccf6ac4</t>
  </si>
  <si>
    <t>1172d8e4</t>
  </si>
  <si>
    <t>3ca3d9d6</t>
  </si>
  <si>
    <t>be776762</t>
  </si>
  <si>
    <t>5e9c7453</t>
  </si>
  <si>
    <t>9138c18b</t>
  </si>
  <si>
    <t>10b8e670</t>
  </si>
  <si>
    <t>ffee52f5</t>
  </si>
  <si>
    <t>68b49ca5</t>
  </si>
  <si>
    <t>f1038e66</t>
  </si>
  <si>
    <t>daef7be5</t>
  </si>
  <si>
    <t>99d247ed</t>
  </si>
  <si>
    <t>2133e1c6</t>
  </si>
  <si>
    <t>508c4ebd</t>
  </si>
  <si>
    <t>38db6eeb</t>
  </si>
  <si>
    <t>31dbdbe2</t>
  </si>
  <si>
    <t>98a4a786</t>
  </si>
  <si>
    <t>662aa33c</t>
  </si>
  <si>
    <t>c6d59570</t>
  </si>
  <si>
    <t>d9b51e4d</t>
  </si>
  <si>
    <t>3eeba95f</t>
  </si>
  <si>
    <t>8ccb8298</t>
  </si>
  <si>
    <t>e4f36eaf</t>
  </si>
  <si>
    <t>1c914f50</t>
  </si>
  <si>
    <t>4d8b40a5</t>
  </si>
  <si>
    <t>db898dd1</t>
  </si>
  <si>
    <t>eebf63a3</t>
  </si>
  <si>
    <t>ea5f5348</t>
  </si>
  <si>
    <t>a7533315</t>
  </si>
  <si>
    <t>c202dd9f</t>
  </si>
  <si>
    <t>abca2303</t>
  </si>
  <si>
    <t>2620b2ac</t>
  </si>
  <si>
    <t>548ab041</t>
  </si>
  <si>
    <t>89f49470</t>
  </si>
  <si>
    <t>9c9bb801</t>
  </si>
  <si>
    <t>a3f3a760</t>
  </si>
  <si>
    <t>8f8b2585</t>
  </si>
  <si>
    <t>ce8ccc60</t>
  </si>
  <si>
    <t>5ba7a300</t>
  </si>
  <si>
    <t>6f642804</t>
  </si>
  <si>
    <t>2ebb1647</t>
  </si>
  <si>
    <t>0f0cb43a</t>
  </si>
  <si>
    <t>695f7814</t>
  </si>
  <si>
    <t>5c4b047d</t>
  </si>
  <si>
    <t>e13f2b22</t>
  </si>
  <si>
    <t>1c6cdf76</t>
  </si>
  <si>
    <t>49372b78</t>
  </si>
  <si>
    <t>d7d64f68</t>
  </si>
  <si>
    <t>ad9703ef</t>
  </si>
  <si>
    <t>0733d52a</t>
  </si>
  <si>
    <t>e7a8361b</t>
  </si>
  <si>
    <t>f42de0fc</t>
  </si>
  <si>
    <t>e4a347cc</t>
  </si>
  <si>
    <t>7d625193</t>
  </si>
  <si>
    <t>ce5538e5</t>
  </si>
  <si>
    <t>18ad41a5</t>
  </si>
  <si>
    <t>ba3fd68c</t>
  </si>
  <si>
    <t>de3bfc45</t>
  </si>
  <si>
    <t>f023cfa2</t>
  </si>
  <si>
    <t>80e11f61</t>
  </si>
  <si>
    <t>2e402fbd</t>
  </si>
  <si>
    <t>5bb3a298</t>
  </si>
  <si>
    <t>1fde0731</t>
  </si>
  <si>
    <t>3e49e08e</t>
  </si>
  <si>
    <t>34ae5a45</t>
  </si>
  <si>
    <t>6884168e</t>
  </si>
  <si>
    <t>9bb8753c</t>
  </si>
  <si>
    <t>1a664ffc</t>
  </si>
  <si>
    <t>950c0a70</t>
  </si>
  <si>
    <t>56abb22a</t>
  </si>
  <si>
    <t>0de3e5a7</t>
  </si>
  <si>
    <t>9eec136a</t>
  </si>
  <si>
    <t>8688d51d</t>
  </si>
  <si>
    <t>1f64efe0</t>
  </si>
  <si>
    <t>504fb53e</t>
  </si>
  <si>
    <t>f8142cfe</t>
  </si>
  <si>
    <t>a6fdd872</t>
  </si>
  <si>
    <t>8a65b98f</t>
  </si>
  <si>
    <t>f28d5a78</t>
  </si>
  <si>
    <t>70d17e07</t>
  </si>
  <si>
    <t>ff45eae6</t>
  </si>
  <si>
    <t>8c2940d0</t>
  </si>
  <si>
    <t>c3397268</t>
  </si>
  <si>
    <t>841eb714</t>
  </si>
  <si>
    <t>bb9fb3e2</t>
  </si>
  <si>
    <t>b77dc819</t>
  </si>
  <si>
    <t>b9c4eb71</t>
  </si>
  <si>
    <t>47b7ac91</t>
  </si>
  <si>
    <t>f5a0bb63</t>
  </si>
  <si>
    <t>212409fd</t>
  </si>
  <si>
    <t>7cc9a7e1</t>
  </si>
  <si>
    <t>5d437bc4</t>
  </si>
  <si>
    <t>88230a1d</t>
  </si>
  <si>
    <t>66e8d81c</t>
  </si>
  <si>
    <t>8e8c20bf</t>
  </si>
  <si>
    <t>0d6d164c</t>
  </si>
  <si>
    <t>4dbbf308</t>
  </si>
  <si>
    <t>f26208be</t>
  </si>
  <si>
    <t>ef0250f3</t>
  </si>
  <si>
    <t>01e17d20</t>
  </si>
  <si>
    <t>9bd11759</t>
  </si>
  <si>
    <t>f0ea6099</t>
  </si>
  <si>
    <t>a3aed7df</t>
  </si>
  <si>
    <t>05b4b9d7</t>
  </si>
  <si>
    <t>2a3bee37</t>
  </si>
  <si>
    <t>c6c1b30d</t>
  </si>
  <si>
    <t>4ea43fb1</t>
  </si>
  <si>
    <t>c8e35be9</t>
  </si>
  <si>
    <t>343a5571</t>
  </si>
  <si>
    <t>N0RTH</t>
  </si>
  <si>
    <t>fae540fd</t>
  </si>
  <si>
    <t>62f64ed4</t>
  </si>
  <si>
    <t>3aa93d62</t>
  </si>
  <si>
    <t>79ee1271</t>
  </si>
  <si>
    <t>97612d13</t>
  </si>
  <si>
    <t>f3ff3822</t>
  </si>
  <si>
    <t>c27bf627</t>
  </si>
  <si>
    <t>6e9e6298</t>
  </si>
  <si>
    <t>0a473d36</t>
  </si>
  <si>
    <t>9d869c46</t>
  </si>
  <si>
    <t>58df1150</t>
  </si>
  <si>
    <t>33c2993a</t>
  </si>
  <si>
    <t>6586d994</t>
  </si>
  <si>
    <t>3c40a819</t>
  </si>
  <si>
    <t>d0f3c634</t>
  </si>
  <si>
    <t>23edef68</t>
  </si>
  <si>
    <t>422b39b5</t>
  </si>
  <si>
    <t>8fb3ba19</t>
  </si>
  <si>
    <t>28d4d76b</t>
  </si>
  <si>
    <t>40674a8a</t>
  </si>
  <si>
    <t>07e09f3b</t>
  </si>
  <si>
    <t>3ba24bff</t>
  </si>
  <si>
    <t>3ca53a9a</t>
  </si>
  <si>
    <t>e1d0a226</t>
  </si>
  <si>
    <t>cf04c1fd</t>
  </si>
  <si>
    <t>e5999c51</t>
  </si>
  <si>
    <t>60516c45</t>
  </si>
  <si>
    <t>25b50dce</t>
  </si>
  <si>
    <t>9920dddf</t>
  </si>
  <si>
    <t>a047c581</t>
  </si>
  <si>
    <t>e5642d83</t>
  </si>
  <si>
    <t>8213e6f6</t>
  </si>
  <si>
    <t>21d5c743</t>
  </si>
  <si>
    <t>59c245d7</t>
  </si>
  <si>
    <t>a0132f01</t>
  </si>
  <si>
    <t>5ce5eb97</t>
  </si>
  <si>
    <t>6c455e1e</t>
  </si>
  <si>
    <t>3a9d6a2f</t>
  </si>
  <si>
    <t>afcf7a1f</t>
  </si>
  <si>
    <t>2bd8d469</t>
  </si>
  <si>
    <t>5a12f7b4</t>
  </si>
  <si>
    <t>4913300e</t>
  </si>
  <si>
    <t>0f6dc32c</t>
  </si>
  <si>
    <t>bc9b5114</t>
  </si>
  <si>
    <t>8a243d8b</t>
  </si>
  <si>
    <t>080b9eba</t>
  </si>
  <si>
    <t>f370f348</t>
  </si>
  <si>
    <t>c120b4d2</t>
  </si>
  <si>
    <t>412282d3</t>
  </si>
  <si>
    <t>2338b3c0</t>
  </si>
  <si>
    <t>3612c764</t>
  </si>
  <si>
    <t>e2cd1853</t>
  </si>
  <si>
    <t>bbbffa9d</t>
  </si>
  <si>
    <t>2625f85d</t>
  </si>
  <si>
    <t>3872e624</t>
  </si>
  <si>
    <t>69d7311b</t>
  </si>
  <si>
    <t>18aa6eea</t>
  </si>
  <si>
    <t>964a2e5a</t>
  </si>
  <si>
    <t>2d670ed5</t>
  </si>
  <si>
    <t>f184ffc1</t>
  </si>
  <si>
    <t>1148c311</t>
  </si>
  <si>
    <t>ea674bad</t>
  </si>
  <si>
    <t>45edfd8a</t>
  </si>
  <si>
    <t>bedce7fa</t>
  </si>
  <si>
    <t>ec732002</t>
  </si>
  <si>
    <t>e73a6e8f</t>
  </si>
  <si>
    <t>4cf3c248</t>
  </si>
  <si>
    <t>165778df</t>
  </si>
  <si>
    <t>c87cebb8</t>
  </si>
  <si>
    <t>6e3ebad7</t>
  </si>
  <si>
    <t>ae6fe4dd</t>
  </si>
  <si>
    <t>394a3571</t>
  </si>
  <si>
    <t>1591af84</t>
  </si>
  <si>
    <t>7a2ed6f5</t>
  </si>
  <si>
    <t>1f982a7d</t>
  </si>
  <si>
    <t>d6f087d6</t>
  </si>
  <si>
    <t>262fa640</t>
  </si>
  <si>
    <t>f38d8f63</t>
  </si>
  <si>
    <t>01eac9e9</t>
  </si>
  <si>
    <t>8d3f2f3b</t>
  </si>
  <si>
    <t>8d2c8818</t>
  </si>
  <si>
    <t>Furnitureeeee</t>
  </si>
  <si>
    <t>2e120555</t>
  </si>
  <si>
    <t>a2d4ed33</t>
  </si>
  <si>
    <t>460e9a9e</t>
  </si>
  <si>
    <t>20bc05d8</t>
  </si>
  <si>
    <t>f547483f</t>
  </si>
  <si>
    <t>1971890d</t>
  </si>
  <si>
    <t>ed0abed7</t>
  </si>
  <si>
    <t>557b4ee2</t>
  </si>
  <si>
    <t>cada0363</t>
  </si>
  <si>
    <t>ce3d8ebe</t>
  </si>
  <si>
    <t>04c90c62</t>
  </si>
  <si>
    <t>45d845d8</t>
  </si>
  <si>
    <t>27665d02</t>
  </si>
  <si>
    <t>ca36ba1c</t>
  </si>
  <si>
    <t>87d1c01f</t>
  </si>
  <si>
    <t>09bce2ac</t>
  </si>
  <si>
    <t>fc6797ce</t>
  </si>
  <si>
    <t>58bc2f23</t>
  </si>
  <si>
    <t>e0e2604c</t>
  </si>
  <si>
    <t>6387264b</t>
  </si>
  <si>
    <t>695ef54c</t>
  </si>
  <si>
    <t>8359c09f</t>
  </si>
  <si>
    <t>60b85fbe</t>
  </si>
  <si>
    <t>da37cf04</t>
  </si>
  <si>
    <t>Total sales for each Region</t>
  </si>
  <si>
    <t>Category</t>
  </si>
  <si>
    <t>Avg Dis %</t>
  </si>
  <si>
    <t>Avg Profit</t>
  </si>
  <si>
    <t>Sum of Sales</t>
  </si>
  <si>
    <t>Sum of Sales Amount</t>
  </si>
  <si>
    <t>Sum of Profit</t>
  </si>
  <si>
    <t>Grand Total</t>
  </si>
  <si>
    <t>Profit Margin%</t>
  </si>
  <si>
    <t>Sales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</si>
</sst>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,,&quot;M&quot;"/>
    <numFmt numFmtId="165" formatCode="yyyy/mm/dd"/>
  </numFmts>
  <fonts count="1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0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24"/>
      <color rgb="FF11494A"/>
      <name val="Calibri"/>
      <charset val="134"/>
      <scheme val="minor"/>
    </font>
    <font>
      <sz val="11"/>
      <name val="Calibri"/>
      <charset val="134"/>
      <scheme val="minor"/>
    </font>
    <font>
      <sz val="10"/>
      <color rgb="FF000000"/>
      <name val="Arial"/>
      <charset val="134"/>
    </font>
    <font>
      <sz val="11"/>
      <color rgb="FF000000"/>
      <name val="&quot;Aptos Narrow&quot;"/>
      <charset val="134"/>
    </font>
    <font>
      <b/>
      <sz val="10"/>
      <color theme="1"/>
      <name val="Calibri"/>
      <charset val="134"/>
      <scheme val="minor"/>
    </font>
    <font>
      <sz val="11"/>
      <color rgb="FF000000"/>
      <name val="Arial"/>
      <charset val="134"/>
    </font>
    <font>
      <b/>
      <sz val="26"/>
      <color theme="5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1" xfId="0" applyFont="1" applyBorder="1" applyAlignment="1"/>
    <xf numFmtId="0" fontId="2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/>
    <xf numFmtId="2" fontId="0" fillId="0" borderId="1" xfId="0" applyNumberFormat="1" applyBorder="1">
      <alignment vertical="center"/>
    </xf>
    <xf numFmtId="0" fontId="0" fillId="0" borderId="0" xfId="0" applyAlignment="1">
      <alignment vertical="center" wrapText="1"/>
    </xf>
    <xf numFmtId="0" fontId="6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0" xfId="0" applyFont="1" applyAlignment="1"/>
    <xf numFmtId="165" fontId="3" fillId="0" borderId="0" xfId="0" applyNumberFormat="1" applyFont="1" applyAlignment="1"/>
    <xf numFmtId="0" fontId="7" fillId="0" borderId="0" xfId="0" applyFont="1" applyAlignment="1"/>
    <xf numFmtId="0" fontId="8" fillId="0" borderId="0" xfId="0" applyFont="1" applyAlignment="1"/>
    <xf numFmtId="0" fontId="9" fillId="4" borderId="1" xfId="0" applyFont="1" applyFill="1" applyBorder="1" applyAlignment="1"/>
    <xf numFmtId="0" fontId="1" fillId="4" borderId="1" xfId="0" applyFont="1" applyFill="1" applyBorder="1">
      <alignment vertical="center"/>
    </xf>
    <xf numFmtId="165" fontId="3" fillId="0" borderId="1" xfId="0" applyNumberFormat="1" applyFont="1" applyBorder="1" applyAlignment="1"/>
    <xf numFmtId="0" fontId="0" fillId="0" borderId="4" xfId="0" applyBorder="1">
      <alignment vertical="center"/>
    </xf>
    <xf numFmtId="11" fontId="3" fillId="0" borderId="0" xfId="0" applyNumberFormat="1" applyFont="1" applyAlignment="1"/>
    <xf numFmtId="11" fontId="3" fillId="0" borderId="1" xfId="0" applyNumberFormat="1" applyFont="1" applyBorder="1" applyAlignment="1"/>
    <xf numFmtId="0" fontId="10" fillId="0" borderId="0" xfId="0" applyFont="1" applyAlignment="1"/>
    <xf numFmtId="0" fontId="1" fillId="4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</cellXfs>
  <cellStyles count="1">
    <cellStyle name="Normal" xfId="0" builtinId="0"/>
  </cellStyles>
  <dxfs count="22">
    <dxf>
      <font>
        <color rgb="FF9C0006"/>
      </font>
      <fill>
        <patternFill patternType="solid"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PivotStylePreset2_Accent1" table="0" count="10" xr9:uid="{267968C8-6FFD-4C36-ACC1-9EA1FD1885CA}">
      <tableStyleElement type="headerRow" dxfId="14"/>
      <tableStyleElement type="totalRow" dxfId="13"/>
      <tableStyleElement type="firstRowStripe" dxfId="12"/>
      <tableStyleElement type="firstColumnStripe" dxfId="11"/>
      <tableStyleElement type="firstSubtotalRow" dxfId="10"/>
      <tableStyleElement type="secondSubtotalRow" dxfId="9"/>
      <tableStyleElement type="firstRowSubheading" dxfId="8"/>
      <tableStyleElement type="secondRowSubheading" dxfId="7"/>
      <tableStyleElement type="pageFieldLabels" dxfId="6"/>
      <tableStyleElement type="pageFieldValues" dxfId="5"/>
    </tableStyle>
  </tableStyles>
  <colors>
    <mruColors>
      <color rgb="FFFDA8B0"/>
      <color rgb="FF1E5962"/>
      <color rgb="FFD7E7DD"/>
      <color rgb="FF13742F"/>
      <color rgb="FF1149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[Thaslima Banu.S - Excel  project.xlsx]Bar Chart!PivotTable2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800" b="1" i="0" u="none" strike="noStrike" kern="1200" baseline="0">
                <a:ln w="12700" cmpd="sng">
                  <a:noFill/>
                  <a:prstDash val="sysDot"/>
                </a:ln>
                <a:solidFill>
                  <a:schemeClr val="accent2">
                    <a:lumMod val="7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r>
              <a:rPr lang="en-IN" sz="1800">
                <a:ln w="12700" cmpd="sng">
                  <a:noFill/>
                  <a:prstDash val="sysDot"/>
                </a:ln>
                <a:solidFill>
                  <a:schemeClr val="accent2">
                    <a:lumMod val="7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Sales by Region</a:t>
            </a:r>
          </a:p>
        </c:rich>
      </c:tx>
      <c:overlay val="0"/>
      <c:spPr>
        <a:solidFill>
          <a:schemeClr val="accent2">
            <a:lumMod val="40000"/>
            <a:lumOff val="60000"/>
          </a:schemeClr>
        </a:solidFill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800" b="1" i="0" u="none" strike="noStrike" kern="1200" baseline="0">
              <a:ln w="12700" cmpd="sng">
                <a:noFill/>
                <a:prstDash val="sysDot"/>
              </a:ln>
              <a:solidFill>
                <a:schemeClr val="accent2">
                  <a:lumMod val="7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2"/>
              </a:gs>
              <a:gs pos="0">
                <a:schemeClr val="accent2">
                  <a:hueOff val="-1670000"/>
                </a:schemeClr>
              </a:gs>
            </a:gsLst>
            <a:lin ang="10800000" scaled="0"/>
          </a:gradFill>
          <a:ln>
            <a:gradFill>
              <a:gsLst>
                <a:gs pos="100000">
                  <a:schemeClr val="accent2">
                    <a:lumMod val="75000"/>
                  </a:schemeClr>
                </a:gs>
                <a:gs pos="0">
                  <a:schemeClr val="accent2">
                    <a:lumMod val="75000"/>
                    <a:hueOff val="-1670000"/>
                  </a:schemeClr>
                </a:gs>
              </a:gsLst>
              <a:lin ang="10800000" scaled="0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Chart'!$A$4:$A$7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'Bar Chart'!$B$4:$B$7</c:f>
              <c:numCache>
                <c:formatCode>General</c:formatCode>
                <c:ptCount val="3"/>
                <c:pt idx="0">
                  <c:v>2623453.129999999</c:v>
                </c:pt>
                <c:pt idx="1">
                  <c:v>2539669.0000000005</c:v>
                </c:pt>
                <c:pt idx="2">
                  <c:v>2793333.5200000009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CF-42DA-89A4-11BE365D617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495014217"/>
        <c:axId val="940835830"/>
      </c:barChart>
      <c:catAx>
        <c:axId val="495014217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835830"/>
        <c:crosses val="autoZero"/>
        <c:auto val="1"/>
        <c:lblAlgn val="ctr"/>
        <c:lblOffset val="100"/>
        <c:noMultiLvlLbl val="0"/>
      </c:catAx>
      <c:valAx>
        <c:axId val="94083583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01421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6aa25b6-42dd-4e92-866a-fb01dd1e4734}"/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accent2">
          <a:lumMod val="40000"/>
          <a:lumOff val="60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[Thaslima Banu.S - Excel  project.xlsx]Pie Chart!PivotTable3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>
                <a:solidFill>
                  <a:srgbClr val="1E5962"/>
                </a:solidFill>
              </a:rPr>
              <a:t>Percentage Contribution of Product Categories to Total Sales</a:t>
            </a:r>
          </a:p>
          <a:p>
            <a:pPr defTabSz="914400">
              <a:defRPr/>
            </a:pPr>
            <a:endParaRPr lang="en-IN" sz="1600">
              <a:solidFill>
                <a:srgbClr val="1E5962"/>
              </a:solidFill>
            </a:endParaRPr>
          </a:p>
        </c:rich>
      </c:tx>
      <c:layout>
        <c:manualLayout>
          <c:xMode val="edge"/>
          <c:yMode val="edge"/>
          <c:x val="0.122615331252168"/>
          <c:y val="2.06896551724138E-2"/>
        </c:manualLayout>
      </c:layout>
      <c:overlay val="0"/>
      <c:spPr>
        <a:solidFill>
          <a:schemeClr val="accent3">
            <a:lumMod val="40000"/>
            <a:lumOff val="60000"/>
          </a:schemeClr>
        </a:solidFill>
        <a:ln>
          <a:noFill/>
        </a:ln>
        <a:effectLst>
          <a:softEdge rad="12700"/>
        </a:effectLst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</c:pivotFmt>
      <c:pivotFmt>
        <c:idx val="2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</c:pivotFmt>
      <c:pivotFmt>
        <c:idx val="3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</c:pivotFmt>
      <c:pivotFmt>
        <c:idx val="4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</c:pivotFmt>
      <c:pivotFmt>
        <c:idx val="5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3B-4831-9869-2777CE8B93A7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3B-4831-9869-2777CE8B93A7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23B-4831-9869-2777CE8B93A7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23B-4831-9869-2777CE8B93A7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hueOff val="-1670000"/>
                    </a:schemeClr>
                  </a:gs>
                  <a:gs pos="10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23B-4831-9869-2777CE8B93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  <c:pt idx="4">
                  <c:v>Sports</c:v>
                </c:pt>
              </c:strCache>
            </c:strRef>
          </c:cat>
          <c:val>
            <c:numRef>
              <c:f>'Pie Chart'!$B$4:$B$9</c:f>
              <c:numCache>
                <c:formatCode>General</c:formatCode>
                <c:ptCount val="5"/>
                <c:pt idx="0">
                  <c:v>1727390.3399999992</c:v>
                </c:pt>
                <c:pt idx="1">
                  <c:v>1557454.8799999997</c:v>
                </c:pt>
                <c:pt idx="2">
                  <c:v>1605438.6199999999</c:v>
                </c:pt>
                <c:pt idx="3">
                  <c:v>1466736.8099999987</c:v>
                </c:pt>
                <c:pt idx="4">
                  <c:v>1599434.9999999993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23B-4831-9869-2777CE8B93A7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48744b9-0da3-4be5-b88c-3cc3742ebf65}"/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[Thaslima Banu.S - Excel  project.xlsx]Stacked Bar Chart!PivotTable1</c:name>
    <c:fmtId val="0"/>
  </c:pivotSource>
  <c:chart>
    <c:autoTitleDeleted val="0"/>
    <c:pivotFmts>
      <c:pivotFmt>
        <c:idx val="0"/>
        <c:spPr>
          <a:gradFill>
            <a:gsLst>
              <a:gs pos="100000">
                <a:schemeClr val="accent1"/>
              </a:gs>
              <a:gs pos="0">
                <a:schemeClr val="accent1">
                  <a:hueOff val="-1670000"/>
                </a:schemeClr>
              </a:gs>
            </a:gsLst>
            <a:lin ang="10800000" scaled="0"/>
          </a:gradFill>
          <a:ln>
            <a:gradFill>
              <a:gsLst>
                <a:gs pos="100000">
                  <a:schemeClr val="accent1">
                    <a:lumMod val="75000"/>
                  </a:schemeClr>
                </a:gs>
                <a:gs pos="0">
                  <a:schemeClr val="accent1">
                    <a:lumMod val="75000"/>
                    <a:hueOff val="-1670000"/>
                  </a:schemeClr>
                </a:gs>
              </a:gsLst>
              <a:lin ang="10800000" scaled="0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1"/>
              </a:gs>
              <a:gs pos="0">
                <a:schemeClr val="accent1">
                  <a:hueOff val="-1670000"/>
                </a:schemeClr>
              </a:gs>
            </a:gsLst>
            <a:lin ang="10800000" scaled="0"/>
          </a:gradFill>
          <a:ln>
            <a:gradFill>
              <a:gsLst>
                <a:gs pos="100000">
                  <a:schemeClr val="accent1">
                    <a:lumMod val="75000"/>
                  </a:schemeClr>
                </a:gs>
                <a:gs pos="0">
                  <a:schemeClr val="accent1">
                    <a:lumMod val="75000"/>
                    <a:hueOff val="-1670000"/>
                  </a:schemeClr>
                </a:gs>
              </a:gsLst>
              <a:lin ang="10800000" scaled="0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1"/>
              </a:gs>
              <a:gs pos="0">
                <a:schemeClr val="accent1">
                  <a:hueOff val="-1670000"/>
                </a:schemeClr>
              </a:gs>
            </a:gsLst>
            <a:lin ang="10800000" scaled="0"/>
          </a:gradFill>
          <a:ln>
            <a:gradFill>
              <a:gsLst>
                <a:gs pos="100000">
                  <a:schemeClr val="accent1">
                    <a:lumMod val="75000"/>
                  </a:schemeClr>
                </a:gs>
                <a:gs pos="0">
                  <a:schemeClr val="accent1">
                    <a:lumMod val="75000"/>
                    <a:hueOff val="-1670000"/>
                  </a:schemeClr>
                </a:gs>
              </a:gsLst>
              <a:lin ang="10800000" scaled="0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100000">
                <a:schemeClr val="accent1"/>
              </a:gs>
              <a:gs pos="0">
                <a:schemeClr val="accent1">
                  <a:hueOff val="-1670000"/>
                </a:schemeClr>
              </a:gs>
            </a:gsLst>
            <a:lin ang="10800000" scaled="0"/>
          </a:gradFill>
          <a:ln>
            <a:gradFill>
              <a:gsLst>
                <a:gs pos="100000">
                  <a:schemeClr val="accent1">
                    <a:lumMod val="75000"/>
                  </a:schemeClr>
                </a:gs>
                <a:gs pos="0">
                  <a:schemeClr val="accent1">
                    <a:lumMod val="75000"/>
                    <a:hueOff val="-1670000"/>
                  </a:schemeClr>
                </a:gs>
              </a:gsLst>
              <a:lin ang="10800000" scaled="0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100000">
                <a:schemeClr val="accent1"/>
              </a:gs>
              <a:gs pos="0">
                <a:schemeClr val="accent1">
                  <a:hueOff val="-1670000"/>
                </a:schemeClr>
              </a:gs>
            </a:gsLst>
            <a:lin ang="10800000" scaled="0"/>
          </a:gradFill>
          <a:ln>
            <a:gradFill>
              <a:gsLst>
                <a:gs pos="100000">
                  <a:schemeClr val="accent1">
                    <a:lumMod val="75000"/>
                  </a:schemeClr>
                </a:gs>
                <a:gs pos="0">
                  <a:schemeClr val="accent1">
                    <a:lumMod val="75000"/>
                    <a:hueOff val="-1670000"/>
                  </a:schemeClr>
                </a:gs>
              </a:gsLst>
              <a:lin ang="10800000" scaled="0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'Stacked Bar Chart'!$B$1:$B$2</c:f>
              <c:strCache>
                <c:ptCount val="1"/>
                <c:pt idx="0">
                  <c:v>Clothing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cat>
            <c:strRef>
              <c:f>'Stacked Bar Chart'!$A$3:$A$6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'Stacked Bar Chart'!$B$3:$B$6</c:f>
              <c:numCache>
                <c:formatCode>General</c:formatCode>
                <c:ptCount val="3"/>
                <c:pt idx="0">
                  <c:v>544147.05000000016</c:v>
                </c:pt>
                <c:pt idx="1">
                  <c:v>575975.88</c:v>
                </c:pt>
                <c:pt idx="2">
                  <c:v>607267.41000000038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5B-4813-91AC-5179D7B79980}"/>
            </c:ext>
          </c:extLst>
        </c:ser>
        <c:ser>
          <c:idx val="1"/>
          <c:order val="1"/>
          <c:tx>
            <c:strRef>
              <c:f>'Stacked Bar Chart'!$C$1:$C$2</c:f>
              <c:strCache>
                <c:ptCount val="1"/>
                <c:pt idx="0">
                  <c:v>Electronics</c:v>
                </c:pt>
              </c:strCache>
            </c:strRef>
          </c:tx>
          <c:spPr>
            <a:gradFill>
              <a:gsLst>
                <a:gs pos="100000">
                  <a:schemeClr val="accent3"/>
                </a:gs>
                <a:gs pos="0">
                  <a:schemeClr val="accent3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3">
                      <a:lumMod val="75000"/>
                    </a:schemeClr>
                  </a:gs>
                  <a:gs pos="0">
                    <a:schemeClr val="accent3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cat>
            <c:strRef>
              <c:f>'Stacked Bar Chart'!$A$3:$A$6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'Stacked Bar Chart'!$C$3:$C$6</c:f>
              <c:numCache>
                <c:formatCode>General</c:formatCode>
                <c:ptCount val="3"/>
                <c:pt idx="0">
                  <c:v>487335.03999999986</c:v>
                </c:pt>
                <c:pt idx="1">
                  <c:v>527159.54999999981</c:v>
                </c:pt>
                <c:pt idx="2">
                  <c:v>542960.28999999992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2D-4266-92B4-7302A8A3EBFA}"/>
            </c:ext>
          </c:extLst>
        </c:ser>
        <c:ser>
          <c:idx val="2"/>
          <c:order val="2"/>
          <c:tx>
            <c:strRef>
              <c:f>'Stacked Bar Chart'!$D$1:$D$2</c:f>
              <c:strCache>
                <c:ptCount val="1"/>
                <c:pt idx="0">
                  <c:v>Furniture</c:v>
                </c:pt>
              </c:strCache>
            </c:strRef>
          </c:tx>
          <c:spPr>
            <a:gradFill>
              <a:gsLst>
                <a:gs pos="100000">
                  <a:schemeClr val="accent5"/>
                </a:gs>
                <a:gs pos="0">
                  <a:schemeClr val="accent5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5">
                      <a:lumMod val="75000"/>
                    </a:schemeClr>
                  </a:gs>
                  <a:gs pos="0">
                    <a:schemeClr val="accent5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cat>
            <c:strRef>
              <c:f>'Stacked Bar Chart'!$A$3:$A$6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'Stacked Bar Chart'!$D$3:$D$6</c:f>
              <c:numCache>
                <c:formatCode>General</c:formatCode>
                <c:ptCount val="3"/>
                <c:pt idx="0">
                  <c:v>568091.33999999973</c:v>
                </c:pt>
                <c:pt idx="1">
                  <c:v>494993.62999999983</c:v>
                </c:pt>
                <c:pt idx="2">
                  <c:v>542353.65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2D-4266-92B4-7302A8A3EBFA}"/>
            </c:ext>
          </c:extLst>
        </c:ser>
        <c:ser>
          <c:idx val="3"/>
          <c:order val="3"/>
          <c:tx>
            <c:strRef>
              <c:f>'Stacked Bar Chart'!$E$1:$E$2</c:f>
              <c:strCache>
                <c:ptCount val="1"/>
                <c:pt idx="0">
                  <c:v>Groceries</c:v>
                </c:pt>
              </c:strCache>
            </c:strRef>
          </c:tx>
          <c:spPr>
            <a:gradFill>
              <a:gsLst>
                <a:gs pos="100000">
                  <a:schemeClr val="accent1">
                    <a:lumMod val="60000"/>
                  </a:schemeClr>
                </a:gs>
                <a:gs pos="0">
                  <a:schemeClr val="accent1">
                    <a:lumMod val="60000"/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1">
                      <a:lumMod val="60000"/>
                      <a:lumMod val="75000"/>
                    </a:schemeClr>
                  </a:gs>
                  <a:gs pos="0">
                    <a:schemeClr val="accent1">
                      <a:lumMod val="60000"/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cat>
            <c:strRef>
              <c:f>'Stacked Bar Chart'!$A$3:$A$6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'Stacked Bar Chart'!$E$3:$E$6</c:f>
              <c:numCache>
                <c:formatCode>General</c:formatCode>
                <c:ptCount val="3"/>
                <c:pt idx="0">
                  <c:v>442386.14999999991</c:v>
                </c:pt>
                <c:pt idx="1">
                  <c:v>471913.51</c:v>
                </c:pt>
                <c:pt idx="2">
                  <c:v>552437.15000000037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2D-4266-92B4-7302A8A3EBFA}"/>
            </c:ext>
          </c:extLst>
        </c:ser>
        <c:ser>
          <c:idx val="4"/>
          <c:order val="4"/>
          <c:tx>
            <c:strRef>
              <c:f>'Stacked Bar Chart'!$F$1:$F$2</c:f>
              <c:strCache>
                <c:ptCount val="1"/>
                <c:pt idx="0">
                  <c:v>Sports</c:v>
                </c:pt>
              </c:strCache>
            </c:strRef>
          </c:tx>
          <c:spPr>
            <a:gradFill>
              <a:gsLst>
                <a:gs pos="100000">
                  <a:schemeClr val="accent3">
                    <a:lumMod val="60000"/>
                  </a:schemeClr>
                </a:gs>
                <a:gs pos="0">
                  <a:schemeClr val="accent3">
                    <a:lumMod val="60000"/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3">
                      <a:lumMod val="60000"/>
                      <a:lumMod val="75000"/>
                    </a:schemeClr>
                  </a:gs>
                  <a:gs pos="0">
                    <a:schemeClr val="accent3">
                      <a:lumMod val="60000"/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cat>
            <c:strRef>
              <c:f>'Stacked Bar Chart'!$A$3:$A$6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'Stacked Bar Chart'!$F$3:$F$6</c:f>
              <c:numCache>
                <c:formatCode>General</c:formatCode>
                <c:ptCount val="3"/>
                <c:pt idx="0">
                  <c:v>581493.54999999993</c:v>
                </c:pt>
                <c:pt idx="1">
                  <c:v>469626.43000000005</c:v>
                </c:pt>
                <c:pt idx="2">
                  <c:v>548315.02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2D-4266-92B4-7302A8A3E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775601822"/>
        <c:axId val="497714223"/>
      </c:barChart>
      <c:catAx>
        <c:axId val="77560182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714223"/>
        <c:crosses val="autoZero"/>
        <c:auto val="1"/>
        <c:lblAlgn val="ctr"/>
        <c:lblOffset val="100"/>
        <c:noMultiLvlLbl val="0"/>
      </c:catAx>
      <c:valAx>
        <c:axId val="497714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60182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2bc8f99-58b5-4f11-8a3d-0e385c3089fc}"/>
      </c:ext>
    </c:extLst>
  </c:chart>
  <c:spPr>
    <a:solidFill>
      <a:schemeClr val="accen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[Thaslima Banu.S - Excel  project.xlsx]Bar Chart!PivotTable2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800" b="1" i="0" u="none" strike="noStrike" kern="1200" baseline="0">
                <a:ln w="12700" cmpd="sng">
                  <a:noFill/>
                  <a:prstDash val="sysDot"/>
                </a:ln>
                <a:solidFill>
                  <a:schemeClr val="accent2">
                    <a:lumMod val="7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r>
              <a:rPr lang="en-IN" sz="1800">
                <a:ln w="12700" cmpd="sng">
                  <a:noFill/>
                  <a:prstDash val="sysDot"/>
                </a:ln>
                <a:solidFill>
                  <a:schemeClr val="accent2">
                    <a:lumMod val="7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Sales by Region</a:t>
            </a:r>
          </a:p>
        </c:rich>
      </c:tx>
      <c:overlay val="0"/>
      <c:spPr>
        <a:solidFill>
          <a:schemeClr val="accent2">
            <a:lumMod val="40000"/>
            <a:lumOff val="60000"/>
          </a:schemeClr>
        </a:solidFill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800" b="1" i="0" u="none" strike="noStrike" kern="1200" baseline="0">
              <a:ln w="12700" cmpd="sng">
                <a:noFill/>
                <a:prstDash val="sysDot"/>
              </a:ln>
              <a:solidFill>
                <a:schemeClr val="accent2">
                  <a:lumMod val="7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2"/>
              </a:gs>
              <a:gs pos="0">
                <a:schemeClr val="accent2">
                  <a:hueOff val="-1670000"/>
                </a:schemeClr>
              </a:gs>
            </a:gsLst>
            <a:lin ang="10800000" scaled="0"/>
          </a:gradFill>
          <a:ln>
            <a:gradFill>
              <a:gsLst>
                <a:gs pos="100000">
                  <a:schemeClr val="accent2">
                    <a:lumMod val="75000"/>
                  </a:schemeClr>
                </a:gs>
                <a:gs pos="0">
                  <a:schemeClr val="accent2">
                    <a:lumMod val="75000"/>
                    <a:hueOff val="-1670000"/>
                  </a:schemeClr>
                </a:gs>
              </a:gsLst>
              <a:lin ang="10800000" scaled="0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Chart'!$A$4:$A$7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'Bar Chart'!$B$4:$B$7</c:f>
              <c:numCache>
                <c:formatCode>General</c:formatCode>
                <c:ptCount val="3"/>
                <c:pt idx="0">
                  <c:v>2623453.129999999</c:v>
                </c:pt>
                <c:pt idx="1">
                  <c:v>2539669.0000000005</c:v>
                </c:pt>
                <c:pt idx="2">
                  <c:v>2793333.5200000009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8B-4B75-8FC5-5093FA4ED1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495014217"/>
        <c:axId val="940835830"/>
      </c:barChart>
      <c:catAx>
        <c:axId val="495014217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835830"/>
        <c:crosses val="autoZero"/>
        <c:auto val="1"/>
        <c:lblAlgn val="ctr"/>
        <c:lblOffset val="100"/>
        <c:noMultiLvlLbl val="0"/>
      </c:catAx>
      <c:valAx>
        <c:axId val="94083583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01421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6aa25b6-42dd-4e92-866a-fb01dd1e4734}"/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accent2">
          <a:lumMod val="40000"/>
          <a:lumOff val="60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[Thaslima Banu.S - Excel  project.xlsx]Pie Chart!PivotTable3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>
                <a:solidFill>
                  <a:srgbClr val="1E5962"/>
                </a:solidFill>
              </a:rPr>
              <a:t>Percentage Contribution of Product Categories to Total Sales</a:t>
            </a:r>
          </a:p>
          <a:p>
            <a:pPr defTabSz="914400">
              <a:defRPr/>
            </a:pPr>
            <a:endParaRPr lang="en-IN" sz="1600">
              <a:solidFill>
                <a:srgbClr val="1E5962"/>
              </a:solidFill>
            </a:endParaRPr>
          </a:p>
        </c:rich>
      </c:tx>
      <c:layout>
        <c:manualLayout>
          <c:xMode val="edge"/>
          <c:yMode val="edge"/>
          <c:x val="0.122615331252168"/>
          <c:y val="2.06896551724138E-2"/>
        </c:manualLayout>
      </c:layout>
      <c:overlay val="0"/>
      <c:spPr>
        <a:solidFill>
          <a:schemeClr val="accent3">
            <a:lumMod val="40000"/>
            <a:lumOff val="60000"/>
          </a:schemeClr>
        </a:solidFill>
        <a:ln>
          <a:noFill/>
        </a:ln>
        <a:effectLst>
          <a:softEdge rad="12700"/>
        </a:effectLst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</c:pivotFmt>
      <c:pivotFmt>
        <c:idx val="2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</c:pivotFmt>
      <c:pivotFmt>
        <c:idx val="3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</c:pivotFmt>
      <c:pivotFmt>
        <c:idx val="4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</c:pivotFmt>
      <c:pivotFmt>
        <c:idx val="5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065-4340-83C7-03BD7DEA0154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065-4340-83C7-03BD7DEA0154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065-4340-83C7-03BD7DEA0154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065-4340-83C7-03BD7DEA0154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hueOff val="-1670000"/>
                    </a:schemeClr>
                  </a:gs>
                  <a:gs pos="10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065-4340-83C7-03BD7DEA01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  <c:pt idx="4">
                  <c:v>Sports</c:v>
                </c:pt>
              </c:strCache>
            </c:strRef>
          </c:cat>
          <c:val>
            <c:numRef>
              <c:f>'Pie Chart'!$B$4:$B$9</c:f>
              <c:numCache>
                <c:formatCode>General</c:formatCode>
                <c:ptCount val="5"/>
                <c:pt idx="0">
                  <c:v>1727390.3399999992</c:v>
                </c:pt>
                <c:pt idx="1">
                  <c:v>1557454.8799999997</c:v>
                </c:pt>
                <c:pt idx="2">
                  <c:v>1605438.6199999999</c:v>
                </c:pt>
                <c:pt idx="3">
                  <c:v>1466736.8099999987</c:v>
                </c:pt>
                <c:pt idx="4">
                  <c:v>1599434.9999999993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065-4340-83C7-03BD7DEA0154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48744b9-0da3-4be5-b88c-3cc3742ebf65}"/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[Thaslima Banu.S - Excel  project.xlsx]Stacked Bar Chart!PivotTable1</c:name>
    <c:fmtId val="2"/>
  </c:pivotSource>
  <c:chart>
    <c:autoTitleDeleted val="1"/>
    <c:pivotFmts>
      <c:pivotFmt>
        <c:idx val="0"/>
        <c:spPr>
          <a:gradFill>
            <a:gsLst>
              <a:gs pos="100000">
                <a:schemeClr val="accent1"/>
              </a:gs>
              <a:gs pos="0">
                <a:schemeClr val="accent1">
                  <a:hueOff val="-1670000"/>
                </a:schemeClr>
              </a:gs>
            </a:gsLst>
            <a:lin ang="10800000" scaled="0"/>
          </a:gradFill>
          <a:ln>
            <a:gradFill>
              <a:gsLst>
                <a:gs pos="100000">
                  <a:schemeClr val="accent1">
                    <a:lumMod val="75000"/>
                  </a:schemeClr>
                </a:gs>
                <a:gs pos="0">
                  <a:schemeClr val="accent1">
                    <a:lumMod val="75000"/>
                    <a:hueOff val="-1670000"/>
                  </a:schemeClr>
                </a:gs>
              </a:gsLst>
              <a:lin ang="10800000" scaled="0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1"/>
              </a:gs>
              <a:gs pos="0">
                <a:schemeClr val="accent1">
                  <a:hueOff val="-1670000"/>
                </a:schemeClr>
              </a:gs>
            </a:gsLst>
            <a:lin ang="10800000" scaled="0"/>
          </a:gradFill>
          <a:ln>
            <a:gradFill>
              <a:gsLst>
                <a:gs pos="100000">
                  <a:schemeClr val="accent1">
                    <a:lumMod val="75000"/>
                  </a:schemeClr>
                </a:gs>
                <a:gs pos="0">
                  <a:schemeClr val="accent1">
                    <a:lumMod val="75000"/>
                    <a:hueOff val="-1670000"/>
                  </a:schemeClr>
                </a:gs>
              </a:gsLst>
              <a:lin ang="10800000" scaled="0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1"/>
              </a:gs>
              <a:gs pos="0">
                <a:schemeClr val="accent1">
                  <a:hueOff val="-1670000"/>
                </a:schemeClr>
              </a:gs>
            </a:gsLst>
            <a:lin ang="10800000" scaled="0"/>
          </a:gradFill>
          <a:ln>
            <a:gradFill>
              <a:gsLst>
                <a:gs pos="100000">
                  <a:schemeClr val="accent1">
                    <a:lumMod val="75000"/>
                  </a:schemeClr>
                </a:gs>
                <a:gs pos="0">
                  <a:schemeClr val="accent1">
                    <a:lumMod val="75000"/>
                    <a:hueOff val="-1670000"/>
                  </a:schemeClr>
                </a:gs>
              </a:gsLst>
              <a:lin ang="10800000" scaled="0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100000">
                <a:schemeClr val="accent1"/>
              </a:gs>
              <a:gs pos="0">
                <a:schemeClr val="accent1">
                  <a:hueOff val="-1670000"/>
                </a:schemeClr>
              </a:gs>
            </a:gsLst>
            <a:lin ang="10800000" scaled="0"/>
          </a:gradFill>
          <a:ln>
            <a:gradFill>
              <a:gsLst>
                <a:gs pos="100000">
                  <a:schemeClr val="accent1">
                    <a:lumMod val="75000"/>
                  </a:schemeClr>
                </a:gs>
                <a:gs pos="0">
                  <a:schemeClr val="accent1">
                    <a:lumMod val="75000"/>
                    <a:hueOff val="-1670000"/>
                  </a:schemeClr>
                </a:gs>
              </a:gsLst>
              <a:lin ang="10800000" scaled="0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100000">
                <a:schemeClr val="accent1"/>
              </a:gs>
              <a:gs pos="0">
                <a:schemeClr val="accent1">
                  <a:hueOff val="-1670000"/>
                </a:schemeClr>
              </a:gs>
            </a:gsLst>
            <a:lin ang="10800000" scaled="0"/>
          </a:gradFill>
          <a:ln>
            <a:gradFill>
              <a:gsLst>
                <a:gs pos="100000">
                  <a:schemeClr val="accent1">
                    <a:lumMod val="75000"/>
                  </a:schemeClr>
                </a:gs>
                <a:gs pos="0">
                  <a:schemeClr val="accent1">
                    <a:lumMod val="75000"/>
                    <a:hueOff val="-1670000"/>
                  </a:schemeClr>
                </a:gs>
              </a:gsLst>
              <a:lin ang="10800000" scaled="0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'Stacked Bar Chart'!$B$1:$B$2</c:f>
              <c:strCache>
                <c:ptCount val="1"/>
                <c:pt idx="0">
                  <c:v>Clothing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cat>
            <c:strRef>
              <c:f>'Stacked Bar Chart'!$A$3:$A$6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'Stacked Bar Chart'!$B$3:$B$6</c:f>
              <c:numCache>
                <c:formatCode>General</c:formatCode>
                <c:ptCount val="3"/>
                <c:pt idx="0">
                  <c:v>544147.05000000016</c:v>
                </c:pt>
                <c:pt idx="1">
                  <c:v>575975.88</c:v>
                </c:pt>
                <c:pt idx="2">
                  <c:v>607267.41000000038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DC-4F5B-829B-451FD4FE808E}"/>
            </c:ext>
          </c:extLst>
        </c:ser>
        <c:ser>
          <c:idx val="1"/>
          <c:order val="1"/>
          <c:tx>
            <c:strRef>
              <c:f>'Stacked Bar Chart'!$C$1:$C$2</c:f>
              <c:strCache>
                <c:ptCount val="1"/>
                <c:pt idx="0">
                  <c:v>Electronics</c:v>
                </c:pt>
              </c:strCache>
            </c:strRef>
          </c:tx>
          <c:spPr>
            <a:gradFill>
              <a:gsLst>
                <a:gs pos="100000">
                  <a:schemeClr val="accent3"/>
                </a:gs>
                <a:gs pos="0">
                  <a:schemeClr val="accent3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3">
                      <a:lumMod val="75000"/>
                    </a:schemeClr>
                  </a:gs>
                  <a:gs pos="0">
                    <a:schemeClr val="accent3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cat>
            <c:strRef>
              <c:f>'Stacked Bar Chart'!$A$3:$A$6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'Stacked Bar Chart'!$C$3:$C$6</c:f>
              <c:numCache>
                <c:formatCode>General</c:formatCode>
                <c:ptCount val="3"/>
                <c:pt idx="0">
                  <c:v>487335.03999999986</c:v>
                </c:pt>
                <c:pt idx="1">
                  <c:v>527159.54999999981</c:v>
                </c:pt>
                <c:pt idx="2">
                  <c:v>542960.28999999992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3E-4CFE-A80D-C33F2B8BA5CE}"/>
            </c:ext>
          </c:extLst>
        </c:ser>
        <c:ser>
          <c:idx val="2"/>
          <c:order val="2"/>
          <c:tx>
            <c:strRef>
              <c:f>'Stacked Bar Chart'!$D$1:$D$2</c:f>
              <c:strCache>
                <c:ptCount val="1"/>
                <c:pt idx="0">
                  <c:v>Furniture</c:v>
                </c:pt>
              </c:strCache>
            </c:strRef>
          </c:tx>
          <c:spPr>
            <a:gradFill>
              <a:gsLst>
                <a:gs pos="100000">
                  <a:schemeClr val="accent5"/>
                </a:gs>
                <a:gs pos="0">
                  <a:schemeClr val="accent5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5">
                      <a:lumMod val="75000"/>
                    </a:schemeClr>
                  </a:gs>
                  <a:gs pos="0">
                    <a:schemeClr val="accent5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cat>
            <c:strRef>
              <c:f>'Stacked Bar Chart'!$A$3:$A$6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'Stacked Bar Chart'!$D$3:$D$6</c:f>
              <c:numCache>
                <c:formatCode>General</c:formatCode>
                <c:ptCount val="3"/>
                <c:pt idx="0">
                  <c:v>568091.33999999973</c:v>
                </c:pt>
                <c:pt idx="1">
                  <c:v>494993.62999999983</c:v>
                </c:pt>
                <c:pt idx="2">
                  <c:v>542353.65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3E-4CFE-A80D-C33F2B8BA5CE}"/>
            </c:ext>
          </c:extLst>
        </c:ser>
        <c:ser>
          <c:idx val="3"/>
          <c:order val="3"/>
          <c:tx>
            <c:strRef>
              <c:f>'Stacked Bar Chart'!$E$1:$E$2</c:f>
              <c:strCache>
                <c:ptCount val="1"/>
                <c:pt idx="0">
                  <c:v>Groceries</c:v>
                </c:pt>
              </c:strCache>
            </c:strRef>
          </c:tx>
          <c:spPr>
            <a:gradFill>
              <a:gsLst>
                <a:gs pos="100000">
                  <a:schemeClr val="accent1">
                    <a:lumMod val="60000"/>
                  </a:schemeClr>
                </a:gs>
                <a:gs pos="0">
                  <a:schemeClr val="accent1">
                    <a:lumMod val="60000"/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1">
                      <a:lumMod val="60000"/>
                      <a:lumMod val="75000"/>
                    </a:schemeClr>
                  </a:gs>
                  <a:gs pos="0">
                    <a:schemeClr val="accent1">
                      <a:lumMod val="60000"/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cat>
            <c:strRef>
              <c:f>'Stacked Bar Chart'!$A$3:$A$6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'Stacked Bar Chart'!$E$3:$E$6</c:f>
              <c:numCache>
                <c:formatCode>General</c:formatCode>
                <c:ptCount val="3"/>
                <c:pt idx="0">
                  <c:v>442386.14999999991</c:v>
                </c:pt>
                <c:pt idx="1">
                  <c:v>471913.51</c:v>
                </c:pt>
                <c:pt idx="2">
                  <c:v>552437.15000000037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3E-4CFE-A80D-C33F2B8BA5CE}"/>
            </c:ext>
          </c:extLst>
        </c:ser>
        <c:ser>
          <c:idx val="4"/>
          <c:order val="4"/>
          <c:tx>
            <c:strRef>
              <c:f>'Stacked Bar Chart'!$F$1:$F$2</c:f>
              <c:strCache>
                <c:ptCount val="1"/>
                <c:pt idx="0">
                  <c:v>Sports</c:v>
                </c:pt>
              </c:strCache>
            </c:strRef>
          </c:tx>
          <c:spPr>
            <a:gradFill>
              <a:gsLst>
                <a:gs pos="100000">
                  <a:schemeClr val="accent3">
                    <a:lumMod val="60000"/>
                  </a:schemeClr>
                </a:gs>
                <a:gs pos="0">
                  <a:schemeClr val="accent3">
                    <a:lumMod val="60000"/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3">
                      <a:lumMod val="60000"/>
                      <a:lumMod val="75000"/>
                    </a:schemeClr>
                  </a:gs>
                  <a:gs pos="0">
                    <a:schemeClr val="accent3">
                      <a:lumMod val="60000"/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cat>
            <c:strRef>
              <c:f>'Stacked Bar Chart'!$A$3:$A$6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'Stacked Bar Chart'!$F$3:$F$6</c:f>
              <c:numCache>
                <c:formatCode>General</c:formatCode>
                <c:ptCount val="3"/>
                <c:pt idx="0">
                  <c:v>581493.54999999993</c:v>
                </c:pt>
                <c:pt idx="1">
                  <c:v>469626.43000000005</c:v>
                </c:pt>
                <c:pt idx="2">
                  <c:v>548315.02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3E-4CFE-A80D-C33F2B8BA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775601822"/>
        <c:axId val="497714223"/>
      </c:barChart>
      <c:catAx>
        <c:axId val="77560182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714223"/>
        <c:crosses val="autoZero"/>
        <c:auto val="1"/>
        <c:lblAlgn val="ctr"/>
        <c:lblOffset val="100"/>
        <c:noMultiLvlLbl val="0"/>
      </c:catAx>
      <c:valAx>
        <c:axId val="497714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60182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a604f89-fb58-4b1c-80c9-632758900da6}"/>
      </c:ext>
    </c:extLst>
  </c:chart>
  <c:spPr>
    <a:solidFill>
      <a:schemeClr val="accen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2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3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2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8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3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98425</xdr:colOff>
      <xdr:row>10</xdr:row>
      <xdr:rowOff>22225</xdr:rowOff>
    </xdr:from>
    <xdr:to>
      <xdr:col>7</xdr:col>
      <xdr:colOff>88900</xdr:colOff>
      <xdr:row>18</xdr:row>
      <xdr:rowOff>63500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ean Region">
              <a:extLs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ean Region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41950" y="1927225"/>
              <a:ext cx="1819275" cy="1565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101600</xdr:colOff>
      <xdr:row>0</xdr:row>
      <xdr:rowOff>53975</xdr:rowOff>
    </xdr:from>
    <xdr:to>
      <xdr:col>7</xdr:col>
      <xdr:colOff>63500</xdr:colOff>
      <xdr:row>9</xdr:row>
      <xdr:rowOff>124460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lean Category">
              <a:extLs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ean Category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45125" y="53975"/>
              <a:ext cx="1790700" cy="17849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79375</xdr:colOff>
      <xdr:row>2</xdr:row>
      <xdr:rowOff>31750</xdr:rowOff>
    </xdr:from>
    <xdr:to>
      <xdr:col>12</xdr:col>
      <xdr:colOff>445770</xdr:colOff>
      <xdr:row>17</xdr:row>
      <xdr:rowOff>81280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117475</xdr:colOff>
      <xdr:row>1</xdr:row>
      <xdr:rowOff>117475</xdr:rowOff>
    </xdr:from>
    <xdr:to>
      <xdr:col>11</xdr:col>
      <xdr:colOff>123190</xdr:colOff>
      <xdr:row>16</xdr:row>
      <xdr:rowOff>22225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441325</xdr:colOff>
      <xdr:row>6</xdr:row>
      <xdr:rowOff>152401</xdr:rowOff>
    </xdr:from>
    <xdr:to>
      <xdr:col>5</xdr:col>
      <xdr:colOff>1066800</xdr:colOff>
      <xdr:row>17</xdr:row>
      <xdr:rowOff>173182</xdr:rowOff>
    </xdr:to>
    <xdr:graphicFrame macro="">
      <xdr:nvGraphicFramePr>
        <xdr:cNvPr id="5" name="PivotTable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0.41564</cdr:x>
      <cdr:y>0.08426</cdr:y>
    </cdr:from>
    <cdr:to>
      <cdr:x>0.89267</cdr:x>
      <cdr:y>0.21809</cdr:y>
    </cdr:to>
    <cdr:sp macro="" textlink="">
      <cdr:nvSpPr>
        <cdr:cNvPr id="2" name="Rectangles 1"/>
        <cdr:cNvSpPr/>
      </cdr:nvSpPr>
      <cdr:spPr>
        <a:xfrm xmlns:a="http://schemas.openxmlformats.org/drawingml/2006/main">
          <a:off x="2987675" y="215900"/>
          <a:ext cx="3429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0.30963</cdr:x>
      <cdr:y>0.06939</cdr:y>
    </cdr:from>
    <cdr:to>
      <cdr:x>0.83039</cdr:x>
      <cdr:y>0.18835</cdr:y>
    </cdr:to>
    <cdr:sp macro="" textlink="">
      <cdr:nvSpPr>
        <cdr:cNvPr id="3" name="Rectangles 2"/>
        <cdr:cNvSpPr/>
      </cdr:nvSpPr>
      <cdr:spPr>
        <a:xfrm xmlns:a="http://schemas.openxmlformats.org/drawingml/2006/main">
          <a:off x="2225675" y="177800"/>
          <a:ext cx="3743325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0.25265</cdr:x>
      <cdr:y>0.00248</cdr:y>
    </cdr:from>
    <cdr:to>
      <cdr:x>0.81449</cdr:x>
      <cdr:y>0.03222</cdr:y>
    </cdr:to>
    <cdr:sp macro="" textlink="">
      <cdr:nvSpPr>
        <cdr:cNvPr id="4" name="Rectangles 3"/>
        <cdr:cNvSpPr/>
      </cdr:nvSpPr>
      <cdr:spPr>
        <a:xfrm xmlns:a="http://schemas.openxmlformats.org/drawingml/2006/main" flipV="1">
          <a:off x="1816100" y="6350"/>
          <a:ext cx="4038600" cy="76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0.2659</cdr:x>
      <cdr:y>0.02131</cdr:y>
    </cdr:from>
    <cdr:to>
      <cdr:x>0.85027</cdr:x>
      <cdr:y>0.16233</cdr:y>
    </cdr:to>
    <cdr:sp macro="" textlink="">
      <cdr:nvSpPr>
        <cdr:cNvPr id="5" name="Rectangles 4"/>
        <cdr:cNvSpPr/>
      </cdr:nvSpPr>
      <cdr:spPr>
        <a:xfrm xmlns:a="http://schemas.openxmlformats.org/drawingml/2006/main">
          <a:off x="1911350" y="54610"/>
          <a:ext cx="4200525" cy="3613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rgbClr val="11494A"/>
              </a:solidFill>
            </a:rPr>
            <a:t>Total Sales by Region with Product Category Stack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23811</xdr:colOff>
      <xdr:row>103</xdr:row>
      <xdr:rowOff>15875</xdr:rowOff>
    </xdr:from>
    <xdr:to>
      <xdr:col>216</xdr:col>
      <xdr:colOff>23811</xdr:colOff>
      <xdr:row>220</xdr:row>
      <xdr:rowOff>11906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232</xdr:col>
      <xdr:colOff>0</xdr:colOff>
      <xdr:row>102</xdr:row>
      <xdr:rowOff>15876</xdr:rowOff>
    </xdr:from>
    <xdr:to>
      <xdr:col>399</xdr:col>
      <xdr:colOff>11905</xdr:colOff>
      <xdr:row>220</xdr:row>
      <xdr:rowOff>11907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412</xdr:col>
      <xdr:colOff>11906</xdr:colOff>
      <xdr:row>101</xdr:row>
      <xdr:rowOff>15876</xdr:rowOff>
    </xdr:from>
    <xdr:to>
      <xdr:col>629</xdr:col>
      <xdr:colOff>11905</xdr:colOff>
      <xdr:row>219</xdr:row>
      <xdr:rowOff>11907</xdr:rowOff>
    </xdr:to>
    <xdr:graphicFrame macro="">
      <xdr:nvGraphicFramePr>
        <xdr:cNvPr id="5" name="PivotTable1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559</xdr:col>
      <xdr:colOff>12065</xdr:colOff>
      <xdr:row>19</xdr:row>
      <xdr:rowOff>24130</xdr:rowOff>
    </xdr:from>
    <xdr:to>
      <xdr:col>650</xdr:col>
      <xdr:colOff>5715</xdr:colOff>
      <xdr:row>80</xdr:row>
      <xdr:rowOff>11430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lean Region 1">
              <a:extLst>
                <a:ext uri="{FF2B5EF4-FFF2-40B4-BE49-F238E27FC236}">
                  <a16:creationId xmlns:a16="http://schemas.microsoft.com/office/drawing/2014/main" id="{00000000-0008-0000-0700-000006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ean Region 1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61015" y="506730"/>
              <a:ext cx="1727200" cy="1536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461</xdr:col>
      <xdr:colOff>12065</xdr:colOff>
      <xdr:row>19</xdr:row>
      <xdr:rowOff>24765</xdr:rowOff>
    </xdr:from>
    <xdr:to>
      <xdr:col>553</xdr:col>
      <xdr:colOff>12065</xdr:colOff>
      <xdr:row>80</xdr:row>
      <xdr:rowOff>12065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lean Category 2">
              <a:extLst>
                <a:ext uri="{FF2B5EF4-FFF2-40B4-BE49-F238E27FC236}">
                  <a16:creationId xmlns:a16="http://schemas.microsoft.com/office/drawing/2014/main" id="{00000000-0008-0000-0700-000007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ean Category 2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94115" y="507365"/>
              <a:ext cx="1752600" cy="1536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0.41564</cdr:x>
      <cdr:y>0.08426</cdr:y>
    </cdr:from>
    <cdr:to>
      <cdr:x>0.89267</cdr:x>
      <cdr:y>0.21809</cdr:y>
    </cdr:to>
    <cdr:sp macro="" textlink="">
      <cdr:nvSpPr>
        <cdr:cNvPr id="2" name="Rectangles 1"/>
        <cdr:cNvSpPr/>
      </cdr:nvSpPr>
      <cdr:spPr>
        <a:xfrm xmlns:a="http://schemas.openxmlformats.org/drawingml/2006/main">
          <a:off x="2987675" y="215900"/>
          <a:ext cx="3429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 anchor="t"/>
        <a:lstStyle xmlns:a="http://schemas.openxmlformats.org/drawingml/2006/main"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0.30963</cdr:x>
      <cdr:y>0.06939</cdr:y>
    </cdr:from>
    <cdr:to>
      <cdr:x>0.83039</cdr:x>
      <cdr:y>0.18835</cdr:y>
    </cdr:to>
    <cdr:sp macro="" textlink="">
      <cdr:nvSpPr>
        <cdr:cNvPr id="3" name="Rectangles 2"/>
        <cdr:cNvSpPr/>
      </cdr:nvSpPr>
      <cdr:spPr>
        <a:xfrm xmlns:a="http://schemas.openxmlformats.org/drawingml/2006/main">
          <a:off x="2225675" y="177800"/>
          <a:ext cx="3743325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 anchor="t"/>
        <a:lstStyle xmlns:a="http://schemas.openxmlformats.org/drawingml/2006/main"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0.25265</cdr:x>
      <cdr:y>0.00248</cdr:y>
    </cdr:from>
    <cdr:to>
      <cdr:x>0.81449</cdr:x>
      <cdr:y>0.03222</cdr:y>
    </cdr:to>
    <cdr:sp macro="" textlink="">
      <cdr:nvSpPr>
        <cdr:cNvPr id="4" name="Rectangles 3"/>
        <cdr:cNvSpPr/>
      </cdr:nvSpPr>
      <cdr:spPr>
        <a:xfrm xmlns:a="http://schemas.openxmlformats.org/drawingml/2006/main" flipV="1">
          <a:off x="1816100" y="6350"/>
          <a:ext cx="4038600" cy="76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 anchor="t"/>
        <a:lstStyle xmlns:a="http://schemas.openxmlformats.org/drawingml/2006/main"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0.2659</cdr:x>
      <cdr:y>0.02131</cdr:y>
    </cdr:from>
    <cdr:to>
      <cdr:x>0.85027</cdr:x>
      <cdr:y>0.16233</cdr:y>
    </cdr:to>
    <cdr:sp macro="" textlink="">
      <cdr:nvSpPr>
        <cdr:cNvPr id="5" name="Rectangles 4"/>
        <cdr:cNvSpPr/>
      </cdr:nvSpPr>
      <cdr:spPr>
        <a:xfrm xmlns:a="http://schemas.openxmlformats.org/drawingml/2006/main">
          <a:off x="1911350" y="54610"/>
          <a:ext cx="4200525" cy="3613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 anchor="t"/>
        <a:lstStyle xmlns:a="http://schemas.openxmlformats.org/drawingml/2006/main"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11494A"/>
              </a:solidFill>
            </a:rPr>
            <a:t>Total Sales by Region with Product Category Stack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45.857974537001" createdVersion="5" refreshedVersion="5" minRefreshableVersion="3" recordCount="4000" xr:uid="{00000000-000A-0000-FFFF-FFFF00000000}">
  <cacheSource type="worksheet">
    <worksheetSource ref="I1:Q4001" sheet="Sales_Performance_Analysis.csv"/>
  </cacheSource>
  <cacheFields count="9">
    <cacheField name="Order ID" numFmtId="0">
      <sharedItems containsMixedTypes="1" containsNumber="1" containsInteger="1" count="3997">
        <s v="ab899d2f"/>
        <s v="73484eb1"/>
        <n v="19395924"/>
        <s v="b3fded3d"/>
        <s v="6e4bdd51"/>
        <s v="21d88d69"/>
        <s v="9da2704d"/>
        <s v="a1bd6815"/>
        <s v="0bbd51fc"/>
        <s v="8bf7e4b3"/>
        <s v="e6cf1255"/>
        <s v="3ba1fc5c"/>
        <s v="388ff70d"/>
        <s v="ce2e9002"/>
        <s v="a4f9a338"/>
        <s v="eadceaa8"/>
        <s v="ad7f9de9"/>
        <s v="35358e9c"/>
        <n v="31676338"/>
        <s v="05d72e20"/>
        <s v="68dbe328"/>
        <s v="78d3f47b"/>
        <s v="9e4d1fe0"/>
        <s v="9215a70e"/>
        <s v="54ca3433"/>
        <s v="0ba75cc7"/>
        <s v="601860b1"/>
        <s v="e393e106"/>
        <s v="7ab3d472"/>
        <s v="01d9b1ae"/>
        <s v="20385cb6"/>
        <s v="2bfe58fa"/>
        <s v="2800f598"/>
        <s v="97d3684e"/>
        <s v="8a0ce327"/>
        <s v="6ed01fa3"/>
        <s v="1c109dd7"/>
        <s v="1ebbf879"/>
        <s v="6e47d6b1"/>
        <s v="4ab76caf"/>
        <s v="c2479513"/>
        <s v="89554edf"/>
        <s v="b032cfa6"/>
        <s v="f6d78416"/>
        <s v="20fd2146"/>
        <s v="dfe3e788"/>
        <s v="2d0684b7"/>
        <s v="86919e9e"/>
        <s v="422500bb"/>
        <s v="b73e5c36"/>
        <s v="2ebc67f7"/>
        <s v="7ade007e"/>
        <s v="db5bd71a"/>
        <s v="d13d939a"/>
        <s v="048023bf"/>
        <s v="8a1b0d6f"/>
        <s v="5a064ebb"/>
        <s v="7f4cb54d"/>
        <s v="ebebbab8"/>
        <s v="4daf15d5"/>
        <s v="066c7aab"/>
        <s v="ad667d66"/>
        <s v="10af4311"/>
        <s v="4b6a955c"/>
        <s v="8406e7a9"/>
        <s v="06be581e"/>
        <s v="53f197ad"/>
        <s v="92458ed3"/>
        <n v="76740552"/>
        <s v="f92de80d"/>
        <s v="647ff51a"/>
        <s v="f8548ec7"/>
        <s v="7855a0d2"/>
        <s v="bf586512"/>
        <s v="deea1965"/>
        <s v="a0a8290f"/>
        <s v="077a9429"/>
        <n v="8642940000"/>
        <s v="41d1321a"/>
        <s v="44afa795"/>
        <s v="8c329e53"/>
        <s v="cdbba08a"/>
        <s v="4415c908"/>
        <s v="a9ac13d3"/>
        <s v="5fbf219e"/>
        <s v="f3ba50cf"/>
        <s v="88840b0f"/>
        <s v="3dcffe93"/>
        <s v="745eb905"/>
        <s v="b8fca939"/>
        <s v="aa2f3b2c"/>
        <s v="df1581bf"/>
        <s v="8ee932c1"/>
        <s v="085e9490"/>
        <s v="65b0eedf"/>
        <s v="2836b2dd"/>
        <s v="31cb24fb"/>
        <s v="4b14b87e"/>
        <s v="8b455dd5"/>
        <s v="431f447c"/>
        <s v="179932de"/>
        <s v="837fe25b"/>
        <s v="2ee55500"/>
        <s v="97d9b8c6"/>
        <s v="7a9addbb"/>
        <s v="bf73a3ed"/>
        <s v="d586acce"/>
        <s v="7e565ca9"/>
        <s v="a470e7d9"/>
        <s v="2a6fb52d"/>
        <s v="2ce5273a"/>
        <s v="29752a52"/>
        <s v="c7da6b3c"/>
        <s v="a5c6ee7c"/>
        <s v="99716af4"/>
        <s v="432c391d"/>
        <s v="0f71659c"/>
        <s v="775071be"/>
        <s v="ff4e7918"/>
        <s v="70bcb0dd"/>
        <s v="7ca03347"/>
        <s v="cb93a39f"/>
        <s v="f2115065"/>
        <s v="a6d1bdfa"/>
        <s v="1e45be91"/>
        <s v="0d2f6859"/>
        <s v="258d10e5"/>
        <s v="9abc16e4"/>
        <s v="5e11db9e"/>
        <s v="0ad328c0"/>
        <s v="a09f594f"/>
        <s v="711e5a0f"/>
        <s v="a3e113c5"/>
        <s v="af92288a"/>
        <s v="0b15f10d"/>
        <s v="6c5cf990"/>
        <s v="21097fe5"/>
        <s v="9692bc46"/>
        <s v="760c7a33"/>
        <s v="d4fbdca4"/>
        <s v="241d17f2"/>
        <s v="db2827f3"/>
        <s v="f00ad8bb"/>
        <s v="c0c3e1a6"/>
        <s v="d8742c69"/>
        <s v="58d80c41"/>
        <s v="23b60d27"/>
        <s v="e029d5a6"/>
        <s v="c41efe4c"/>
        <n v="61831599"/>
        <s v="cf159d42"/>
        <s v="ffa6342d"/>
        <s v="459360d4"/>
        <s v="fdf4755a"/>
        <s v="0a7d436c"/>
        <s v="3c1ab674"/>
        <s v="42b5d016"/>
        <s v="2616d5b4"/>
        <s v="338c4722"/>
        <s v="6b1e9797"/>
        <s v="6e4fab78"/>
        <s v="8944bc68"/>
        <s v="6d01e9aa"/>
        <s v="f3449cb2"/>
        <s v="5107b0cd"/>
        <s v="6c6f74b6"/>
        <s v="d647003d"/>
        <s v="1d4dddfa"/>
        <s v="7c6db794"/>
        <s v="fb7963a1"/>
        <s v="942b7f7c"/>
        <s v="423261cb"/>
        <s v="35fe0fa8"/>
        <s v="cb81ad58"/>
        <s v="d076453a"/>
        <s v="f1065dd9"/>
        <s v="c19c2143"/>
        <s v="3766a067"/>
        <s v="1cbf17fc"/>
        <s v="629482d3"/>
        <s v="7d302db2"/>
        <s v="1c22dc77"/>
        <s v="659e9f3b"/>
        <s v="11f7c810"/>
        <s v="dffb2e00"/>
        <s v="71f59681"/>
        <s v="d5623566"/>
        <s v="94a0b0f8"/>
        <s v="03bc1108"/>
        <s v="03f9d79a"/>
        <s v="fcaff031"/>
        <s v="b98e148b"/>
        <s v="b961efd5"/>
        <s v="1a867a1f"/>
        <s v="ced67d5d"/>
        <s v="85b7334b"/>
        <s v="fd347e68"/>
        <s v="1e18c00a"/>
        <n v="37431000"/>
        <s v="af24551a"/>
        <s v="6b389c40"/>
        <s v="7743bcd0"/>
        <s v="84d09672"/>
        <s v="bd554f96"/>
        <s v="dee8766b"/>
        <s v="733628ca"/>
        <s v="7101a707"/>
        <s v="7349ac4e"/>
        <s v="fbe74fbe"/>
        <s v="6bde908c"/>
        <s v="56a98641"/>
        <s v="d14d8d01"/>
        <s v="b1fe3bbf"/>
        <s v="75b5349d"/>
        <s v="2ecc60c1"/>
        <n v="60839616"/>
        <s v="a65dfe8b"/>
        <s v="850b0c26"/>
        <s v="21fd10ea"/>
        <s v="8d90e130"/>
        <s v="41aee1e8"/>
        <s v="2f562dc0"/>
        <s v="1790f693"/>
        <s v="1ad9d5e9"/>
        <s v="ae129571"/>
        <s v="79a06bc6"/>
        <s v="65240ae3"/>
        <s v="d4df366c"/>
        <s v="2ec7d99a"/>
        <s v="14e88de0"/>
        <s v="a9e06586"/>
        <s v="ac916bdb"/>
        <s v="f8a770c7"/>
        <s v="6ca8c17f"/>
        <s v="b06e2cd2"/>
        <s v="b2a8f295"/>
        <s v="a76aeb66"/>
        <s v="22f34721"/>
        <s v="43fea1ac"/>
        <s v="2c7aabad"/>
        <s v="75a8d2f4"/>
        <s v="a2aceb94"/>
        <s v="8f1c4661"/>
        <s v="82abe2b7"/>
        <s v="385341ea"/>
        <s v="679abad3"/>
        <s v="e1314dfe"/>
        <s v="7881d39c"/>
        <s v="9392481f"/>
        <s v="e9bdbccb"/>
        <s v="30e10b81"/>
        <s v="f7fc40bf"/>
        <s v="4f7585fd"/>
        <s v="12a6182f"/>
        <s v="03a15f32"/>
        <s v="96b58695"/>
        <s v="a96a6386"/>
        <s v="9c2fba00"/>
        <s v="ca1af362"/>
        <s v="a6aaf304"/>
        <s v="e4de7860"/>
        <s v="784480d1"/>
        <s v="087bf976"/>
        <s v="1e809e0a"/>
        <s v="c97d3165"/>
        <s v="425a6924"/>
        <s v="8a5977c9"/>
        <s v="6628a2ad"/>
        <s v="418969d0"/>
        <s v="d344a2c7"/>
        <n v="6.7764999999999998E+71"/>
        <s v="3cccf911"/>
        <s v="7fc85b77"/>
        <s v="67786d7a"/>
        <s v="4f22a450"/>
        <s v="cd1a4970"/>
        <s v="fca3b2cc"/>
        <s v="c240726f"/>
        <s v="4263210b"/>
        <s v="46a56979"/>
        <s v="0fcc3a9e"/>
        <s v="106d8cf5"/>
        <s v="ebe9521d"/>
        <s v="f0324386"/>
        <s v="fbbfded3"/>
        <s v="7f759c44"/>
        <s v="727e5937"/>
        <s v="027804b2"/>
        <s v="de10fb1e"/>
        <s v="cc6c442f"/>
        <s v="31a3a4e8"/>
        <s v="39e65a96"/>
        <s v="fa3df40d"/>
        <s v="93a029f4"/>
        <s v="f70d8609"/>
        <s v="3ab83748"/>
        <s v="bc509622"/>
        <s v="a2302bd9"/>
        <s v="256f7316"/>
        <s v="ff50a482"/>
        <s v="66b06131"/>
        <s v="2bebdec7"/>
        <s v="10e4da1a"/>
        <s v="65f1e30f"/>
        <s v="3bfae9d7"/>
        <s v="9be3d0ec"/>
        <s v="62f59bd6"/>
        <s v="8e09f474"/>
        <s v="9ad708bc"/>
        <s v="38373fe1"/>
        <s v="6e9214ce"/>
        <s v="9103a0e2"/>
        <s v="19f30bc3"/>
        <s v="5f021a1b"/>
        <s v="0f0ff441"/>
        <s v="cdc6d3ec"/>
        <s v="225e930d"/>
        <s v="fec691eb"/>
        <s v="60b6b7a7"/>
        <s v="6f96d5b9"/>
        <s v="3d1b7159"/>
        <s v="3f542db4"/>
        <s v="ddf5b67b"/>
        <s v="c85c3188"/>
        <s v="15625ab1"/>
        <s v="cb43d385"/>
        <s v="da892885"/>
        <s v="f5448f52"/>
        <s v="59b7f257"/>
        <s v="e88f49be"/>
        <s v="1c5bf0f0"/>
        <s v="b9161739"/>
        <s v="e83fc29d"/>
        <s v="73f698fa"/>
        <s v="5651eb5d"/>
        <s v="6b93034f"/>
        <s v="c20f280b"/>
        <s v="ac49e295"/>
        <s v="3508cf1e"/>
        <s v="c6e09557"/>
        <s v="2ba49935"/>
        <s v="b58d9c57"/>
        <s v="bfedf1f5"/>
        <s v="9ff90547"/>
        <s v="d9ca80f6"/>
        <s v="3decc701"/>
        <s v="93ffbfb2"/>
        <s v="8e16fd5d"/>
        <s v="add4aae5"/>
        <s v="85172be9"/>
        <s v="227bb959"/>
        <s v="6b77cd08"/>
        <s v="84255c59"/>
        <s v="dfe96fe0"/>
        <s v="00349dcc"/>
        <s v="8d0843ce"/>
        <s v="ad83577d"/>
        <s v="508ba48d"/>
        <s v="9272af6e"/>
        <s v="a3ecb33f"/>
        <s v="f0b9e962"/>
        <s v="552eb17f"/>
        <s v="7a30292e"/>
        <s v="a17fd98e"/>
        <s v="c390b0e3"/>
        <s v="438aa1a4"/>
        <s v="1596f8e5"/>
        <s v="bce7cfc2"/>
        <s v="9b656791"/>
        <s v="3892eb53"/>
        <s v="31cdae3c"/>
        <s v="f03f95bc"/>
        <s v="08e64ed3"/>
        <s v="7959b374"/>
        <s v="1aec12e3"/>
        <s v="8a6b4a81"/>
        <s v="a98d84bf"/>
        <s v="a246dc30"/>
        <s v="b8840863"/>
        <s v="35b2258a"/>
        <s v="f56337b2"/>
        <s v="1ff473cf"/>
        <s v="9c92dce6"/>
        <s v="ec39ff94"/>
        <s v="56b68ae3"/>
        <s v="4e1888e8"/>
        <s v="c9ec1f90"/>
        <s v="1af869ff"/>
        <s v="7bcfd66b"/>
        <s v="44574b41"/>
        <s v="77fcb547"/>
        <s v="f1c574d7"/>
        <s v="dcc1ac33"/>
        <s v="4f46b773"/>
        <s v="82cf432f"/>
        <s v="6c150ad1"/>
        <s v="1d17a9ba"/>
        <s v="954defb3"/>
        <s v="b8cf2057"/>
        <n v="34219740"/>
        <s v="fbc28882"/>
        <s v="8af57170"/>
        <s v="6f8e2e53"/>
        <s v="7f9d7b0a"/>
        <s v="72f820e0"/>
        <s v="fd21c89e"/>
        <s v="dbfd8eda"/>
        <s v="fc64a845"/>
        <s v="b46d3a09"/>
        <s v="31275d77"/>
        <s v="c6bd8f59"/>
        <s v="f36a93e8"/>
        <s v="5d0b3362"/>
        <s v="febc5765"/>
        <s v="c140e680"/>
        <s v="189d9a16"/>
        <s v="ce94d9e5"/>
        <s v="fc1786d7"/>
        <s v="7a6e45a6"/>
        <s v="68d2554b"/>
        <s v="537c9674"/>
        <s v="de4a361c"/>
        <s v="5d071d51"/>
        <s v="be78f6ab"/>
        <s v="ef6b27b1"/>
        <s v="b3fd3b43"/>
        <s v="56d1b126"/>
        <s v="2aa74185"/>
        <s v="42887d0a"/>
        <s v="6f086147"/>
        <s v="aaab65c1"/>
        <s v="1d3b7c79"/>
        <s v="5acf86eb"/>
        <s v="471abf03"/>
        <s v="3c893410"/>
        <s v="6d8737a7"/>
        <s v="14329fd2"/>
        <s v="55ba682c"/>
        <s v="20e55f71"/>
        <s v="36cc978d"/>
        <s v="c95570bc"/>
        <s v="4d661990"/>
        <s v="1e02a5a1"/>
        <s v="fc771290"/>
        <s v="2d594c6e"/>
        <s v="66fe1ee8"/>
        <s v="ccd859f7"/>
        <s v="50f52099"/>
        <s v="9edb0beb"/>
        <n v="84809441"/>
        <s v="f915bb3e"/>
        <s v="d41aacf2"/>
        <s v="0b4791c1"/>
        <s v="d34ba86c"/>
        <s v="20bae741"/>
        <s v="52e26a32"/>
        <s v="e482e887"/>
        <s v="060b0ccd"/>
        <s v="1055e487"/>
        <s v="25d69302"/>
        <s v="c583d505"/>
        <s v="485b42e0"/>
        <s v="759d62f1"/>
        <s v="a0f9f315"/>
        <s v="be5ab23f"/>
        <s v="5f940738"/>
        <s v="6a843d38"/>
        <s v="72439b92"/>
        <n v="24848155"/>
        <s v="10ee7332"/>
        <s v="4e18bc68"/>
        <s v="65180b6f"/>
        <s v="7ce0a0bb"/>
        <s v="5ec92f48"/>
        <s v="b1ea3d59"/>
        <s v="05bfd15d"/>
        <s v="bb83ce41"/>
        <s v="e0802730"/>
        <s v="cad02e49"/>
        <s v="53d53fa3"/>
        <s v="ede177ae"/>
        <s v="2ef0e191"/>
        <s v="995d80cf"/>
        <s v="e7424c4b"/>
        <s v="fb4154bb"/>
        <s v="7153f5fc"/>
        <s v="2b501596"/>
        <s v="efcdd763"/>
        <s v="5fea9a34"/>
        <s v="3cdb77f0"/>
        <s v="144140fd"/>
        <s v="c551638f"/>
        <s v="77b46a78"/>
        <s v="775f41c0"/>
        <s v="8df2ec8e"/>
        <s v="3f1e794c"/>
        <s v="e255a0a9"/>
        <s v="7fcbef1d"/>
        <s v="13a78d6e"/>
        <n v="38640410"/>
        <s v="c6305e7e"/>
        <s v="20ab50f4"/>
        <s v="189f98e7"/>
        <s v="85daa09e"/>
        <s v="9fbc58b4"/>
        <s v="8284fa46"/>
        <s v="d75fa2d0"/>
        <s v="e59c9ee5"/>
        <s v="51aa04a5"/>
        <s v="093e0828"/>
        <s v="27b6cc92"/>
        <s v="b8b972a6"/>
        <s v="d8978af1"/>
        <s v="486d8c67"/>
        <s v="f9b11cc2"/>
        <s v="08a61baa"/>
        <s v="12c2f578"/>
        <s v="133ce890"/>
        <s v="943906cc"/>
        <s v="15664a8f"/>
        <s v="b59421b3"/>
        <s v="95e2f716"/>
        <s v="f227b475"/>
        <s v="65d94150"/>
        <s v="25b344b7"/>
        <s v="e17e97a0"/>
        <s v="89d74acc"/>
        <s v="139bfea2"/>
        <s v="b783bb36"/>
        <s v="dca20619"/>
        <s v="4b867008"/>
        <s v="77f14195"/>
        <s v="65e61350"/>
        <s v="1e920d1e"/>
        <s v="803f4cee"/>
        <s v="f04efb34"/>
        <s v="9482da89"/>
        <s v="5a49bf11"/>
        <s v="c54b1dc1"/>
        <s v="a7ae15f0"/>
        <s v="fae4ef8f"/>
        <s v="0189675c"/>
        <s v="e1a9f4e9"/>
        <s v="9698822b"/>
        <s v="4d064488"/>
        <s v="7db5b2d0"/>
        <s v="5b5c8eb9"/>
        <s v="248b8256"/>
        <s v="909cd94d"/>
        <s v="d4690c13"/>
        <s v="30912e0b"/>
        <s v="28dbf2e6"/>
        <s v="f09dda05"/>
        <n v="6.9314000000000002E+27"/>
        <s v="acc86e41"/>
        <s v="b7a15b7c"/>
        <s v="7a9632a5"/>
        <s v="226a19ca"/>
        <s v="ef092e36"/>
        <s v="fe225957"/>
        <s v="9cd7a7af"/>
        <s v="d30bc85e"/>
        <n v="42331582"/>
        <s v="bb6832d1"/>
        <s v="ad7a0c8d"/>
        <s v="dc768ec6"/>
        <s v="2f73d37f"/>
        <s v="988052ec"/>
        <s v="5646f389"/>
        <s v="cb01a259"/>
        <s v="f104853e"/>
        <s v="c49dd3a1"/>
        <s v="93fc02eb"/>
        <s v="0f653b1c"/>
        <s v="80be5bd9"/>
        <s v="f2e775fb"/>
        <s v="9e4ed6a9"/>
        <s v="d8a28d51"/>
        <s v="81d930b3"/>
        <s v="f81023f8"/>
        <s v="d946eb4e"/>
        <s v="a061db87"/>
        <s v="ce6ab304"/>
        <s v="84554ee3"/>
        <s v="0a0e5f27"/>
        <s v="63ddd0c0"/>
        <s v="e1e3a8ec"/>
        <s v="0077729e"/>
        <s v="3af6500a"/>
        <s v="4061d389"/>
        <s v="e6863ad2"/>
        <s v="9f9b9175"/>
        <s v="7cf9ad33"/>
        <s v="58675f98"/>
        <s v="8364a965"/>
        <s v="3ff060c1"/>
        <s v="ab74e2a1"/>
        <s v="f83f2a15"/>
        <s v="bd4ce011"/>
        <s v="5b86f700"/>
        <s v="6bc3b484"/>
        <s v="83c6d034"/>
        <s v="f44ad0c8"/>
        <s v="819b9c7d"/>
        <s v="230be141"/>
        <s v="2fd113b1"/>
        <s v="41e2073a"/>
        <s v="1e6ad9de"/>
        <s v="4d2a8a4e"/>
        <s v="9157db4a"/>
        <s v="ad4ac960"/>
        <s v="f0511f8d"/>
        <s v="9190ecb4"/>
        <s v="3304189c"/>
        <s v="3cf9dd14"/>
        <s v="d6ac9837"/>
        <s v="c42ee80a"/>
        <s v="9e86a2a7"/>
        <s v="7b565d84"/>
        <s v="4ee86730"/>
        <s v="7ce01f18"/>
        <s v="90a75e3f"/>
        <s v="ddcaf032"/>
        <s v="f2ca1f2b"/>
        <s v="39bde97e"/>
        <s v="cf91bcb4"/>
        <s v="f6908d82"/>
        <s v="a274199f"/>
        <n v="413500"/>
        <s v="7327250c"/>
        <s v="433f42de"/>
        <s v="05023f25"/>
        <n v="56712128"/>
        <n v="52502049"/>
        <s v="eb59f5b8"/>
        <s v="0fad6656"/>
        <s v="7378d6ab"/>
        <s v="1f6f4e00"/>
        <s v="989cda6a"/>
        <s v="2a479aec"/>
        <s v="98906acd"/>
        <s v="590062ec"/>
        <s v="751b43e1"/>
        <s v="94d18005"/>
        <s v="dacfdb82"/>
        <s v="89d41ab7"/>
        <s v="db143e67"/>
        <s v="9cf7d2c7"/>
        <s v="453ed925"/>
        <s v="ce70e916"/>
        <s v="ca666eed"/>
        <n v="28104822"/>
        <n v="97800517"/>
        <s v="79fdecad"/>
        <s v="ec49afd2"/>
        <s v="1d30b5dd"/>
        <s v="a5fde163"/>
        <s v="0c0976d1"/>
        <s v="25be97f8"/>
        <s v="bceef920"/>
        <s v="cbef8944"/>
        <s v="867b7d9a"/>
        <s v="5886bbbe"/>
        <s v="eb920f2b"/>
        <s v="0c0f9494"/>
        <s v="3acec038"/>
        <s v="d2a66fda"/>
        <s v="d0eed47d"/>
        <s v="f9e1f66b"/>
        <s v="f29a74e3"/>
        <s v="cb507c7e"/>
        <s v="af898786"/>
        <s v="a9fc7d8d"/>
        <s v="b167716d"/>
        <s v="7942cc19"/>
        <s v="7c7dde05"/>
        <s v="ed7c8299"/>
        <s v="ffa50d1a"/>
        <s v="885dd27a"/>
        <s v="b75bfc3c"/>
        <s v="a4d6797b"/>
        <s v="3cee1dd2"/>
        <s v="638d115b"/>
        <s v="bdfe467d"/>
        <s v="7ad2364b"/>
        <s v="132614a1"/>
        <s v="59f29eb7"/>
        <s v="a8808f32"/>
        <s v="8f7f4a5c"/>
        <s v="2d7a7e75"/>
        <s v="ebd012a4"/>
        <s v="71c9323f"/>
        <s v="2d0364d9"/>
        <s v="e3999615"/>
        <s v="818af409"/>
        <s v="0579a5a7"/>
        <s v="144e9314"/>
        <s v="3b28fbc5"/>
        <s v="1dbb0d69"/>
        <s v="089eb598"/>
        <s v="12ead8ea"/>
        <s v="d8d7b0e9"/>
        <s v="d98574f7"/>
        <s v="95ffa73c"/>
        <s v="6cc89613"/>
        <s v="98762cd7"/>
        <s v="29e3a375"/>
        <s v="ab2bafe7"/>
        <s v="aaada8e1"/>
        <s v="ece4267c"/>
        <s v="0a1ac4ae"/>
        <s v="c6a19816"/>
        <s v="ba5d49d6"/>
        <s v="c1fe75eb"/>
        <s v="962235cd"/>
        <s v="30bee8e1"/>
        <s v="d279429a"/>
        <n v="9977840"/>
        <s v="995d265e"/>
        <n v="89985341"/>
        <s v="158e1f71"/>
        <s v="18c0a4f6"/>
        <s v="829a8c38"/>
        <s v="f2d8fcdd"/>
        <s v="6ee6adba"/>
        <s v="5369b845"/>
        <s v="b366f12e"/>
        <s v="dd0806a2"/>
        <s v="447bd99f"/>
        <s v="4f5dbcf1"/>
        <s v="919167dd"/>
        <s v="6e0505b3"/>
        <s v="795816c5"/>
        <s v="3be31651"/>
        <s v="a618c2fa"/>
        <s v="c282e473"/>
        <s v="c02379da"/>
        <s v="1093a721"/>
        <s v="d19198d1"/>
        <s v="111fb4d8"/>
        <n v="27795224"/>
        <s v="40fd3745"/>
        <s v="443160fb"/>
        <n v="5.9949999999999999E+274"/>
        <s v="45c0aee4"/>
        <s v="c31ce07a"/>
        <s v="00e38dde"/>
        <s v="4cde5e95"/>
        <s v="d38b473f"/>
        <s v="118f77c3"/>
        <s v="f1bc03bc"/>
        <s v="151ee8c0"/>
        <s v="0905a65d"/>
        <s v="0f87df0e"/>
        <s v="7987c8e5"/>
        <s v="89b4cecf"/>
        <s v="f45880dc"/>
        <s v="91b6169e"/>
        <s v="5be78d84"/>
        <s v="2561fa8e"/>
        <n v="15320453"/>
        <s v="ceaf9a7a"/>
        <s v="57a40583"/>
        <s v="db253308"/>
        <s v="f7143224"/>
        <s v="a98fd2ac"/>
        <s v="21ddf678"/>
        <s v="a55cd5cb"/>
        <s v="08e6cf27"/>
        <n v="93843623"/>
        <s v="3a5e890d"/>
        <s v="c987db14"/>
        <s v="06baa359"/>
        <s v="b0de7d69"/>
        <n v="78169840"/>
        <s v="ffcf2964"/>
        <n v="66593948"/>
        <s v="98f1afd9"/>
        <s v="4705d3cd"/>
        <s v="07a4c1d7"/>
        <s v="c55246dd"/>
        <s v="128005ac"/>
        <s v="9406459d"/>
        <s v="fd02575b"/>
        <s v="3190429d"/>
        <s v="95261a6a"/>
        <s v="81f68fac"/>
        <s v="78299c97"/>
        <s v="30be7dc5"/>
        <s v="6675703f"/>
        <s v="0f49933b"/>
        <s v="caae4bea"/>
        <s v="e6336e47"/>
        <s v="c8b4559d"/>
        <s v="6751d130"/>
        <s v="e3f2c107"/>
        <s v="a346f073"/>
        <s v="8c24cc4c"/>
        <s v="7e98bd40"/>
        <s v="e0eca1b0"/>
        <s v="9644359f"/>
        <s v="2e7d22d7"/>
        <s v="a84a0178"/>
        <s v="66253b8c"/>
        <s v="bb2a0ea5"/>
        <s v="78c4a54a"/>
        <s v="c06d3082"/>
        <s v="b3821a94"/>
        <s v="5370cec7"/>
        <s v="d52f23b4"/>
        <s v="8d993b10"/>
        <s v="d2206f68"/>
        <s v="213a39ad"/>
        <s v="28141fb4"/>
        <s v="5289b859"/>
        <s v="fb8dbfd4"/>
        <s v="cf913317"/>
        <s v="0c90f07b"/>
        <s v="bd8a865e"/>
        <s v="ec0fa152"/>
        <s v="580dd523"/>
        <s v="5a273f0d"/>
        <s v="58f9a449"/>
        <s v="bcaff302"/>
        <s v="b61f6534"/>
        <s v="6e523a00"/>
        <s v="cec0af41"/>
        <s v="db088ce8"/>
        <s v="60fd33bd"/>
        <s v="cb5a92e2"/>
        <s v="b8cd421e"/>
        <n v="84329757"/>
        <s v="604d5d80"/>
        <s v="bf8dd3ec"/>
        <s v="f7b4d42a"/>
        <s v="dd4efc10"/>
        <s v="c016a5da"/>
        <s v="8e7d949a"/>
        <s v="14fb96f0"/>
        <n v="9.9440000000000001E+80"/>
        <s v="331b1142"/>
        <s v="5840eab6"/>
        <s v="30a034ee"/>
        <s v="88e80ecf"/>
        <s v="cb33204a"/>
        <s v="96212cff"/>
        <s v="d8d072ce"/>
        <s v="1c09d203"/>
        <s v="7f0fefb2"/>
        <s v="22284d7b"/>
        <s v="678df611"/>
        <s v="bedae4cd"/>
        <s v="def1e06a"/>
        <s v="708fd9d1"/>
        <s v="850d9930"/>
        <s v="7ac3b8ae"/>
        <s v="abf77398"/>
        <s v="84a1d952"/>
        <s v="ba696610"/>
        <s v="f7076585"/>
        <s v="d08d54ef"/>
        <s v="9de5ce27"/>
        <s v="f910e2b1"/>
        <s v="fd85779b"/>
        <s v="d6d08cd2"/>
        <s v="ccdb445c"/>
        <s v="faf08e55"/>
        <s v="2e8f6c08"/>
        <n v="17888688"/>
        <s v="54d31aca"/>
        <n v="83640645"/>
        <s v="601ba3c0"/>
        <s v="2a66d9da"/>
        <s v="3b5e7436"/>
        <s v="2d3f00be"/>
        <s v="e9f128bf"/>
        <s v="4e5aec86"/>
        <s v="64fe573f"/>
        <s v="dcef9078"/>
        <s v="a22ef715"/>
        <s v="fc410028"/>
        <s v="a522aa99"/>
        <s v="3e8571fa"/>
        <s v="1de238e2"/>
        <n v="61280585"/>
        <s v="c38b63b8"/>
        <s v="22912dba"/>
        <s v="4c10805c"/>
        <s v="09d1bfe9"/>
        <s v="43ee6106"/>
        <s v="a918b513"/>
        <s v="c5325e56"/>
        <s v="ced98637"/>
        <s v="d59f2fdd"/>
        <s v="f3db9019"/>
        <s v="6e2b0140"/>
        <s v="c893cc0b"/>
        <n v="46843679"/>
        <s v="fc513c67"/>
        <s v="9909db75"/>
        <s v="f02f8ed7"/>
        <s v="2f48431e"/>
        <s v="b0f1a2cf"/>
        <s v="7ac95008"/>
        <s v="8235ab5b"/>
        <s v="43d0aba9"/>
        <s v="e7433eb9"/>
        <s v="33c8c9bb"/>
        <s v="7663fbdd"/>
        <s v="9876905b"/>
        <s v="03f331c8"/>
        <s v="d8cae91b"/>
        <s v="9bc42c17"/>
        <s v="83b266dd"/>
        <s v="8400d5b6"/>
        <s v="35665c00"/>
        <s v="e5fa344b"/>
        <s v="0cf5d6e3"/>
        <s v="99eb99b2"/>
        <s v="14ce1f34"/>
        <s v="5ea12836"/>
        <s v="0cdbeb85"/>
        <s v="b433993f"/>
        <s v="427979d7"/>
        <s v="6b0598ba"/>
        <s v="c9c76cb3"/>
        <s v="35ea6b8c"/>
        <n v="6461924"/>
        <s v="86e97f25"/>
        <s v="b2177f89"/>
        <s v="cfecd201"/>
        <s v="bf3233b5"/>
        <s v="ff58c93f"/>
        <s v="edd9264f"/>
        <s v="bee88116"/>
        <s v="ca1571fc"/>
        <s v="ded40f67"/>
        <s v="e7466cdc"/>
        <s v="dcef3394"/>
        <s v="03aa77c6"/>
        <s v="7eb8f8fb"/>
        <s v="75c7c3fe"/>
        <s v="554c4c68"/>
        <s v="b55e0c5a"/>
        <s v="14ed8f0b"/>
        <s v="7aedc572"/>
        <s v="b951f78d"/>
        <s v="5d158f93"/>
        <s v="305e561e"/>
        <s v="d714b375"/>
        <s v="9914a7e2"/>
        <s v="9f28da38"/>
        <s v="d641afe5"/>
        <s v="2736d280"/>
        <s v="dbb871c0"/>
        <s v="5a22a100"/>
        <s v="fe7b1d99"/>
        <s v="7888fea9"/>
        <s v="4d0a81ff"/>
        <s v="0021cd21"/>
        <s v="fecd5ee3"/>
        <s v="28610fa1"/>
        <s v="ef7c7093"/>
        <s v="50a5df32"/>
        <s v="a775606b"/>
        <s v="7ae1e11b"/>
        <s v="a3cb06e8"/>
        <s v="7bdb4e44"/>
        <s v="ec35320b"/>
        <s v="5df51bef"/>
        <s v="dbe6c61f"/>
        <s v="db1e5b2e"/>
        <s v="f4cf5d7f"/>
        <s v="b97a8398"/>
        <s v="ff3ca597"/>
        <s v="98b85dc0"/>
        <s v="8151f2c7"/>
        <s v="27edba7e"/>
        <s v="3b0b52af"/>
        <s v="058d2dfb"/>
        <s v="e4fffafb"/>
        <s v="ed24aaaf"/>
        <s v="522a6fe9"/>
        <s v="7cdc7616"/>
        <s v="1d499a30"/>
        <s v="5ac3d835"/>
        <s v="264c8fff"/>
        <s v="bac9cae3"/>
        <s v="02782a9f"/>
        <s v="c2623b58"/>
        <s v="6ddc5f2c"/>
        <s v="b7e252f4"/>
        <s v="249a2b94"/>
        <s v="68fb13d0"/>
        <s v="cfa7483b"/>
        <s v="776cc4bb"/>
        <s v="3f0ebd0c"/>
        <s v="352fced6"/>
        <s v="1c98e447"/>
        <s v="0c4bed9a"/>
        <s v="74d965a8"/>
        <s v="991e252f"/>
        <s v="20997b6d"/>
        <s v="6a9d04f1"/>
        <s v="97f5ad59"/>
        <n v="80511009"/>
        <s v="fd4bdfb8"/>
        <s v="e657820a"/>
        <s v="b0721aa0"/>
        <s v="39106f4e"/>
        <s v="94534b38"/>
        <s v="bbbb2003"/>
        <s v="4ee04041"/>
        <s v="8950c14c"/>
        <s v="113fd088"/>
        <s v="e9ccca0e"/>
        <s v="eab122a0"/>
        <s v="0d0d4ade"/>
        <s v="1365d9a7"/>
        <s v="42d24cb3"/>
        <s v="b9d4fa36"/>
        <s v="07f44f96"/>
        <s v="fdab6bcc"/>
        <s v="a0385a80"/>
        <s v="45062fe9"/>
        <s v="7038541c"/>
        <s v="c32c8c66"/>
        <s v="f8feab66"/>
        <s v="10cef61f"/>
        <s v="c50c0cde"/>
        <s v="7e924b52"/>
        <s v="507c1338"/>
        <s v="93189b4e"/>
        <s v="3ab02333"/>
        <s v="1df964ef"/>
        <s v="777100f7"/>
        <s v="6458c488"/>
        <s v="33aa30ae"/>
        <s v="de08dabf"/>
        <s v="e0e9a920"/>
        <n v="39525927"/>
        <s v="8533f5b1"/>
        <s v="1519d1a5"/>
        <s v="969aaefc"/>
        <s v="14f8bcfd"/>
        <s v="cb4e26a8"/>
        <s v="14ed0a45"/>
        <s v="2aa4c75a"/>
        <s v="993bbf51"/>
        <s v="b19c1e3d"/>
        <s v="3cc56fde"/>
        <s v="abf7d1a6"/>
        <s v="265cbc73"/>
        <s v="6e543593"/>
        <s v="4ae53e88"/>
        <s v="1a55cbb4"/>
        <s v="43d4aace"/>
        <s v="5e1005c7"/>
        <s v="21b2b176"/>
        <s v="fd95b1bb"/>
        <s v="ac192fbb"/>
        <s v="14860d6b"/>
        <s v="acf10791"/>
        <s v="017feebb"/>
        <s v="5b6d09de"/>
        <s v="d709aed6"/>
        <s v="4b8b56e3"/>
        <s v="ea2c253e"/>
        <s v="10aa818e"/>
        <s v="5781025d"/>
        <n v="4.7047000000000003E+69"/>
        <s v="dfdc1901"/>
        <s v="a093f46b"/>
        <s v="ef278215"/>
        <s v="a004934d"/>
        <s v="ca592379"/>
        <s v="4b136343"/>
        <s v="5bcefb32"/>
        <s v="1bd65c9f"/>
        <s v="15553ac3"/>
        <s v="6ef6535e"/>
        <s v="1615c244"/>
        <s v="4903f67e"/>
        <s v="1287d885"/>
        <s v="27d4561b"/>
        <s v="f434983a"/>
        <s v="8511d343"/>
        <s v="e37444f1"/>
        <s v="cbf827e8"/>
        <s v="5d590c5b"/>
        <s v="3aa8fceb"/>
        <s v="082cd281"/>
        <s v="32026de9"/>
        <s v="12b0b34d"/>
        <s v="3d832a6a"/>
        <s v="3f88c231"/>
        <s v="4474c683"/>
        <s v="6fbc26b6"/>
        <s v="e3eaaaf6"/>
        <s v="f2771f71"/>
        <s v="390f836a"/>
        <s v="def2f5b5"/>
        <s v="7d6589fd"/>
        <s v="051ad014"/>
        <s v="0a76319c"/>
        <s v="6522ae46"/>
        <s v="e392b31b"/>
        <s v="2d782cee"/>
        <s v="a6a05d8c"/>
        <s v="e46cba22"/>
        <s v="879c3c69"/>
        <s v="7c14242b"/>
        <s v="84458bba"/>
        <s v="fdb9bac4"/>
        <s v="89d9e400"/>
        <s v="df4d99ed"/>
        <s v="fd51990b"/>
        <s v="110b2c47"/>
        <s v="5e674fa3"/>
        <s v="788483c3"/>
        <s v="674dc720"/>
        <s v="38d7c37e"/>
        <s v="e3ccefb7"/>
        <s v="406715df"/>
        <s v="e0aaaced"/>
        <s v="ac794381"/>
        <s v="85ead985"/>
        <s v="38e8333f"/>
        <s v="78bae502"/>
        <s v="65763a84"/>
        <s v="6b913dd6"/>
        <s v="25146a28"/>
        <s v="47b873d9"/>
        <s v="87abfebe"/>
        <s v="9de9b7bb"/>
        <s v="f24813ba"/>
        <s v="1606466d"/>
        <s v="4bd5637b"/>
        <s v="d246d74e"/>
        <s v="4e169aa9"/>
        <s v="f4087cc1"/>
        <s v="9f2414c1"/>
        <n v="60890709"/>
        <s v="802a10ff"/>
        <s v="4a45546f"/>
        <s v="770ddd16"/>
        <s v="370f2982"/>
        <s v="5b307653"/>
        <s v="561a9ab4"/>
        <s v="82ec6c66"/>
        <s v="cedbd5b0"/>
        <s v="e803450f"/>
        <s v="1b643d02"/>
        <s v="bb042818"/>
        <s v="d0521c96"/>
        <s v="bf081dd1"/>
        <s v="84e93882"/>
        <s v="5b767ebc"/>
        <s v="23b6e211"/>
        <s v="067c81eb"/>
        <s v="dcfa2a73"/>
        <s v="dbc8de6d"/>
        <s v="32c04dfb"/>
        <s v="dc228f34"/>
        <s v="1f7ebfa5"/>
        <s v="91ea6173"/>
        <s v="e0927051"/>
        <s v="9be8ec7f"/>
        <s v="7aa69748"/>
        <s v="9a7ae478"/>
        <s v="ba41e8d7"/>
        <s v="fde55f66"/>
        <s v="38f75b4a"/>
        <s v="7393ca2a"/>
        <s v="2e4c3c83"/>
        <s v="b7cb560f"/>
        <s v="8e4670ff"/>
        <s v="c5a66258"/>
        <s v="e62baed7"/>
        <s v="e9fb3e96"/>
        <s v="488ae2d5"/>
        <s v="39b78d05"/>
        <s v="ee60e9ae"/>
        <s v="39125b27"/>
        <s v="7dbf44bf"/>
        <n v="79415639"/>
        <s v="14e154ff"/>
        <s v="1a0e90a4"/>
        <s v="5f0700f2"/>
        <s v="59310f14"/>
        <s v="4f25f098"/>
        <s v="d82e9c7a"/>
        <n v="79811939"/>
        <s v="9125322c"/>
        <s v="675425a4"/>
        <s v="9b5a7ee1"/>
        <s v="e6496f7b"/>
        <s v="ec0b2ec0"/>
        <s v="5ed02df2"/>
        <s v="e700b0dd"/>
        <s v="47408bc4"/>
        <s v="18e46223"/>
        <s v="b45e9f19"/>
        <s v="c56f82ac"/>
        <s v="646ca912"/>
        <s v="66a1695e"/>
        <s v="5ed6e766"/>
        <s v="b3471ad4"/>
        <s v="320696f5"/>
        <s v="13a2236b"/>
        <s v="09f98450"/>
        <s v="a00b246a"/>
        <s v="06d6a538"/>
        <s v="c8afd533"/>
        <s v="235fa9f1"/>
        <s v="cc10624d"/>
        <n v="0"/>
        <s v="6991ef6b"/>
        <s v="a975d4f3"/>
        <s v="127a6d39"/>
        <s v="35fb7abc"/>
        <s v="b90f8b65"/>
        <s v="5dd00239"/>
        <s v="a0270381"/>
        <s v="1a2fc554"/>
        <s v="12c89905"/>
        <s v="29c46b82"/>
        <s v="b4ce365b"/>
        <s v="48496fb0"/>
        <s v="142fcd1b"/>
        <s v="fc719551"/>
        <n v="42241356"/>
        <n v="69724905"/>
        <s v="20ee90f0"/>
        <s v="439ec09d"/>
        <s v="c3752957"/>
        <s v="04c96065"/>
        <s v="31bc7347"/>
        <s v="e8bec156"/>
        <s v="40cd61ff"/>
        <s v="aa43b0c3"/>
        <n v="46064789"/>
        <s v="61485b55"/>
        <s v="909c2fe2"/>
        <s v="0c5bfb33"/>
        <s v="058abf0e"/>
        <s v="2b867971"/>
        <s v="bb1f3c52"/>
        <s v="fff0e929"/>
        <s v="b736d9ad"/>
        <s v="76b9ca89"/>
        <n v="95357268"/>
        <s v="3f858e68"/>
        <s v="56bdaa12"/>
        <s v="0c36969a"/>
        <s v="11394e6d"/>
        <s v="a9f480fc"/>
        <s v="c88477d7"/>
        <s v="19fc487d"/>
        <s v="5f7eae4c"/>
        <s v="54ed5bb8"/>
        <n v="42980136"/>
        <s v="c1f3bd5c"/>
        <s v="1b095b58"/>
        <s v="4b86ca44"/>
        <s v="e7d9f3f9"/>
        <s v="8b770927"/>
        <s v="b9abfa1f"/>
        <s v="c6530df1"/>
        <s v="1b975c21"/>
        <s v="0ba7dbba"/>
        <s v="31bf08a1"/>
        <s v="cc2427fc"/>
        <s v="e14afbaf"/>
        <s v="548be737"/>
        <s v="0fc19097"/>
        <s v="100b5ace"/>
        <s v="2fa81edf"/>
        <s v="854f6092"/>
        <s v="624a202c"/>
        <n v="780704000000000"/>
        <s v="390d0d8a"/>
        <s v="297b9440"/>
        <s v="325b4268"/>
        <s v="b39fcf36"/>
        <s v="a0d17742"/>
        <s v="eb07ffcf"/>
        <s v="539cf254"/>
        <s v="c26b8470"/>
        <s v="ca03d3cd"/>
        <s v="faaa4be8"/>
        <s v="67cac798"/>
        <s v="24adf0e1"/>
        <s v="59fcc056"/>
        <s v="3964aac1"/>
        <s v="cc36db89"/>
        <s v="f5f30024"/>
        <s v="399f6add"/>
        <s v="58b136c0"/>
        <s v="c1e8bc9d"/>
        <s v="d1c957ed"/>
        <s v="a138a588"/>
        <s v="e150d7e5"/>
        <s v="5b4743c2"/>
        <s v="d6f6430e"/>
        <s v="b564921a"/>
        <s v="47383cba"/>
        <s v="a8dedd25"/>
        <s v="8eb4c62a"/>
        <s v="269f5214"/>
        <s v="75033fc7"/>
        <s v="188ee0f0"/>
        <s v="8dcd2ff3"/>
        <s v="7c5e56ca"/>
        <s v="394ae44b"/>
        <s v="2e7d51ac"/>
        <s v="ecef9aa1"/>
        <s v="0b4f8c57"/>
        <s v="d89d4377"/>
        <s v="ef5913f7"/>
        <s v="aa20cb45"/>
        <s v="fd4d1035"/>
        <s v="28c66c4a"/>
        <s v="89ec4044"/>
        <s v="58d48a3e"/>
        <s v="9f345383"/>
        <s v="332f5fef"/>
        <s v="3aeb7614"/>
        <s v="6b731664"/>
        <s v="e9a93b50"/>
        <s v="a30e2260"/>
        <s v="1ff9f136"/>
        <s v="c33a8861"/>
        <s v="8bb9baa5"/>
        <n v="88657436"/>
        <s v="6d52c59a"/>
        <s v="f76fbf52"/>
        <s v="3165310b"/>
        <s v="bade1b7e"/>
        <s v="0ff0b703"/>
        <s v="09b2bfda"/>
        <s v="f7f7246e"/>
        <s v="cf22d791"/>
        <s v="8f91476a"/>
        <s v="fb16eb85"/>
        <s v="82efa2a8"/>
        <s v="7709a1f8"/>
        <s v="258bd88b"/>
        <s v="26cb9507"/>
        <s v="1380589a"/>
        <s v="2642a55c"/>
        <s v="18fbb49d"/>
        <s v="075e33a1"/>
        <s v="71434fca"/>
        <s v="2525c7df"/>
        <s v="40734a0a"/>
        <s v="cfd30e79"/>
        <s v="c7023c27"/>
        <s v="386936c0"/>
        <s v="d1b82fe9"/>
        <s v="aafae7dd"/>
        <s v="2a5876b6"/>
        <s v="f77b83f3"/>
        <n v="41420708"/>
        <s v="e68adb50"/>
        <s v="dfba6a62"/>
        <n v="87174708"/>
        <s v="8b8c7b89"/>
        <s v="4eec06b4"/>
        <s v="0e124a37"/>
        <n v="75184046"/>
        <s v="341da5f3"/>
        <s v="86d29590"/>
        <s v="3c227213"/>
        <s v="7cd77c3c"/>
        <s v="83ff856c"/>
        <s v="bebeff1f"/>
        <s v="7cd82c57"/>
        <s v="5ee91ca0"/>
        <s v="b0c438cf"/>
        <s v="2f7f7da1"/>
        <s v="25df3385"/>
        <s v="42a8be1f"/>
        <s v="4d7cc8d5"/>
        <s v="2432defa"/>
        <s v="e0379f1a"/>
        <s v="353cfe54"/>
        <s v="4bdf4e87"/>
        <s v="7faf4960"/>
        <s v="e38ef5d0"/>
        <s v="be0d54cb"/>
        <s v="f3df6cce"/>
        <s v="bc09457a"/>
        <s v="d296c469"/>
        <s v="190920c3"/>
        <s v="def643a9"/>
        <s v="f2e534cc"/>
        <s v="247117dc"/>
        <s v="4594934b"/>
        <s v="6f405a38"/>
        <s v="86ec3255"/>
        <s v="b9aaf073"/>
        <s v="f34b0ebe"/>
        <s v="096fe187"/>
        <s v="4db0302d"/>
        <s v="819be650"/>
        <s v="2a1d9c54"/>
        <s v="e8105a56"/>
        <s v="7044ed83"/>
        <s v="88075d0b"/>
        <s v="73562b93"/>
        <s v="08d0d4ae"/>
        <s v="922eddc1"/>
        <s v="daaf604c"/>
        <s v="7cad574f"/>
        <s v="dc28a99b"/>
        <s v="ab9acd51"/>
        <s v="3960241e"/>
        <s v="922816de"/>
        <s v="5d1a5581"/>
        <s v="d7def491"/>
        <s v="f818d724"/>
        <s v="72e89814"/>
        <s v="4a5667d7"/>
        <s v="d4f49110"/>
        <s v="35b8b2ac"/>
        <s v="c96b5b84"/>
        <s v="0c96c070"/>
        <s v="f73cbdf7"/>
        <s v="caee57f6"/>
        <s v="b32ef16d"/>
        <s v="4ce5ec92"/>
        <s v="74b3de66"/>
        <s v="f96eb1c9"/>
        <s v="66b8cd67"/>
        <s v="7a396b41"/>
        <s v="3b70d253"/>
        <s v="98769f8d"/>
        <s v="3913b6f1"/>
        <s v="2b40c9a8"/>
        <s v="2371459b"/>
        <s v="a004b4ed"/>
        <s v="d583b4db"/>
        <s v="3b4e5227"/>
        <s v="4cb6ca0c"/>
        <s v="72698ff2"/>
        <s v="9a95d2b3"/>
        <s v="449ace81"/>
        <s v="3fa7d6e0"/>
        <s v="707e6d83"/>
        <s v="8b9b607c"/>
        <s v="27c02183"/>
        <s v="2e77eb30"/>
        <s v="b983b55f"/>
        <s v="70c4f6db"/>
        <s v="926a1f22"/>
        <s v="c0d96c51"/>
        <s v="7e343529"/>
        <s v="c0e1103d"/>
        <s v="4f20fa1f"/>
        <s v="ae171d5f"/>
        <s v="fa66b5bf"/>
        <s v="208ba580"/>
        <s v="ecee8edd"/>
        <s v="24e62e42"/>
        <s v="86af9f0c"/>
        <s v="0474db52"/>
        <s v="bc74f920"/>
        <s v="0f579874"/>
        <s v="d14ade4c"/>
        <s v="d3ca65ed"/>
        <s v="67dd1572"/>
        <s v="54d679c7"/>
        <s v="7e746edf"/>
        <s v="6d90e445"/>
        <s v="a4c80f97"/>
        <s v="ac22a898"/>
        <s v="887f96e8"/>
        <s v="ab092f49"/>
        <s v="8f80a355"/>
        <s v="5c682986"/>
        <s v="b77090de"/>
        <s v="96af5471"/>
        <s v="c1e8582e"/>
        <s v="38a4093c"/>
        <s v="4563bc5b"/>
        <s v="d86aecb4"/>
        <s v="a4ddab70"/>
        <s v="9f5bb4c9"/>
        <s v="2da77dff"/>
        <s v="7238298b"/>
        <s v="e242bb43"/>
        <s v="b01c7295"/>
        <s v="1552438a"/>
        <s v="d67c0c04"/>
        <s v="f28a4424"/>
        <s v="f164923b"/>
        <s v="136363da"/>
        <s v="3a577522"/>
        <s v="ace99a5a"/>
        <s v="b7667452"/>
        <s v="defd0ced"/>
        <s v="6aae3f0a"/>
        <s v="3fb87d87"/>
        <s v="b344226a"/>
        <s v="38ab7119"/>
        <s v="b107a044"/>
        <s v="b4f6f791"/>
        <s v="c5b7cfb5"/>
        <s v="cfe43b24"/>
        <s v="a3c0271f"/>
        <s v="c63757fb"/>
        <s v="60afdb85"/>
        <s v="4d59fd05"/>
        <s v="8d94f465"/>
        <s v="90fe3875"/>
        <s v="ad0725ca"/>
        <s v="e1d5f0e3"/>
        <s v="0eb26b63"/>
        <s v="0a6dea76"/>
        <s v="99c1722f"/>
        <s v="a7d1faa1"/>
        <s v="4ea4801f"/>
        <s v="b477ba78"/>
        <s v="7568526a"/>
        <s v="7ac54148"/>
        <s v="0ffbac8b"/>
        <s v="9f5371fb"/>
        <s v="09cd0051"/>
        <s v="0c924006"/>
        <s v="c1d5319e"/>
        <s v="57d930a4"/>
        <s v="0df27d54"/>
        <s v="11979d06"/>
        <s v="fe69c5ce"/>
        <s v="b9dc1d49"/>
        <s v="98f35ce9"/>
        <s v="a051bc53"/>
        <s v="ae7aca38"/>
        <s v="612ffe2b"/>
        <s v="0fc8a943"/>
        <s v="241a3ba9"/>
        <s v="b1207ecb"/>
        <s v="b0e32660"/>
        <s v="6600aa46"/>
        <s v="e8657514"/>
        <s v="83ba0d4e"/>
        <s v="9cf2890f"/>
        <s v="5c7acf75"/>
        <s v="61adb093"/>
        <s v="d627fdb8"/>
        <s v="af521f83"/>
        <s v="be1d717c"/>
        <s v="216a12fb"/>
        <n v="22840559"/>
        <s v="f691e4aa"/>
        <s v="f86ccdf9"/>
        <s v="1512a915"/>
        <s v="c58bfb30"/>
        <s v="db3beef4"/>
        <s v="aad2ce49"/>
        <s v="79bc06b3"/>
        <s v="090dbedc"/>
        <n v="96027120"/>
        <s v="e7ea8047"/>
        <s v="5a9e111b"/>
        <s v="3b50b5ec"/>
        <s v="6007fa14"/>
        <n v="96425131"/>
        <s v="5f30028b"/>
        <s v="ff8ef65f"/>
        <s v="1dbf7583"/>
        <s v="4d1c7774"/>
        <s v="d1f069ca"/>
        <s v="3c1074d8"/>
        <s v="c27aac95"/>
        <s v="1af1cf62"/>
        <s v="7e418b6d"/>
        <s v="db90b7a1"/>
        <s v="e0d4ea42"/>
        <s v="e4aaa59b"/>
        <s v="0d9684e9"/>
        <s v="7a412aee"/>
        <s v="08234cb7"/>
        <s v="f568188b"/>
        <s v="4caff0a7"/>
        <s v="b9da6097"/>
        <s v="e770f0d1"/>
        <s v="6ef892fb"/>
        <s v="007d7685"/>
        <s v="ccfc23b6"/>
        <s v="acd0fb97"/>
        <s v="8ae382bf"/>
        <s v="0476a087"/>
        <s v="ed445667"/>
        <s v="b31320ed"/>
        <s v="12b3be94"/>
        <s v="afcedc06"/>
        <s v="98ea583d"/>
        <s v="0636613f"/>
        <s v="481a62e8"/>
        <s v="8cbaaf6b"/>
        <s v="3d0a01ee"/>
        <s v="c37a71ae"/>
        <s v="6ec33ef0"/>
        <s v="f0dadca2"/>
        <s v="928b52ee"/>
        <s v="de7aaa73"/>
        <n v="4.2900000000000004E+202"/>
        <s v="a8084c7e"/>
        <s v="39cfd9e6"/>
        <s v="009769d3"/>
        <s v="04383b35"/>
        <s v="c153c522"/>
        <s v="e8ec39a2"/>
        <s v="7b504d7f"/>
        <s v="3c634424"/>
        <s v="d6988a32"/>
        <s v="6be379c4"/>
        <s v="b72560ef"/>
        <s v="d072f3fe"/>
        <s v="900f63d9"/>
        <n v="35360400000000"/>
        <n v="94079253"/>
        <s v="5d9197b4"/>
        <s v="9bdaa7ab"/>
        <s v="e4981e04"/>
        <s v="d2e72872"/>
        <s v="24c5dcf7"/>
        <s v="f84867a4"/>
        <s v="d20acfac"/>
        <s v="63a8988c"/>
        <s v="0647b4b2"/>
        <s v="635e232c"/>
        <s v="f19e932d"/>
        <s v="bebdbda4"/>
        <s v="a7c051d2"/>
        <s v="7cc4ce9b"/>
        <s v="3573873d"/>
        <s v="149a4440"/>
        <n v="3322932"/>
        <s v="af15934c"/>
        <s v="89a1fee1"/>
        <s v="e273ac60"/>
        <s v="42a6e115"/>
        <s v="b10d4e4e"/>
        <s v="b49b0ba3"/>
        <s v="d48c7114"/>
        <s v="8db15ae2"/>
        <s v="6c49b1bf"/>
        <s v="5ef48e22"/>
        <s v="a490371c"/>
        <s v="29baa839"/>
        <s v="db64b5ed"/>
        <s v="28cf9e1e"/>
        <s v="d8f547f8"/>
        <s v="aba279d0"/>
        <s v="78e16c6f"/>
        <s v="e2af7a85"/>
        <s v="c1077351"/>
        <s v="8f4212c6"/>
        <s v="eee85026"/>
        <s v="b1625ccc"/>
        <s v="3bf72c83"/>
        <s v="0fd1043c"/>
        <s v="130ec193"/>
        <s v="8ce22846"/>
        <n v="49844294"/>
        <s v="af71d6dd"/>
        <s v="eaf6ee9c"/>
        <s v="6d63e596"/>
        <s v="e5cf4f8c"/>
        <s v="f752df54"/>
        <s v="0fa0e3f9"/>
        <s v="78f4cb38"/>
        <s v="e2b94564"/>
        <s v="4751882a"/>
        <s v="0e2864e8"/>
        <s v="9af2d455"/>
        <s v="63e1cd8d"/>
        <s v="da853f35"/>
        <s v="c7eee507"/>
        <s v="abcb79a0"/>
        <s v="138c04ac"/>
        <s v="cc2ebf01"/>
        <s v="9c3dba02"/>
        <s v="6036188d"/>
        <s v="b5c4d8c4"/>
        <s v="28e6ef8e"/>
        <s v="713dfa0a"/>
        <s v="ae93a655"/>
        <s v="dd842c1c"/>
        <s v="c39b42de"/>
        <s v="61acc9a0"/>
        <s v="2f497ee4"/>
        <s v="7379e559"/>
        <s v="c3138f8d"/>
        <s v="632464f1"/>
        <s v="8f56e92c"/>
        <s v="8f5924a4"/>
        <s v="45e0425b"/>
        <s v="ebeb5cf6"/>
        <s v="20614d35"/>
        <s v="49ec1c8a"/>
        <s v="b7f07d30"/>
        <s v="83498a3c"/>
        <s v="2d293a5c"/>
        <s v="d6f8c0b7"/>
        <s v="0c6b10ae"/>
        <s v="bbc27006"/>
        <s v="0bb2e96e"/>
        <s v="cc117d14"/>
        <s v="ec6bbb1a"/>
        <s v="87e3e975"/>
        <s v="04ace5a1"/>
        <s v="b5b4438d"/>
        <s v="ea025cae"/>
        <s v="5cf67c02"/>
        <s v="db07e4f1"/>
        <s v="6aee33ee"/>
        <s v="b72a8077"/>
        <n v="95115678"/>
        <s v="29f748cc"/>
        <s v="d3a64115"/>
        <s v="050e02be"/>
        <s v="177f20f5"/>
        <s v="a850cf0a"/>
        <s v="8172be88"/>
        <s v="82d81326"/>
        <s v="8e630da7"/>
        <s v="9df6ebd6"/>
        <s v="c94a1b37"/>
        <s v="629deab7"/>
        <s v="15a7ba95"/>
        <s v="1e90a7d7"/>
        <s v="f5f66495"/>
        <s v="1a95cad0"/>
        <s v="76e3da29"/>
        <s v="4fdf5ca6"/>
        <s v="b1cada6d"/>
        <s v="fdeb284b"/>
        <s v="d7500dd6"/>
        <s v="cdd64846"/>
        <s v="79185bbc"/>
        <s v="53b43a62"/>
        <s v="1d1de27b"/>
        <s v="ef8a80ab"/>
        <s v="b37138d3"/>
        <s v="350a0d3e"/>
        <s v="593a0123"/>
        <s v="40e04cbc"/>
        <s v="2a6f4c83"/>
        <s v="130b67e9"/>
        <s v="8188db3c"/>
        <s v="c4b2723c"/>
        <s v="9df41db3"/>
        <s v="275bce5f"/>
        <s v="b2d58f1c"/>
        <s v="1d646ce4"/>
        <s v="4aec922b"/>
        <s v="9427b890"/>
        <s v="ccbe8def"/>
        <s v="3c416f73"/>
        <s v="d32992c2"/>
        <s v="aace8a3c"/>
        <s v="4efa62bf"/>
        <s v="7cc1d43b"/>
        <s v="93ff2f46"/>
        <s v="06f1cb70"/>
        <s v="57728a61"/>
        <s v="f167f32f"/>
        <s v="cbb35999"/>
        <s v="79b2c70e"/>
        <s v="1eb5dcae"/>
        <s v="cb8c2c9e"/>
        <s v="dd2428ce"/>
        <s v="a62b8aee"/>
        <s v="2edb0d48"/>
        <s v="deb94169"/>
        <s v="d3b4e921"/>
        <n v="46618676"/>
        <s v="50a44b62"/>
        <s v="e3bdd4e4"/>
        <s v="ef56e31f"/>
        <s v="4f99977d"/>
        <s v="6231cf3f"/>
        <s v="fd036e06"/>
        <s v="7b951e00"/>
        <s v="58ecd665"/>
        <s v="0d5e7dde"/>
        <s v="d03fed80"/>
        <s v="c5c4528b"/>
        <s v="beea3771"/>
        <s v="6f405348"/>
        <s v="6aa74a31"/>
        <s v="28e5c72d"/>
        <s v="85a6f514"/>
        <s v="96fced1d"/>
        <s v="567526a5"/>
        <s v="8bf1ef12"/>
        <s v="e3e5ac19"/>
        <s v="f101e1db"/>
        <s v="7ce4cadc"/>
        <s v="f946a88b"/>
        <s v="53b41f63"/>
        <s v="3b8dee7a"/>
        <s v="8832b67d"/>
        <s v="56b1386a"/>
        <s v="463076b6"/>
        <s v="0508d462"/>
        <s v="24da2f5d"/>
        <s v="98b7d886"/>
        <s v="e466f091"/>
        <s v="f9fbfdc2"/>
        <s v="5a00dab2"/>
        <n v="47407810"/>
        <s v="a5d05823"/>
        <s v="3a51a322"/>
        <s v="f438f6ed"/>
        <s v="9bc1065b"/>
        <s v="9e6c9c5a"/>
        <s v="320cedbe"/>
        <s v="d1592aa1"/>
        <s v="e79c8d71"/>
        <s v="91d6d0ef"/>
        <s v="0d253712"/>
        <s v="c78d7b22"/>
        <s v="0a6e5ef5"/>
        <s v="ac4db68e"/>
        <s v="617a7e65"/>
        <s v="e3327439"/>
        <s v="53576d73"/>
        <s v="04e164f3"/>
        <s v="23e3bec2"/>
        <s v="1886a8f8"/>
        <s v="5c6fc044"/>
        <s v="8f516823"/>
        <s v="bf51789f"/>
        <s v="20c2f05b"/>
        <s v="0e5b445e"/>
        <s v="701e640b"/>
        <s v="d0654ea4"/>
        <s v="7a36bd13"/>
        <s v="921bd0ba"/>
        <s v="67ffa125"/>
        <s v="ff365f32"/>
        <s v="35050bfb"/>
        <s v="e04d2914"/>
        <s v="3d8acaad"/>
        <s v="2903645a"/>
        <n v="84840886"/>
        <s v="a8005efe"/>
        <s v="adb24036"/>
        <s v="6a8450fb"/>
        <s v="a536589f"/>
        <s v="57981f96"/>
        <s v="02f82286"/>
        <s v="c79d3da8"/>
        <s v="ed0d3ea3"/>
        <s v="d1c81fcc"/>
        <s v="6c1d0667"/>
        <s v="81e05e3c"/>
        <s v="ed1590a8"/>
        <s v="2b4ea947"/>
        <s v="5a906316"/>
        <s v="86e89429"/>
        <s v="281d5700"/>
        <s v="6a3f07aa"/>
        <s v="fbb858ca"/>
        <s v="9b865f9b"/>
        <s v="3a92721f"/>
        <n v="99242157"/>
        <s v="dcd05a93"/>
        <s v="bff25437"/>
        <s v="78000dca"/>
        <s v="ae6aaf85"/>
        <s v="196c8175"/>
        <s v="1bd29ac1"/>
        <s v="746678ba"/>
        <s v="221b1aac"/>
        <s v="d3076315"/>
        <s v="f582362e"/>
        <s v="4bbbe866"/>
        <s v="5fedb907"/>
        <s v="febd4ff5"/>
        <s v="931ac783"/>
        <s v="759cfe88"/>
        <s v="7dd24061"/>
        <s v="3546eea6"/>
        <s v="e86bed75"/>
        <s v="412d7559"/>
        <s v="de5d7d37"/>
        <s v="783df10b"/>
        <s v="40afdefb"/>
        <s v="aa02dddb"/>
        <s v="33cc6343"/>
        <s v="a0b83ee0"/>
        <s v="f89b9460"/>
        <s v="e87675f8"/>
        <s v="edd36120"/>
        <s v="a9b1157d"/>
        <s v="cc631d62"/>
        <s v="55964a41"/>
        <s v="068aa1f7"/>
        <n v="3377103"/>
        <s v="6e1bf9e2"/>
        <s v="6d77229d"/>
        <s v="433f0e37"/>
        <s v="dc7befd2"/>
        <s v="e6c3c173"/>
        <s v="97ffb328"/>
        <s v="490a2e69"/>
        <s v="b832431c"/>
        <s v="78d3afbf"/>
        <s v="7e4a6d1f"/>
        <s v="7d8c0868"/>
        <s v="59522fd1"/>
        <s v="32d3dfed"/>
        <s v="d590fe37"/>
        <s v="c6abc7e9"/>
        <s v="1f0aea01"/>
        <s v="d3a78e4b"/>
        <s v="84939d82"/>
        <s v="7ea255b0"/>
        <s v="6b53b632"/>
        <s v="e273692a"/>
        <s v="33bc7551"/>
        <s v="f415042a"/>
        <s v="cbe3f748"/>
        <s v="3571eae6"/>
        <s v="0dfe878c"/>
        <s v="b43065ae"/>
        <s v="748fcb5b"/>
        <s v="b2deaee9"/>
        <s v="7d978954"/>
        <s v="75f3b986"/>
        <s v="4be9f5e7"/>
        <s v="ad096252"/>
        <s v="0f4c998c"/>
        <s v="186c56fc"/>
        <s v="cd538f37"/>
        <s v="dbdf3daa"/>
        <s v="9b42c036"/>
        <s v="691cf9cd"/>
        <s v="4c22eca3"/>
        <s v="d7323445"/>
        <s v="e192b1ad"/>
        <s v="0b261a50"/>
        <s v="e026be1c"/>
        <s v="4eb6053d"/>
        <s v="6c80638a"/>
        <s v="6a97d26f"/>
        <s v="dd0b6be5"/>
        <s v="7dd52da3"/>
        <s v="83dcd731"/>
        <s v="438b8ccc"/>
        <s v="69b12162"/>
        <s v="198cd822"/>
        <s v="652c4528"/>
        <s v="debcaf35"/>
        <s v="3189bb9e"/>
        <s v="8087bf77"/>
        <s v="13db665e"/>
        <s v="1be9eed7"/>
        <s v="3381afd3"/>
        <s v="2d0a65b9"/>
        <s v="b432e10e"/>
        <s v="dce5c8a1"/>
        <s v="e3bef3fa"/>
        <s v="b77da8ba"/>
        <s v="3d0ae3e0"/>
        <s v="c83c87e1"/>
        <s v="53753b86"/>
        <s v="ad1be74b"/>
        <s v="3901f3dc"/>
        <s v="5f510623"/>
        <s v="551fc5bc"/>
        <s v="1ec61b7d"/>
        <s v="f71e4c1d"/>
        <s v="831f2c47"/>
        <s v="bd125831"/>
        <n v="4120000"/>
        <s v="4d1ddb31"/>
        <s v="e157e3fa"/>
        <s v="b0f1c7d4"/>
        <s v="ca2877e4"/>
        <s v="c00aeb84"/>
        <s v="72606f66"/>
        <s v="b17d869b"/>
        <s v="f558bd5a"/>
        <s v="fffda8cf"/>
        <s v="01cdb61f"/>
        <s v="9f7e8e68"/>
        <s v="deb261fa"/>
        <s v="c71cdc41"/>
        <s v="21814b23"/>
        <s v="21df2b56"/>
        <n v="47109793"/>
        <s v="9d22c60f"/>
        <s v="f1b3a079"/>
        <s v="49b92827"/>
        <s v="56e9ec21"/>
        <s v="024877cf"/>
        <s v="0fca073b"/>
        <s v="a71496b3"/>
        <s v="35e64f52"/>
        <s v="ef30af5d"/>
        <s v="73e60ca8"/>
        <s v="bb6808d1"/>
        <s v="492db3d8"/>
        <s v="1b7ada0f"/>
        <s v="e958d396"/>
        <s v="b255b950"/>
        <s v="a2a6a3b2"/>
        <s v="0126b996"/>
        <s v="9825e9f0"/>
        <s v="d858501b"/>
        <s v="dfe37e14"/>
        <s v="4a5d0089"/>
        <s v="32ac247c"/>
        <s v="754a4757"/>
        <s v="aeccf3d8"/>
        <s v="3c259431"/>
        <s v="ad2ccdb2"/>
        <s v="d810bc2b"/>
        <s v="0cea1700"/>
        <s v="ce70e661"/>
        <s v="e4769105"/>
        <s v="5408ccd1"/>
        <s v="4acd37a1"/>
        <s v="11987c1e"/>
        <s v="3e3ac509"/>
        <s v="98cafba2"/>
        <s v="0bd36a17"/>
        <s v="919c0d61"/>
        <s v="adde4f42"/>
        <s v="59e8e37e"/>
        <s v="ed0862f1"/>
        <s v="b0e8080b"/>
        <s v="212dc07c"/>
        <s v="0b8a5b04"/>
        <s v="d3638a9c"/>
        <s v="fb349af0"/>
        <s v="97333db0"/>
        <s v="3d68b550"/>
        <s v="ff70387f"/>
        <s v="c61630e0"/>
        <s v="12dae926"/>
        <s v="1b5e2bb8"/>
        <s v="8540e3f1"/>
        <s v="8f52bfba"/>
        <s v="0384b50e"/>
        <s v="7bf9f65f"/>
        <s v="75c8e2de"/>
        <s v="2005548d"/>
        <s v="95ab9de8"/>
        <s v="a69d0098"/>
        <s v="97f92d04"/>
        <s v="0766ca72"/>
        <s v="6345d181"/>
        <s v="1e4b66ed"/>
        <s v="a83b1ca2"/>
        <s v="ec9e17e2"/>
        <s v="0e5fa787"/>
        <s v="51216f99"/>
        <s v="1ffabb31"/>
        <s v="40f674c2"/>
        <s v="4c15128f"/>
        <s v="1d386660"/>
        <s v="8a81f1b1"/>
        <s v="a1190f34"/>
        <s v="ffaa4580"/>
        <s v="1c725e6c"/>
        <s v="567b6e76"/>
        <s v="50d5a344"/>
        <s v="f03b80a1"/>
        <s v="89ccf893"/>
        <s v="356bb03f"/>
        <s v="52ea8128"/>
        <s v="bb9bc8a0"/>
        <s v="aef3b7bc"/>
        <s v="e093e708"/>
        <s v="22807e1b"/>
        <s v="929374d1"/>
        <s v="ed040cd4"/>
        <s v="0688b2aa"/>
        <s v="f3ce3c16"/>
        <s v="e3d42231"/>
        <s v="7c8dc684"/>
        <s v="f0c1f4fb"/>
        <s v="9ed518e1"/>
        <s v="1212d1e1"/>
        <s v="66b2f9c6"/>
        <s v="606f84c7"/>
        <s v="bc7cfe61"/>
        <s v="776b0d1a"/>
        <s v="38abf34e"/>
        <s v="4acb0ac9"/>
        <s v="29961cd6"/>
        <s v="8360ac8c"/>
        <s v="54ed2404"/>
        <s v="988516ac"/>
        <s v="24f1c73e"/>
        <s v="3f5e6dbf"/>
        <s v="c6c60a92"/>
        <s v="8a5348cd"/>
        <s v="e2869734"/>
        <s v="2819ba6c"/>
        <s v="a6efc72b"/>
        <s v="c5f9ab1e"/>
        <s v="278d0ab4"/>
        <n v="73489255"/>
        <s v="ad4ef341"/>
        <s v="b044b2c9"/>
        <s v="52cb842a"/>
        <s v="a732ad8d"/>
        <s v="b61fd882"/>
        <s v="a137e128"/>
        <s v="845328b6"/>
        <s v="ee96b553"/>
        <s v="702fcb65"/>
        <s v="df5a85fd"/>
        <s v="cbdc4348"/>
        <s v="af1aa974"/>
        <s v="8622860a"/>
        <n v="71243432"/>
        <s v="d0e42a07"/>
        <s v="07de6cef"/>
        <s v="ee5b5d04"/>
        <s v="d5d44f8f"/>
        <s v="ef5836ae"/>
        <s v="454273c0"/>
        <s v="ae54ff2e"/>
        <s v="51ed6298"/>
        <s v="ee187fa6"/>
        <s v="a97a1846"/>
        <s v="2b4741f4"/>
        <s v="a991be0c"/>
        <s v="d1049b3a"/>
        <s v="2da2d737"/>
        <s v="9a0b846f"/>
        <s v="f6399697"/>
        <s v="7ef7ce20"/>
        <s v="69bc27a8"/>
        <n v="35020572"/>
        <s v="3248f309"/>
        <s v="912ec77b"/>
        <s v="c20b94db"/>
        <s v="c532bba5"/>
        <s v="d11a2898"/>
        <s v="2b29fdad"/>
        <s v="314ac0cf"/>
        <s v="0ae3c877"/>
        <s v="0fcc16c5"/>
        <s v="a2f9dcec"/>
        <s v="741a9a78"/>
        <s v="4f6f3520"/>
        <s v="b6f4fadd"/>
        <s v="aae4a671"/>
        <s v="f85fe78e"/>
        <s v="942d0c39"/>
        <s v="e5610b8c"/>
        <s v="d6ea92b0"/>
        <s v="1f07611b"/>
        <s v="de5148b4"/>
        <s v="9a9afc90"/>
        <s v="7d3c9612"/>
        <s v="ced5da97"/>
        <s v="8f87afd4"/>
        <s v="3b093f8c"/>
        <s v="6a08f193"/>
        <s v="cdf044a0"/>
        <s v="d5c42db7"/>
        <s v="0c0583b1"/>
        <s v="fd9a2cf6"/>
        <s v="6400aac2"/>
        <s v="7739f451"/>
        <s v="23a59dca"/>
        <s v="d29d561f"/>
        <s v="36728d05"/>
        <s v="c22265be"/>
        <s v="cf666215"/>
        <s v="991a6f3f"/>
        <s v="073975ac"/>
        <s v="e09a9aa7"/>
        <s v="30c9e9bb"/>
        <s v="35376cfb"/>
        <s v="f90b1c60"/>
        <s v="7cfb7dae"/>
        <s v="ebcd2313"/>
        <s v="7ece7471"/>
        <s v="ede5f98a"/>
        <s v="1140bf6e"/>
        <s v="ebab8505"/>
        <s v="fa507c56"/>
        <s v="b19be73a"/>
        <s v="9a76f13a"/>
        <s v="84d2fd82"/>
        <s v="bff52efd"/>
        <s v="b2a791d2"/>
        <s v="7d96fe4d"/>
        <s v="ba75345b"/>
        <s v="8f421305"/>
        <s v="db8428e0"/>
        <s v="6f620723"/>
        <s v="2c257ccd"/>
        <n v="25959764"/>
        <s v="7050c2a0"/>
        <n v="18726020"/>
        <s v="6cf1ab01"/>
        <s v="f16f28fc"/>
        <s v="abcae96d"/>
        <s v="c2d57272"/>
        <s v="5aff8bfb"/>
        <s v="57162dbb"/>
        <s v="68d0bad8"/>
        <s v="c9c698a4"/>
        <s v="7d191193"/>
        <s v="57013cb0"/>
        <s v="45c66155"/>
        <s v="1f6fdad8"/>
        <s v="dacdba44"/>
        <s v="9766c693"/>
        <s v="6a00c4db"/>
        <s v="cde70ef9"/>
        <s v="7a254a36"/>
        <s v="24f12075"/>
        <s v="cf43ab06"/>
        <s v="54ec1c9f"/>
        <s v="300861f6"/>
        <s v="4e2c3986"/>
        <s v="db2247ce"/>
        <s v="20bf945c"/>
        <s v="de2d4d3b"/>
        <s v="aaebffd4"/>
        <s v="febca559"/>
        <s v="a2045883"/>
        <s v="9c2f6304"/>
        <s v="f16bc66a"/>
        <s v="75055dd7"/>
        <s v="4d1108d9"/>
        <s v="841c661f"/>
        <s v="d6eb7908"/>
        <s v="5a277425"/>
        <s v="abe15762"/>
        <s v="c96b633d"/>
        <s v="9b8e13b3"/>
        <s v="811a0677"/>
        <s v="9148f38d"/>
        <s v="11cb5971"/>
        <s v="883e8300"/>
        <s v="4c9fa33d"/>
        <s v="0bfa3034"/>
        <s v="6e4a0892"/>
        <s v="feb558e1"/>
        <s v="966a535a"/>
        <s v="6dd98e13"/>
        <s v="a6e31529"/>
        <n v="80058557"/>
        <s v="fa1be594"/>
        <s v="5684cac7"/>
        <s v="ebeedeea"/>
        <s v="0871ebfb"/>
        <s v="8cb9f327"/>
        <s v="f6b90380"/>
        <s v="8ddfd2e9"/>
        <s v="ec38f63b"/>
        <s v="be4dfa45"/>
        <s v="0df2035f"/>
        <s v="9de9e575"/>
        <s v="b09568a6"/>
        <s v="4ef99b05"/>
        <s v="5721d276"/>
        <s v="6e4fa387"/>
        <s v="a63027cf"/>
        <s v="c7ead39a"/>
        <s v="a2ed440b"/>
        <s v="f05fdc21"/>
        <s v="babf18cd"/>
        <s v="75451be7"/>
        <s v="76c43906"/>
        <s v="84aed33a"/>
        <s v="b4b6056c"/>
        <s v="6b29c6fd"/>
        <s v="8c375f65"/>
        <s v="d6854898"/>
        <s v="0146a49b"/>
        <s v="422833c9"/>
        <s v="da095524"/>
        <s v="3754370e"/>
        <s v="8e590553"/>
        <s v="cb38440c"/>
        <s v="7bbbef50"/>
        <s v="cb751965"/>
        <s v="8c4af19d"/>
        <s v="3957841a"/>
        <s v="4508e5ce"/>
        <s v="79567f80"/>
        <s v="98c19322"/>
        <n v="5.5921999999999998E+48"/>
        <s v="a032fd4d"/>
        <s v="dd169aeb"/>
        <s v="7185c19c"/>
        <s v="703fa6d6"/>
        <s v="5baa8eff"/>
        <s v="3a4e61d2"/>
        <s v="d33e68ca"/>
        <s v="50b2935c"/>
        <s v="3a532d49"/>
        <s v="09ff1ce3"/>
        <s v="753ba103"/>
        <n v="27227365"/>
        <s v="1893414f"/>
        <s v="c7e939b8"/>
        <s v="32eb3421"/>
        <s v="6e8e9f38"/>
        <s v="40a6981b"/>
        <s v="6b28c4ef"/>
        <s v="0c139747"/>
        <s v="ea6e334d"/>
        <s v="0bb60af9"/>
        <s v="19c89c19"/>
        <s v="8b43cdba"/>
        <s v="f4e5baf1"/>
        <s v="2d8e3945"/>
        <s v="3b49fd5b"/>
        <s v="a093225e"/>
        <s v="c81ebbf9"/>
        <s v="34f04c50"/>
        <s v="72fc9f9a"/>
        <s v="dedfeeb5"/>
        <s v="0d8f1304"/>
        <s v="bb6d9fab"/>
        <n v="21862293"/>
        <s v="a35641b8"/>
        <s v="1b2c8d3d"/>
        <s v="0b9e6fb8"/>
        <s v="c5f26145"/>
        <s v="cd83f2ed"/>
        <s v="4c4e43ae"/>
        <s v="157414f1"/>
        <s v="f0e48faf"/>
        <s v="59b4d0da"/>
        <s v="b54e8b4a"/>
        <s v="36f49330"/>
        <s v="c728d5e4"/>
        <s v="8a85b0c7"/>
        <s v="494d5c0e"/>
        <s v="d257d315"/>
        <s v="71491b73"/>
        <s v="6548a35d"/>
        <s v="d759ef7b"/>
        <s v="7a27389f"/>
        <s v="ce7d3bfc"/>
        <s v="0a287603"/>
        <n v="39812753"/>
        <s v="12c8b31e"/>
        <s v="e5690e5d"/>
        <s v="1d9104a8"/>
        <s v="86cf1a67"/>
        <s v="c45e2c87"/>
        <s v="8d155c7e"/>
        <s v="13b217eb"/>
        <s v="d24990e1"/>
        <s v="a396ea44"/>
        <s v="69363f50"/>
        <s v="68a43219"/>
        <s v="2e7d83dd"/>
        <s v="2d0e5aa0"/>
        <s v="32141f3b"/>
        <s v="71298f08"/>
        <s v="45a7f163"/>
        <s v="9ec77c8d"/>
        <s v="9fc636ab"/>
        <s v="d5a8a759"/>
        <s v="a80c3bcd"/>
        <s v="4e1fbf6a"/>
        <s v="e8382c91"/>
        <s v="4fa0cd49"/>
        <s v="138991ed"/>
        <s v="1518675f"/>
        <s v="95fc39d3"/>
        <s v="31102d25"/>
        <s v="61645ad5"/>
        <s v="4ce1f219"/>
        <s v="4798478d"/>
        <s v="a0dda16a"/>
        <s v="beea0e23"/>
        <s v="3b07a0d2"/>
        <s v="787d9354"/>
        <s v="79a578fb"/>
        <s v="6162aa44"/>
        <s v="56f773ea"/>
        <n v="41616769"/>
        <s v="684bddf0"/>
        <s v="4a109933"/>
        <s v="32d76aa7"/>
        <s v="1eb72025"/>
        <s v="ff7f80c7"/>
        <s v="46da8a82"/>
        <s v="6b3ca766"/>
        <s v="97cdb8f8"/>
        <s v="218af06e"/>
        <s v="1ca1db04"/>
        <s v="c8847f13"/>
        <s v="32f325c5"/>
        <s v="5853ab8a"/>
        <s v="3ebb18fd"/>
        <s v="79dbd9ad"/>
        <s v="459564f7"/>
        <s v="c9133fe4"/>
        <s v="cc28bda5"/>
        <s v="f38d5515"/>
        <s v="da48e924"/>
        <s v="6d2c3672"/>
        <s v="68f13a53"/>
        <s v="422d9044"/>
        <s v="ff213ca5"/>
        <n v="821780000000"/>
        <s v="88597bda"/>
        <s v="b5f4f60c"/>
        <s v="2aceb6df"/>
        <s v="7d9833ab"/>
        <s v="54a76cb2"/>
        <s v="03a467f7"/>
        <s v="4d8efede"/>
        <s v="adf5b74f"/>
        <s v="b21056ab"/>
        <s v="27d2362c"/>
        <s v="65e8de06"/>
        <s v="ce13f90b"/>
        <s v="c697947b"/>
        <s v="6b6ec076"/>
        <s v="12b21ff1"/>
        <s v="f81dc63e"/>
        <s v="9343088d"/>
        <s v="8e7c3a0b"/>
        <s v="bff4f19b"/>
        <s v="e1a7d67e"/>
        <s v="641aee7c"/>
        <s v="c00d6085"/>
        <s v="fc237e79"/>
        <s v="8923adbb"/>
        <s v="46a53781"/>
        <s v="c5b2dd24"/>
        <s v="79083eaa"/>
        <s v="e1511a8d"/>
        <s v="693449fc"/>
        <s v="e5826398"/>
        <s v="2eebd209"/>
        <s v="4d9c7aa1"/>
        <s v="7376086c"/>
        <n v="7470300000000"/>
        <s v="ddf9a044"/>
        <s v="2fb2ddaf"/>
        <s v="30e73730"/>
        <n v="85456184"/>
        <s v="f1319d94"/>
        <s v="671719c8"/>
        <s v="f1eb7988"/>
        <s v="531f1294"/>
        <s v="96cadb90"/>
        <s v="f88af937"/>
        <s v="a807b1be"/>
        <s v="10c7767d"/>
        <s v="0ad4fa73"/>
        <s v="e024b63c"/>
        <s v="32d448dc"/>
        <s v="12084c99"/>
        <s v="86bcab34"/>
        <s v="3300b48b"/>
        <s v="b26134e9"/>
        <s v="39a0103a"/>
        <s v="b8453595"/>
        <s v="399aef08"/>
        <s v="c2f56f4a"/>
        <s v="52d757fc"/>
        <s v="6c05ec63"/>
        <s v="0a23e637"/>
        <s v="a783da02"/>
        <s v="109bfa27"/>
        <s v="36bce4db"/>
        <s v="25e8c187"/>
        <s v="394660f6"/>
        <s v="90c3f2c8"/>
        <s v="0b711673"/>
        <s v="c51c4e5a"/>
        <s v="c9955828"/>
        <s v="99b014ca"/>
        <n v="39593996"/>
        <s v="5e14f304"/>
        <s v="b5c2aef8"/>
        <s v="48dfa147"/>
        <s v="42c2294d"/>
        <s v="b2b5d9ea"/>
        <s v="5f12efb8"/>
        <s v="214beae0"/>
        <s v="e9b81e61"/>
        <s v="bfe85ed3"/>
        <s v="5fb8051f"/>
        <s v="3182850b"/>
        <s v="690f0f0f"/>
        <s v="4c297f9e"/>
        <s v="d59b536d"/>
        <s v="c655f5ce"/>
        <s v="0b895b68"/>
        <s v="0f2fe114"/>
        <s v="1187c161"/>
        <s v="2b735dc5"/>
        <s v="799d54dd"/>
        <s v="e02807dd"/>
        <s v="91ecbc90"/>
        <s v="78dbbd11"/>
        <s v="8d59514d"/>
        <s v="039000b4"/>
        <s v="b5cf4c58"/>
        <n v="25616631"/>
        <s v="c9bc8fae"/>
        <s v="27279b80"/>
        <s v="f47dc914"/>
        <s v="7b5a708c"/>
        <s v="dfb422b4"/>
        <s v="82d7a71b"/>
        <s v="bcf779f3"/>
        <s v="6f45d48e"/>
        <s v="7eff3319"/>
        <s v="a55f7687"/>
        <s v="ab1ac90b"/>
        <s v="3c129e97"/>
        <s v="0f4e279d"/>
        <s v="6e7d4cc4"/>
        <s v="76a9acea"/>
        <s v="6cdfa764"/>
        <s v="0846b621"/>
        <s v="9dbcb6e7"/>
        <s v="28abf3fb"/>
        <s v="dd389500"/>
        <s v="dba1ab5c"/>
        <s v="577539ca"/>
        <s v="6f9e8091"/>
        <s v="20e18111"/>
        <s v="32cc4483"/>
        <s v="fd1f2540"/>
        <s v="64cd35fa"/>
        <s v="3791b96b"/>
        <s v="6c5a85bf"/>
        <s v="6ff94f5d"/>
        <s v="bd8fa6b6"/>
        <s v="9f4623e5"/>
        <s v="31c83bf5"/>
        <s v="0deee9e4"/>
        <s v="a108c929"/>
        <s v="baf233b5"/>
        <s v="ab216261"/>
        <s v="fe3233f8"/>
        <s v="3c025b14"/>
        <s v="9d65bc72"/>
        <s v="039302fd"/>
        <s v="57a60873"/>
        <s v="1731d0c1"/>
        <s v="463ac9d4"/>
        <s v="c47034be"/>
        <s v="ed656f9d"/>
        <s v="8c83c541"/>
        <s v="8537eb06"/>
        <s v="24c545f2"/>
        <s v="f7c2fb1a"/>
        <s v="38d16905"/>
        <s v="4dafae3b"/>
        <s v="9986cd80"/>
        <s v="b462d61d"/>
        <s v="998262ef"/>
        <s v="acfd797a"/>
        <s v="792c5003"/>
        <s v="7c2d2037"/>
        <s v="47e18ec7"/>
        <s v="8a50204a"/>
        <s v="a785b11f"/>
        <s v="a5327cc1"/>
        <s v="d4bae8c7"/>
        <s v="24458bd7"/>
        <s v="c5f47748"/>
        <s v="af91b041"/>
        <s v="dd9c707b"/>
        <s v="d3e29f28"/>
        <s v="fc8f5b85"/>
        <s v="83cae607"/>
        <s v="01a04b25"/>
        <s v="58905bba"/>
        <s v="3bb282db"/>
        <s v="5739c2d9"/>
        <s v="3cd29b68"/>
        <s v="cabae629"/>
        <s v="d70ea8dd"/>
        <s v="17403d83"/>
        <s v="ffb1b354"/>
        <s v="0c24dc1f"/>
        <s v="6380649b"/>
        <s v="0dc1c9e2"/>
        <s v="2b0481ac"/>
        <s v="393051dc"/>
        <s v="75d7196b"/>
        <s v="d25d00d8"/>
        <s v="d688b484"/>
        <s v="8ff4bfac"/>
        <s v="9aed9f12"/>
        <s v="17dcc387"/>
        <s v="bd70a9af"/>
        <s v="7c4b1a1e"/>
        <s v="d1a57606"/>
        <s v="bea509fa"/>
        <s v="33f71d7f"/>
        <s v="05f2a758"/>
        <s v="e716eaa0"/>
        <s v="04c62b5e"/>
        <s v="7bd91fa4"/>
        <s v="5336a59c"/>
        <s v="54218d62"/>
        <s v="dfca7f8f"/>
        <s v="5ad4a807"/>
        <s v="d2ca405a"/>
        <s v="c3c13648"/>
        <s v="198104be"/>
        <s v="d0aa5c79"/>
        <s v="b673cfa1"/>
        <s v="14840aed"/>
        <s v="e0406834"/>
        <s v="877c2947"/>
        <s v="e03fe41c"/>
        <s v="30255cff"/>
        <s v="66aa260b"/>
        <s v="dd9d8946"/>
        <s v="b74dde3b"/>
        <s v="e62f108f"/>
        <s v="9c6d4089"/>
        <s v="6207a6e5"/>
        <s v="9cc0d104"/>
        <n v="4.0679999999999998E+279"/>
        <s v="59fd1fc8"/>
        <s v="07cd8e0d"/>
        <s v="c6d9d5a3"/>
        <s v="131bc558"/>
        <s v="3206d4e4"/>
        <s v="7e992911"/>
        <n v="75010228"/>
        <s v="7165dc11"/>
        <s v="7f18afdf"/>
        <s v="124d7985"/>
        <s v="70c29db9"/>
        <s v="f0829207"/>
        <s v="e18bbef1"/>
        <s v="1db74672"/>
        <s v="d7feb963"/>
        <s v="754bb97a"/>
        <s v="45a51b9b"/>
        <s v="db4542e9"/>
        <s v="2add5976"/>
        <s v="0a76c6ff"/>
        <s v="18e86eeb"/>
        <s v="fb6f275b"/>
        <s v="110a9323"/>
        <s v="6887ae7e"/>
        <s v="8efc2d64"/>
        <s v="583322f9"/>
        <s v="6f1b32f2"/>
        <s v="de899e43"/>
        <s v="ed001c96"/>
        <s v="c721a04a"/>
        <s v="bb08029c"/>
        <s v="ef7bba75"/>
        <s v="6a3d0035"/>
        <s v="b7d763f3"/>
        <s v="6bbc8e31"/>
        <s v="fe99fc06"/>
        <s v="77a8cdb2"/>
        <s v="a21d6dfd"/>
        <s v="ab02c08f"/>
        <s v="664ebb6b"/>
        <s v="c77aea95"/>
        <s v="f386a66a"/>
        <s v="f1879ead"/>
        <s v="a74bb611"/>
        <s v="b8676a3e"/>
        <s v="85c44acd"/>
        <s v="3e217475"/>
        <s v="0302f93d"/>
        <s v="09b52f95"/>
        <s v="06f58af4"/>
        <s v="47f74209"/>
        <s v="e3914342"/>
        <s v="08641b35"/>
        <s v="6da070c0"/>
        <s v="862c324d"/>
        <s v="7f29647a"/>
        <s v="265efe9a"/>
        <s v="6ad780cb"/>
        <s v="8045fd84"/>
        <s v="6250e820"/>
        <s v="84a20fa6"/>
        <s v="614d24f2"/>
        <s v="b80b0e88"/>
        <s v="4c2f4158"/>
        <s v="ba939b80"/>
        <s v="958ec911"/>
        <s v="e1d58a69"/>
        <s v="b2afbf5f"/>
        <s v="9ba2a1dc"/>
        <s v="2b68d648"/>
        <s v="41c4cc28"/>
        <s v="c29f2f47"/>
        <s v="58e50567"/>
        <s v="a9746036"/>
        <s v="64def9e9"/>
        <s v="c74df610"/>
        <s v="d5b45152"/>
        <s v="43544a81"/>
        <s v="ede5f3c4"/>
        <s v="2728d7d8"/>
        <s v="46bfbce2"/>
        <s v="7a34dd10"/>
        <n v="21861721"/>
        <s v="0d0b8ef6"/>
        <s v="7e667eeb"/>
        <s v="118019eb"/>
        <s v="1e4d35f7"/>
        <s v="167f0b1c"/>
        <s v="e2bf708e"/>
        <s v="ff37938a"/>
        <s v="fc2dc4a8"/>
        <s v="d2177eba"/>
        <s v="23c49133"/>
        <s v="f72b8070"/>
        <s v="94dec928"/>
        <s v="4b74118b"/>
        <s v="6e64f4c8"/>
        <s v="93c193de"/>
        <s v="9898fadc"/>
        <s v="ec9dce02"/>
        <s v="9a165811"/>
        <s v="530fa966"/>
        <s v="0ae4d5ca"/>
        <s v="c80c23b8"/>
        <s v="c5091574"/>
        <s v="4f39efba"/>
        <s v="91b029c2"/>
        <s v="799e0ea1"/>
        <s v="f3d860fb"/>
        <s v="d40ba114"/>
        <s v="956bcd5a"/>
        <s v="5b67a9ab"/>
        <s v="f7f47570"/>
        <s v="c3180020"/>
        <s v="562093ab"/>
        <s v="9708f0a6"/>
        <s v="2b366b80"/>
        <s v="3cd2327a"/>
        <s v="67a2f02e"/>
        <s v="d2e6df0c"/>
        <s v="e27f5979"/>
        <s v="bd27e044"/>
        <s v="2957f690"/>
        <s v="1fde4f9d"/>
        <s v="82d9fa85"/>
        <s v="0649ed80"/>
        <s v="6d5fdc08"/>
        <s v="c3059dc1"/>
        <s v="362fb76a"/>
        <s v="d41f4c90"/>
        <s v="3e77bf60"/>
        <s v="f5de7bf8"/>
        <s v="62cd3163"/>
        <s v="bf3f3702"/>
        <s v="52f12127"/>
        <s v="292c8af6"/>
        <s v="cd64bce0"/>
        <s v="c27c441b"/>
        <s v="3b619f3b"/>
        <s v="7b9eda8d"/>
        <s v="3d577479"/>
        <s v="159e1b97"/>
        <s v="0036faa8"/>
        <s v="a8050ce9"/>
        <s v="5f396c06"/>
        <s v="20af4fcd"/>
        <s v="abccabe0"/>
        <s v="e49ce193"/>
        <s v="e1d55d02"/>
        <s v="55c20e1a"/>
        <s v="25f9c6fc"/>
        <s v="33537a8a"/>
        <s v="62fdced6"/>
        <s v="42c85393"/>
        <s v="ef4ed8df"/>
        <s v="2a7ea908"/>
        <s v="2ce8237f"/>
        <s v="67d3028a"/>
        <s v="7632b189"/>
        <s v="f4a2c98f"/>
        <s v="55a0eede"/>
        <s v="f2da4c1d"/>
        <s v="557fbf43"/>
        <s v="d2251e11"/>
        <s v="d278b857"/>
        <s v="7639120c"/>
        <s v="df6fd040"/>
        <s v="ceb6c1dd"/>
        <s v="547d0cc2"/>
        <s v="4f7a83d4"/>
        <s v="da32d962"/>
        <s v="3f886bdc"/>
        <s v="02512cd6"/>
        <s v="61a87334"/>
        <s v="192b52ba"/>
        <s v="a1f68583"/>
        <s v="48a5af00"/>
        <s v="9ecb5a07"/>
        <s v="e0650d50"/>
        <s v="780d896c"/>
        <s v="ddbce838"/>
        <s v="cec9bae8"/>
        <s v="fcda5f5a"/>
        <s v="50cbce03"/>
        <s v="4854436a"/>
        <s v="e2b76a3c"/>
        <s v="7c7c2291"/>
        <s v="a55fa69b"/>
        <s v="b928a802"/>
        <s v="55e1a3b8"/>
        <s v="51f1e9db"/>
        <s v="5d05b203"/>
        <s v="cf2c0ea0"/>
        <s v="5fa2e591"/>
        <s v="c73a1ec8"/>
        <s v="ffba1375"/>
        <s v="eb989488"/>
        <s v="df5f1f77"/>
        <s v="8161a59c"/>
        <s v="667abedf"/>
        <s v="f4b3bd9b"/>
        <s v="baf4081f"/>
        <s v="32a4f053"/>
        <s v="6a6b2b53"/>
        <s v="e3520800"/>
        <s v="2df896e5"/>
        <s v="34033e8b"/>
        <s v="c5a3ca13"/>
        <s v="14b231ec"/>
        <s v="e01c748a"/>
        <s v="ac1fa463"/>
        <s v="e15a49e3"/>
        <s v="ad9991f5"/>
        <s v="97b685ba"/>
        <n v="96580233"/>
        <s v="7d76a1ce"/>
        <s v="5d767eac"/>
        <s v="47c75265"/>
        <s v="fa1c7ce0"/>
        <s v="ed0820c1"/>
        <s v="627963db"/>
        <s v="685904ca"/>
        <s v="2c4317e8"/>
        <s v="8bf44bc0"/>
        <s v="9b25662e"/>
        <s v="e0f2aa93"/>
        <s v="369482a9"/>
        <s v="156cae1f"/>
        <s v="62f26c32"/>
        <s v="f24f7b33"/>
        <s v="4c198b8d"/>
        <s v="434be9d3"/>
        <n v="66604071"/>
        <s v="8fdc91e5"/>
        <s v="a3769077"/>
        <s v="d04cc91b"/>
        <s v="fac7758b"/>
        <s v="c1d7e8e0"/>
        <s v="33cbbe75"/>
        <s v="9e0472c9"/>
        <s v="862148c7"/>
        <s v="32381be7"/>
        <s v="2913f2a7"/>
        <s v="44a3b47c"/>
        <s v="7a5c4539"/>
        <s v="632f135b"/>
        <s v="fd750e48"/>
        <s v="edb73827"/>
        <s v="e1b61a0c"/>
        <s v="0879235c"/>
        <s v="eaf1dc55"/>
        <s v="360c381d"/>
        <s v="248f3ac2"/>
        <s v="38a68ec9"/>
        <s v="da864537"/>
        <s v="970e8394"/>
        <s v="80cdd8e2"/>
        <s v="e6c948e7"/>
        <s v="3daff34f"/>
        <s v="be0ace69"/>
        <s v="7b2a0039"/>
        <s v="534fdf52"/>
        <s v="af3d545c"/>
        <s v="19cab2c3"/>
        <s v="722fb6d7"/>
        <s v="383c0e38"/>
        <s v="bab32eb4"/>
        <s v="bf5b380d"/>
        <s v="aee8fa72"/>
        <s v="8e0830be"/>
        <s v="a928b213"/>
        <s v="08946b6e"/>
        <s v="21396dbd"/>
        <s v="deb21099"/>
        <s v="619e1710"/>
        <s v="15a1462b"/>
        <s v="02bc2e50"/>
        <s v="37dbfd04"/>
        <s v="fdbdf9c8"/>
        <s v="1051c680"/>
        <s v="86cfb100"/>
        <s v="281443b9"/>
        <s v="ca3f567c"/>
        <s v="f78007e7"/>
        <s v="cb71483a"/>
        <s v="57ac8a97"/>
        <s v="42ae183d"/>
        <s v="67ee6a86"/>
        <s v="74d92495"/>
        <s v="7c3d0a50"/>
        <s v="43363d49"/>
        <s v="c9af8767"/>
        <s v="4c031c57"/>
        <s v="4159bb6c"/>
        <n v="59313866"/>
        <s v="3af888ca"/>
        <s v="f3879586"/>
        <s v="a43cfd36"/>
        <s v="78681c2d"/>
        <s v="fbda1fcd"/>
        <n v="96323514"/>
        <s v="2aad46bf"/>
        <s v="d42b94e3"/>
        <s v="80494b76"/>
        <s v="bc1f0c66"/>
        <s v="74839db8"/>
        <s v="7efb428c"/>
        <s v="fd2b02df"/>
        <s v="b5192cd9"/>
        <s v="5ec74fae"/>
        <s v="183e41c8"/>
        <s v="3175576b"/>
        <s v="66140f25"/>
        <s v="03ba7aab"/>
        <s v="787d22a1"/>
        <s v="603ad583"/>
        <s v="eb126700"/>
        <s v="35adbc38"/>
        <s v="ce123123"/>
        <s v="0a3d9ec4"/>
        <s v="fa7be36b"/>
        <s v="ffe10cf3"/>
        <s v="de887884"/>
        <s v="d17f928b"/>
        <s v="f0769a72"/>
        <s v="002ee221"/>
        <s v="31857a11"/>
        <s v="16f314c8"/>
        <s v="b94ea092"/>
        <s v="0f04ab90"/>
        <s v="f8e0cf61"/>
        <s v="10b704dd"/>
        <s v="2166bb6e"/>
        <s v="ff1c3313"/>
        <s v="509eb24f"/>
        <s v="b4785898"/>
        <s v="250ceeaf"/>
        <s v="99a20f2d"/>
        <s v="c932eb05"/>
        <s v="0f550d0a"/>
        <s v="4ff7c901"/>
        <s v="dea5a3e9"/>
        <s v="c25b0565"/>
        <s v="6cd69895"/>
        <s v="8a3ba3ff"/>
        <n v="98598646"/>
        <s v="f05a8bdd"/>
        <s v="f35bde1b"/>
        <s v="18057b83"/>
        <s v="4e6e9b5e"/>
        <s v="8f8d75ec"/>
        <s v="83e29b90"/>
        <s v="d3fbebb3"/>
        <s v="8af5cd16"/>
        <s v="ed81f3c2"/>
        <s v="801eeb0b"/>
        <s v="4698a92b"/>
        <s v="77b79c0e"/>
        <s v="4aa58b0f"/>
        <s v="e9f4dc8c"/>
        <s v="e1e60006"/>
        <s v="37ce1644"/>
        <s v="c27085d7"/>
        <s v="c21d0b60"/>
        <s v="3655a7d7"/>
        <s v="e7267e39"/>
        <s v="977a2728"/>
        <s v="01de8a5a"/>
        <s v="8f6c830a"/>
        <s v="b7ae46e2"/>
        <s v="5a9a08f8"/>
        <s v="e1c733a3"/>
        <s v="0d69950a"/>
        <s v="4b314ec1"/>
        <s v="ea97acd7"/>
        <s v="18cc8191"/>
        <s v="430610cb"/>
        <s v="3d743256"/>
        <s v="5a63f467"/>
        <s v="c631284f"/>
        <s v="50e739d6"/>
        <s v="3c5b1344"/>
        <s v="9ad37b5b"/>
        <s v="ae2b5e95"/>
        <s v="7e1ba77e"/>
        <s v="d11e5cbc"/>
        <s v="6ced6d1a"/>
        <s v="0be0bcf8"/>
        <s v="06dd2684"/>
        <s v="d472474b"/>
        <s v="bc3ce7ba"/>
        <s v="7bcff645"/>
        <s v="456696d7"/>
        <s v="74016ac0"/>
        <s v="a7736a76"/>
        <s v="774bb0eb"/>
        <s v="620b38fe"/>
        <s v="f940a083"/>
        <s v="d20386ec"/>
        <s v="e254d482"/>
        <s v="0153aff8"/>
        <s v="e880da0c"/>
        <s v="b8111d60"/>
        <s v="6e0e86d4"/>
        <s v="70e3ad79"/>
        <n v="98153035"/>
        <s v="2f879077"/>
        <s v="00e7faf4"/>
        <s v="4d6e9dab"/>
        <s v="9d8c3e85"/>
        <s v="52940c33"/>
        <s v="8bfa7bdd"/>
        <s v="d1c96b83"/>
        <s v="31d9777b"/>
        <s v="b619d79e"/>
        <s v="6c0f69ab"/>
        <s v="6a43ba76"/>
        <s v="fb51bbf1"/>
        <s v="7a4abf7f"/>
        <s v="5124b469"/>
        <s v="87b63066"/>
        <s v="9f77b354"/>
        <s v="5642b20b"/>
        <s v="bc3be733"/>
        <s v="7b43c193"/>
        <s v="a96ec566"/>
        <s v="2b226047"/>
        <s v="e3b2ee30"/>
        <s v="675c3548"/>
        <s v="6c3b5ae7"/>
        <n v="70486511"/>
        <s v="1ba9d952"/>
        <s v="fa032106"/>
        <s v="08a5ac8a"/>
        <s v="b4274c58"/>
        <s v="cefaf576"/>
        <s v="2a3a98cf"/>
        <s v="dd748cd7"/>
        <s v="ac90560d"/>
        <s v="3028a691"/>
        <s v="9b54e808"/>
        <n v="8098127"/>
        <s v="8439d877"/>
        <s v="c803b967"/>
        <s v="ce3df44f"/>
        <s v="825a46f7"/>
        <s v="f50ced9b"/>
        <s v="efb51f79"/>
        <s v="3a585868"/>
        <s v="c071b7f1"/>
        <s v="cea492e4"/>
        <s v="fef22d1c"/>
        <s v="d95b0e26"/>
        <s v="2010c20f"/>
        <s v="dc8380e1"/>
        <s v="0d12f70e"/>
        <s v="4ff3ee2d"/>
        <s v="db1f57fb"/>
        <s v="1b83ed3a"/>
        <s v="7b42c51c"/>
        <s v="4e7c87f1"/>
        <s v="3926fa95"/>
        <s v="646f2bb0"/>
        <s v="1a0f4893"/>
        <s v="a5b244f5"/>
        <s v="5f256b89"/>
        <s v="fbf05b7e"/>
        <s v="6d40b5dd"/>
        <s v="6e730ccc"/>
        <s v="31f5f205"/>
        <s v="5b4ddb33"/>
        <s v="17089ed2"/>
        <s v="4a7d332a"/>
        <s v="e42346cc"/>
        <s v="9935f1a3"/>
        <s v="88be379b"/>
        <s v="e2852c32"/>
        <s v="921b9218"/>
        <s v="3faf0a6f"/>
        <s v="70f87b97"/>
        <s v="227ca7d4"/>
        <s v="ff7df9e3"/>
        <n v="21156848"/>
        <s v="d73de466"/>
        <s v="a40db388"/>
        <s v="bf1ed0d7"/>
        <s v="5f3ccaa9"/>
        <s v="329c66b7"/>
        <s v="bdd041a7"/>
        <s v="80f545db"/>
        <s v="4e3c8024"/>
        <s v="eb24ecc5"/>
        <s v="f3e04392"/>
        <s v="a74c977f"/>
        <s v="a22f3711"/>
        <s v="fefcfe55"/>
        <s v="507786df"/>
        <s v="e9e67f2d"/>
        <s v="3c0490bd"/>
        <s v="971ded8a"/>
        <s v="3747323c"/>
        <n v="27986651"/>
        <s v="4fd09d62"/>
        <s v="b22552d3"/>
        <n v="21456210"/>
        <s v="823fd645"/>
        <s v="b407768f"/>
        <s v="a1714175"/>
        <s v="cc120327"/>
        <s v="bac920bf"/>
        <s v="10f25169"/>
        <s v="83222da5"/>
        <s v="7e0f0855"/>
        <s v="7e7de194"/>
        <s v="a998aad4"/>
        <s v="e2daec73"/>
        <s v="73af8ca4"/>
        <s v="b5d22db1"/>
        <s v="e22d372f"/>
        <s v="34ce1665"/>
        <s v="a5029e4c"/>
        <s v="59b68ad8"/>
        <s v="d541f859"/>
        <s v="342d08c2"/>
        <s v="ea55cb2b"/>
        <s v="f6817a94"/>
        <s v="9576cf0a"/>
        <s v="02cfa194"/>
        <s v="43100c2f"/>
        <s v="828b79e9"/>
        <s v="ab1addcf"/>
        <s v="23ee7364"/>
        <s v="445dbc31"/>
        <s v="140b734f"/>
        <s v="cdc980a6"/>
        <s v="e1945db0"/>
        <s v="bf4425a6"/>
        <s v="2701fd7c"/>
        <s v="4c4068b1"/>
        <s v="ea0b98f8"/>
        <s v="53f0f488"/>
        <s v="89e81894"/>
        <s v="58557a81"/>
        <s v="ba79964d"/>
        <s v="b4d3fb0d"/>
        <s v="babec3c4"/>
        <s v="38d68160"/>
        <n v="3937850"/>
        <s v="1b7bef4b"/>
        <s v="78ea07d8"/>
        <s v="b2aa8122"/>
        <s v="d8ddac7c"/>
        <s v="0ccefef5"/>
        <s v="e6eb9b68"/>
        <s v="3a964d2f"/>
        <s v="8f482c7a"/>
        <s v="6a1f8a77"/>
        <s v="a59e0918"/>
        <s v="7f52516a"/>
        <s v="385d3966"/>
        <s v="fe31a5e7"/>
        <s v="9ffa311d"/>
        <s v="057574a2"/>
        <s v="d4f13469"/>
        <s v="66aebe90"/>
        <s v="f6f9d475"/>
        <s v="433a6101"/>
        <s v="a01a8322"/>
        <s v="52d02a02"/>
        <s v="3b2a5547"/>
        <s v="80d9a47e"/>
        <s v="d5b8078a"/>
        <s v="09a9b895"/>
        <s v="45f08403"/>
        <s v="1a6525d0"/>
        <s v="e8184147"/>
        <s v="e70d5814"/>
        <s v="65847f4b"/>
        <s v="079ca949"/>
        <s v="f254757e"/>
        <s v="b8c29f3a"/>
        <s v="99cd7f97"/>
        <s v="d191618a"/>
        <s v="e756ffcf"/>
        <s v="762fdc58"/>
        <s v="483719c1"/>
        <s v="621f90f7"/>
        <s v="8a85f6a5"/>
        <s v="ee58e343"/>
        <s v="a54a4966"/>
        <n v="18523000"/>
        <s v="560a63a5"/>
        <s v="a7761ded"/>
        <s v="e191a4c8"/>
        <s v="d8dbbb74"/>
        <s v="21aa59a3"/>
        <s v="d83e91c6"/>
        <s v="c09e06de"/>
        <s v="afad1207"/>
        <s v="2f1369b8"/>
        <s v="2def638d"/>
        <s v="9468c0ba"/>
        <s v="c4df7331"/>
        <s v="3d6b12b9"/>
        <s v="0e9d617d"/>
        <s v="9ac105e4"/>
        <s v="62e5e17c"/>
        <s v="7dd79697"/>
        <s v="88fac09c"/>
        <s v="2f7cee48"/>
        <s v="9a07203e"/>
        <s v="d60f051d"/>
        <s v="4a0a9dd4"/>
        <s v="4ab4fe7e"/>
        <s v="f317ed51"/>
        <s v="a982e682"/>
        <s v="c52fee59"/>
        <s v="e8221919"/>
        <s v="3d87f467"/>
        <s v="edae3945"/>
        <s v="448eb47d"/>
        <s v="fab2038b"/>
        <s v="09f981d9"/>
        <s v="079b884e"/>
        <n v="12671598"/>
        <s v="4bbefeb1"/>
        <s v="a8130259"/>
        <s v="279a1489"/>
        <s v="1acb5875"/>
        <s v="d451c552"/>
        <s v="932cdb41"/>
        <s v="00d12276"/>
        <s v="a3ed5eb4"/>
        <s v="4ead22cc"/>
        <s v="b330e404"/>
        <s v="cb4891cf"/>
        <s v="e1d245e6"/>
        <s v="6e8ecbc7"/>
        <s v="b02e0dd8"/>
        <s v="c4b0ea95"/>
        <s v="4c1b9ccf"/>
        <s v="43270db8"/>
        <s v="d5c537ae"/>
        <s v="d9c275c5"/>
        <s v="947ca9b4"/>
        <s v="36d00ce0"/>
        <s v="e4b891cf"/>
        <s v="5dcbd357"/>
        <s v="01299fdf"/>
        <s v="1748dd66"/>
        <s v="75de28f1"/>
        <s v="fcafca80"/>
        <s v="65d12f78"/>
        <s v="f149d3d2"/>
        <s v="d84894d7"/>
        <s v="b07fcea4"/>
        <s v="c5a3f8dc"/>
        <s v="46fa033e"/>
        <s v="b55f27ce"/>
        <s v="0cc965b5"/>
        <s v="9e86ab58"/>
        <s v="efe09734"/>
        <s v="31dd06b3"/>
        <s v="37b895bf"/>
        <s v="fad5612e"/>
        <s v="f41a4ae0"/>
        <s v="7f8eeaf6"/>
        <s v="a6e52686"/>
        <s v="1813d862"/>
        <s v="c485f296"/>
        <s v="0e86a206"/>
        <s v="af22eedb"/>
        <s v="76b4b7b7"/>
        <s v="72790eae"/>
        <s v="209fa79e"/>
        <s v="dc34427b"/>
        <s v="dfec60fa"/>
        <s v="8c8af026"/>
        <s v="edc6bc2d"/>
        <s v="c5241633"/>
        <s v="a2153b0b"/>
        <s v="e08b1404"/>
        <s v="d79ecfbd"/>
        <n v="35456278"/>
        <s v="be0a313e"/>
        <s v="98e29cab"/>
        <s v="08f99c22"/>
        <s v="ca5018ff"/>
        <s v="ff3bbe8b"/>
        <s v="15bb032a"/>
        <s v="d744f0a0"/>
        <s v="ae8e87cc"/>
        <s v="9dbf1086"/>
        <s v="a394b1df"/>
        <s v="87358d67"/>
        <s v="79a9307e"/>
        <s v="f612b9c0"/>
        <s v="a89b38c0"/>
        <s v="7abe74ec"/>
        <s v="3d17f912"/>
        <s v="4c202628"/>
        <s v="ed2b741d"/>
        <s v="5b208ae7"/>
        <n v="75137379"/>
        <s v="899fb2ae"/>
        <s v="ecee55e9"/>
        <s v="a88d9ca2"/>
        <s v="f551e79e"/>
        <s v="caa4e520"/>
        <s v="b2337353"/>
        <s v="b3d45910"/>
        <s v="5d2254c6"/>
        <s v="5a9c42f1"/>
        <s v="d686cafa"/>
        <s v="c0f64814"/>
        <s v="204bd842"/>
        <s v="03d69fbc"/>
        <s v="95ccd668"/>
        <s v="88d6fd7f"/>
        <s v="b7b88fe9"/>
        <s v="4783c075"/>
        <s v="68a63d96"/>
        <s v="ab935e54"/>
        <s v="47ed2dad"/>
        <s v="bf82cf98"/>
        <s v="8983bfb7"/>
        <s v="fc7cf658"/>
        <s v="84c6a563"/>
        <s v="ce54d65d"/>
        <s v="9f2423ab"/>
        <n v="7031606"/>
        <s v="e7f65c32"/>
        <s v="c8c24dda"/>
        <s v="b9272f17"/>
        <s v="92bdd41e"/>
        <s v="5b0e54bd"/>
        <s v="05a6c579"/>
        <s v="77c75a98"/>
        <s v="26e9b9e0"/>
        <s v="41523feb"/>
        <s v="96a74dd5"/>
        <s v="50902ec9"/>
        <s v="ceb75d03"/>
        <s v="80e21d5e"/>
        <s v="f6aaded1"/>
        <s v="d211b3cb"/>
        <s v="01d6337d"/>
        <s v="19b3f0ea"/>
        <s v="a051342d"/>
        <s v="4492b260"/>
        <s v="8530307b"/>
        <s v="793b375f"/>
        <s v="eaf34ac7"/>
        <s v="01a02d60"/>
        <s v="e6612808"/>
        <s v="497db4ad"/>
        <s v="5b7c3a68"/>
        <s v="19c5b07f"/>
        <s v="f01f0812"/>
        <s v="5f4637cf"/>
        <s v="6735b820"/>
        <s v="cf9817a3"/>
        <s v="1d23757b"/>
        <s v="488d35cb"/>
        <n v="24973429"/>
        <s v="db473c91"/>
        <s v="08eee81e"/>
        <s v="75c53743"/>
        <s v="3136897b"/>
        <s v="b0ad0645"/>
        <s v="6144fede"/>
        <s v="5b0e7d2c"/>
        <s v="4d6039e1"/>
        <s v="c81f0dfd"/>
        <s v="79448d98"/>
        <s v="f437c5a7"/>
        <s v="ee383142"/>
        <s v="57024d35"/>
        <s v="9e340c5e"/>
        <s v="3f3ede71"/>
        <s v="42e19c93"/>
        <s v="1da016a2"/>
        <s v="fd5ca087"/>
        <s v="547894a1"/>
        <s v="892723ff"/>
        <s v="fa97def4"/>
        <s v="a86bafbc"/>
        <s v="51a01897"/>
        <s v="018d49e6"/>
        <s v="1b865a28"/>
        <s v="fc856e26"/>
        <s v="9f9535a5"/>
        <s v="d6877d82"/>
        <s v="aab098bd"/>
        <s v="f88d316a"/>
        <s v="4ee91f92"/>
        <s v="424f6596"/>
        <s v="2260ab6c"/>
        <s v="ec440190"/>
        <s v="5308d287"/>
        <s v="4ded3bca"/>
        <s v="aeb5e2dd"/>
        <s v="85affaa8"/>
        <s v="f0e7eed0"/>
        <s v="515b7b55"/>
        <s v="7359054b"/>
        <s v="568d471f"/>
        <s v="7a4aa2d7"/>
        <s v="8e8f234c"/>
        <s v="209f3218"/>
        <s v="51e10f8f"/>
        <s v="1766c8d4"/>
        <s v="0f98cbf2"/>
        <s v="18cf5f2a"/>
        <s v="b7647592"/>
        <s v="5cfaf7b8"/>
        <s v="ac061898"/>
        <s v="118f986a"/>
        <s v="95a11e67"/>
        <s v="d7ac693d"/>
        <s v="a303aec5"/>
        <s v="5b4c0b14"/>
        <s v="dd823831"/>
        <s v="d4716b50"/>
        <s v="d0a59b2e"/>
        <s v="95a6a48a"/>
        <s v="35a4d509"/>
        <s v="312eef57"/>
        <s v="769f48a3"/>
        <s v="ebe1f0bb"/>
        <s v="260d58de"/>
        <s v="83a3f09e"/>
        <s v="4facf67a"/>
        <s v="f38e450b"/>
        <s v="3c0e5570"/>
        <s v="e1bf5833"/>
        <s v="cb6185fe"/>
        <s v="7eea010c"/>
        <s v="262bf92f"/>
        <s v="375a2f78"/>
        <s v="7158a2e3"/>
        <s v="96c904bd"/>
        <s v="7416b009"/>
        <s v="230b3e67"/>
        <s v="ef78baf8"/>
        <s v="e5867069"/>
        <s v="76bb107b"/>
        <s v="8e3a1169"/>
        <s v="5ad9b5ae"/>
        <s v="1d7b4759"/>
        <s v="f6954053"/>
        <s v="9d14ae61"/>
        <s v="fae808a5"/>
        <s v="465f3b4f"/>
        <s v="a63c8a41"/>
        <s v="241bc458"/>
        <s v="d46d86e2"/>
        <s v="c83a8538"/>
        <s v="f77b3bab"/>
        <s v="49ae3b64"/>
        <s v="4e21e954"/>
        <s v="b6c609b8"/>
        <s v="97dd7334"/>
        <s v="3324bd63"/>
        <s v="d7c04e1c"/>
        <s v="860f2786"/>
        <s v="4c8be557"/>
        <s v="33e1d08b"/>
        <n v="58312223"/>
        <s v="d7f5a04e"/>
        <s v="28b4302a"/>
        <s v="fcc37316"/>
        <s v="9769d2d6"/>
        <s v="7106582d"/>
        <s v="89f81270"/>
        <s v="7cf824ab"/>
        <s v="0480fb10"/>
        <s v="8bf4368f"/>
        <s v="7d78eeb3"/>
        <s v="ee1d05c8"/>
        <s v="d9a0e9bf"/>
        <s v="dd31037e"/>
        <s v="b842e633"/>
        <s v="5176cb56"/>
        <s v="ce1a18d7"/>
        <s v="aca081d5"/>
        <s v="fecbf668"/>
        <s v="76af874e"/>
        <s v="84787a20"/>
        <s v="10c0996d"/>
        <n v="65956734"/>
        <s v="2aa1bca6"/>
        <s v="0ba09d8b"/>
        <s v="e3a5c778"/>
        <s v="66edbc9c"/>
        <s v="fc1519d0"/>
        <s v="db9c9bb2"/>
        <s v="76c422c3"/>
        <s v="d5e59770"/>
        <s v="80f51466"/>
        <s v="f3c7809c"/>
        <s v="6a881cf0"/>
        <s v="d3f99353"/>
        <s v="61afab5d"/>
        <s v="62a53f7b"/>
        <s v="1a60a61c"/>
        <s v="70f76970"/>
        <s v="4559ef4d"/>
        <s v="3ed4bc17"/>
        <s v="017e7eda"/>
        <s v="6898c6a6"/>
        <s v="670d0dd6"/>
        <s v="f41c211e"/>
        <s v="0eb2b7bb"/>
        <s v="97cd1dc5"/>
        <s v="e61307c0"/>
        <s v="320c1403"/>
        <s v="dfdb0426"/>
        <s v="d7041fbd"/>
        <s v="8bf10b55"/>
        <s v="c5331319"/>
        <s v="051a54d3"/>
        <s v="dc389e6a"/>
        <s v="3fbe46de"/>
        <s v="82f39e45"/>
        <s v="398b84fe"/>
        <s v="ea33a5ca"/>
        <s v="81c8de6b"/>
        <s v="d6b63adb"/>
        <s v="7d7f882e"/>
        <s v="5b1402ed"/>
        <s v="cb8f94b3"/>
        <s v="01b2a8ea"/>
        <s v="bd46388a"/>
        <s v="9ae5a436"/>
        <s v="31bc0b23"/>
        <s v="30ee9776"/>
        <s v="6872d5f0"/>
        <s v="af5fffa5"/>
        <s v="1e164dcc"/>
        <s v="90a88f3a"/>
        <s v="9cd64490"/>
        <s v="5a84bcf4"/>
        <s v="61b7deb8"/>
        <s v="ac67f5ff"/>
        <n v="8520593"/>
        <s v="f4278ce4"/>
        <s v="047da045"/>
        <s v="f5957f06"/>
        <s v="367173b4"/>
        <s v="01f65c2b"/>
        <s v="2f36a3b8"/>
        <s v="cf4d97ab"/>
        <s v="f98c0c84"/>
        <s v="a0b233ac"/>
        <s v="70f5917c"/>
        <s v="557267b5"/>
        <s v="a994fea9"/>
        <s v="9353b163"/>
        <s v="449ee495"/>
        <s v="b7fa1635"/>
        <s v="6194610e"/>
        <s v="6858f5d7"/>
        <s v="f4012254"/>
        <s v="5bfc738a"/>
        <s v="d655c72a"/>
        <s v="36fbc4f8"/>
        <s v="71fe31e0"/>
        <s v="41c8e05b"/>
        <s v="7ecfeadb"/>
        <n v="39641095"/>
        <s v="62e8bb81"/>
        <s v="68fb816d"/>
        <s v="f56e76a5"/>
        <s v="787cd1bc"/>
        <s v="e9ada9e0"/>
        <s v="f95f21a2"/>
        <s v="6d6b7ae0"/>
        <s v="b39ba371"/>
        <s v="0e605dbc"/>
        <s v="e4131220"/>
        <s v="efb62afc"/>
        <s v="7cd674ce"/>
        <s v="d4fc2de9"/>
        <s v="eade649e"/>
        <s v="fecabcb3"/>
        <s v="52a7c7cc"/>
        <s v="7f959491"/>
        <s v="24c26157"/>
        <s v="7b57b84a"/>
        <s v="dfe89f15"/>
        <n v="76819654"/>
        <s v="e5275918"/>
        <s v="42f4fe1c"/>
        <s v="5a531e57"/>
        <s v="981eb2eb"/>
        <s v="9b4b665b"/>
        <n v="4.7259999999999997E+194"/>
        <s v="b6a50890"/>
        <s v="34448d24"/>
        <s v="5cc2fd22"/>
        <s v="7af237f5"/>
        <s v="45f26860"/>
        <s v="a4c78a5c"/>
        <n v="99711924"/>
        <s v="cba47797"/>
        <s v="be55d32d"/>
        <s v="61d66c7f"/>
        <s v="e1ae5414"/>
        <s v="1ec04c2d"/>
        <s v="83d437f8"/>
        <s v="f383f776"/>
        <s v="923790eb"/>
        <s v="465abda2"/>
        <s v="e427a70a"/>
        <s v="c000bb7b"/>
        <s v="de60af10"/>
        <s v="bc58d86c"/>
        <s v="85df1c46"/>
        <s v="239d0ee8"/>
        <s v="285aafec"/>
        <s v="6c8dd9f3"/>
        <s v="8930b27c"/>
        <s v="3640c85a"/>
        <s v="b064d16d"/>
        <s v="a2afbd25"/>
        <s v="2a4dce15"/>
        <s v="60dcea81"/>
        <s v="3625524d"/>
        <s v="efaf3241"/>
        <s v="ef0221b6"/>
        <s v="7c3d76c0"/>
        <s v="9f64a1fb"/>
        <s v="cd7eec6d"/>
        <s v="5bcc2cc1"/>
        <s v="70560d9b"/>
        <s v="5110480e"/>
        <s v="1b26b37b"/>
        <n v="70095821"/>
        <s v="2db8f0e4"/>
        <s v="56eb871e"/>
        <s v="d716c81a"/>
        <s v="405551c3"/>
        <s v="d3379740"/>
        <s v="056befcd"/>
        <s v="1f4085c6"/>
        <n v="97886538"/>
        <s v="8d6f388e"/>
        <s v="32db7ea5"/>
        <s v="6eebd349"/>
        <s v="e1836fd2"/>
        <s v="192c91b7"/>
        <s v="155d30dc"/>
        <s v="8239e19c"/>
        <s v="80cfe928"/>
        <s v="c0dc87c5"/>
        <s v="517756de"/>
        <s v="8c3137a2"/>
        <s v="0523164f"/>
        <s v="8557eccc"/>
        <s v="ff1e4f18"/>
        <s v="a42a800c"/>
        <s v="b4c16369"/>
        <s v="86a5a7ba"/>
        <s v="e6ca0f29"/>
        <s v="5140c4b4"/>
        <s v="01b65f4f"/>
        <s v="06a2ab48"/>
        <s v="7d98571d"/>
        <s v="d80ed0f2"/>
        <s v="3dcc2b2b"/>
        <s v="a16c8f0d"/>
        <s v="a1b15137"/>
        <s v="14dc565e"/>
        <s v="65e2d435"/>
        <s v="6025138b"/>
        <s v="0db61e6c"/>
        <s v="ab7e20c9"/>
        <s v="251bc945"/>
        <s v="76f3b6b4"/>
        <s v="53203cfb"/>
        <s v="1689b4d6"/>
        <s v="77b14380"/>
        <n v="61078500000"/>
        <s v="62f76b50"/>
        <s v="c0469587"/>
        <s v="82ca6783"/>
        <s v="f1883a6e"/>
        <s v="3c5543d2"/>
        <s v="bf595c38"/>
        <s v="c943b2c4"/>
        <s v="69e899c3"/>
        <s v="dd45b3ec"/>
        <s v="2735a10b"/>
        <s v="6bf1ad13"/>
        <s v="9ec91ca5"/>
        <s v="9e6e1efd"/>
        <n v="3693740"/>
        <s v="c769c2ab"/>
        <s v="7dc96e91"/>
        <s v="d50bf6d4"/>
        <s v="45df5f5f"/>
        <n v="67292828"/>
        <s v="07b83a00"/>
        <s v="c7cd446b"/>
        <s v="2d279284"/>
        <s v="25a336e8"/>
        <s v="b80bc926"/>
        <s v="7c78ddf5"/>
        <s v="9753c78b"/>
        <s v="bd03ab83"/>
        <s v="3bac5a20"/>
        <s v="726861b8"/>
        <s v="d0973e69"/>
        <s v="dbdfd99f"/>
        <s v="589f3af5"/>
        <s v="672acb38"/>
        <s v="ca724393"/>
        <s v="21de801c"/>
        <s v="6159430b"/>
        <s v="fdc51c89"/>
        <s v="5c185360"/>
        <s v="b0e2a1a4"/>
        <s v="a86aa833"/>
        <s v="394a5eeb"/>
        <s v="0ff8b619"/>
        <s v="04adacba"/>
        <s v="6f86828f"/>
        <s v="e6ac11fe"/>
        <s v="e21d0f72"/>
        <s v="074db9fb"/>
        <s v="87b54547"/>
        <s v="52acd7a0"/>
        <s v="9d2881b9"/>
        <s v="d1d7b0a7"/>
        <s v="ff1ec44f"/>
        <s v="c2e3210f"/>
        <s v="e6dbf27d"/>
        <s v="7a0728ec"/>
        <s v="cf60c1b8"/>
        <s v="29d8555f"/>
        <s v="f9d24557"/>
        <s v="dd17c211"/>
        <s v="0ccf6ac4"/>
        <s v="1172d8e4"/>
        <s v="3ca3d9d6"/>
        <s v="be776762"/>
        <s v="5e9c7453"/>
        <s v="9138c18b"/>
        <s v="10b8e670"/>
        <s v="ffee52f5"/>
        <s v="68b49ca5"/>
        <s v="f1038e66"/>
        <s v="daef7be5"/>
        <s v="99d247ed"/>
        <s v="2133e1c6"/>
        <s v="508c4ebd"/>
        <s v="38db6eeb"/>
        <s v="31dbdbe2"/>
        <s v="98a4a786"/>
        <s v="662aa33c"/>
        <s v="c6d59570"/>
        <s v="d9b51e4d"/>
        <s v="3eeba95f"/>
        <s v="8ccb8298"/>
        <s v="e4f36eaf"/>
        <s v="1c914f50"/>
        <s v="4d8b40a5"/>
        <s v="db898dd1"/>
        <s v="eebf63a3"/>
        <s v="ea5f5348"/>
        <s v="a7533315"/>
        <s v="c202dd9f"/>
        <s v="abca2303"/>
        <s v="2620b2ac"/>
        <s v="548ab041"/>
        <s v="89f49470"/>
        <s v="9c9bb801"/>
        <s v="a3f3a760"/>
        <s v="8f8b2585"/>
        <s v="ce8ccc60"/>
        <s v="5ba7a300"/>
        <s v="6f642804"/>
        <s v="2ebb1647"/>
        <s v="0f0cb43a"/>
        <s v="695f7814"/>
        <s v="5c4b047d"/>
        <s v="e13f2b22"/>
        <s v="1c6cdf76"/>
        <s v="49372b78"/>
        <s v="d7d64f68"/>
        <s v="ad9703ef"/>
        <s v="0733d52a"/>
        <s v="e7a8361b"/>
        <s v="f42de0fc"/>
        <s v="e4a347cc"/>
        <s v="7d625193"/>
        <s v="ce5538e5"/>
        <s v="18ad41a5"/>
        <s v="ba3fd68c"/>
        <s v="de3bfc45"/>
        <s v="f023cfa2"/>
        <s v="80e11f61"/>
        <s v="2e402fbd"/>
        <s v="5bb3a298"/>
        <s v="1fde0731"/>
        <s v="3e49e08e"/>
        <s v="34ae5a45"/>
        <s v="6884168e"/>
        <s v="9bb8753c"/>
        <s v="1a664ffc"/>
        <s v="950c0a70"/>
        <s v="56abb22a"/>
        <s v="0de3e5a7"/>
        <s v="9eec136a"/>
        <s v="8688d51d"/>
        <s v="1f64efe0"/>
        <s v="504fb53e"/>
        <s v="f8142cfe"/>
        <s v="a6fdd872"/>
        <s v="8a65b98f"/>
        <s v="f28d5a78"/>
        <s v="70d17e07"/>
        <s v="ff45eae6"/>
        <s v="8c2940d0"/>
        <s v="c3397268"/>
        <s v="841eb714"/>
        <s v="bb9fb3e2"/>
        <s v="b77dc819"/>
        <s v="b9c4eb71"/>
        <s v="47b7ac91"/>
        <s v="f5a0bb63"/>
        <s v="212409fd"/>
        <s v="7cc9a7e1"/>
        <s v="5d437bc4"/>
        <s v="88230a1d"/>
        <s v="66e8d81c"/>
        <s v="8e8c20bf"/>
        <s v="0d6d164c"/>
        <s v="4dbbf308"/>
        <s v="f26208be"/>
        <s v="ef0250f3"/>
        <s v="01e17d20"/>
        <s v="9bd11759"/>
        <s v="f0ea6099"/>
        <s v="a3aed7df"/>
        <s v="05b4b9d7"/>
        <s v="2a3bee37"/>
        <s v="c6c1b30d"/>
        <s v="4ea43fb1"/>
        <s v="c8e35be9"/>
        <s v="343a5571"/>
        <s v="fae540fd"/>
        <s v="62f64ed4"/>
        <s v="3aa93d62"/>
        <s v="79ee1271"/>
        <s v="97612d13"/>
        <s v="f3ff3822"/>
        <s v="c27bf627"/>
        <s v="6e9e6298"/>
        <s v="0a473d36"/>
        <s v="9d869c46"/>
        <s v="58df1150"/>
        <s v="33c2993a"/>
        <s v="6586d994"/>
        <s v="3c40a819"/>
        <s v="d0f3c634"/>
        <s v="23edef68"/>
        <s v="422b39b5"/>
        <s v="8fb3ba19"/>
        <s v="28d4d76b"/>
        <s v="40674a8a"/>
        <s v="07e09f3b"/>
        <s v="3ba24bff"/>
        <s v="3ca53a9a"/>
        <s v="e1d0a226"/>
        <s v="cf04c1fd"/>
        <s v="e5999c51"/>
        <s v="60516c45"/>
        <s v="25b50dce"/>
        <s v="9920dddf"/>
        <s v="a047c581"/>
        <s v="e5642d83"/>
        <s v="8213e6f6"/>
        <s v="21d5c743"/>
        <s v="59c245d7"/>
        <s v="a0132f01"/>
        <s v="5ce5eb97"/>
        <s v="6c455e1e"/>
        <n v="14732738"/>
        <s v="3a9d6a2f"/>
        <s v="afcf7a1f"/>
        <s v="2bd8d469"/>
        <s v="5a12f7b4"/>
        <s v="4913300e"/>
        <s v="0f6dc32c"/>
        <s v="bc9b5114"/>
        <s v="8a243d8b"/>
        <s v="080b9eba"/>
        <s v="f370f348"/>
        <s v="c120b4d2"/>
        <s v="412282d3"/>
        <s v="2338b3c0"/>
        <s v="3612c764"/>
        <s v="e2cd1853"/>
        <s v="bbbffa9d"/>
        <s v="2625f85d"/>
        <s v="3872e624"/>
        <s v="69d7311b"/>
        <s v="18aa6eea"/>
        <s v="964a2e5a"/>
        <s v="2d670ed5"/>
        <s v="f184ffc1"/>
        <s v="1148c311"/>
        <s v="ea674bad"/>
        <s v="45edfd8a"/>
        <s v="bedce7fa"/>
        <s v="ec732002"/>
        <s v="e73a6e8f"/>
        <s v="4cf3c248"/>
        <s v="165778df"/>
        <s v="c87cebb8"/>
        <s v="6e3ebad7"/>
        <s v="ae6fe4dd"/>
        <s v="394a3571"/>
        <s v="1591af84"/>
        <s v="7a2ed6f5"/>
        <s v="1f982a7d"/>
        <s v="d6f087d6"/>
        <s v="262fa640"/>
        <s v="f38d8f63"/>
        <s v="01eac9e9"/>
        <n v="83189243"/>
        <s v="8d3f2f3b"/>
        <s v="8d2c8818"/>
        <s v="2e120555"/>
        <s v="a2d4ed33"/>
        <s v="460e9a9e"/>
        <s v="20bc05d8"/>
        <s v="f547483f"/>
        <s v="1971890d"/>
        <s v="ed0abed7"/>
        <s v="557b4ee2"/>
        <s v="cada0363"/>
        <s v="ce3d8ebe"/>
        <s v="04c90c62"/>
        <s v="45d845d8"/>
        <s v="27665d02"/>
        <s v="ca36ba1c"/>
        <s v="87d1c01f"/>
        <s v="09bce2ac"/>
        <s v="fc6797ce"/>
        <s v="58bc2f23"/>
        <s v="e0e2604c"/>
        <s v="6387264b"/>
        <s v="695ef54c"/>
        <s v="8359c09f"/>
        <s v="60b85fbe"/>
        <s v="da37cf04"/>
      </sharedItems>
    </cacheField>
    <cacheField name="Order Date" numFmtId="165">
      <sharedItems containsSemiMixedTypes="0" containsNonDate="0" containsDate="1" containsString="0" minDate="2022-11-16T00:00:00" maxDate="2024-11-15T00:00:00" count="729">
        <d v="2023-04-06T00:00:00"/>
        <d v="2024-04-30T00:00:00"/>
        <d v="2024-03-12T00:00:00"/>
        <d v="2024-02-09T00:00:00"/>
        <d v="2024-07-29T00:00:00"/>
        <d v="2023-08-26T00:00:00"/>
        <d v="2024-10-07T00:00:00"/>
        <d v="2023-03-15T00:00:00"/>
        <d v="2023-06-29T00:00:00"/>
        <d v="2023-03-13T00:00:00"/>
        <d v="2024-05-27T00:00:00"/>
        <d v="2023-12-31T00:00:00"/>
        <d v="2023-11-09T00:00:00"/>
        <d v="2022-12-24T00:00:00"/>
        <d v="2024-02-07T00:00:00"/>
        <d v="2024-01-27T00:00:00"/>
        <d v="2023-06-01T00:00:00"/>
        <d v="2024-06-28T00:00:00"/>
        <d v="2023-11-16T00:00:00"/>
        <d v="2024-09-21T00:00:00"/>
        <d v="2024-10-01T00:00:00"/>
        <d v="2023-05-31T00:00:00"/>
        <d v="2024-04-18T00:00:00"/>
        <d v="2024-02-19T00:00:00"/>
        <d v="2023-04-25T00:00:00"/>
        <d v="2023-05-13T00:00:00"/>
        <d v="2023-04-21T00:00:00"/>
        <d v="2023-12-30T00:00:00"/>
        <d v="2022-11-20T00:00:00"/>
        <d v="2023-11-18T00:00:00"/>
        <d v="2024-08-29T00:00:00"/>
        <d v="2024-06-06T00:00:00"/>
        <d v="2023-10-29T00:00:00"/>
        <d v="2023-07-07T00:00:00"/>
        <d v="2024-09-22T00:00:00"/>
        <d v="2023-04-02T00:00:00"/>
        <d v="2022-12-04T00:00:00"/>
        <d v="2023-09-21T00:00:00"/>
        <d v="2024-09-03T00:00:00"/>
        <d v="2024-02-27T00:00:00"/>
        <d v="2023-02-08T00:00:00"/>
        <d v="2023-03-04T00:00:00"/>
        <d v="2024-10-18T00:00:00"/>
        <d v="2024-10-15T00:00:00"/>
        <d v="2024-03-27T00:00:00"/>
        <d v="2024-01-14T00:00:00"/>
        <d v="2023-02-22T00:00:00"/>
        <d v="2023-11-08T00:00:00"/>
        <d v="2024-02-04T00:00:00"/>
        <d v="2023-10-28T00:00:00"/>
        <d v="2023-05-22T00:00:00"/>
        <d v="2024-02-14T00:00:00"/>
        <d v="2023-11-29T00:00:00"/>
        <d v="2024-11-07T00:00:00"/>
        <d v="2022-12-30T00:00:00"/>
        <d v="2023-07-15T00:00:00"/>
        <d v="2024-08-02T00:00:00"/>
        <d v="2023-03-07T00:00:00"/>
        <d v="2023-09-15T00:00:00"/>
        <d v="2023-12-16T00:00:00"/>
        <d v="2023-12-05T00:00:00"/>
        <d v="2023-09-27T00:00:00"/>
        <d v="2024-04-01T00:00:00"/>
        <d v="2023-12-02T00:00:00"/>
        <d v="2023-07-19T00:00:00"/>
        <d v="2023-01-15T00:00:00"/>
        <d v="2023-04-08T00:00:00"/>
        <d v="2023-10-02T00:00:00"/>
        <d v="2023-05-14T00:00:00"/>
        <d v="2023-06-17T00:00:00"/>
        <d v="2024-10-29T00:00:00"/>
        <d v="2023-09-26T00:00:00"/>
        <d v="2023-10-27T00:00:00"/>
        <d v="2024-05-24T00:00:00"/>
        <d v="2024-07-05T00:00:00"/>
        <d v="2023-06-02T00:00:00"/>
        <d v="2023-09-23T00:00:00"/>
        <d v="2023-11-13T00:00:00"/>
        <d v="2024-06-18T00:00:00"/>
        <d v="2023-01-22T00:00:00"/>
        <d v="2024-04-03T00:00:00"/>
        <d v="2024-01-08T00:00:00"/>
        <d v="2024-01-30T00:00:00"/>
        <d v="2024-04-17T00:00:00"/>
        <d v="2023-06-05T00:00:00"/>
        <d v="2024-08-26T00:00:00"/>
        <d v="2023-06-20T00:00:00"/>
        <d v="2024-05-14T00:00:00"/>
        <d v="2024-06-22T00:00:00"/>
        <d v="2023-06-07T00:00:00"/>
        <d v="2024-05-13T00:00:00"/>
        <d v="2022-12-31T00:00:00"/>
        <d v="2023-07-16T00:00:00"/>
        <d v="2024-08-13T00:00:00"/>
        <d v="2024-10-21T00:00:00"/>
        <d v="2023-05-25T00:00:00"/>
        <d v="2023-12-01T00:00:00"/>
        <d v="2024-03-05T00:00:00"/>
        <d v="2024-08-28T00:00:00"/>
        <d v="2024-05-21T00:00:00"/>
        <d v="2024-06-07T00:00:00"/>
        <d v="2024-05-11T00:00:00"/>
        <d v="2023-03-17T00:00:00"/>
        <d v="2023-03-02T00:00:00"/>
        <d v="2023-02-17T00:00:00"/>
        <d v="2023-09-01T00:00:00"/>
        <d v="2024-09-04T00:00:00"/>
        <d v="2023-05-24T00:00:00"/>
        <d v="2024-02-16T00:00:00"/>
        <d v="2024-03-28T00:00:00"/>
        <d v="2023-08-03T00:00:00"/>
        <d v="2023-12-29T00:00:00"/>
        <d v="2024-11-12T00:00:00"/>
        <d v="2024-09-25T00:00:00"/>
        <d v="2024-10-04T00:00:00"/>
        <d v="2023-09-20T00:00:00"/>
        <d v="2023-01-04T00:00:00"/>
        <d v="2024-05-19T00:00:00"/>
        <d v="2024-08-24T00:00:00"/>
        <d v="2023-05-01T00:00:00"/>
        <d v="2023-04-14T00:00:00"/>
        <d v="2023-12-14T00:00:00"/>
        <d v="2024-01-11T00:00:00"/>
        <d v="2023-09-29T00:00:00"/>
        <d v="2023-07-28T00:00:00"/>
        <d v="2023-05-04T00:00:00"/>
        <d v="2024-07-23T00:00:00"/>
        <d v="2024-04-16T00:00:00"/>
        <d v="2023-01-23T00:00:00"/>
        <d v="2023-12-09T00:00:00"/>
        <d v="2023-10-16T00:00:00"/>
        <d v="2023-05-16T00:00:00"/>
        <d v="2024-06-10T00:00:00"/>
        <d v="2023-07-26T00:00:00"/>
        <d v="2023-01-13T00:00:00"/>
        <d v="2023-08-28T00:00:00"/>
        <d v="2023-02-18T00:00:00"/>
        <d v="2024-05-22T00:00:00"/>
        <d v="2022-12-28T00:00:00"/>
        <d v="2023-08-06T00:00:00"/>
        <d v="2024-07-26T00:00:00"/>
        <d v="2024-07-24T00:00:00"/>
        <d v="2023-11-05T00:00:00"/>
        <d v="2023-02-15T00:00:00"/>
        <d v="2023-08-09T00:00:00"/>
        <d v="2024-10-11T00:00:00"/>
        <d v="2024-03-13T00:00:00"/>
        <d v="2024-07-27T00:00:00"/>
        <d v="2023-08-27T00:00:00"/>
        <d v="2024-01-07T00:00:00"/>
        <d v="2023-12-28T00:00:00"/>
        <d v="2022-12-19T00:00:00"/>
        <d v="2023-02-12T00:00:00"/>
        <d v="2023-03-27T00:00:00"/>
        <d v="2024-05-28T00:00:00"/>
        <d v="2023-12-04T00:00:00"/>
        <d v="2023-04-10T00:00:00"/>
        <d v="2024-03-08T00:00:00"/>
        <d v="2023-08-17T00:00:00"/>
        <d v="2022-12-06T00:00:00"/>
        <d v="2023-01-30T00:00:00"/>
        <d v="2024-08-18T00:00:00"/>
        <d v="2023-09-09T00:00:00"/>
        <d v="2023-07-29T00:00:00"/>
        <d v="2024-10-12T00:00:00"/>
        <d v="2023-08-12T00:00:00"/>
        <d v="2024-10-30T00:00:00"/>
        <d v="2023-01-01T00:00:00"/>
        <d v="2024-09-30T00:00:00"/>
        <d v="2022-12-29T00:00:00"/>
        <d v="2023-06-19T00:00:00"/>
        <d v="2023-08-30T00:00:00"/>
        <d v="2023-10-13T00:00:00"/>
        <d v="2023-06-12T00:00:00"/>
        <d v="2024-03-19T00:00:00"/>
        <d v="2023-10-25T00:00:00"/>
        <d v="2023-01-05T00:00:00"/>
        <d v="2023-08-23T00:00:00"/>
        <d v="2023-04-24T00:00:00"/>
        <d v="2023-07-06T00:00:00"/>
        <d v="2023-09-11T00:00:00"/>
        <d v="2023-03-26T00:00:00"/>
        <d v="2024-04-28T00:00:00"/>
        <d v="2024-01-19T00:00:00"/>
        <d v="2022-12-12T00:00:00"/>
        <d v="2024-08-20T00:00:00"/>
        <d v="2023-03-31T00:00:00"/>
        <d v="2023-05-07T00:00:00"/>
        <d v="2023-07-18T00:00:00"/>
        <d v="2023-01-17T00:00:00"/>
        <d v="2023-01-08T00:00:00"/>
        <d v="2024-08-25T00:00:00"/>
        <d v="2023-06-27T00:00:00"/>
        <d v="2024-04-06T00:00:00"/>
        <d v="2023-03-25T00:00:00"/>
        <d v="2023-12-15T00:00:00"/>
        <d v="2023-01-21T00:00:00"/>
        <d v="2024-07-03T00:00:00"/>
        <d v="2023-02-13T00:00:00"/>
        <d v="2023-04-03T00:00:00"/>
        <d v="2024-06-16T00:00:00"/>
        <d v="2024-05-08T00:00:00"/>
        <d v="2023-02-20T00:00:00"/>
        <d v="2023-10-24T00:00:00"/>
        <d v="2023-06-09T00:00:00"/>
        <d v="2023-08-25T00:00:00"/>
        <d v="2024-09-01T00:00:00"/>
        <d v="2024-05-29T00:00:00"/>
        <d v="2024-04-08T00:00:00"/>
        <d v="2024-10-02T00:00:00"/>
        <d v="2023-06-10T00:00:00"/>
        <d v="2023-03-06T00:00:00"/>
        <d v="2023-09-13T00:00:00"/>
        <d v="2024-11-13T00:00:00"/>
        <d v="2024-10-28T00:00:00"/>
        <d v="2024-11-05T00:00:00"/>
        <d v="2023-06-15T00:00:00"/>
        <d v="2023-10-30T00:00:00"/>
        <d v="2024-06-29T00:00:00"/>
        <d v="2024-07-02T00:00:00"/>
        <d v="2024-07-19T00:00:00"/>
        <d v="2024-10-25T00:00:00"/>
        <d v="2023-09-18T00:00:00"/>
        <d v="2023-02-09T00:00:00"/>
        <d v="2024-03-18T00:00:00"/>
        <d v="2024-07-18T00:00:00"/>
        <d v="2023-05-17T00:00:00"/>
        <d v="2023-08-04T00:00:00"/>
        <d v="2023-07-01T00:00:00"/>
        <d v="2023-05-08T00:00:00"/>
        <d v="2023-03-22T00:00:00"/>
        <d v="2022-12-08T00:00:00"/>
        <d v="2024-04-29T00:00:00"/>
        <d v="2023-04-07T00:00:00"/>
        <d v="2023-04-12T00:00:00"/>
        <d v="2023-07-08T00:00:00"/>
        <d v="2023-11-06T00:00:00"/>
        <d v="2023-03-03T00:00:00"/>
        <d v="2023-02-03T00:00:00"/>
        <d v="2023-11-10T00:00:00"/>
        <d v="2024-03-03T00:00:00"/>
        <d v="2023-08-29T00:00:00"/>
        <d v="2024-08-14T00:00:00"/>
        <d v="2023-01-06T00:00:00"/>
        <d v="2024-08-10T00:00:00"/>
        <d v="2024-01-26T00:00:00"/>
        <d v="2023-11-30T00:00:00"/>
        <d v="2024-10-08T00:00:00"/>
        <d v="2023-04-29T00:00:00"/>
        <d v="2023-08-18T00:00:00"/>
        <d v="2024-09-12T00:00:00"/>
        <d v="2022-12-16T00:00:00"/>
        <d v="2023-11-07T00:00:00"/>
        <d v="2024-04-26T00:00:00"/>
        <d v="2024-04-15T00:00:00"/>
        <d v="2024-03-30T00:00:00"/>
        <d v="2024-06-02T00:00:00"/>
        <d v="2023-09-16T00:00:00"/>
        <d v="2024-05-06T00:00:00"/>
        <d v="2023-02-06T00:00:00"/>
        <d v="2024-03-14T00:00:00"/>
        <d v="2023-10-05T00:00:00"/>
        <d v="2023-06-23T00:00:00"/>
        <d v="2023-12-19T00:00:00"/>
        <d v="2022-12-17T00:00:00"/>
        <d v="2023-02-02T00:00:00"/>
        <d v="2023-07-05T00:00:00"/>
        <d v="2024-01-25T00:00:00"/>
        <d v="2024-01-16T00:00:00"/>
        <d v="2023-09-03T00:00:00"/>
        <d v="2024-05-25T00:00:00"/>
        <d v="2024-08-15T00:00:00"/>
        <d v="2023-11-21T00:00:00"/>
        <d v="2024-09-20T00:00:00"/>
        <d v="2023-11-03T00:00:00"/>
        <d v="2023-12-06T00:00:00"/>
        <d v="2022-11-25T00:00:00"/>
        <d v="2023-01-27T00:00:00"/>
        <d v="2022-11-23T00:00:00"/>
        <d v="2023-01-12T00:00:00"/>
        <d v="2023-02-01T00:00:00"/>
        <d v="2024-03-22T00:00:00"/>
        <d v="2023-12-24T00:00:00"/>
        <d v="2024-04-07T00:00:00"/>
        <d v="2023-10-20T00:00:00"/>
        <d v="2024-02-13T00:00:00"/>
        <d v="2023-05-15T00:00:00"/>
        <d v="2022-11-18T00:00:00"/>
        <d v="2024-10-13T00:00:00"/>
        <d v="2024-07-30T00:00:00"/>
        <d v="2023-03-12T00:00:00"/>
        <d v="2023-05-23T00:00:00"/>
        <d v="2023-05-20T00:00:00"/>
        <d v="2024-08-23T00:00:00"/>
        <d v="2024-03-07T00:00:00"/>
        <d v="2024-09-27T00:00:00"/>
        <d v="2023-11-20T00:00:00"/>
        <d v="2023-09-08T00:00:00"/>
        <d v="2024-04-02T00:00:00"/>
        <d v="2023-06-24T00:00:00"/>
        <d v="2023-05-28T00:00:00"/>
        <d v="2023-11-01T00:00:00"/>
        <d v="2023-10-26T00:00:00"/>
        <d v="2023-09-06T00:00:00"/>
        <d v="2024-03-15T00:00:00"/>
        <d v="2023-12-12T00:00:00"/>
        <d v="2023-08-05T00:00:00"/>
        <d v="2024-04-04T00:00:00"/>
        <d v="2024-10-22T00:00:00"/>
        <d v="2023-08-31T00:00:00"/>
        <d v="2024-04-10T00:00:00"/>
        <d v="2023-11-25T00:00:00"/>
        <d v="2023-07-03T00:00:00"/>
        <d v="2024-10-16T00:00:00"/>
        <d v="2024-02-10T00:00:00"/>
        <d v="2023-08-10T00:00:00"/>
        <d v="2024-02-08T00:00:00"/>
        <d v="2023-10-22T00:00:00"/>
        <d v="2023-03-11T00:00:00"/>
        <d v="2024-01-20T00:00:00"/>
        <d v="2024-03-10T00:00:00"/>
        <d v="2023-02-16T00:00:00"/>
        <d v="2023-03-20T00:00:00"/>
        <d v="2024-03-20T00:00:00"/>
        <d v="2022-12-11T00:00:00"/>
        <d v="2024-09-16T00:00:00"/>
        <d v="2023-09-04T00:00:00"/>
        <d v="2022-12-25T00:00:00"/>
        <d v="2024-06-08T00:00:00"/>
        <d v="2024-03-29T00:00:00"/>
        <d v="2023-12-10T00:00:00"/>
        <d v="2023-09-02T00:00:00"/>
        <d v="2023-07-27T00:00:00"/>
        <d v="2023-11-19T00:00:00"/>
        <d v="2024-08-06T00:00:00"/>
        <d v="2023-02-14T00:00:00"/>
        <d v="2023-10-21T00:00:00"/>
        <d v="2024-10-14T00:00:00"/>
        <d v="2024-07-07T00:00:00"/>
        <d v="2023-03-05T00:00:00"/>
        <d v="2024-02-15T00:00:00"/>
        <d v="2023-09-07T00:00:00"/>
        <d v="2024-11-15T00:00:00"/>
        <d v="2024-09-09T00:00:00"/>
        <d v="2023-08-15T00:00:00"/>
        <d v="2024-03-04T00:00:00"/>
        <d v="2024-01-24T00:00:00"/>
        <d v="2022-11-28T00:00:00"/>
        <d v="2022-11-30T00:00:00"/>
        <d v="2023-05-29T00:00:00"/>
        <d v="2023-11-02T00:00:00"/>
        <d v="2023-01-29T00:00:00"/>
        <d v="2023-04-22T00:00:00"/>
        <d v="2024-09-19T00:00:00"/>
        <d v="2024-01-28T00:00:00"/>
        <d v="2024-02-18T00:00:00"/>
        <d v="2024-08-09T00:00:00"/>
        <d v="2023-07-12T00:00:00"/>
        <d v="2024-03-17T00:00:00"/>
        <d v="2024-01-15T00:00:00"/>
        <d v="2024-03-21T00:00:00"/>
        <d v="2024-05-17T00:00:00"/>
        <d v="2024-01-09T00:00:00"/>
        <d v="2024-01-06T00:00:00"/>
        <d v="2023-12-08T00:00:00"/>
        <d v="2024-06-24T00:00:00"/>
        <d v="2023-01-28T00:00:00"/>
        <d v="2024-01-23T00:00:00"/>
        <d v="2024-02-22T00:00:00"/>
        <d v="2024-10-23T00:00:00"/>
        <d v="2023-09-17T00:00:00"/>
        <d v="2024-07-14T00:00:00"/>
        <d v="2023-05-10T00:00:00"/>
        <d v="2024-10-17T00:00:00"/>
        <d v="2023-01-31T00:00:00"/>
        <d v="2023-06-18T00:00:00"/>
        <d v="2023-10-14T00:00:00"/>
        <d v="2023-03-09T00:00:00"/>
        <d v="2024-09-13T00:00:00"/>
        <d v="2023-08-21T00:00:00"/>
        <d v="2023-04-13T00:00:00"/>
        <d v="2024-03-02T00:00:00"/>
        <d v="2024-10-27T00:00:00"/>
        <d v="2023-06-03T00:00:00"/>
        <d v="2023-12-25T00:00:00"/>
        <d v="2023-06-30T00:00:00"/>
        <d v="2024-08-30T00:00:00"/>
        <d v="2024-02-28T00:00:00"/>
        <d v="2023-06-11T00:00:00"/>
        <d v="2024-08-19T00:00:00"/>
        <d v="2023-07-30T00:00:00"/>
        <d v="2024-05-15T00:00:00"/>
        <d v="2024-09-02T00:00:00"/>
        <d v="2024-09-11T00:00:00"/>
        <d v="2023-08-16T00:00:00"/>
        <d v="2024-07-11T00:00:00"/>
        <d v="2024-02-12T00:00:00"/>
        <d v="2024-10-26T00:00:00"/>
        <d v="2023-10-08T00:00:00"/>
        <d v="2023-01-07T00:00:00"/>
        <d v="2024-04-14T00:00:00"/>
        <d v="2024-02-20T00:00:00"/>
        <d v="2023-04-05T00:00:00"/>
        <d v="2023-07-11T00:00:00"/>
        <d v="2023-09-25T00:00:00"/>
        <d v="2024-06-25T00:00:00"/>
        <d v="2024-06-19T00:00:00"/>
        <d v="2024-08-03T00:00:00"/>
        <d v="2022-11-27T00:00:00"/>
        <d v="2023-10-31T00:00:00"/>
        <d v="2024-04-22T00:00:00"/>
        <d v="2023-03-08T00:00:00"/>
        <d v="2024-07-08T00:00:00"/>
        <d v="2023-07-20T00:00:00"/>
        <d v="2024-08-27T00:00:00"/>
        <d v="2023-12-11T00:00:00"/>
        <d v="2023-09-19T00:00:00"/>
        <d v="2023-12-17T00:00:00"/>
        <d v="2023-06-06T00:00:00"/>
        <d v="2024-10-06T00:00:00"/>
        <d v="2024-02-02T00:00:00"/>
        <d v="2024-03-11T00:00:00"/>
        <d v="2024-09-05T00:00:00"/>
        <d v="2024-01-17T00:00:00"/>
        <d v="2023-09-22T00:00:00"/>
        <d v="2023-01-11T00:00:00"/>
        <d v="2023-01-25T00:00:00"/>
        <d v="2024-08-05T00:00:00"/>
        <d v="2023-06-26T00:00:00"/>
        <d v="2023-11-23T00:00:00"/>
        <d v="2023-02-10T00:00:00"/>
        <d v="2023-02-25T00:00:00"/>
        <d v="2024-02-11T00:00:00"/>
        <d v="2024-08-04T00:00:00"/>
        <d v="2024-10-05T00:00:00"/>
        <d v="2022-12-02T00:00:00"/>
        <d v="2022-11-19T00:00:00"/>
        <d v="2022-12-20T00:00:00"/>
        <d v="2024-06-05T00:00:00"/>
        <d v="2023-07-17T00:00:00"/>
        <d v="2024-05-26T00:00:00"/>
        <d v="2024-01-18T00:00:00"/>
        <d v="2024-08-11T00:00:00"/>
        <d v="2023-07-09T00:00:00"/>
        <d v="2024-11-11T00:00:00"/>
        <d v="2024-11-03T00:00:00"/>
        <d v="2024-03-31T00:00:00"/>
        <d v="2024-11-04T00:00:00"/>
        <d v="2023-06-25T00:00:00"/>
        <d v="2024-07-09T00:00:00"/>
        <d v="2024-06-21T00:00:00"/>
        <d v="2023-02-28T00:00:00"/>
        <d v="2024-07-16T00:00:00"/>
        <d v="2023-04-27T00:00:00"/>
        <d v="2024-08-22T00:00:00"/>
        <d v="2024-04-24T00:00:00"/>
        <d v="2024-10-20T00:00:00"/>
        <d v="2023-07-25T00:00:00"/>
        <d v="2023-05-30T00:00:00"/>
        <d v="2023-04-17T00:00:00"/>
        <d v="2023-02-27T00:00:00"/>
        <d v="2023-04-11T00:00:00"/>
        <d v="2023-07-10T00:00:00"/>
        <d v="2022-11-22T00:00:00"/>
        <d v="2023-10-12T00:00:00"/>
        <d v="2024-05-30T00:00:00"/>
        <d v="2024-01-05T00:00:00"/>
        <d v="2023-11-15T00:00:00"/>
        <d v="2023-02-26T00:00:00"/>
        <d v="2023-08-20T00:00:00"/>
        <d v="2024-03-06T00:00:00"/>
        <d v="2024-09-06T00:00:00"/>
        <d v="2024-02-06T00:00:00"/>
        <d v="2023-07-31T00:00:00"/>
        <d v="2024-03-24T00:00:00"/>
        <d v="2024-07-04T00:00:00"/>
        <d v="2024-01-10T00:00:00"/>
        <d v="2024-02-17T00:00:00"/>
        <d v="2024-03-25T00:00:00"/>
        <d v="2024-02-25T00:00:00"/>
        <d v="2024-10-19T00:00:00"/>
        <d v="2023-08-11T00:00:00"/>
        <d v="2024-06-01T00:00:00"/>
        <d v="2023-12-22T00:00:00"/>
        <d v="2024-09-10T00:00:00"/>
        <d v="2023-07-22T00:00:00"/>
        <d v="2024-07-31T00:00:00"/>
        <d v="2024-05-02T00:00:00"/>
        <d v="2023-07-04T00:00:00"/>
        <d v="2023-10-06T00:00:00"/>
        <d v="2023-11-04T00:00:00"/>
        <d v="2023-08-13T00:00:00"/>
        <d v="2023-10-18T00:00:00"/>
        <d v="2024-04-05T00:00:00"/>
        <d v="2023-12-18T00:00:00"/>
        <d v="2023-02-23T00:00:00"/>
        <d v="2023-10-19T00:00:00"/>
        <d v="2024-05-31T00:00:00"/>
        <d v="2023-03-24T00:00:00"/>
        <d v="2024-05-12T00:00:00"/>
        <d v="2023-06-14T00:00:00"/>
        <d v="2024-01-12T00:00:00"/>
        <d v="2022-11-21T00:00:00"/>
        <d v="2022-12-21T00:00:00"/>
        <d v="2022-12-27T00:00:00"/>
        <d v="2024-11-08T00:00:00"/>
        <d v="2022-12-09T00:00:00"/>
        <d v="2023-12-13T00:00:00"/>
        <d v="2024-01-01T00:00:00"/>
        <d v="2024-01-02T00:00:00"/>
        <d v="2024-03-26T00:00:00"/>
        <d v="2023-05-19T00:00:00"/>
        <d v="2023-01-16T00:00:00"/>
        <d v="2024-07-12T00:00:00"/>
        <d v="2024-04-27T00:00:00"/>
        <d v="2024-01-04T00:00:00"/>
        <d v="2024-10-03T00:00:00"/>
        <d v="2024-06-27T00:00:00"/>
        <d v="2023-11-27T00:00:00"/>
        <d v="2023-08-22T00:00:00"/>
        <d v="2023-07-13T00:00:00"/>
        <d v="2024-01-13T00:00:00"/>
        <d v="2023-09-30T00:00:00"/>
        <d v="2023-05-11T00:00:00"/>
        <d v="2023-04-01T00:00:00"/>
        <d v="2024-08-07T00:00:00"/>
        <d v="2023-11-24T00:00:00"/>
        <d v="2024-08-17T00:00:00"/>
        <d v="2024-05-07T00:00:00"/>
        <d v="2023-12-07T00:00:00"/>
        <d v="2023-10-11T00:00:00"/>
        <d v="2022-12-05T00:00:00"/>
        <d v="2024-01-31T00:00:00"/>
        <d v="2024-06-14T00:00:00"/>
        <d v="2024-06-23T00:00:00"/>
        <d v="2024-09-23T00:00:00"/>
        <d v="2024-02-26T00:00:00"/>
        <d v="2024-03-09T00:00:00"/>
        <d v="2022-12-14T00:00:00"/>
        <d v="2023-04-09T00:00:00"/>
        <d v="2024-05-05T00:00:00"/>
        <d v="2023-11-12T00:00:00"/>
        <d v="2023-01-26T00:00:00"/>
        <d v="2023-10-04T00:00:00"/>
        <d v="2024-07-13T00:00:00"/>
        <d v="2023-11-14T00:00:00"/>
        <d v="2024-05-20T00:00:00"/>
        <d v="2023-06-16T00:00:00"/>
        <d v="2024-02-03T00:00:00"/>
        <d v="2023-03-23T00:00:00"/>
        <d v="2022-11-17T00:00:00"/>
        <d v="2024-09-17T00:00:00"/>
        <d v="2023-11-22T00:00:00"/>
        <d v="2023-09-12T00:00:00"/>
        <d v="2023-09-10T00:00:00"/>
        <d v="2023-07-24T00:00:00"/>
        <d v="2024-09-26T00:00:00"/>
        <d v="2023-02-05T00:00:00"/>
        <d v="2024-02-23T00:00:00"/>
        <d v="2023-04-23T00:00:00"/>
        <d v="2023-11-26T00:00:00"/>
        <d v="2024-07-01T00:00:00"/>
        <d v="2023-05-02T00:00:00"/>
        <d v="2022-12-01T00:00:00"/>
        <d v="2023-08-08T00:00:00"/>
        <d v="2024-10-24T00:00:00"/>
        <d v="2023-03-14T00:00:00"/>
        <d v="2022-12-15T00:00:00"/>
        <d v="2023-09-05T00:00:00"/>
        <d v="2024-02-05T00:00:00"/>
        <d v="2023-07-02T00:00:00"/>
        <d v="2024-09-24T00:00:00"/>
        <d v="2024-01-21T00:00:00"/>
        <d v="2022-12-07T00:00:00"/>
        <d v="2023-12-20T00:00:00"/>
        <d v="2024-09-15T00:00:00"/>
        <d v="2024-07-25T00:00:00"/>
        <d v="2024-06-09T00:00:00"/>
        <d v="2023-09-28T00:00:00"/>
        <d v="2023-01-18T00:00:00"/>
        <d v="2023-01-14T00:00:00"/>
        <d v="2024-11-06T00:00:00"/>
        <d v="2023-03-18T00:00:00"/>
        <d v="2024-06-11T00:00:00"/>
        <d v="2023-04-28T00:00:00"/>
        <d v="2023-08-24T00:00:00"/>
        <d v="2024-10-09T00:00:00"/>
        <d v="2024-06-04T00:00:00"/>
        <d v="2023-03-10T00:00:00"/>
        <d v="2023-04-16T00:00:00"/>
        <d v="2022-11-29T00:00:00"/>
        <d v="2022-11-16T00:00:00"/>
        <d v="2023-06-13T00:00:00"/>
        <d v="2023-05-27T00:00:00"/>
        <d v="2024-07-06T00:00:00"/>
        <d v="2024-01-29T00:00:00"/>
        <d v="2023-01-03T00:00:00"/>
        <d v="2023-05-06T00:00:00"/>
        <d v="2024-04-19T00:00:00"/>
        <d v="2024-04-21T00:00:00"/>
        <d v="2023-06-04T00:00:00"/>
        <d v="2024-03-16T00:00:00"/>
        <d v="2023-12-03T00:00:00"/>
        <d v="2023-03-29T00:00:00"/>
        <d v="2024-01-03T00:00:00"/>
        <d v="2023-10-07T00:00:00"/>
        <d v="2023-07-14T00:00:00"/>
        <d v="2024-02-29T00:00:00"/>
        <d v="2023-08-01T00:00:00"/>
        <d v="2023-05-21T00:00:00"/>
        <d v="2024-03-01T00:00:00"/>
        <d v="2023-02-19T00:00:00"/>
        <d v="2024-10-31T00:00:00"/>
        <d v="2024-05-23T00:00:00"/>
        <d v="2024-09-28T00:00:00"/>
        <d v="2023-03-19T00:00:00"/>
        <d v="2024-09-14T00:00:00"/>
        <d v="2023-01-10T00:00:00"/>
        <d v="2023-04-26T00:00:00"/>
        <d v="2022-12-22T00:00:00"/>
        <d v="2024-02-21T00:00:00"/>
        <d v="2023-08-14T00:00:00"/>
        <d v="2023-05-05T00:00:00"/>
        <d v="2023-10-09T00:00:00"/>
        <d v="2024-05-01T00:00:00"/>
        <d v="2023-03-16T00:00:00"/>
        <d v="2023-09-24T00:00:00"/>
        <d v="2024-07-22T00:00:00"/>
        <d v="2023-01-24T00:00:00"/>
        <d v="2024-01-22T00:00:00"/>
        <d v="2024-06-03T00:00:00"/>
        <d v="2023-04-19T00:00:00"/>
        <d v="2023-11-28T00:00:00"/>
        <d v="2024-06-12T00:00:00"/>
        <d v="2023-10-01T00:00:00"/>
        <d v="2023-03-30T00:00:00"/>
        <d v="2024-11-09T00:00:00"/>
        <d v="2023-06-21T00:00:00"/>
        <d v="2024-06-17T00:00:00"/>
        <d v="2023-10-15T00:00:00"/>
        <d v="2023-10-17T00:00:00"/>
        <d v="2023-05-26T00:00:00"/>
        <d v="2023-08-19T00:00:00"/>
        <d v="2023-02-11T00:00:00"/>
        <d v="2024-04-11T00:00:00"/>
        <d v="2024-06-30T00:00:00"/>
        <d v="2024-05-09T00:00:00"/>
        <d v="2024-07-15T00:00:00"/>
        <d v="2024-02-24T00:00:00"/>
        <d v="2024-05-04T00:00:00"/>
        <d v="2024-11-01T00:00:00"/>
        <d v="2024-10-10T00:00:00"/>
        <d v="2022-11-24T00:00:00"/>
        <d v="2024-05-18T00:00:00"/>
        <d v="2024-07-17T00:00:00"/>
        <d v="2023-03-01T00:00:00"/>
        <d v="2023-08-02T00:00:00"/>
        <d v="2024-07-21T00:00:00"/>
        <d v="2024-04-20T00:00:00"/>
        <d v="2023-12-21T00:00:00"/>
        <d v="2024-11-10T00:00:00"/>
        <d v="2024-04-23T00:00:00"/>
        <d v="2024-06-13T00:00:00"/>
        <d v="2023-06-28T00:00:00"/>
        <d v="2023-03-21T00:00:00"/>
        <d v="2023-12-23T00:00:00"/>
        <d v="2024-06-20T00:00:00"/>
        <d v="2022-12-23T00:00:00"/>
        <d v="2023-01-02T00:00:00"/>
        <d v="2023-05-09T00:00:00"/>
        <d v="2023-07-21T00:00:00"/>
        <d v="2023-02-21T00:00:00"/>
        <d v="2023-01-09T00:00:00"/>
        <d v="2024-06-15T00:00:00"/>
        <d v="2022-12-10T00:00:00"/>
        <d v="2024-04-12T00:00:00"/>
        <d v="2024-06-26T00:00:00"/>
        <d v="2024-11-14T00:00:00"/>
        <d v="2024-08-21T00:00:00"/>
        <d v="2024-05-10T00:00:00"/>
        <d v="2024-05-16T00:00:00"/>
        <d v="2022-12-03T00:00:00"/>
        <d v="2024-07-20T00:00:00"/>
        <d v="2024-03-23T00:00:00"/>
        <d v="2022-12-13T00:00:00"/>
        <d v="2023-10-10T00:00:00"/>
        <d v="2024-08-31T00:00:00"/>
        <d v="2023-01-20T00:00:00"/>
        <d v="2023-04-15T00:00:00"/>
        <d v="2023-12-26T00:00:00"/>
        <d v="2023-09-14T00:00:00"/>
        <d v="2023-11-11T00:00:00"/>
        <d v="2023-01-19T00:00:00"/>
        <d v="2024-02-01T00:00:00"/>
        <d v="2022-11-26T00:00:00"/>
        <d v="2024-08-01T00:00:00"/>
        <d v="2024-08-12T00:00:00"/>
        <d v="2023-10-23T00:00:00"/>
        <d v="2023-10-03T00:00:00"/>
        <d v="2023-04-18T00:00:00"/>
        <d v="2022-12-18T00:00:00"/>
        <d v="2023-07-23T00:00:00"/>
        <d v="2023-11-17T00:00:00"/>
        <d v="2024-09-29T00:00:00"/>
        <d v="2022-12-26T00:00:00"/>
        <d v="2024-04-25T00:00:00"/>
        <d v="2024-05-03T00:00:00"/>
        <d v="2024-07-10T00:00:00"/>
        <d v="2023-04-20T00:00:00"/>
        <d v="2023-06-22T00:00:00"/>
        <d v="2023-05-03T00:00:00"/>
        <d v="2024-11-02T00:00:00"/>
        <d v="2023-08-07T00:00:00"/>
        <d v="2023-02-24T00:00:00"/>
        <d v="2024-04-09T00:00:00"/>
        <d v="2024-09-18T00:00:00"/>
        <d v="2023-06-08T00:00:00"/>
        <d v="2024-04-13T00:00:00"/>
        <d v="2023-05-18T00:00:00"/>
        <d v="2023-04-30T00:00:00"/>
        <d v="2023-02-07T00:00:00"/>
        <d v="2023-12-27T00:00:00"/>
        <d v="2024-07-28T00:00:00"/>
        <d v="2024-08-08T00:00:00"/>
        <d v="2023-05-12T00:00:00"/>
        <d v="2024-09-07T00:00:00"/>
        <d v="2024-09-08T00:00:00"/>
        <d v="2023-03-28T00:00:00"/>
        <d v="2023-02-04T00:00:00"/>
      </sharedItems>
    </cacheField>
    <cacheField name="Clean Region" numFmtId="0">
      <sharedItems count="4">
        <s v="North"/>
        <s v="East"/>
        <s v="South"/>
        <s v="West"/>
      </sharedItems>
    </cacheField>
    <cacheField name="Clean Category" numFmtId="0">
      <sharedItems count="5">
        <s v="Groceries"/>
        <s v="Clothing"/>
        <s v="Furniture"/>
        <s v="Sports"/>
        <s v="Electronics"/>
      </sharedItems>
    </cacheField>
    <cacheField name="Sales Amount" numFmtId="0">
      <sharedItems containsSemiMixedTypes="0" containsString="0" containsNumber="1" minValue="50.31" maxValue="4998.79" count="3977">
        <n v="859.29"/>
        <n v="1546.81"/>
        <n v="4703.58"/>
        <n v="3377.17"/>
        <n v="3517.49"/>
        <n v="362.55"/>
        <n v="4811.17"/>
        <n v="3565.2"/>
        <n v="3805.25"/>
        <n v="2178.7199999999998"/>
        <n v="2844.93"/>
        <n v="3600.04"/>
        <n v="941.88"/>
        <n v="3300.86"/>
        <n v="1081.6199999999999"/>
        <n v="3455.67"/>
        <n v="2381.5100000000002"/>
        <n v="2784.79"/>
        <n v="1082.98"/>
        <n v="787.79"/>
        <n v="312.7"/>
        <n v="265.32"/>
        <n v="1253.6400000000001"/>
        <n v="1874.07"/>
        <n v="2561.71"/>
        <n v="1960.74"/>
        <n v="2415.44"/>
        <n v="2284.2199999999998"/>
        <n v="2118.5500000000002"/>
        <n v="4803.6000000000004"/>
        <n v="4297"/>
        <n v="804.64"/>
        <n v="2903.83"/>
        <n v="3436.78"/>
        <n v="581.5"/>
        <n v="1939.1"/>
        <n v="3252.47"/>
        <n v="3153.71"/>
        <n v="322.61"/>
        <n v="2100.4699999999998"/>
        <n v="2210.87"/>
        <n v="2128.58"/>
        <n v="3242.89"/>
        <n v="229.66"/>
        <n v="424.59"/>
        <n v="636.44000000000005"/>
        <n v="82.77"/>
        <n v="3666.86"/>
        <n v="1864.97"/>
        <n v="1992.19"/>
        <n v="1154.47"/>
        <n v="875.31"/>
        <n v="3395.86"/>
        <n v="2559.15"/>
        <n v="1803.62"/>
        <n v="2676.35"/>
        <n v="1696.76"/>
        <n v="4694.4799999999996"/>
        <n v="72.069999999999993"/>
        <n v="3510.15"/>
        <n v="1268.99"/>
        <n v="397.75"/>
        <n v="2946.65"/>
        <n v="3270.98"/>
        <n v="2968.48"/>
        <n v="3430.86"/>
        <n v="2806.15"/>
        <n v="1356.62"/>
        <n v="2905.8"/>
        <n v="2065.42"/>
        <n v="272.88"/>
        <n v="4126.3999999999996"/>
        <n v="4204.55"/>
        <n v="2130.98"/>
        <n v="1253.28"/>
        <n v="1050.29"/>
        <n v="1269.0999999999999"/>
        <n v="4229.47"/>
        <n v="3767.63"/>
        <n v="640.91"/>
        <n v="2958"/>
        <n v="4049.49"/>
        <n v="4155.03"/>
        <n v="2011.35"/>
        <n v="2365.2399999999998"/>
        <n v="2615.84"/>
        <n v="4954.33"/>
        <n v="1969.35"/>
        <n v="2083.02"/>
        <n v="4752.49"/>
        <n v="4031.47"/>
        <n v="3299.15"/>
        <n v="4132.07"/>
        <n v="1053.19"/>
        <n v="3864.26"/>
        <n v="554.26"/>
        <n v="1781.92"/>
        <n v="558.24"/>
        <n v="1132.27"/>
        <n v="4270.95"/>
        <n v="633.82000000000005"/>
        <n v="1024.68"/>
        <n v="218.83"/>
        <n v="3563.26"/>
        <n v="879.56"/>
        <n v="239.31"/>
        <n v="795.32"/>
        <n v="1606.99"/>
        <n v="4480.71"/>
        <n v="3901.29"/>
        <n v="2584.6799999999998"/>
        <n v="1894.09"/>
        <n v="2748.36"/>
        <n v="4464.8599999999997"/>
        <n v="2387"/>
        <n v="1283.8399999999999"/>
        <n v="3030.58"/>
        <n v="1729.53"/>
        <n v="2206.92"/>
        <n v="2723.27"/>
        <n v="3835.55"/>
        <n v="1348.82"/>
        <n v="487.67"/>
        <n v="3338.32"/>
        <n v="50.75"/>
        <n v="906.4"/>
        <n v="657.56"/>
        <n v="2252.12"/>
        <n v="713.95"/>
        <n v="3155.7"/>
        <n v="427.47"/>
        <n v="2997"/>
        <n v="1485.73"/>
        <n v="2607.64"/>
        <n v="1351.29"/>
        <n v="2901.66"/>
        <n v="215.33"/>
        <n v="3359.02"/>
        <n v="300.58"/>
        <n v="1076.95"/>
        <n v="1739.95"/>
        <n v="3047.27"/>
        <n v="1014.79"/>
        <n v="4764.2"/>
        <n v="3930.05"/>
        <n v="873.97"/>
        <n v="959.04"/>
        <n v="1586.65"/>
        <n v="1453.8"/>
        <n v="4889.46"/>
        <n v="2548.91"/>
        <n v="3804.77"/>
        <n v="372.53"/>
        <n v="2573.5500000000002"/>
        <n v="1761.29"/>
        <n v="4113.3999999999996"/>
        <n v="202.21"/>
        <n v="4347.1499999999996"/>
        <n v="4992.83"/>
        <n v="1387.18"/>
        <n v="4642.87"/>
        <n v="4879.8999999999996"/>
        <n v="932.08"/>
        <n v="3673.01"/>
        <n v="1275.02"/>
        <n v="2552.92"/>
        <n v="1034.27"/>
        <n v="1844.22"/>
        <n v="2034.58"/>
        <n v="2299.83"/>
        <n v="3657.96"/>
        <n v="2852.97"/>
        <n v="2168.4899999999998"/>
        <n v="2152.8200000000002"/>
        <n v="497.78"/>
        <n v="1611.31"/>
        <n v="4586.33"/>
        <n v="4680.21"/>
        <n v="2420.41"/>
        <n v="2366.73"/>
        <n v="2762.66"/>
        <n v="1559.92"/>
        <n v="2680.05"/>
        <n v="4248.76"/>
        <n v="3946.9"/>
        <n v="478.76"/>
        <n v="2323.7600000000002"/>
        <n v="2332.87"/>
        <n v="293.32"/>
        <n v="2710.58"/>
        <n v="3521.44"/>
        <n v="82.08"/>
        <n v="3767.5"/>
        <n v="2821.33"/>
        <n v="4352.9799999999996"/>
        <n v="3680.41"/>
        <n v="1251.3800000000001"/>
        <n v="2925.27"/>
        <n v="2454.67"/>
        <n v="4662.47"/>
        <n v="2943.33"/>
        <n v="2261.46"/>
        <n v="2679.53"/>
        <n v="1290.6600000000001"/>
        <n v="211.31"/>
        <n v="3582.85"/>
        <n v="419.94"/>
        <n v="4422.18"/>
        <n v="3277.47"/>
        <n v="4264.38"/>
        <n v="647.38"/>
        <n v="3097.39"/>
        <n v="619.80999999999995"/>
        <n v="3697.98"/>
        <n v="4559.22"/>
        <n v="1787.05"/>
        <n v="901.68"/>
        <n v="2934.72"/>
        <n v="1058.57"/>
        <n v="3988.42"/>
        <n v="2727.47"/>
        <n v="1765.49"/>
        <n v="4383.76"/>
        <n v="4240.6400000000003"/>
        <n v="273.83999999999997"/>
        <n v="152.53"/>
        <n v="1407.97"/>
        <n v="4083.3"/>
        <n v="2147.9299999999998"/>
        <n v="4147.42"/>
        <n v="1000.26"/>
        <n v="464"/>
        <n v="1591.64"/>
        <n v="4954.6400000000003"/>
        <n v="325.22000000000003"/>
        <n v="4535.9399999999996"/>
        <n v="296.61"/>
        <n v="1395.71"/>
        <n v="2443.79"/>
        <n v="2050.02"/>
        <n v="2692.03"/>
        <n v="2045.78"/>
        <n v="4115.93"/>
        <n v="3825.01"/>
        <n v="4031.06"/>
        <n v="1875.67"/>
        <n v="59"/>
        <n v="4748.67"/>
        <n v="3074.29"/>
        <n v="4723.8900000000003"/>
        <n v="2765.73"/>
        <n v="4798.7"/>
        <n v="1903.26"/>
        <n v="1728.17"/>
        <n v="1169.1500000000001"/>
        <n v="1976.5"/>
        <n v="3714.22"/>
        <n v="3563.17"/>
        <n v="3986.86"/>
        <n v="661.84"/>
        <n v="2388.75"/>
        <n v="3419.8"/>
        <n v="3525.34"/>
        <n v="438.53"/>
        <n v="1947.55"/>
        <n v="4684.16"/>
        <n v="118.07"/>
        <n v="4683.04"/>
        <n v="2731.26"/>
        <n v="3012.88"/>
        <n v="1877.37"/>
        <n v="2634.24"/>
        <n v="2112.39"/>
        <n v="1184.5899999999999"/>
        <n v="3836.47"/>
        <n v="781.32"/>
        <n v="2175.35"/>
        <n v="840.44"/>
        <n v="1375.14"/>
        <n v="4338.88"/>
        <n v="877.67"/>
        <n v="2915.13"/>
        <n v="1825.2"/>
        <n v="1240.92"/>
        <n v="1748.99"/>
        <n v="509.4"/>
        <n v="1853.75"/>
        <n v="1306.1300000000001"/>
        <n v="2633.39"/>
        <n v="3938.09"/>
        <n v="4400.2299999999996"/>
        <n v="2004.23"/>
        <n v="1878.24"/>
        <n v="821.04"/>
        <n v="3688.49"/>
        <n v="2626.75"/>
        <n v="2909.02"/>
        <n v="1208.05"/>
        <n v="3040.56"/>
        <n v="3113.48"/>
        <n v="1925.06"/>
        <n v="586.41999999999996"/>
        <n v="3918.22"/>
        <n v="1081.32"/>
        <n v="3764.38"/>
        <n v="1054.04"/>
        <n v="478.01"/>
        <n v="3815.58"/>
        <n v="2044.96"/>
        <n v="2231.1999999999998"/>
        <n v="835.26"/>
        <n v="565.91"/>
        <n v="3180.04"/>
        <n v="1510.87"/>
        <n v="1717.94"/>
        <n v="2608.11"/>
        <n v="2453.8000000000002"/>
        <n v="1954.44"/>
        <n v="4784.1099999999997"/>
        <n v="1608.13"/>
        <n v="687.26"/>
        <n v="71.790000000000006"/>
        <n v="2747.19"/>
        <n v="1387.68"/>
        <n v="2530.77"/>
        <n v="2529.89"/>
        <n v="605.21"/>
        <n v="3012.37"/>
        <n v="4914.08"/>
        <n v="3146.59"/>
        <n v="2023.95"/>
        <n v="4451.08"/>
        <n v="2843.57"/>
        <n v="3288.61"/>
        <n v="3947.42"/>
        <n v="1899.53"/>
        <n v="3347.49"/>
        <n v="2832.18"/>
        <n v="101.35"/>
        <n v="2627.5"/>
        <n v="1562.89"/>
        <n v="2368.94"/>
        <n v="2670.33"/>
        <n v="1316.85"/>
        <n v="599.64"/>
        <n v="158.33000000000001"/>
        <n v="4751.08"/>
        <n v="3047.98"/>
        <n v="3474.13"/>
        <n v="1313.41"/>
        <n v="318.77999999999997"/>
        <n v="3933.43"/>
        <n v="882.28"/>
        <n v="4587.97"/>
        <n v="3805.92"/>
        <n v="1119.46"/>
        <n v="4095.13"/>
        <n v="587.65"/>
        <n v="276.04000000000002"/>
        <n v="4655.76"/>
        <n v="1811.45"/>
        <n v="1352.23"/>
        <n v="2542.84"/>
        <n v="3678.54"/>
        <n v="1858.07"/>
        <n v="1643.46"/>
        <n v="3596.04"/>
        <n v="623.41999999999996"/>
        <n v="4159.41"/>
        <n v="422.54"/>
        <n v="4636.57"/>
        <n v="2858.13"/>
        <n v="213.54"/>
        <n v="1488.39"/>
        <n v="2936.81"/>
        <n v="2270.87"/>
        <n v="872.63"/>
        <n v="3090.39"/>
        <n v="3915.94"/>
        <n v="4548.37"/>
        <n v="1736.1"/>
        <n v="3030.3"/>
        <n v="3844.92"/>
        <n v="3149.85"/>
        <n v="196.66"/>
        <n v="2104.66"/>
        <n v="1973.55"/>
        <n v="1997.57"/>
        <n v="1585.3"/>
        <n v="1629.45"/>
        <n v="3200.45"/>
        <n v="2611.96"/>
        <n v="701.35"/>
        <n v="579.08000000000004"/>
        <n v="1543.72"/>
        <n v="3242.24"/>
        <n v="3205.57"/>
        <n v="4326.95"/>
        <n v="4237.95"/>
        <n v="2654.9"/>
        <n v="4725.34"/>
        <n v="4913.43"/>
        <n v="3606.92"/>
        <n v="3181.67"/>
        <n v="2379.5100000000002"/>
        <n v="1467.12"/>
        <n v="2869.73"/>
        <n v="275.35000000000002"/>
        <n v="3956.33"/>
        <n v="777.75"/>
        <n v="2033.72"/>
        <n v="2067.4899999999998"/>
        <n v="804.25"/>
        <n v="3192.94"/>
        <n v="3961.53"/>
        <n v="4673.93"/>
        <n v="3075.53"/>
        <n v="4298.16"/>
        <n v="3686.95"/>
        <n v="2440.89"/>
        <n v="1958.06"/>
        <n v="1011.3"/>
        <n v="2472.14"/>
        <n v="4762.26"/>
        <n v="4551.51"/>
        <n v="778.34"/>
        <n v="3323.74"/>
        <n v="4040.89"/>
        <n v="1870.44"/>
        <n v="3142.49"/>
        <n v="4466.6400000000003"/>
        <n v="2986.4"/>
        <n v="1986.99"/>
        <n v="2093.9299999999998"/>
        <n v="4584.59"/>
        <n v="974.86"/>
        <n v="1313.21"/>
        <n v="4212.21"/>
        <n v="2406.15"/>
        <n v="3494.36"/>
        <n v="3724.52"/>
        <n v="4350.38"/>
        <n v="4373.8100000000004"/>
        <n v="4101.04"/>
        <n v="3326.03"/>
        <n v="669.76"/>
        <n v="2906.79"/>
        <n v="1083.31"/>
        <n v="193.64"/>
        <n v="3154.25"/>
        <n v="4809.3100000000004"/>
        <n v="2267.37"/>
        <n v="398.13"/>
        <n v="1692.79"/>
        <n v="1834.43"/>
        <n v="2753.34"/>
        <n v="4388.68"/>
        <n v="4667.93"/>
        <n v="976.14"/>
        <n v="281.39"/>
        <n v="1460.11"/>
        <n v="1022.02"/>
        <n v="2637.37"/>
        <n v="1538.27"/>
        <n v="3269.09"/>
        <n v="417.48"/>
        <n v="4804.3900000000003"/>
        <n v="109.58"/>
        <n v="1304.68"/>
        <n v="841.35"/>
        <n v="242.92"/>
        <n v="1107.83"/>
        <n v="2154.71"/>
        <n v="4722.4399999999996"/>
        <n v="4055.55"/>
        <n v="4581.83"/>
        <n v="714.76"/>
        <n v="3971.01"/>
        <n v="756.27"/>
        <n v="3932.01"/>
        <n v="4313.04"/>
        <n v="2880.15"/>
        <n v="443.68"/>
        <n v="750.99"/>
        <n v="4836.93"/>
        <n v="1283.8800000000001"/>
        <n v="4424.4799999999996"/>
        <n v="3156.44"/>
        <n v="2642.2"/>
        <n v="89.82"/>
        <n v="2010.13"/>
        <n v="2174.9699999999998"/>
        <n v="1684.31"/>
        <n v="1246.9100000000001"/>
        <n v="3341.24"/>
        <n v="734.13"/>
        <n v="3713.15"/>
        <n v="1847.34"/>
        <n v="1072.5999999999999"/>
        <n v="1290.3599999999999"/>
        <n v="594.74"/>
        <n v="3029.39"/>
        <n v="1133.72"/>
        <n v="1715.28"/>
        <n v="3001.85"/>
        <n v="3981.19"/>
        <n v="4835.71"/>
        <n v="807.55"/>
        <n v="4846.66"/>
        <n v="942.53"/>
        <n v="4468.1000000000004"/>
        <n v="1539.39"/>
        <n v="4432.6499999999996"/>
        <n v="3665.8"/>
        <n v="3570.62"/>
        <n v="1365.35"/>
        <n v="2187.34"/>
        <n v="4619.55"/>
        <n v="666.03"/>
        <n v="2224.1799999999998"/>
        <n v="1552"/>
        <n v="2958.85"/>
        <n v="4314.87"/>
        <n v="1496.03"/>
        <n v="4212.0200000000004"/>
        <n v="3878.86"/>
        <n v="1979.35"/>
        <n v="306.8"/>
        <n v="1511.4"/>
        <n v="3419.3"/>
        <n v="4656.6499999999996"/>
        <n v="414.85"/>
        <n v="886.58"/>
        <n v="1043.81"/>
        <n v="1549.71"/>
        <n v="2272.56"/>
        <n v="4916.2700000000004"/>
        <n v="55.33"/>
        <n v="3625.04"/>
        <n v="4509.3900000000003"/>
        <n v="3734.62"/>
        <n v="4433.99"/>
        <n v="867.7"/>
        <n v="3023.71"/>
        <n v="2426.64"/>
        <n v="3068.25"/>
        <n v="2828.25"/>
        <n v="2085.4699999999998"/>
        <n v="142.56"/>
        <n v="2926.63"/>
        <n v="3504.64"/>
        <n v="3806.78"/>
        <n v="4630.57"/>
        <n v="562.66"/>
        <n v="1023.79"/>
        <n v="3652.59"/>
        <n v="1655.44"/>
        <n v="378.63"/>
        <n v="4052.53"/>
        <n v="1807.03"/>
        <n v="2918.32"/>
        <n v="411.4"/>
        <n v="2899.67"/>
        <n v="566.52"/>
        <n v="3281.47"/>
        <n v="1914.2"/>
        <n v="377.71"/>
        <n v="4117.8"/>
        <n v="4574.1099999999997"/>
        <n v="2565.13"/>
        <n v="238.89"/>
        <n v="4016.78"/>
        <n v="1654.9"/>
        <n v="3493.46"/>
        <n v="3964.45"/>
        <n v="4829.17"/>
        <n v="1750.5"/>
        <n v="2553.42"/>
        <n v="3447.74"/>
        <n v="3709.48"/>
        <n v="1304.73"/>
        <n v="4084"/>
        <n v="2596.75"/>
        <n v="3442.22"/>
        <n v="1413.86"/>
        <n v="4068.17"/>
        <n v="3478.36"/>
        <n v="172.12"/>
        <n v="2052.8200000000002"/>
        <n v="1524.48"/>
        <n v="211.54"/>
        <n v="3026.39"/>
        <n v="3958.88"/>
        <n v="1436.92"/>
        <n v="1949.45"/>
        <n v="2580.63"/>
        <n v="2879.99"/>
        <n v="1079.75"/>
        <n v="4808.54"/>
        <n v="4773.25"/>
        <n v="3692.33"/>
        <n v="247.63"/>
        <n v="2692.92"/>
        <n v="672.79"/>
        <n v="1517.75"/>
        <n v="4911.1899999999996"/>
        <n v="2203.7199999999998"/>
        <n v="1020.23"/>
        <n v="97.62"/>
        <n v="1558.49"/>
        <n v="3179.71"/>
        <n v="4179.08"/>
        <n v="3248.43"/>
        <n v="319.47000000000003"/>
        <n v="4085.94"/>
        <n v="3987.19"/>
        <n v="4856.72"/>
        <n v="60.6"/>
        <n v="1507.53"/>
        <n v="766.69"/>
        <n v="2057.29"/>
        <n v="2779.51"/>
        <n v="4639.08"/>
        <n v="3589.59"/>
        <n v="3216.82"/>
        <n v="1343.01"/>
        <n v="1609.22"/>
        <n v="3556.04"/>
        <n v="4004.6"/>
        <n v="3149.42"/>
        <n v="2681.06"/>
        <n v="4537.3"/>
        <n v="759.01"/>
        <n v="4270.3599999999997"/>
        <n v="4549.29"/>
        <n v="2927.12"/>
        <n v="1539.97"/>
        <n v="2773.39"/>
        <n v="1366.32"/>
        <n v="2651.93"/>
        <n v="2405.9699999999998"/>
        <n v="1862.27"/>
        <n v="4871.51"/>
        <n v="4096.68"/>
        <n v="4977.12"/>
        <n v="874.58"/>
        <n v="3707.34"/>
        <n v="4452.5"/>
        <n v="4113.75"/>
        <n v="391.39"/>
        <n v="4045.27"/>
        <n v="3336.75"/>
        <n v="1419.8"/>
        <n v="3853.52"/>
        <n v="3480.38"/>
        <n v="3897.72"/>
        <n v="1068.0899999999999"/>
        <n v="1423.48"/>
        <n v="4605.29"/>
        <n v="2071.7199999999998"/>
        <n v="2846.29"/>
        <n v="1977.73"/>
        <n v="540.70000000000005"/>
        <n v="2921.68"/>
        <n v="2124.34"/>
        <n v="4225.9399999999996"/>
        <n v="279.42"/>
        <n v="1016.75"/>
        <n v="127.13"/>
        <n v="2094.33"/>
        <n v="4812.93"/>
        <n v="2836.28"/>
        <n v="2222.7600000000002"/>
        <n v="2717.32"/>
        <n v="3144.62"/>
        <n v="4920.76"/>
        <n v="91.86"/>
        <n v="3050.85"/>
        <n v="4011.18"/>
        <n v="3727.65"/>
        <n v="295.83"/>
        <n v="1637.41"/>
        <n v="4408.6899999999996"/>
        <n v="3507.78"/>
        <n v="3219.12"/>
        <n v="4974.53"/>
        <n v="2970.94"/>
        <n v="233.97"/>
        <n v="2440.59"/>
        <n v="2555.19"/>
        <n v="420.03"/>
        <n v="4460.49"/>
        <n v="4418.97"/>
        <n v="1704.1"/>
        <n v="745.39"/>
        <n v="649.26"/>
        <n v="2408.98"/>
        <n v="4082.8"/>
        <n v="3009.98"/>
        <n v="871.82"/>
        <n v="3463.68"/>
        <n v="102.92"/>
        <n v="575.83000000000004"/>
        <n v="1045.94"/>
        <n v="2534.15"/>
        <n v="1960.25"/>
        <n v="2596.2800000000002"/>
        <n v="3169.77"/>
        <n v="4786.79"/>
        <n v="4174.5200000000004"/>
        <n v="1539.61"/>
        <n v="2444.5700000000002"/>
        <n v="838"/>
        <n v="2481.98"/>
        <n v="3040.43"/>
        <n v="4123.21"/>
        <n v="3768.99"/>
        <n v="3415.18"/>
        <n v="4197.05"/>
        <n v="550.32000000000005"/>
        <n v="2850.88"/>
        <n v="2978.57"/>
        <n v="4096.7"/>
        <n v="3270.34"/>
        <n v="2019.57"/>
        <n v="2384.75"/>
        <n v="2520.8200000000002"/>
        <n v="2739.22"/>
        <n v="3613.91"/>
        <n v="3609.71"/>
        <n v="3954.11"/>
        <n v="1660.01"/>
        <n v="498.96"/>
        <n v="3763.11"/>
        <n v="2839.76"/>
        <n v="2965.78"/>
        <n v="3470.12"/>
        <n v="4342.58"/>
        <n v="398.36"/>
        <n v="1815.96"/>
        <n v="4417.6499999999996"/>
        <n v="729.54"/>
        <n v="4492.5"/>
        <n v="2167.9499999999998"/>
        <n v="3231.32"/>
        <n v="1765.58"/>
        <n v="2864.29"/>
        <n v="3885.51"/>
        <n v="1430.7"/>
        <n v="2627.46"/>
        <n v="3686.53"/>
        <n v="849.83"/>
        <n v="781.23"/>
        <n v="1571.57"/>
        <n v="1707.45"/>
        <n v="1305.06"/>
        <n v="2462.6"/>
        <n v="1450.91"/>
        <n v="3750.82"/>
        <n v="4652.8500000000004"/>
        <n v="464.75"/>
        <n v="4156.3999999999996"/>
        <n v="4442.54"/>
        <n v="1786.2"/>
        <n v="1605.24"/>
        <n v="339.6"/>
        <n v="3325.56"/>
        <n v="3278.03"/>
        <n v="2960.3"/>
        <n v="4064.15"/>
        <n v="1047.93"/>
        <n v="3294.93"/>
        <n v="4175.08"/>
        <n v="4196.5200000000004"/>
        <n v="2624.05"/>
        <n v="4961.01"/>
        <n v="891.09"/>
        <n v="1068.18"/>
        <n v="1333.44"/>
        <n v="2925.26"/>
        <n v="2898.55"/>
        <n v="4056.48"/>
        <n v="139.46"/>
        <n v="435.93"/>
        <n v="2530.56"/>
        <n v="1953.71"/>
        <n v="4573.18"/>
        <n v="3475.41"/>
        <n v="3241.87"/>
        <n v="4697.2700000000004"/>
        <n v="2296.37"/>
        <n v="2708.02"/>
        <n v="2674.76"/>
        <n v="573.33000000000004"/>
        <n v="4504.88"/>
        <n v="1030.27"/>
        <n v="4703.6400000000003"/>
        <n v="625.49"/>
        <n v="441.19"/>
        <n v="4886.88"/>
        <n v="1684.38"/>
        <n v="4619.1899999999996"/>
        <n v="562.79999999999995"/>
        <n v="170.54"/>
        <n v="4718.8100000000004"/>
        <n v="4051.54"/>
        <n v="4549.21"/>
        <n v="2008.31"/>
        <n v="3422.92"/>
        <n v="2176.58"/>
        <n v="3686.62"/>
        <n v="4013.53"/>
        <n v="3771.98"/>
        <n v="4424.28"/>
        <n v="1091.4000000000001"/>
        <n v="2865.01"/>
        <n v="945.03"/>
        <n v="2668.64"/>
        <n v="3379.69"/>
        <n v="1878.62"/>
        <n v="4764.58"/>
        <n v="3950.15"/>
        <n v="2558.6"/>
        <n v="2177.6999999999998"/>
        <n v="2934.8"/>
        <n v="2745.38"/>
        <n v="2859.12"/>
        <n v="3305.22"/>
        <n v="2827.82"/>
        <n v="3480.93"/>
        <n v="4247.59"/>
        <n v="3825.6"/>
        <n v="1973.47"/>
        <n v="3923.08"/>
        <n v="3173.37"/>
        <n v="1198.44"/>
        <n v="610.53"/>
        <n v="1101.8800000000001"/>
        <n v="1908.94"/>
        <n v="1177.3"/>
        <n v="577.89"/>
        <n v="1745.34"/>
        <n v="674.62"/>
        <n v="4196.0600000000004"/>
        <n v="2394.21"/>
        <n v="2646.24"/>
        <n v="3225.38"/>
        <n v="3693.76"/>
        <n v="4848.4399999999996"/>
        <n v="2730.31"/>
        <n v="4807.63"/>
        <n v="974.15"/>
        <n v="4592.68"/>
        <n v="1956.57"/>
        <n v="4223.45"/>
        <n v="4472.49"/>
        <n v="2694.52"/>
        <n v="3850.05"/>
        <n v="1743.32"/>
        <n v="1638.11"/>
        <n v="2209.16"/>
        <n v="887.45"/>
        <n v="2085.42"/>
        <n v="402.35"/>
        <n v="1783.45"/>
        <n v="2738.06"/>
        <n v="297.26"/>
        <n v="2587.9"/>
        <n v="109.04"/>
        <n v="3294.71"/>
        <n v="1076.33"/>
        <n v="1336.83"/>
        <n v="4895.2700000000004"/>
        <n v="3580.56"/>
        <n v="498.88"/>
        <n v="3036.52"/>
        <n v="4987.84"/>
        <n v="2375.64"/>
        <n v="1407.18"/>
        <n v="1602.34"/>
        <n v="4735.2"/>
        <n v="1036.7"/>
        <n v="4743.26"/>
        <n v="1095.4100000000001"/>
        <n v="3342.17"/>
        <n v="2865.69"/>
        <n v="930.72"/>
        <n v="4037.3"/>
        <n v="4617.1899999999996"/>
        <n v="4250.8999999999996"/>
        <n v="4407.3"/>
        <n v="1400.73"/>
        <n v="1710.47"/>
        <n v="4056.57"/>
        <n v="2942.1"/>
        <n v="423.33"/>
        <n v="4954.8900000000003"/>
        <n v="1910.42"/>
        <n v="2761.8"/>
        <n v="3015.14"/>
        <n v="4206.34"/>
        <n v="1888.81"/>
        <n v="1422.16"/>
        <n v="3177.01"/>
        <n v="4417.6000000000004"/>
        <n v="2627.05"/>
        <n v="4474.62"/>
        <n v="4965.12"/>
        <n v="4516.49"/>
        <n v="4140.25"/>
        <n v="3184.36"/>
        <n v="4408.3999999999996"/>
        <n v="514.27"/>
        <n v="660.57"/>
        <n v="2967.6"/>
        <n v="3124.8"/>
        <n v="3937.01"/>
        <n v="212.21"/>
        <n v="3812.68"/>
        <n v="2318.38"/>
        <n v="4004.62"/>
        <n v="3812.57"/>
        <n v="3588.94"/>
        <n v="2522.87"/>
        <n v="4966.2700000000004"/>
        <n v="2535.2800000000002"/>
        <n v="2454.44"/>
        <n v="2746.4"/>
        <n v="1415.99"/>
        <n v="4695.88"/>
        <n v="3984.15"/>
        <n v="2495.4699999999998"/>
        <n v="1254.19"/>
        <n v="2623.22"/>
        <n v="2697.36"/>
        <n v="4013.32"/>
        <n v="4200.7299999999996"/>
        <n v="920.41"/>
        <n v="3268.09"/>
        <n v="1072.73"/>
        <n v="4668.49"/>
        <n v="485.33"/>
        <n v="1201.94"/>
        <n v="2418.1799999999998"/>
        <n v="644.72"/>
        <n v="1568.25"/>
        <n v="310.99"/>
        <n v="1452.67"/>
        <n v="3685.17"/>
        <n v="1397.13"/>
        <n v="997.84"/>
        <n v="1066.1600000000001"/>
        <n v="4110.37"/>
        <n v="3418.2"/>
        <n v="986.89"/>
        <n v="382.33"/>
        <n v="1720.08"/>
        <n v="3580.65"/>
        <n v="2593.31"/>
        <n v="3737.32"/>
        <n v="4115.9399999999996"/>
        <n v="3533.08"/>
        <n v="3668.07"/>
        <n v="3948.22"/>
        <n v="750.45"/>
        <n v="3845.05"/>
        <n v="807.33"/>
        <n v="3455.58"/>
        <n v="885.34"/>
        <n v="68.989999999999995"/>
        <n v="3873.29"/>
        <n v="419.46"/>
        <n v="4193.84"/>
        <n v="52.96"/>
        <n v="1456.78"/>
        <n v="1361.67"/>
        <n v="2752.98"/>
        <n v="2384.64"/>
        <n v="150.94999999999999"/>
        <n v="1407.45"/>
        <n v="4411.17"/>
        <n v="1437.04"/>
        <n v="2052.6799999999998"/>
        <n v="2380.5"/>
        <n v="3438.47"/>
        <n v="927.94"/>
        <n v="4744.7299999999996"/>
        <n v="2201.39"/>
        <n v="3927.98"/>
        <n v="2923.31"/>
        <n v="2160.75"/>
        <n v="2011.06"/>
        <n v="4861.18"/>
        <n v="995.32"/>
        <n v="3205.86"/>
        <n v="4656.05"/>
        <n v="4144.7299999999996"/>
        <n v="2296.6999999999998"/>
        <n v="2067.65"/>
        <n v="3804.41"/>
        <n v="3229.81"/>
        <n v="1049.82"/>
        <n v="4796.45"/>
        <n v="156.85"/>
        <n v="3001.04"/>
        <n v="2168.6799999999998"/>
        <n v="3794.43"/>
        <n v="2399.98"/>
        <n v="4331.6099999999997"/>
        <n v="2795.92"/>
        <n v="3928.68"/>
        <n v="1765.1"/>
        <n v="2760.27"/>
        <n v="4469.47"/>
        <n v="4597.95"/>
        <n v="4079.61"/>
        <n v="3438.73"/>
        <n v="2110.96"/>
        <n v="2876.94"/>
        <n v="3041.41"/>
        <n v="389.13"/>
        <n v="596.21"/>
        <n v="2431.6999999999998"/>
        <n v="428.42"/>
        <n v="4670.37"/>
        <n v="196.22"/>
        <n v="3188.13"/>
        <n v="4875.21"/>
        <n v="3022.99"/>
        <n v="4185.13"/>
        <n v="2000.04"/>
        <n v="1569.07"/>
        <n v="2031.19"/>
        <n v="1612.5"/>
        <n v="416.74"/>
        <n v="4100.54"/>
        <n v="2927.75"/>
        <n v="3693.84"/>
        <n v="2904.06"/>
        <n v="3204.02"/>
        <n v="1947.12"/>
        <n v="1594.33"/>
        <n v="3684.9"/>
        <n v="741.61"/>
        <n v="3291.15"/>
        <n v="3384.12"/>
        <n v="1685.37"/>
        <n v="295.68"/>
        <n v="923.51"/>
        <n v="1847.67"/>
        <n v="2175.17"/>
        <n v="3731.26"/>
        <n v="2385.91"/>
        <n v="4033.79"/>
        <n v="2413.12"/>
        <n v="3072.55"/>
        <n v="2703.74"/>
        <n v="1265.8900000000001"/>
        <n v="2168.0100000000002"/>
        <n v="2985.88"/>
        <n v="299.89999999999998"/>
        <n v="3990.58"/>
        <n v="3933.66"/>
        <n v="365.62"/>
        <n v="3123.34"/>
        <n v="3384.89"/>
        <n v="3395.27"/>
        <n v="2156.92"/>
        <n v="2709.84"/>
        <n v="4696.13"/>
        <n v="1033.6600000000001"/>
        <n v="3869.89"/>
        <n v="3098.01"/>
        <n v="2439.6799999999998"/>
        <n v="842.81"/>
        <n v="2458.19"/>
        <n v="975.06"/>
        <n v="3202.73"/>
        <n v="2594.16"/>
        <n v="2210.71"/>
        <n v="4415.93"/>
        <n v="2247.6999999999998"/>
        <n v="4664.6899999999996"/>
        <n v="2945.18"/>
        <n v="4648.0600000000004"/>
        <n v="4686.3"/>
        <n v="2365.87"/>
        <n v="4883.6499999999996"/>
        <n v="1705.34"/>
        <n v="218.36"/>
        <n v="3098.37"/>
        <n v="4189.37"/>
        <n v="3375.39"/>
        <n v="1083.97"/>
        <n v="2160.83"/>
        <n v="2904.24"/>
        <n v="1030.46"/>
        <n v="158.47"/>
        <n v="1754.4"/>
        <n v="4684.0600000000004"/>
        <n v="2555.4499999999998"/>
        <n v="478.06"/>
        <n v="2308.2600000000002"/>
        <n v="1204.3499999999999"/>
        <n v="1932.77"/>
        <n v="472"/>
        <n v="4419.55"/>
        <n v="3340.4"/>
        <n v="3103.48"/>
        <n v="3124.03"/>
        <n v="291.29000000000002"/>
        <n v="1349.7"/>
        <n v="2340.4"/>
        <n v="483.42"/>
        <n v="1805.34"/>
        <n v="2218.31"/>
        <n v="1281.56"/>
        <n v="3111.43"/>
        <n v="3090.3"/>
        <n v="193.72"/>
        <n v="1380.42"/>
        <n v="1770.52"/>
        <n v="4834.1099999999997"/>
        <n v="1407.67"/>
        <n v="2969.14"/>
        <n v="1980.8"/>
        <n v="3133.56"/>
        <n v="3753.24"/>
        <n v="341.79"/>
        <n v="1604.17"/>
        <n v="4084.47"/>
        <n v="73.319999999999993"/>
        <n v="1143.4100000000001"/>
        <n v="4698.1499999999996"/>
        <n v="1850.43"/>
        <n v="4458.95"/>
        <n v="543.49"/>
        <n v="3114.27"/>
        <n v="2610.38"/>
        <n v="780.51"/>
        <n v="4457.3900000000003"/>
        <n v="3373.23"/>
        <n v="835.14"/>
        <n v="1841.91"/>
        <n v="1956.95"/>
        <n v="3402.62"/>
        <n v="4385.29"/>
        <n v="3316.22"/>
        <n v="287.83999999999997"/>
        <n v="2007.34"/>
        <n v="2899.55"/>
        <n v="1109.9100000000001"/>
        <n v="3249.52"/>
        <n v="313.55"/>
        <n v="633.80999999999995"/>
        <n v="122.09"/>
        <n v="263.75"/>
        <n v="1977.19"/>
        <n v="1225.3499999999999"/>
        <n v="4593.26"/>
        <n v="1443.35"/>
        <n v="3459"/>
        <n v="205.22"/>
        <n v="3771.41"/>
        <n v="644.42999999999995"/>
        <n v="2477.85"/>
        <n v="3962.28"/>
        <n v="1502.71"/>
        <n v="1662.68"/>
        <n v="1679.22"/>
        <n v="723.65"/>
        <n v="4560.4399999999996"/>
        <n v="1620.78"/>
        <n v="3028.27"/>
        <n v="196.91"/>
        <n v="2069.86"/>
        <n v="812.23"/>
        <n v="2211.25"/>
        <n v="3570.74"/>
        <n v="3207.86"/>
        <n v="2039.56"/>
        <n v="2649.9"/>
        <n v="174.07"/>
        <n v="2988.61"/>
        <n v="4191.72"/>
        <n v="852.2"/>
        <n v="688.26"/>
        <n v="2957.13"/>
        <n v="1675.56"/>
        <n v="1180.1600000000001"/>
        <n v="3243.95"/>
        <n v="4488.05"/>
        <n v="2607.59"/>
        <n v="2766.22"/>
        <n v="1367.77"/>
        <n v="4585.67"/>
        <n v="1060.8800000000001"/>
        <n v="182.52"/>
        <n v="3866.84"/>
        <n v="1384.32"/>
        <n v="4839.1099999999997"/>
        <n v="2219.0300000000002"/>
        <n v="3675.38"/>
        <n v="3575.5"/>
        <n v="4753.6099999999997"/>
        <n v="3571.32"/>
        <n v="597.54"/>
        <n v="1913.85"/>
        <n v="209.82"/>
        <n v="1418.59"/>
        <n v="1125.48"/>
        <n v="2201.81"/>
        <n v="1325.43"/>
        <n v="221.06"/>
        <n v="1251.8699999999999"/>
        <n v="695.01"/>
        <n v="2236.9299999999998"/>
        <n v="4432.33"/>
        <n v="188.57"/>
        <n v="2204.9"/>
        <n v="1583.09"/>
        <n v="3775.59"/>
        <n v="2185.09"/>
        <n v="987.12"/>
        <n v="2609.14"/>
        <n v="1245.21"/>
        <n v="1196.54"/>
        <n v="3748.22"/>
        <n v="2270"/>
        <n v="2736.78"/>
        <n v="4073.12"/>
        <n v="4998.79"/>
        <n v="2607.87"/>
        <n v="2590.16"/>
        <n v="2395.6"/>
        <n v="3082.3"/>
        <n v="2009.11"/>
        <n v="3605.67"/>
        <n v="2581.11"/>
        <n v="1141.45"/>
        <n v="288.69"/>
        <n v="171.83"/>
        <n v="1910.77"/>
        <n v="4323.1899999999996"/>
        <n v="4370.6000000000004"/>
        <n v="688.35"/>
        <n v="3977.71"/>
        <n v="1575.84"/>
        <n v="4851.6400000000003"/>
        <n v="251.15"/>
        <n v="3687.33"/>
        <n v="3255.75"/>
        <n v="3827.61"/>
        <n v="2771.12"/>
        <n v="2604.96"/>
        <n v="3358.58"/>
        <n v="3419.37"/>
        <n v="4826.43"/>
        <n v="4369.54"/>
        <n v="1473.61"/>
        <n v="4339.8599999999997"/>
        <n v="3911.8"/>
        <n v="220.23"/>
        <n v="4454.38"/>
        <n v="1399.33"/>
        <n v="4862.16"/>
        <n v="4053.54"/>
        <n v="4598.41"/>
        <n v="4361.95"/>
        <n v="4021.46"/>
        <n v="3351.99"/>
        <n v="2285.67"/>
        <n v="2055.2600000000002"/>
        <n v="4390.55"/>
        <n v="1743.46"/>
        <n v="4143.53"/>
        <n v="1007.97"/>
        <n v="1614.92"/>
        <n v="1086.1199999999999"/>
        <n v="2215.4499999999998"/>
        <n v="2182.3000000000002"/>
        <n v="3067.59"/>
        <n v="749.95"/>
        <n v="4417.53"/>
        <n v="2161.8200000000002"/>
        <n v="3517.82"/>
        <n v="3810.59"/>
        <n v="2639.73"/>
        <n v="295.01"/>
        <n v="2739.64"/>
        <n v="2880.75"/>
        <n v="1921.92"/>
        <n v="1977.59"/>
        <n v="3950.16"/>
        <n v="4320.6899999999996"/>
        <n v="3465.56"/>
        <n v="1638.67"/>
        <n v="4708.43"/>
        <n v="3424.28"/>
        <n v="4482.1099999999997"/>
        <n v="4763.8999999999996"/>
        <n v="1379.21"/>
        <n v="2494.79"/>
        <n v="829.67"/>
        <n v="2566.5700000000002"/>
        <n v="4214.82"/>
        <n v="3174.18"/>
        <n v="1559.03"/>
        <n v="2204.31"/>
        <n v="1127.19"/>
        <n v="2560.4899999999998"/>
        <n v="1317.58"/>
        <n v="719.02"/>
        <n v="4351.17"/>
        <n v="3946.86"/>
        <n v="1284.79"/>
        <n v="2400.7199999999998"/>
        <n v="2672.95"/>
        <n v="3661.61"/>
        <n v="4428.7700000000004"/>
        <n v="3500.89"/>
        <n v="2940"/>
        <n v="4427.3100000000004"/>
        <n v="4449.59"/>
        <n v="2350.2800000000002"/>
        <n v="3743.51"/>
        <n v="3806.85"/>
        <n v="1934.13"/>
        <n v="4482.0600000000004"/>
        <n v="2595.2399999999998"/>
        <n v="1244.47"/>
        <n v="2995.17"/>
        <n v="1812.35"/>
        <n v="3919.74"/>
        <n v="2097.15"/>
        <n v="3545.21"/>
        <n v="4812.8100000000004"/>
        <n v="445.13"/>
        <n v="2311.83"/>
        <n v="4539.2"/>
        <n v="894.3"/>
        <n v="4007.07"/>
        <n v="162.16"/>
        <n v="2834.54"/>
        <n v="4895.51"/>
        <n v="4540.3900000000003"/>
        <n v="3100.8"/>
        <n v="3321.15"/>
        <n v="930.32"/>
        <n v="962.12"/>
        <n v="1159.8699999999999"/>
        <n v="1068.48"/>
        <n v="583.80999999999995"/>
        <n v="2210.17"/>
        <n v="3042.56"/>
        <n v="3336.91"/>
        <n v="3099.52"/>
        <n v="3022.82"/>
        <n v="1549.27"/>
        <n v="217.99"/>
        <n v="2118.83"/>
        <n v="624.62"/>
        <n v="1283.9100000000001"/>
        <n v="4463.93"/>
        <n v="726.18"/>
        <n v="2601.75"/>
        <n v="1691.05"/>
        <n v="4995.0600000000004"/>
        <n v="761.65"/>
        <n v="4482.95"/>
        <n v="340.36"/>
        <n v="1844.09"/>
        <n v="2397.1"/>
        <n v="2045.12"/>
        <n v="922.41"/>
        <n v="4698.01"/>
        <n v="4794.17"/>
        <n v="2007.74"/>
        <n v="4209.5"/>
        <n v="1167.98"/>
        <n v="1993.03"/>
        <n v="1585.84"/>
        <n v="998.3"/>
        <n v="4053.7"/>
        <n v="744.21"/>
        <n v="2037.48"/>
        <n v="4564.58"/>
        <n v="2602.0700000000002"/>
        <n v="2497.88"/>
        <n v="2478.12"/>
        <n v="2485.31"/>
        <n v="4593.4399999999996"/>
        <n v="2685.02"/>
        <n v="4536.26"/>
        <n v="515.72"/>
        <n v="4830.8999999999996"/>
        <n v="2602.4499999999998"/>
        <n v="3894.89"/>
        <n v="1694.64"/>
        <n v="1389.08"/>
        <n v="4483.24"/>
        <n v="1942"/>
        <n v="462.07"/>
        <n v="475.79"/>
        <n v="2169.84"/>
        <n v="304.29000000000002"/>
        <n v="3035.64"/>
        <n v="3016.89"/>
        <n v="2495.41"/>
        <n v="925.72"/>
        <n v="437.57"/>
        <n v="2648.28"/>
        <n v="2012.26"/>
        <n v="4944.95"/>
        <n v="1953.75"/>
        <n v="1722.32"/>
        <n v="720.1"/>
        <n v="3941.52"/>
        <n v="4697.5"/>
        <n v="2496.37"/>
        <n v="2106.81"/>
        <n v="793.15"/>
        <n v="222.57"/>
        <n v="2530.06"/>
        <n v="2478.63"/>
        <n v="3332.06"/>
        <n v="4259.59"/>
        <n v="503.52"/>
        <n v="672.26"/>
        <n v="3225.79"/>
        <n v="1631.5"/>
        <n v="3682.86"/>
        <n v="1533.73"/>
        <n v="3932.32"/>
        <n v="1658.26"/>
        <n v="4352.9399999999996"/>
        <n v="4455.51"/>
        <n v="1344.25"/>
        <n v="2253.14"/>
        <n v="4500.79"/>
        <n v="2856.73"/>
        <n v="4830.9399999999996"/>
        <n v="1157.72"/>
        <n v="1588.61"/>
        <n v="1933.11"/>
        <n v="2956.01"/>
        <n v="357.41"/>
        <n v="2848.87"/>
        <n v="149.71"/>
        <n v="2677.13"/>
        <n v="3908.38"/>
        <n v="311.81"/>
        <n v="2311.42"/>
        <n v="1987.93"/>
        <n v="2928.01"/>
        <n v="804.01"/>
        <n v="4936.25"/>
        <n v="4578.43"/>
        <n v="4218.71"/>
        <n v="1694.07"/>
        <n v="748.57"/>
        <n v="1470.58"/>
        <n v="4781.87"/>
        <n v="1556.15"/>
        <n v="4099.05"/>
        <n v="328"/>
        <n v="534.98"/>
        <n v="2170.46"/>
        <n v="346.98"/>
        <n v="4482.91"/>
        <n v="4067.94"/>
        <n v="1513.32"/>
        <n v="3502.59"/>
        <n v="2319.58"/>
        <n v="432.05"/>
        <n v="291.77"/>
        <n v="1204.29"/>
        <n v="2554.89"/>
        <n v="3892.35"/>
        <n v="4887.01"/>
        <n v="2668.4"/>
        <n v="3079.83"/>
        <n v="4836.57"/>
        <n v="3523.36"/>
        <n v="1762.3"/>
        <n v="453.99"/>
        <n v="1320.5"/>
        <n v="3574.09"/>
        <n v="1897.62"/>
        <n v="733.54"/>
        <n v="3211.96"/>
        <n v="488.49"/>
        <n v="769.46"/>
        <n v="1420.64"/>
        <n v="3275.07"/>
        <n v="3789.57"/>
        <n v="4636.4799999999996"/>
        <n v="2040.43"/>
        <n v="2011.86"/>
        <n v="1614.5"/>
        <n v="2226.0700000000002"/>
        <n v="51.73"/>
        <n v="640.69000000000005"/>
        <n v="3443.65"/>
        <n v="2018.73"/>
        <n v="118.88"/>
        <n v="3647.09"/>
        <n v="3926.15"/>
        <n v="3860.53"/>
        <n v="3309.78"/>
        <n v="3641.46"/>
        <n v="789.46"/>
        <n v="2833"/>
        <n v="3458.89"/>
        <n v="3674.39"/>
        <n v="4674.4799999999996"/>
        <n v="1753.57"/>
        <n v="4371.51"/>
        <n v="425.02"/>
        <n v="3384.73"/>
        <n v="2167.77"/>
        <n v="2853.84"/>
        <n v="3584.49"/>
        <n v="2607.38"/>
        <n v="2049.8000000000002"/>
        <n v="794.24"/>
        <n v="1415.72"/>
        <n v="1995.2"/>
        <n v="1111.06"/>
        <n v="2934.88"/>
        <n v="4839.62"/>
        <n v="2843.41"/>
        <n v="1797.06"/>
        <n v="2814.99"/>
        <n v="366.81"/>
        <n v="4234.88"/>
        <n v="1570.37"/>
        <n v="985.14"/>
        <n v="2020.21"/>
        <n v="1432"/>
        <n v="1991.96"/>
        <n v="421.28"/>
        <n v="4414.3599999999997"/>
        <n v="1920.81"/>
        <n v="4731.8"/>
        <n v="422.74"/>
        <n v="1156.26"/>
        <n v="4437.96"/>
        <n v="3233.17"/>
        <n v="3946.49"/>
        <n v="103.99"/>
        <n v="3198.55"/>
        <n v="1784.22"/>
        <n v="2939.37"/>
        <n v="3765.5"/>
        <n v="3602.98"/>
        <n v="1665.36"/>
        <n v="1640.37"/>
        <n v="1799.62"/>
        <n v="2213.21"/>
        <n v="1197.51"/>
        <n v="3139.11"/>
        <n v="438.28"/>
        <n v="2361.2600000000002"/>
        <n v="1084.83"/>
        <n v="955.31"/>
        <n v="3871.34"/>
        <n v="3546.32"/>
        <n v="1551.62"/>
        <n v="3248.44"/>
        <n v="2938.86"/>
        <n v="344.93"/>
        <n v="4225.1400000000003"/>
        <n v="4831.75"/>
        <n v="2346.75"/>
        <n v="3429.65"/>
        <n v="2754.21"/>
        <n v="4698.6899999999996"/>
        <n v="2785.16"/>
        <n v="732.44"/>
        <n v="3911.84"/>
        <n v="4179.72"/>
        <n v="3457.93"/>
        <n v="4425.37"/>
        <n v="3011.23"/>
        <n v="1857.89"/>
        <n v="4973.1899999999996"/>
        <n v="913.11"/>
        <n v="1574.56"/>
        <n v="1182.07"/>
        <n v="1773.77"/>
        <n v="1940.94"/>
        <n v="2651.98"/>
        <n v="114.52"/>
        <n v="1941.19"/>
        <n v="1767.33"/>
        <n v="4698.95"/>
        <n v="3476.33"/>
        <n v="3542.28"/>
        <n v="778.73"/>
        <n v="4708.87"/>
        <n v="2110.6999999999998"/>
        <n v="1229.1199999999999"/>
        <n v="2238.19"/>
        <n v="4538.5600000000004"/>
        <n v="1233.99"/>
        <n v="2901.35"/>
        <n v="4191.25"/>
        <n v="4178.5200000000004"/>
        <n v="4587.88"/>
        <n v="3099.85"/>
        <n v="3848.16"/>
        <n v="319.74"/>
        <n v="989.27"/>
        <n v="597.84"/>
        <n v="1759.56"/>
        <n v="3310.69"/>
        <n v="3312.95"/>
        <n v="2855.75"/>
        <n v="71.040000000000006"/>
        <n v="1042"/>
        <n v="3569.03"/>
        <n v="4274.32"/>
        <n v="2616.0700000000002"/>
        <n v="3691.75"/>
        <n v="3283.17"/>
        <n v="562.30999999999995"/>
        <n v="4802.34"/>
        <n v="2814.31"/>
        <n v="3735.4"/>
        <n v="3580.5"/>
        <n v="1553.78"/>
        <n v="1184.01"/>
        <n v="621.15"/>
        <n v="2755.87"/>
        <n v="1488.1"/>
        <n v="981.03"/>
        <n v="3025.42"/>
        <n v="1845.59"/>
        <n v="865.92"/>
        <n v="2018.32"/>
        <n v="3178.95"/>
        <n v="3495.67"/>
        <n v="4607.78"/>
        <n v="4094.89"/>
        <n v="1406.24"/>
        <n v="1131.81"/>
        <n v="847.98"/>
        <n v="111.35"/>
        <n v="3286.83"/>
        <n v="1495.83"/>
        <n v="2648.61"/>
        <n v="3012.94"/>
        <n v="1225.72"/>
        <n v="4719.21"/>
        <n v="1067.53"/>
        <n v="4268.8500000000004"/>
        <n v="2588.62"/>
        <n v="3599.83"/>
        <n v="3903.24"/>
        <n v="180.64"/>
        <n v="2707.61"/>
        <n v="65.06"/>
        <n v="811.8"/>
        <n v="1160.69"/>
        <n v="561.48"/>
        <n v="1407.48"/>
        <n v="352.88"/>
        <n v="2635.96"/>
        <n v="2182.35"/>
        <n v="223.25"/>
        <n v="102.02"/>
        <n v="1962.68"/>
        <n v="2588.66"/>
        <n v="4140.6499999999996"/>
        <n v="3417.74"/>
        <n v="2045.63"/>
        <n v="3271.35"/>
        <n v="4959.6499999999996"/>
        <n v="1851.49"/>
        <n v="372.04"/>
        <n v="2952.87"/>
        <n v="3436.69"/>
        <n v="2322.39"/>
        <n v="3910.22"/>
        <n v="1520.29"/>
        <n v="546.87"/>
        <n v="3024.41"/>
        <n v="4239.0600000000004"/>
        <n v="1406.28"/>
        <n v="549.39"/>
        <n v="3847.23"/>
        <n v="4524.83"/>
        <n v="3934.77"/>
        <n v="4579.78"/>
        <n v="2499.65"/>
        <n v="743.59"/>
        <n v="2394.15"/>
        <n v="1545.07"/>
        <n v="1495.81"/>
        <n v="506.04"/>
        <n v="3458.84"/>
        <n v="2084.81"/>
        <n v="4969.57"/>
        <n v="3457.51"/>
        <n v="4116.29"/>
        <n v="4283.1899999999996"/>
        <n v="3778.93"/>
        <n v="4058.33"/>
        <n v="2213.9699999999998"/>
        <n v="4369.37"/>
        <n v="4858.08"/>
        <n v="4724.9799999999996"/>
        <n v="2284.75"/>
        <n v="1060.69"/>
        <n v="2993.8"/>
        <n v="2708.65"/>
        <n v="3431.66"/>
        <n v="1328.69"/>
        <n v="4737.21"/>
        <n v="2775.63"/>
        <n v="4687.38"/>
        <n v="4735.9399999999996"/>
        <n v="2545.2600000000002"/>
        <n v="4226.1899999999996"/>
        <n v="1391.58"/>
        <n v="1013.24"/>
        <n v="3476.09"/>
        <n v="2711.63"/>
        <n v="2233.2800000000002"/>
        <n v="3995.8"/>
        <n v="4729.01"/>
        <n v="3335.95"/>
        <n v="4290.41"/>
        <n v="4480.45"/>
        <n v="4858.9399999999996"/>
        <n v="4625.16"/>
        <n v="3587.16"/>
        <n v="3577.17"/>
        <n v="972.72"/>
        <n v="2325.33"/>
        <n v="1444.94"/>
        <n v="3207.17"/>
        <n v="2247.12"/>
        <n v="3736.84"/>
        <n v="3435.44"/>
        <n v="2562.4899999999998"/>
        <n v="472.48"/>
        <n v="2432.73"/>
        <n v="2712.03"/>
        <n v="683.45"/>
        <n v="450.09"/>
        <n v="2374.48"/>
        <n v="4575.67"/>
        <n v="970.7"/>
        <n v="4630.13"/>
        <n v="3510.95"/>
        <n v="2147.86"/>
        <n v="2919.85"/>
        <n v="773.42"/>
        <n v="154.65"/>
        <n v="180.78"/>
        <n v="4572.04"/>
        <n v="1111.81"/>
        <n v="623.23"/>
        <n v="815.81"/>
        <n v="388.01"/>
        <n v="4047.08"/>
        <n v="1765.05"/>
        <n v="2042.83"/>
        <n v="4064.13"/>
        <n v="986.7"/>
        <n v="651.79999999999995"/>
        <n v="4659.29"/>
        <n v="3426.49"/>
        <n v="2638.08"/>
        <n v="3509"/>
        <n v="2028.36"/>
        <n v="926.58"/>
        <n v="4526.12"/>
        <n v="333.67"/>
        <n v="3015.79"/>
        <n v="4396.09"/>
        <n v="2274.46"/>
        <n v="3621.91"/>
        <n v="4002.46"/>
        <n v="1998.34"/>
        <n v="1292.57"/>
        <n v="2985.86"/>
        <n v="4413.32"/>
        <n v="931.01"/>
        <n v="2914.35"/>
        <n v="987.29"/>
        <n v="4240.17"/>
        <n v="833.98"/>
        <n v="4770.5600000000004"/>
        <n v="315.49"/>
        <n v="3106.75"/>
        <n v="3583.05"/>
        <n v="2450.7800000000002"/>
        <n v="97.3"/>
        <n v="3596.64"/>
        <n v="2647.55"/>
        <n v="2662.87"/>
        <n v="3324.66"/>
        <n v="2123.08"/>
        <n v="3398.52"/>
        <n v="2210.25"/>
        <n v="2793.18"/>
        <n v="1730.17"/>
        <n v="3771.7"/>
        <n v="4511"/>
        <n v="4004.22"/>
        <n v="2598.61"/>
        <n v="3530.62"/>
        <n v="3769.7"/>
        <n v="241.85"/>
        <n v="596.26"/>
        <n v="4795.26"/>
        <n v="4451.22"/>
        <n v="1149.08"/>
        <n v="4410.3"/>
        <n v="282.73"/>
        <n v="2267.41"/>
        <n v="4562.0200000000004"/>
        <n v="398.37"/>
        <n v="624.83000000000004"/>
        <n v="2510.92"/>
        <n v="2607.94"/>
        <n v="2925.91"/>
        <n v="3649.8"/>
        <n v="1358.44"/>
        <n v="1348.08"/>
        <n v="2850.1"/>
        <n v="3094.92"/>
        <n v="2738.29"/>
        <n v="4889.13"/>
        <n v="4916.49"/>
        <n v="4608.5"/>
        <n v="4337.0600000000004"/>
        <n v="1241.45"/>
        <n v="67.31"/>
        <n v="2560.79"/>
        <n v="3871.09"/>
        <n v="2244.89"/>
        <n v="240.47"/>
        <n v="1180.04"/>
        <n v="3332.23"/>
        <n v="2097.63"/>
        <n v="3614.62"/>
        <n v="1744.26"/>
        <n v="1048.2"/>
        <n v="1270.18"/>
        <n v="981.93"/>
        <n v="836.99"/>
        <n v="1314.57"/>
        <n v="2308.25"/>
        <n v="4151.24"/>
        <n v="4202.78"/>
        <n v="4802.8500000000004"/>
        <n v="4239.92"/>
        <n v="4065.32"/>
        <n v="2990.7"/>
        <n v="3836.43"/>
        <n v="3400.26"/>
        <n v="583.87"/>
        <n v="676.34"/>
        <n v="2614.71"/>
        <n v="4299.97"/>
        <n v="1675.08"/>
        <n v="1784.61"/>
        <n v="4962.9799999999996"/>
        <n v="3621.7"/>
        <n v="1446.63"/>
        <n v="2668.02"/>
        <n v="2826.06"/>
        <n v="4697.12"/>
        <n v="3339.63"/>
        <n v="1739.32"/>
        <n v="4108.95"/>
        <n v="4915.5"/>
        <n v="3608.25"/>
        <n v="2941.99"/>
        <n v="527.53"/>
        <n v="2417.15"/>
        <n v="1542.32"/>
        <n v="3467.68"/>
        <n v="1015.78"/>
        <n v="2070.56"/>
        <n v="1719.93"/>
        <n v="2185.56"/>
        <n v="2703.7"/>
        <n v="3921.34"/>
        <n v="830.24"/>
        <n v="2274.0700000000002"/>
        <n v="1078.1500000000001"/>
        <n v="2965.76"/>
        <n v="582.46"/>
        <n v="1441.34"/>
        <n v="1538.06"/>
        <n v="1949.59"/>
        <n v="3708.35"/>
        <n v="1384.18"/>
        <n v="2587.0500000000002"/>
        <n v="3231.74"/>
        <n v="2965.47"/>
        <n v="2515.77"/>
        <n v="4544.01"/>
        <n v="3352.61"/>
        <n v="2274.8200000000002"/>
        <n v="705.72"/>
        <n v="1927.32"/>
        <n v="3442.86"/>
        <n v="2088.31"/>
        <n v="1577.02"/>
        <n v="4828.9399999999996"/>
        <n v="1038.9000000000001"/>
        <n v="474.32"/>
        <n v="1579.73"/>
        <n v="4130.18"/>
        <n v="164.35"/>
        <n v="1820.1"/>
        <n v="4257.3900000000003"/>
        <n v="4984.8900000000003"/>
        <n v="4353.24"/>
        <n v="1518.92"/>
        <n v="4986.21"/>
        <n v="727.38"/>
        <n v="3369.48"/>
        <n v="3339.55"/>
        <n v="564.58000000000004"/>
        <n v="2457.6999999999998"/>
        <n v="1544.1"/>
        <n v="1125.3"/>
        <n v="2286.39"/>
        <n v="3766.45"/>
        <n v="3245.17"/>
        <n v="2320.7199999999998"/>
        <n v="677.21"/>
        <n v="2632.72"/>
        <n v="1915.16"/>
        <n v="1531.62"/>
        <n v="4929.96"/>
        <n v="3295.78"/>
        <n v="3420.01"/>
        <n v="794.16"/>
        <n v="1316.48"/>
        <n v="224.63"/>
        <n v="2848.32"/>
        <n v="2136.5500000000002"/>
        <n v="1275.29"/>
        <n v="824.83"/>
        <n v="166.31"/>
        <n v="1639.36"/>
        <n v="4932.54"/>
        <n v="1420.51"/>
        <n v="3556.9"/>
        <n v="3106.83"/>
        <n v="4326.4799999999996"/>
        <n v="3105.5"/>
        <n v="209.85"/>
        <n v="2920.49"/>
        <n v="4894.16"/>
        <n v="2356.7600000000002"/>
        <n v="4727.0200000000004"/>
        <n v="4020.73"/>
        <n v="4484.29"/>
        <n v="4652.66"/>
        <n v="1375.96"/>
        <n v="80.89"/>
        <n v="4565.2"/>
        <n v="334.39"/>
        <n v="1756.7"/>
        <n v="684.32"/>
        <n v="3508.2"/>
        <n v="3393.27"/>
        <n v="4273.5200000000004"/>
        <n v="3875.6"/>
        <n v="1198.1099999999999"/>
        <n v="2912.6"/>
        <n v="1751.98"/>
        <n v="2284.2600000000002"/>
        <n v="3222.43"/>
        <n v="4781.3500000000004"/>
        <n v="3722.2"/>
        <n v="3746.24"/>
        <n v="191.91"/>
        <n v="2114.0500000000002"/>
        <n v="396.18"/>
        <n v="2373.13"/>
        <n v="498.58"/>
        <n v="2535.42"/>
        <n v="555.86"/>
        <n v="2674.21"/>
        <n v="905.81"/>
        <n v="1081.1199999999999"/>
        <n v="1096.99"/>
        <n v="3247.51"/>
        <n v="4856.71"/>
        <n v="2692.54"/>
        <n v="2469.73"/>
        <n v="2850.2"/>
        <n v="3775.42"/>
        <n v="605.65"/>
        <n v="3775.72"/>
        <n v="1998.91"/>
        <n v="3165.64"/>
        <n v="4481.2700000000004"/>
        <n v="3463.75"/>
        <n v="1051.3"/>
        <n v="1537.55"/>
        <n v="409.75"/>
        <n v="3421.35"/>
        <n v="546.59"/>
        <n v="1382.44"/>
        <n v="3855.38"/>
        <n v="3126.46"/>
        <n v="2789.19"/>
        <n v="1382.02"/>
        <n v="4335.88"/>
        <n v="4428"/>
        <n v="3359.75"/>
        <n v="2297.4899999999998"/>
        <n v="3308.75"/>
        <n v="4655.71"/>
        <n v="4801.55"/>
        <n v="272.02"/>
        <n v="735.84"/>
        <n v="2166.7800000000002"/>
        <n v="2597.11"/>
        <n v="2788.66"/>
        <n v="1751.16"/>
        <n v="2252.15"/>
        <n v="3680.87"/>
        <n v="1766.64"/>
        <n v="3196.24"/>
        <n v="340.64"/>
        <n v="1189.08"/>
        <n v="3373.22"/>
        <n v="3858.78"/>
        <n v="3434.89"/>
        <n v="1994.7"/>
        <n v="3641.26"/>
        <n v="4632.51"/>
        <n v="1415.04"/>
        <n v="643.47"/>
        <n v="3655.48"/>
        <n v="2004.54"/>
        <n v="362.73"/>
        <n v="1447.32"/>
        <n v="3038.06"/>
        <n v="4830.3999999999996"/>
        <n v="308.14999999999998"/>
        <n v="3486.19"/>
        <n v="1486.51"/>
        <n v="3626.14"/>
        <n v="4170.03"/>
        <n v="743.19"/>
        <n v="3599.9"/>
        <n v="792.96"/>
        <n v="2702.84"/>
        <n v="2764.81"/>
        <n v="1963.56"/>
        <n v="1398.91"/>
        <n v="3521.11"/>
        <n v="3162.7"/>
        <n v="747.92"/>
        <n v="3865.07"/>
        <n v="4585.9799999999996"/>
        <n v="3563.22"/>
        <n v="187.67"/>
        <n v="276.24"/>
        <n v="485.61"/>
        <n v="3758.89"/>
        <n v="4158.5200000000004"/>
        <n v="4200.07"/>
        <n v="2115.42"/>
        <n v="2408.6799999999998"/>
        <n v="2545.12"/>
        <n v="4599.32"/>
        <n v="596.99"/>
        <n v="1631.8"/>
        <n v="4234.66"/>
        <n v="1053.75"/>
        <n v="2376.86"/>
        <n v="1611.51"/>
        <n v="3759.93"/>
        <n v="4255.09"/>
        <n v="4549.16"/>
        <n v="4733.54"/>
        <n v="382.82"/>
        <n v="1955.03"/>
        <n v="1857.03"/>
        <n v="1101.73"/>
        <n v="1195.8699999999999"/>
        <n v="198.39"/>
        <n v="1207.32"/>
        <n v="2481.37"/>
        <n v="3240.29"/>
        <n v="2320.6"/>
        <n v="1990.9"/>
        <n v="1218.5899999999999"/>
        <n v="4476.57"/>
        <n v="4779.0200000000004"/>
        <n v="3492.55"/>
        <n v="4663.17"/>
        <n v="1027.18"/>
        <n v="3364.36"/>
        <n v="992.16"/>
        <n v="1037.07"/>
        <n v="3820.57"/>
        <n v="2559.81"/>
        <n v="4490.41"/>
        <n v="2696.45"/>
        <n v="4128.18"/>
        <n v="2544.69"/>
        <n v="4104.08"/>
        <n v="1931.63"/>
        <n v="3978.73"/>
        <n v="664.82"/>
        <n v="4625.6400000000003"/>
        <n v="3312.74"/>
        <n v="3386.29"/>
        <n v="3349.14"/>
        <n v="4000.15"/>
        <n v="269.55"/>
        <n v="4947.24"/>
        <n v="4011.93"/>
        <n v="1436.9"/>
        <n v="4593.82"/>
        <n v="3809.72"/>
        <n v="139.19"/>
        <n v="2994.54"/>
        <n v="2242.69"/>
        <n v="1386.02"/>
        <n v="4977.21"/>
        <n v="4777.28"/>
        <n v="3666.05"/>
        <n v="4282.38"/>
        <n v="3682.41"/>
        <n v="2740.38"/>
        <n v="639.94000000000005"/>
        <n v="1745.98"/>
        <n v="1422.95"/>
        <n v="1648.81"/>
        <n v="4696.5200000000004"/>
        <n v="4909.26"/>
        <n v="1098.4100000000001"/>
        <n v="4774.33"/>
        <n v="528.75"/>
        <n v="3286.16"/>
        <n v="2904.27"/>
        <n v="1417.05"/>
        <n v="2818.45"/>
        <n v="4425.8500000000004"/>
        <n v="332.86"/>
        <n v="1456.87"/>
        <n v="1513.75"/>
        <n v="4857.6000000000004"/>
        <n v="178.4"/>
        <n v="2620.19"/>
        <n v="3049"/>
        <n v="2897.69"/>
        <n v="4026.63"/>
        <n v="1275.8399999999999"/>
        <n v="2707.87"/>
        <n v="1166.5"/>
        <n v="4775.08"/>
        <n v="3854.97"/>
        <n v="369.74"/>
        <n v="3828.61"/>
        <n v="1464.36"/>
        <n v="777.33"/>
        <n v="3428.69"/>
        <n v="4201.8999999999996"/>
        <n v="1929.59"/>
        <n v="3488.36"/>
        <n v="4028.93"/>
        <n v="753.75"/>
        <n v="1624.08"/>
        <n v="4777.6099999999997"/>
        <n v="1501.95"/>
        <n v="3434.77"/>
        <n v="1910.81"/>
        <n v="3231.24"/>
        <n v="3421.41"/>
        <n v="3348.7"/>
        <n v="1660.24"/>
        <n v="4221.7299999999996"/>
        <n v="547.5"/>
        <n v="2120.9499999999998"/>
        <n v="1379.11"/>
        <n v="3140.79"/>
        <n v="913.07"/>
        <n v="3349.46"/>
        <n v="4809.38"/>
        <n v="1552.51"/>
        <n v="2624.47"/>
        <n v="3202.79"/>
        <n v="4252.82"/>
        <n v="4425.8900000000003"/>
        <n v="849.59"/>
        <n v="2237.16"/>
        <n v="499.12"/>
        <n v="1770.36"/>
        <n v="902.28"/>
        <n v="69.92"/>
        <n v="4494.68"/>
        <n v="3846.85"/>
        <n v="919.72"/>
        <n v="392.77"/>
        <n v="1749.15"/>
        <n v="2531.48"/>
        <n v="70.260000000000005"/>
        <n v="3515.97"/>
        <n v="1804.44"/>
        <n v="3442.59"/>
        <n v="1779.14"/>
        <n v="4184.58"/>
        <n v="3483.26"/>
        <n v="557.07000000000005"/>
        <n v="3077.38"/>
        <n v="4663.75"/>
        <n v="3793.19"/>
        <n v="2127.73"/>
        <n v="1993.18"/>
        <n v="138.19"/>
        <n v="1000.55"/>
        <n v="2446.23"/>
        <n v="3631.63"/>
        <n v="4322.62"/>
        <n v="2889.33"/>
        <n v="493.05"/>
        <n v="715.71"/>
        <n v="3907.82"/>
        <n v="1022.93"/>
        <n v="2603.17"/>
        <n v="623.94000000000005"/>
        <n v="1511.61"/>
        <n v="1608.57"/>
        <n v="3916.04"/>
        <n v="3286.99"/>
        <n v="3457.33"/>
        <n v="3726.57"/>
        <n v="759.91"/>
        <n v="105.98"/>
        <n v="3667.37"/>
        <n v="1850.96"/>
        <n v="3481.37"/>
        <n v="3679.16"/>
        <n v="784.48"/>
        <n v="757.3"/>
        <n v="4852.17"/>
        <n v="529.82000000000005"/>
        <n v="3450.67"/>
        <n v="1965.8"/>
        <n v="3098.32"/>
        <n v="3456.57"/>
        <n v="4644.04"/>
        <n v="2117.15"/>
        <n v="4641.96"/>
        <n v="4102.05"/>
        <n v="1046.32"/>
        <n v="1538.47"/>
        <n v="1325.72"/>
        <n v="1263.6500000000001"/>
        <n v="1990.67"/>
        <n v="2823.68"/>
        <n v="654.97"/>
        <n v="3811.45"/>
        <n v="576.08000000000004"/>
        <n v="3521.91"/>
        <n v="1772.13"/>
        <n v="4901.2"/>
        <n v="2371.36"/>
        <n v="967.89"/>
        <n v="4864.5200000000004"/>
        <n v="3393.17"/>
        <n v="1660.06"/>
        <n v="3765.72"/>
        <n v="2920.4"/>
        <n v="3092.15"/>
        <n v="278.25"/>
        <n v="1877.93"/>
        <n v="405.91"/>
        <n v="3490.64"/>
        <n v="2384.1"/>
        <n v="4453.37"/>
        <n v="3220.41"/>
        <n v="3794.04"/>
        <n v="2198.92"/>
        <n v="2385.9499999999998"/>
        <n v="4993.76"/>
        <n v="4231.5200000000004"/>
        <n v="405.93"/>
        <n v="4071.78"/>
        <n v="618.70000000000005"/>
        <n v="2944.44"/>
        <n v="175.49"/>
        <n v="4340.1899999999996"/>
        <n v="3650.43"/>
        <n v="527.45000000000005"/>
        <n v="256.48"/>
        <n v="4109.8100000000004"/>
        <n v="3332.68"/>
        <n v="2262.9"/>
        <n v="1536.2"/>
        <n v="1636.8"/>
        <n v="3577.49"/>
        <n v="4722.1499999999996"/>
        <n v="651.16999999999996"/>
        <n v="1015.07"/>
        <n v="1003.97"/>
        <n v="165.82"/>
        <n v="1819.19"/>
        <n v="2468.5300000000002"/>
        <n v="855.1"/>
        <n v="4177.3"/>
        <n v="2851.59"/>
        <n v="908.47"/>
        <n v="3844.89"/>
        <n v="1009.31"/>
        <n v="1885.48"/>
        <n v="4729.37"/>
        <n v="1598.44"/>
        <n v="3324.85"/>
        <n v="3186.76"/>
        <n v="3592.07"/>
        <n v="4359.7299999999996"/>
        <n v="1748.1"/>
        <n v="98.55"/>
        <n v="1654.46"/>
        <n v="600.80999999999995"/>
        <n v="1290.42"/>
        <n v="1520.72"/>
        <n v="3910.99"/>
        <n v="1697.08"/>
        <n v="2229.36"/>
        <n v="3168.22"/>
        <n v="4923.2"/>
        <n v="935.99"/>
        <n v="4618.88"/>
        <n v="2796.87"/>
        <n v="2134.4699999999998"/>
        <n v="4927.96"/>
        <n v="1328.4"/>
        <n v="700.11"/>
        <n v="1725.42"/>
        <n v="4939"/>
        <n v="2233"/>
        <n v="1755.77"/>
        <n v="3372.88"/>
        <n v="1048.94"/>
        <n v="4225.95"/>
        <n v="2460.4499999999998"/>
        <n v="2851.63"/>
        <n v="3984.86"/>
        <n v="1567.51"/>
        <n v="1519.58"/>
        <n v="3211.79"/>
        <n v="795.89"/>
        <n v="2924.89"/>
        <n v="3815.34"/>
        <n v="3379.94"/>
        <n v="2080.29"/>
        <n v="3094.43"/>
        <n v="744.03"/>
        <n v="2774.49"/>
        <n v="367.38"/>
        <n v="807.81"/>
        <n v="643.99"/>
        <n v="3504.65"/>
        <n v="2959.17"/>
        <n v="3633.2"/>
        <n v="1799.63"/>
        <n v="1099.07"/>
        <n v="2203.52"/>
        <n v="729.9"/>
        <n v="1737.43"/>
        <n v="776.28"/>
        <n v="4314.8599999999997"/>
        <n v="3830.05"/>
        <n v="3860.38"/>
        <n v="2869.32"/>
        <n v="2367.4499999999998"/>
        <n v="2595.42"/>
        <n v="622.99"/>
        <n v="4917.74"/>
        <n v="148.63999999999999"/>
        <n v="847.78"/>
        <n v="2375.7600000000002"/>
        <n v="1687.19"/>
        <n v="3794.01"/>
        <n v="507.94"/>
        <n v="884.1"/>
        <n v="316.83999999999997"/>
        <n v="2189.65"/>
        <n v="3034.25"/>
        <n v="2709.68"/>
        <n v="1501.46"/>
        <n v="4068.96"/>
        <n v="4880.32"/>
        <n v="221.69"/>
        <n v="2730.86"/>
        <n v="4584.88"/>
        <n v="86.93"/>
        <n v="291.25"/>
        <n v="4747.1400000000003"/>
        <n v="2311.6799999999998"/>
        <n v="473.7"/>
        <n v="857.58"/>
        <n v="2650.63"/>
        <n v="2180.67"/>
        <n v="1327.26"/>
        <n v="595.48"/>
        <n v="4825.63"/>
        <n v="3752.58"/>
        <n v="669.37"/>
        <n v="4017.91"/>
        <n v="3802.58"/>
        <n v="3078.22"/>
        <n v="3419.32"/>
        <n v="178.5"/>
        <n v="4742.2299999999996"/>
        <n v="4426.24"/>
        <n v="1129.67"/>
        <n v="494.95"/>
        <n v="3131"/>
        <n v="1903.72"/>
        <n v="4770.5200000000004"/>
        <n v="3032.49"/>
        <n v="4027.38"/>
        <n v="2806.13"/>
        <n v="1226.03"/>
        <n v="1823.9"/>
        <n v="2459.56"/>
        <n v="888.72"/>
        <n v="3677.69"/>
        <n v="2224.63"/>
        <n v="574.64"/>
        <n v="4998.32"/>
        <n v="4946.78"/>
        <n v="3539.51"/>
        <n v="3085.8"/>
        <n v="4034"/>
        <n v="4910.1499999999996"/>
        <n v="2609.71"/>
        <n v="1806.19"/>
        <n v="2816.83"/>
        <n v="1763.84"/>
        <n v="2594.3200000000002"/>
        <n v="2693.66"/>
        <n v="2274.85"/>
        <n v="1077.83"/>
        <n v="568.66"/>
        <n v="4402.6899999999996"/>
        <n v="3578.08"/>
        <n v="631.15"/>
        <n v="1407.39"/>
        <n v="3014.17"/>
        <n v="713.49"/>
        <n v="3393.71"/>
        <n v="853.93"/>
        <n v="2109.2800000000002"/>
        <n v="1391.95"/>
        <n v="2030.19"/>
        <n v="1762.81"/>
        <n v="2738.96"/>
        <n v="4096.74"/>
        <n v="1639.47"/>
        <n v="154.15"/>
        <n v="2149.1999999999998"/>
        <n v="3605.6"/>
        <n v="1095.76"/>
        <n v="154.18"/>
        <n v="1576.17"/>
        <n v="4012.4"/>
        <n v="2266.39"/>
        <n v="4753.8900000000003"/>
        <n v="4482.34"/>
        <n v="3785.88"/>
        <n v="1561.41"/>
        <n v="1682.41"/>
        <n v="110.49"/>
        <n v="3667.86"/>
        <n v="2341.86"/>
        <n v="4211.8599999999997"/>
        <n v="464.13"/>
        <n v="2314.88"/>
        <n v="4340.87"/>
        <n v="4065.19"/>
        <n v="4508.12"/>
        <n v="3739.27"/>
        <n v="3215.98"/>
        <n v="86.82"/>
        <n v="3270.1"/>
        <n v="4050.24"/>
        <n v="3305.78"/>
        <n v="4541.7700000000004"/>
        <n v="4758.26"/>
        <n v="3537.39"/>
        <n v="1424.35"/>
        <n v="4788.9399999999996"/>
        <n v="2849.59"/>
        <n v="172.15"/>
        <n v="1369.08"/>
        <n v="1627.48"/>
        <n v="3353.34"/>
        <n v="3005.92"/>
        <n v="2963.64"/>
        <n v="3935.36"/>
        <n v="3442.85"/>
        <n v="1489.18"/>
        <n v="4049.89"/>
        <n v="1480.93"/>
        <n v="4507.49"/>
        <n v="2009.65"/>
        <n v="54.66"/>
        <n v="1522.26"/>
        <n v="2235.73"/>
        <n v="51.06"/>
        <n v="4151.41"/>
        <n v="3552.18"/>
        <n v="2309.4899999999998"/>
        <n v="1362.98"/>
        <n v="2404.62"/>
        <n v="1922.89"/>
        <n v="2023.65"/>
        <n v="736.54"/>
        <n v="3569.27"/>
        <n v="1709.19"/>
        <n v="3952.92"/>
        <n v="3847.03"/>
        <n v="3847.99"/>
        <n v="3051.53"/>
        <n v="2347.92"/>
        <n v="1858.09"/>
        <n v="2907.77"/>
        <n v="4789.4399999999996"/>
        <n v="1450.32"/>
        <n v="99.12"/>
        <n v="4979.8500000000004"/>
        <n v="3093.22"/>
        <n v="2768.49"/>
        <n v="2150.25"/>
        <n v="2606.79"/>
        <n v="2481.92"/>
        <n v="4272.42"/>
        <n v="140.09"/>
        <n v="203.98"/>
        <n v="3498.51"/>
        <n v="2016.29"/>
        <n v="930.21"/>
        <n v="1719.54"/>
        <n v="809.83"/>
        <n v="1851.15"/>
        <n v="3578.13"/>
        <n v="2422.61"/>
        <n v="3337.9"/>
        <n v="4673.6400000000003"/>
        <n v="1813.72"/>
        <n v="370"/>
        <n v="3753.64"/>
        <n v="4423.34"/>
        <n v="3266.08"/>
        <n v="410.32"/>
        <n v="2161.9"/>
        <n v="801.28"/>
        <n v="191.79"/>
        <n v="1380.35"/>
        <n v="2511.8000000000002"/>
        <n v="3701.09"/>
        <n v="1661.25"/>
        <n v="3219.04"/>
        <n v="506.35"/>
        <n v="2147.83"/>
        <n v="568.04999999999995"/>
        <n v="339.78"/>
        <n v="1609.51"/>
        <n v="3767.19"/>
        <n v="2960.04"/>
        <n v="1156.53"/>
        <n v="4357.16"/>
        <n v="2129.77"/>
        <n v="3808.53"/>
        <n v="2169.5300000000002"/>
        <n v="3503.99"/>
        <n v="2297.71"/>
        <n v="4438.7700000000004"/>
        <n v="3549.99"/>
        <n v="2295.79"/>
        <n v="2163.67"/>
        <n v="4061.24"/>
        <n v="3781.91"/>
        <n v="2172.9299999999998"/>
        <n v="4836.29"/>
        <n v="3749.6"/>
        <n v="2578.61"/>
        <n v="3329.8"/>
        <n v="4765.8999999999996"/>
        <n v="2868.24"/>
        <n v="212.13"/>
        <n v="3946.66"/>
        <n v="1445.4"/>
        <n v="469.91"/>
        <n v="1376.39"/>
        <n v="1711.62"/>
        <n v="1918.82"/>
        <n v="4873.47"/>
        <n v="3403.29"/>
        <n v="1330.97"/>
        <n v="3504.37"/>
        <n v="1486.37"/>
        <n v="1336.28"/>
        <n v="4104.16"/>
        <n v="1602.49"/>
        <n v="446.96"/>
        <n v="1863.13"/>
        <n v="2858.02"/>
        <n v="1623.8"/>
        <n v="2712.66"/>
        <n v="1224.67"/>
        <n v="1975.39"/>
        <n v="3861.62"/>
        <n v="3182.09"/>
        <n v="3127.95"/>
        <n v="776.68"/>
        <n v="2993.4"/>
        <n v="1735.56"/>
        <n v="502.29"/>
        <n v="4996.1899999999996"/>
        <n v="4568.8599999999997"/>
        <n v="3746.55"/>
        <n v="2145.4299999999998"/>
        <n v="2069.16"/>
        <n v="2429.81"/>
        <n v="3610.64"/>
        <n v="510.62"/>
        <n v="4710.49"/>
        <n v="101.69"/>
        <n v="3671.71"/>
        <n v="2157.61"/>
        <n v="2584.4899999999998"/>
        <n v="633.49"/>
        <n v="3070.78"/>
        <n v="4277.5600000000004"/>
        <n v="4855.9399999999996"/>
        <n v="1695.84"/>
        <n v="3199.64"/>
        <n v="167.17"/>
        <n v="3965.5"/>
        <n v="2888.81"/>
        <n v="4135.59"/>
        <n v="2558.39"/>
        <n v="1475.17"/>
        <n v="4823.26"/>
        <n v="226.35"/>
        <n v="4062.67"/>
        <n v="4076.27"/>
        <n v="4194.78"/>
        <n v="881.68"/>
        <n v="1939.83"/>
        <n v="4318.7"/>
        <n v="209.16"/>
        <n v="753.8"/>
        <n v="3124.97"/>
        <n v="1884.17"/>
        <n v="4625.1899999999996"/>
        <n v="837.49"/>
        <n v="4141.24"/>
        <n v="3285.91"/>
        <n v="3833.2"/>
        <n v="2747.05"/>
        <n v="1601.28"/>
        <n v="1633.61"/>
        <n v="3427.33"/>
        <n v="312.20999999999998"/>
        <n v="1749.63"/>
        <n v="2891.8"/>
        <n v="3626.04"/>
        <n v="1710.54"/>
        <n v="564.82000000000005"/>
        <n v="1051.0899999999999"/>
        <n v="877.81"/>
        <n v="2427.2199999999998"/>
        <n v="4162.1400000000003"/>
        <n v="2051.92"/>
        <n v="1183.6500000000001"/>
        <n v="3309.43"/>
        <n v="196.79"/>
        <n v="4277.34"/>
        <n v="1101.76"/>
        <n v="1732.77"/>
        <n v="3987.33"/>
        <n v="1210.1300000000001"/>
        <n v="4723.08"/>
        <n v="4052.02"/>
        <n v="2671.33"/>
        <n v="468.59"/>
        <n v="1595.64"/>
        <n v="2964.87"/>
        <n v="2887.93"/>
        <n v="4151.05"/>
        <n v="3112.31"/>
        <n v="3188.73"/>
        <n v="2298.86"/>
        <n v="2794.6"/>
        <n v="2983.09"/>
        <n v="3253.37"/>
        <n v="3769.74"/>
        <n v="1715.83"/>
        <n v="2087.7199999999998"/>
        <n v="1351.27"/>
        <n v="3263.35"/>
        <n v="4774.29"/>
        <n v="1881.56"/>
        <n v="1126.77"/>
        <n v="224.91"/>
        <n v="1849.67"/>
        <n v="4612.5"/>
        <n v="3067.14"/>
        <n v="2088.71"/>
        <n v="374.69"/>
        <n v="1121.78"/>
        <n v="3642.96"/>
        <n v="2288.7600000000002"/>
        <n v="4427.58"/>
        <n v="3408.62"/>
        <n v="3670.32"/>
        <n v="4639.53"/>
        <n v="3309.08"/>
        <n v="2197.96"/>
        <n v="3577.22"/>
        <n v="717.47"/>
        <n v="4215.6400000000003"/>
        <n v="3882.91"/>
        <n v="488.43"/>
        <n v="4848.59"/>
        <n v="4308.95"/>
        <n v="4176.78"/>
        <n v="501.62"/>
        <n v="1993.27"/>
        <n v="496.81"/>
        <n v="867.29"/>
        <n v="343.43"/>
        <n v="888.2"/>
        <n v="4894.3100000000004"/>
        <n v="1037.31"/>
        <n v="508.28"/>
        <n v="4695.99"/>
        <n v="4209.6400000000003"/>
        <n v="441.9"/>
        <n v="316.63"/>
        <n v="911.57"/>
        <n v="3096.16"/>
        <n v="801.64"/>
        <n v="3782.01"/>
        <n v="4386.16"/>
        <n v="3461.27"/>
        <n v="902.62"/>
        <n v="2267.92"/>
        <n v="1321.17"/>
        <n v="1523.96"/>
        <n v="4507.07"/>
        <n v="466.33"/>
        <n v="4758.1000000000004"/>
        <n v="4879.57"/>
        <n v="297.44"/>
        <n v="4939.58"/>
        <n v="4785.1499999999996"/>
        <n v="1522.04"/>
        <n v="4937.9799999999996"/>
        <n v="1741.76"/>
        <n v="2253.06"/>
        <n v="4048.1"/>
        <n v="3374.44"/>
        <n v="4011.05"/>
        <n v="1826.92"/>
        <n v="4717.0600000000004"/>
        <n v="3940.78"/>
        <n v="3074.56"/>
        <n v="2510.52"/>
        <n v="1970.89"/>
        <n v="2772.21"/>
        <n v="1663.89"/>
        <n v="635.65"/>
        <n v="3852.51"/>
        <n v="3590.66"/>
        <n v="669.9"/>
        <n v="1374.15"/>
        <n v="4837.99"/>
        <n v="3021.13"/>
        <n v="3975.93"/>
        <n v="286.57"/>
        <n v="4808.78"/>
        <n v="1777.75"/>
        <n v="402.56"/>
        <n v="1452.12"/>
        <n v="1539.7"/>
        <n v="1167.1199999999999"/>
        <n v="3311.57"/>
        <n v="3752.24"/>
        <n v="748.42"/>
        <n v="2516.21"/>
        <n v="2381.9"/>
        <n v="438.1"/>
        <n v="2831.3"/>
        <n v="3944.56"/>
        <n v="1214.03"/>
        <n v="4571.76"/>
        <n v="3377.9"/>
        <n v="1649.82"/>
        <n v="1785.04"/>
        <n v="4096.83"/>
        <n v="1037.1300000000001"/>
        <n v="1158.51"/>
        <n v="1797.88"/>
        <n v="4050.11"/>
        <n v="4840.28"/>
        <n v="4231.24"/>
        <n v="2633.71"/>
        <n v="4687.47"/>
        <n v="1034.9000000000001"/>
        <n v="4983.9799999999996"/>
        <n v="2106.2600000000002"/>
        <n v="4842.28"/>
        <n v="2729.01"/>
        <n v="4834.37"/>
        <n v="4962.34"/>
        <n v="424.26"/>
        <n v="50.31"/>
        <n v="2649.76"/>
        <n v="2267.34"/>
        <n v="4435.58"/>
        <n v="475.22"/>
        <n v="1696.16"/>
        <n v="3840.39"/>
        <n v="1727.94"/>
        <n v="2920.18"/>
        <n v="2263.1799999999998"/>
        <n v="1211.42"/>
        <n v="208.72"/>
        <n v="3336.14"/>
        <n v="4724.95"/>
        <n v="4903.7"/>
        <n v="691.03"/>
        <n v="678.87"/>
        <n v="987.81"/>
        <n v="371.3"/>
        <n v="4855.2299999999996"/>
        <n v="1659.83"/>
        <n v="1660.61"/>
        <n v="3973.95"/>
        <n v="4233.18"/>
        <n v="4400.08"/>
        <n v="3876.3"/>
        <n v="114.7"/>
        <n v="1328.93"/>
        <n v="3304.49"/>
        <n v="1530.15"/>
        <n v="515.30999999999995"/>
        <n v="3873.92"/>
        <n v="4394.46"/>
        <n v="2996.9"/>
        <n v="1152.3499999999999"/>
        <n v="1052.02"/>
        <n v="579.23"/>
        <n v="1784.79"/>
        <n v="4679.54"/>
        <n v="4205.62"/>
        <n v="2185.31"/>
        <n v="2984.95"/>
        <n v="2107.39"/>
        <n v="1119.79"/>
        <n v="1727.88"/>
        <n v="3835.37"/>
        <n v="696.6"/>
        <n v="91.63"/>
        <n v="4944.8"/>
        <n v="4323.29"/>
        <n v="1225.48"/>
        <n v="911.47"/>
        <n v="1769.43"/>
        <n v="1287.57"/>
        <n v="458.48"/>
        <n v="2348.41"/>
        <n v="3927.72"/>
        <n v="4517.66"/>
        <n v="449.04"/>
        <n v="4430.32"/>
        <n v="2001.91"/>
        <n v="2782.2"/>
        <n v="3979.31"/>
        <n v="1994.27"/>
        <n v="3491.51"/>
        <n v="3681.55"/>
        <n v="2823.3"/>
        <n v="2235.8000000000002"/>
        <n v="3191.68"/>
        <n v="1565.73"/>
        <n v="3975.1"/>
        <n v="4681.32"/>
        <n v="3291.13"/>
        <n v="4244.3"/>
        <n v="1804.89"/>
        <n v="484.49"/>
        <n v="1996.99"/>
        <n v="4733.3500000000004"/>
        <n v="1183.73"/>
        <n v="1266.1300000000001"/>
        <n v="4431.17"/>
        <n v="3647.92"/>
        <n v="2492.5700000000002"/>
        <n v="477.26"/>
        <n v="3504.35"/>
        <n v="1060.6199999999999"/>
        <n v="3596.99"/>
        <n v="3598.91"/>
        <n v="4723.3100000000004"/>
        <n v="941.08"/>
        <n v="3328.12"/>
        <n v="3433.2"/>
        <n v="1586.97"/>
        <n v="2708.39"/>
        <n v="720.17"/>
        <n v="951.78"/>
        <n v="1642.63"/>
        <n v="1015.57"/>
        <n v="4685.1099999999997"/>
        <n v="3290.25"/>
        <n v="218.76"/>
        <n v="3996.5"/>
        <n v="3673.96"/>
        <n v="3071.32"/>
        <n v="4789.8900000000003"/>
        <n v="3813.98"/>
        <n v="3780.2"/>
        <n v="622.05999999999995"/>
        <n v="4683.09"/>
        <n v="1263.3599999999999"/>
        <n v="2245.4299999999998"/>
        <n v="4802.8100000000004"/>
        <n v="3159"/>
        <n v="1917.74"/>
        <n v="1485.24"/>
        <n v="3562.72"/>
        <n v="4838.45"/>
        <n v="4554.7"/>
        <n v="2247.4"/>
        <n v="2079.16"/>
        <n v="4473.3599999999997"/>
        <n v="3138.18"/>
        <n v="3176.06"/>
        <n v="3084.72"/>
        <n v="4824.8500000000004"/>
        <n v="3673.48"/>
        <n v="4992.0200000000004"/>
        <n v="3901.83"/>
        <n v="4752.51"/>
        <n v="2520.5300000000002"/>
        <n v="1768.69"/>
        <n v="3729.2"/>
        <n v="4576.51"/>
        <n v="3683.92"/>
        <n v="458.43"/>
        <n v="745.2"/>
        <n v="3065.15"/>
        <n v="1394.17"/>
        <n v="714.67"/>
        <n v="320.05"/>
        <n v="2143.87"/>
        <n v="4575.0600000000004"/>
        <n v="3359.63"/>
        <n v="3882.39"/>
        <n v="2998.65"/>
        <n v="2799.33"/>
        <n v="3785.05"/>
        <n v="3523.79"/>
        <n v="3416.63"/>
        <n v="4153.6499999999996"/>
        <n v="323.42"/>
        <n v="892.02"/>
        <n v="4990.78"/>
        <n v="3009.95"/>
        <n v="2201.27"/>
        <n v="4805.6499999999996"/>
        <n v="1889.94"/>
        <n v="3832.46"/>
        <n v="3842.81"/>
        <n v="2682.12"/>
        <n v="755.16"/>
        <n v="4756.2"/>
        <n v="299.52999999999997"/>
        <n v="525.30999999999995"/>
        <n v="2119.83"/>
        <n v="262.36"/>
        <n v="4297.2"/>
        <n v="4624.2"/>
        <n v="3969.82"/>
        <n v="3977.91"/>
        <n v="2606.17"/>
        <n v="3747.93"/>
        <n v="4763.6499999999996"/>
        <n v="4335.6099999999997"/>
        <n v="3020.29"/>
        <n v="492.36"/>
        <n v="4255.95"/>
        <n v="2759.35"/>
        <n v="3731.08"/>
        <n v="501.26"/>
        <n v="3134.68"/>
        <n v="4332.8"/>
        <n v="3516.91"/>
        <n v="2421.06"/>
        <n v="1596.07"/>
        <n v="1409.68"/>
        <n v="3258.56"/>
        <n v="910.95"/>
        <n v="2946.26"/>
        <n v="339.8"/>
        <n v="4596.0600000000004"/>
        <n v="3050.42"/>
        <n v="1747.42"/>
        <n v="3330.05"/>
        <n v="2680.04"/>
        <n v="2403.61"/>
        <n v="3690.32"/>
        <n v="4525.07"/>
        <n v="2286.9299999999998"/>
        <n v="3056.12"/>
        <n v="2167.17"/>
        <n v="3974.99"/>
        <n v="1364.82"/>
        <n v="556.16"/>
        <n v="1817.15"/>
        <n v="4621.25"/>
        <n v="1869.44"/>
        <n v="2524.61"/>
        <n v="1596.68"/>
        <n v="923.79"/>
        <n v="1371.08"/>
        <n v="4474.8999999999996"/>
        <n v="3863.09"/>
        <n v="1317.13"/>
        <n v="3563.32"/>
        <n v="1496.46"/>
        <n v="4485.74"/>
        <n v="1664.61"/>
        <n v="4008.82"/>
        <n v="4212.1400000000003"/>
        <n v="2848.81"/>
        <n v="2543.59"/>
        <n v="3726.98"/>
        <n v="4006.95"/>
        <n v="627.36"/>
        <n v="1994.19"/>
        <n v="3039.98"/>
        <n v="2190.85"/>
        <n v="1837.2"/>
        <n v="1862.71"/>
        <n v="3232.9"/>
        <n v="3883.83"/>
        <n v="2700.53"/>
        <n v="1237.05"/>
        <n v="2841.11"/>
        <n v="2893.08"/>
        <n v="2130.69"/>
        <n v="1458.88"/>
        <n v="2547.34"/>
        <n v="3140.01"/>
        <n v="2999.15"/>
        <n v="3242.14"/>
        <n v="4207.8"/>
        <n v="4744.37"/>
        <n v="3672.66"/>
        <n v="4946.7700000000004"/>
        <n v="3819.03"/>
        <n v="3040.95"/>
        <n v="1707.28"/>
        <n v="3689.93"/>
        <n v="90.34"/>
        <n v="1372.16"/>
        <n v="2415.85"/>
        <n v="1038.26"/>
        <n v="4155.79"/>
        <n v="461.33"/>
        <n v="831.96"/>
        <n v="3514.57"/>
        <n v="394.43"/>
        <n v="730.11"/>
        <n v="825.22"/>
        <n v="4504.2299999999996"/>
        <n v="1485.51"/>
        <n v="4865.6000000000004"/>
        <n v="2639.5"/>
        <n v="300.26"/>
        <n v="4555.8900000000003"/>
        <n v="2266.5700000000002"/>
        <n v="4798.53"/>
        <n v="2149.2600000000002"/>
        <n v="876.49"/>
        <n v="805.7"/>
        <n v="2680.1"/>
        <n v="1209.71"/>
        <n v="4076.54"/>
        <n v="4516.3"/>
        <n v="1558.12"/>
        <n v="4810.71"/>
        <n v="2282"/>
        <n v="2655.04"/>
        <n v="2833.82"/>
        <n v="1402.05"/>
        <n v="346.9"/>
        <n v="4906.3500000000004"/>
        <n v="1923.41"/>
        <n v="1223.1300000000001"/>
        <n v="1650.09"/>
        <n v="453.96"/>
        <n v="4309.3599999999997"/>
        <n v="644.5"/>
        <n v="2648.77"/>
        <n v="2893.19"/>
        <n v="620.91"/>
        <n v="3226.62"/>
        <n v="2190.1799999999998"/>
        <n v="1999.25"/>
        <n v="2705.91"/>
        <n v="899.21"/>
        <n v="4674.3900000000003"/>
        <n v="4807.62"/>
        <n v="4897.24"/>
        <n v="2496.88"/>
        <n v="4927.49"/>
        <n v="468.24"/>
        <n v="2619.27"/>
        <n v="168.37"/>
        <n v="3750.54"/>
        <n v="2348.12"/>
        <n v="4819.4399999999996"/>
        <n v="441.22"/>
        <n v="3205.64"/>
        <n v="4014.66"/>
        <n v="1213.03"/>
        <n v="4097.43"/>
        <n v="4619.38"/>
        <n v="1006.62"/>
        <n v="4965.26"/>
        <n v="1023.7"/>
        <n v="1677.17"/>
        <n v="1396.36"/>
        <n v="1755.61"/>
        <n v="3135.15"/>
        <n v="128.58000000000001"/>
        <n v="1164.8800000000001"/>
        <n v="3227.11"/>
        <n v="3444.45"/>
        <n v="868.1"/>
        <n v="1876.98"/>
        <n v="1003.59"/>
        <n v="4859.71"/>
        <n v="1094.95"/>
        <n v="3356.41"/>
        <n v="718.33"/>
        <n v="990.22"/>
        <n v="3721.56"/>
        <n v="4362.1899999999996"/>
        <n v="715.72"/>
        <n v="2478.89"/>
        <n v="3936.66"/>
        <n v="3245.69"/>
        <n v="1254.57"/>
        <n v="1037.1600000000001"/>
        <n v="1942.19"/>
        <n v="1344.14"/>
        <n v="4522.67"/>
        <n v="572.32000000000005"/>
        <n v="3223.34"/>
        <n v="784.37"/>
        <n v="3109.05"/>
        <n v="1190.5899999999999"/>
        <n v="4770.42"/>
        <n v="3501.33"/>
        <n v="2036.22"/>
        <n v="3689.03"/>
        <n v="3674.59"/>
        <n v="1963.89"/>
        <n v="585.04"/>
        <n v="156.09"/>
        <n v="2250.5500000000002"/>
        <n v="4255.59"/>
        <n v="149.54"/>
        <n v="2772.06"/>
        <n v="4177.6099999999997"/>
        <n v="2134.5300000000002"/>
        <n v="4207.33"/>
        <n v="3947.07"/>
        <n v="328.45"/>
        <n v="3483.66"/>
        <n v="4797.6499999999996"/>
        <n v="2214.63"/>
        <n v="1101.95"/>
        <n v="1356.32"/>
        <n v="4350.8100000000004"/>
        <n v="3843.87"/>
        <n v="1421.15"/>
        <n v="4327.33"/>
        <n v="3898.61"/>
        <n v="3768.29"/>
        <n v="162.46"/>
        <n v="4757.42"/>
        <n v="572.09"/>
        <n v="232.87"/>
        <n v="1226.76"/>
        <n v="2838.52"/>
        <n v="603.21"/>
        <n v="3856.69"/>
        <n v="2317.06"/>
        <n v="3308.02"/>
        <n v="4304.01"/>
        <n v="3684.64"/>
        <n v="4223.1400000000003"/>
        <n v="3864.52"/>
        <n v="3433.48"/>
        <n v="717.28"/>
        <n v="3358.3"/>
        <n v="3392.79"/>
        <n v="2344.38"/>
        <n v="3053.62"/>
        <n v="2082.46"/>
        <n v="393.85"/>
        <n v="1527.85"/>
        <n v="1336.82"/>
        <n v="2301.16"/>
        <n v="4427.05"/>
        <n v="1303.48"/>
        <n v="191.14"/>
        <n v="3737.58"/>
        <n v="2511.2399999999998"/>
        <n v="4455.4399999999996"/>
        <n v="3067.32"/>
        <n v="1375.71"/>
        <n v="3755.51"/>
        <n v="4889.93"/>
        <n v="137.62"/>
        <n v="487.98"/>
        <n v="3253.76"/>
        <n v="266.07"/>
        <n v="3033.79"/>
        <n v="4368.24"/>
        <n v="4943.18"/>
        <n v="288.57"/>
        <n v="1128.47"/>
        <n v="4579.79"/>
        <n v="3312.07"/>
        <n v="3076.36"/>
        <n v="4708.6400000000003"/>
        <n v="1039.68"/>
        <n v="4730.28"/>
        <n v="1193.68"/>
        <n v="4294.92"/>
        <n v="814.51"/>
        <n v="2645.86"/>
        <n v="2184.25"/>
        <n v="3854.58"/>
        <n v="3986.72"/>
        <n v="4395.3100000000004"/>
        <n v="4477.29"/>
        <n v="2353.0700000000002"/>
        <n v="1112.9100000000001"/>
        <n v="3552.32"/>
        <n v="1357.24"/>
        <n v="2276.84"/>
        <n v="4020.94"/>
        <n v="4845.59"/>
        <n v="1580.23"/>
        <n v="2322.61"/>
        <n v="231.26"/>
        <n v="4453.91"/>
        <n v="2442.34"/>
        <n v="4948.2700000000004"/>
        <n v="4331.84"/>
        <n v="4682.37"/>
        <n v="1758.71"/>
        <n v="4863.32"/>
        <n v="3366.39"/>
        <n v="1817.29"/>
        <n v="1926.5"/>
        <n v="1217.8499999999999"/>
        <n v="4492.3900000000003"/>
        <n v="2800.38"/>
        <n v="2423.4899999999998"/>
        <n v="1420.98"/>
        <n v="1195.25"/>
        <n v="905.79"/>
        <n v="3391.89"/>
        <n v="4618.49"/>
        <n v="4209.9399999999996"/>
        <n v="2364.48"/>
        <n v="2838.02"/>
        <n v="3585.99"/>
        <n v="4057.15"/>
        <n v="2879"/>
        <n v="3981.73"/>
        <n v="4767.07"/>
        <n v="2323.48"/>
        <n v="1065.6600000000001"/>
        <n v="1800.61"/>
        <n v="2963.98"/>
        <n v="234.41"/>
        <n v="686.97"/>
        <n v="4297.51"/>
        <n v="3319.59"/>
        <n v="2813.51"/>
        <n v="1507.1"/>
        <n v="2437.12"/>
        <n v="3666.81"/>
        <n v="663.06"/>
        <n v="227.44"/>
        <n v="461.79"/>
        <n v="3544.22"/>
        <n v="1479.86"/>
        <n v="3478.09"/>
        <n v="2772.68"/>
        <n v="3402.92"/>
        <n v="3272.23"/>
        <n v="1222.76"/>
        <n v="3936.04"/>
        <n v="4457.1499999999996"/>
        <n v="4430.29"/>
        <n v="2512.62"/>
        <n v="4978.1499999999996"/>
        <n v="1396.94"/>
        <n v="2314.3000000000002"/>
        <n v="259.10000000000002"/>
        <n v="1779.22"/>
        <n v="4665.82"/>
        <n v="1043.5999999999999"/>
        <n v="2425.34"/>
        <n v="219.14"/>
        <n v="4735.9799999999996"/>
        <n v="3327.6"/>
        <n v="2156.81"/>
        <n v="1543.73"/>
        <n v="900.88"/>
        <n v="4613.57"/>
        <n v="3416.19"/>
        <n v="2450.5300000000002"/>
        <n v="2135.16"/>
        <n v="4304.57"/>
        <n v="4782.0600000000004"/>
        <n v="3478.83"/>
        <n v="553.11"/>
        <n v="3938.69"/>
        <n v="2142.14"/>
        <n v="3176.95"/>
        <n v="4643.45"/>
        <n v="1584.27"/>
        <n v="779.7"/>
        <n v="122.44"/>
        <n v="629.25"/>
        <n v="913.95"/>
        <n v="4180.58"/>
        <n v="195.69"/>
        <n v="544.59"/>
        <n v="1947.08"/>
        <n v="4648.93"/>
        <n v="3597.16"/>
        <n v="524.29999999999995"/>
        <n v="1617.57"/>
        <n v="2996.46"/>
        <n v="1729.65"/>
        <n v="4962.9399999999996"/>
        <n v="2089.9899999999998"/>
        <n v="2962.8"/>
        <n v="1067.72"/>
        <n v="703.08"/>
        <n v="1583.59"/>
        <n v="2304.0500000000002"/>
        <n v="1277.78"/>
        <n v="432.59"/>
        <n v="4629.3900000000003"/>
        <n v="1556.03"/>
        <n v="1552.73"/>
        <n v="706.37"/>
        <n v="3362.77"/>
        <n v="520.71"/>
        <n v="1003.33"/>
        <n v="1344.45"/>
        <n v="1237.27"/>
        <n v="1612.11"/>
        <n v="3810.92"/>
        <n v="3744.64"/>
        <n v="2925.11"/>
        <n v="916.39"/>
        <n v="4246.1000000000004"/>
        <n v="887.65"/>
        <n v="3614.2"/>
        <n v="3600.64"/>
        <n v="1566.53"/>
        <n v="234.62"/>
        <n v="2122.6"/>
        <n v="1440.49"/>
        <n v="2572.83"/>
        <n v="4248.3500000000004"/>
        <n v="2817.92"/>
        <n v="2403.42"/>
        <n v="2665.81"/>
        <n v="2086.35"/>
        <n v="1872.95"/>
        <n v="3750.23"/>
        <n v="870.04"/>
        <n v="1075.4100000000001"/>
        <n v="506.69"/>
        <n v="873.61"/>
        <n v="1511.81"/>
        <n v="2598.04"/>
        <n v="2450.06"/>
        <n v="2846.09"/>
        <n v="1488.09"/>
        <n v="2115.9699999999998"/>
        <n v="4876.9399999999996"/>
        <n v="2741.33"/>
        <n v="2051.67"/>
        <n v="3459.39"/>
        <n v="1448.7"/>
        <n v="255.52"/>
        <n v="2814.33"/>
        <n v="758.63"/>
        <n v="2994.78"/>
        <n v="2023.63"/>
        <n v="2399.54"/>
        <n v="3374.21"/>
        <n v="608.04999999999995"/>
        <n v="4077.2"/>
        <n v="4771.2299999999996"/>
        <n v="4931.93"/>
        <n v="4373.6099999999997"/>
        <n v="2362.23"/>
        <n v="395.74"/>
        <n v="3187.48"/>
        <n v="2283.91"/>
        <n v="746.92"/>
        <n v="1376.7"/>
        <n v="1650.34"/>
        <n v="712.58"/>
        <n v="3581.25"/>
        <n v="343.9"/>
        <n v="4365.0600000000004"/>
        <n v="1058.8499999999999"/>
        <n v="2178.38"/>
        <n v="332.56"/>
        <n v="2300.5500000000002"/>
        <n v="1755.84"/>
        <n v="3122.58"/>
        <n v="4619.16"/>
        <n v="836.32"/>
        <n v="1283.45"/>
        <n v="3426.39"/>
        <n v="4779.91"/>
        <n v="2331.2600000000002"/>
        <n v="621.86"/>
        <n v="70.19"/>
        <n v="1384.29"/>
        <n v="3526.56"/>
        <n v="3698.84"/>
        <n v="608.85"/>
        <n v="2851.88"/>
        <n v="1583.95"/>
        <n v="991.66"/>
        <n v="1467.57"/>
        <n v="1385.29"/>
        <n v="3935.93"/>
        <n v="1018.33"/>
        <n v="165.09"/>
        <n v="2958.34"/>
        <n v="1748.51"/>
        <n v="485.13"/>
        <n v="3562.71"/>
        <n v="3619.8"/>
        <n v="2570.06"/>
        <n v="3220.85"/>
        <n v="2470.21"/>
        <n v="4601.29"/>
        <n v="494.42"/>
        <n v="3212"/>
        <n v="3161.12"/>
        <n v="525.77"/>
        <n v="2669.79"/>
        <n v="3497.11"/>
        <n v="4324.0600000000004"/>
        <n v="4529.05"/>
        <n v="3740.01"/>
        <n v="1741.35"/>
        <n v="3208.93"/>
        <n v="4678.6000000000004"/>
        <n v="4318.76"/>
        <n v="4402.7700000000004"/>
        <n v="92.58"/>
        <n v="2508.59"/>
        <n v="3399.08"/>
        <n v="4153.2"/>
        <n v="3465.45"/>
        <n v="4308.8999999999996"/>
        <n v="760.31"/>
        <n v="3296.95"/>
        <n v="4645.4799999999996"/>
        <n v="4024.06"/>
        <n v="2135.91"/>
        <n v="3702.32"/>
        <n v="1978.92"/>
        <n v="2952.17"/>
        <n v="327.10000000000002"/>
        <n v="2313.8200000000002"/>
        <n v="2156.2600000000002"/>
        <n v="739.33"/>
        <n v="1137.32"/>
        <n v="3594.02"/>
        <n v="4191.22"/>
        <n v="4475.08"/>
        <n v="1895.14"/>
        <n v="1373.03"/>
        <n v="1119.8699999999999"/>
        <n v="2992.98"/>
        <n v="1014.86"/>
        <n v="2620.83"/>
        <n v="4324.1400000000003"/>
        <n v="1879.28"/>
        <n v="3140.8"/>
        <n v="3433.44"/>
        <n v="1183.04"/>
        <n v="2439.9299999999998"/>
        <n v="2079.5500000000002"/>
        <n v="3423"/>
        <n v="3447.8"/>
        <n v="2086.2800000000002"/>
        <n v="2332.65"/>
        <n v="635.75"/>
        <n v="1674.25"/>
        <n v="597.20000000000005"/>
        <n v="3532.22"/>
        <n v="1200.18"/>
        <n v="3762.55"/>
        <n v="1523.9"/>
        <n v="3152.83"/>
        <n v="1035.1600000000001"/>
        <n v="1136.02"/>
        <n v="1892.32"/>
        <n v="119.86"/>
        <n v="4134.1499999999996"/>
        <n v="2256.67"/>
        <n v="1096.5899999999999"/>
        <n v="1696.94"/>
        <n v="2245.6799999999998"/>
        <n v="2026.95"/>
        <n v="4728.96"/>
        <n v="1820.43"/>
        <n v="787.21"/>
        <n v="4793.8"/>
        <n v="2756.3"/>
        <n v="1279.18"/>
        <n v="2695.32"/>
        <n v="1422.56"/>
        <n v="2452.87"/>
        <n v="415.57"/>
        <n v="4836.67"/>
        <n v="4192.07"/>
        <n v="2192.2199999999998"/>
        <n v="512.15"/>
        <n v="3198.65"/>
        <n v="795.8"/>
        <n v="3739.72"/>
        <n v="1222.42"/>
        <n v="367.86"/>
        <n v="64.89"/>
        <n v="393.38"/>
        <n v="1349.76"/>
        <n v="3673.99"/>
        <n v="2148.4"/>
        <n v="2054.37"/>
        <n v="66.58"/>
        <n v="2769.97"/>
        <n v="3993.22"/>
        <n v="1807.7"/>
        <n v="2174.9899999999998"/>
        <n v="3997.07"/>
        <n v="4281.3900000000003"/>
        <n v="2613.89"/>
        <n v="1875.29"/>
        <n v="4007.14"/>
        <n v="4778.17"/>
        <n v="4981.1000000000004"/>
        <n v="2946.63"/>
        <n v="2840.01"/>
        <n v="4147.21"/>
        <n v="2702.39"/>
        <n v="3914.65"/>
        <n v="2078.41"/>
        <n v="1472.67"/>
        <n v="4953.96"/>
        <n v="2952.57"/>
        <n v="294.37"/>
        <n v="4569.6499999999996"/>
        <n v="4891.75"/>
        <n v="2624.4"/>
        <n v="4996.5200000000004"/>
        <n v="912.88"/>
        <n v="2056.8200000000002"/>
        <n v="1306.8699999999999"/>
        <n v="1882.15"/>
        <n v="529.33000000000004"/>
        <n v="2849.05"/>
        <n v="1818.44"/>
        <n v="2717.27"/>
        <n v="2819.98"/>
        <n v="1945.35"/>
        <n v="2349.25"/>
        <n v="426.59"/>
        <n v="2188.4299999999998"/>
        <n v="4491.32"/>
        <n v="2360.14"/>
        <n v="2011.28"/>
        <n v="2982.05"/>
        <n v="1694.65"/>
        <n v="3433.84"/>
        <n v="4025.69"/>
        <n v="2742.42"/>
        <n v="129.91"/>
        <n v="4178.3999999999996"/>
        <n v="1264.26"/>
        <n v="2576.37"/>
        <n v="3278.05"/>
        <n v="4010.19"/>
        <n v="762.89"/>
        <n v="3782.72"/>
        <n v="1708.26"/>
        <n v="84.88"/>
        <n v="345.95"/>
        <n v="774.21"/>
        <n v="1329"/>
        <n v="4318.68"/>
        <n v="1217.07"/>
        <n v="4949.68"/>
        <n v="1535.52"/>
        <n v="998.39"/>
        <n v="3305.09"/>
        <n v="1131.22"/>
        <n v="836.47"/>
        <n v="199.07"/>
        <n v="2757.5"/>
        <n v="947.73"/>
        <n v="4163.68"/>
        <n v="1686.92"/>
        <n v="2010.41"/>
        <n v="2516.0100000000002"/>
        <n v="2176.2399999999998"/>
        <n v="2879.4"/>
        <n v="2765.56"/>
        <n v="4289.55"/>
        <n v="320.02999999999997"/>
        <n v="202.12"/>
        <n v="2519.44"/>
        <n v="1323.22"/>
        <n v="4724.88"/>
        <n v="4447.51"/>
        <n v="934.17"/>
        <n v="2840.85"/>
        <n v="4059.59"/>
        <n v="1481.13"/>
        <n v="1389.66"/>
        <n v="975.84"/>
        <n v="847.08"/>
        <n v="4137.66"/>
        <n v="1807.04"/>
        <n v="2241.77"/>
        <n v="3002.42"/>
        <n v="1302.83"/>
        <n v="2926.54"/>
        <n v="3741.24"/>
        <n v="609.04999999999995"/>
        <n v="4994.49"/>
        <n v="4405.66"/>
        <n v="2053.0300000000002"/>
        <n v="3773.43"/>
        <n v="1720.56"/>
        <n v="1153.22"/>
        <n v="2030.26"/>
        <n v="684.65"/>
        <n v="111.82"/>
        <n v="3124.23"/>
        <n v="4512.46"/>
        <n v="3275.21"/>
        <n v="4438.2299999999996"/>
        <n v="1045.3399999999999"/>
        <n v="3306.96"/>
        <n v="586.53"/>
        <n v="1523.51"/>
        <n v="1455.64"/>
        <n v="4563.76"/>
        <n v="4364.7700000000004"/>
        <n v="4618.33"/>
        <n v="2133.92"/>
        <n v="2975.45"/>
        <n v="689.12"/>
        <n v="3936.45"/>
        <n v="4206.6499999999996"/>
        <n v="4351.0600000000004"/>
        <n v="1737.65"/>
        <n v="4059.37"/>
        <n v="2661.71"/>
        <n v="2516.69"/>
        <n v="1985.64"/>
        <n v="3205.18"/>
        <n v="1381.45"/>
        <n v="4433.59"/>
        <n v="365.86"/>
        <n v="1813.97"/>
        <n v="664.93"/>
        <n v="4578.5600000000004"/>
        <n v="1315.74"/>
        <n v="2257.62"/>
        <n v="886.21"/>
        <n v="1065.31"/>
        <n v="1710.23"/>
        <n v="4928.87"/>
        <n v="3982.78"/>
        <n v="2940.82"/>
        <n v="2185.0700000000002"/>
        <n v="4651.0600000000004"/>
        <n v="1298.81"/>
        <n v="1227.93"/>
        <n v="4311.4399999999996"/>
        <n v="4653.53"/>
        <n v="680.03"/>
        <n v="1413.92"/>
        <n v="642.36"/>
        <n v="593.33000000000004"/>
        <n v="2596.5700000000002"/>
        <n v="371.06"/>
        <n v="540.15"/>
        <n v="3164.74"/>
        <n v="3525.84"/>
        <n v="2132.4299999999998"/>
        <n v="4138.68"/>
        <n v="3353.68"/>
        <n v="2803.74"/>
        <n v="4732.8900000000003"/>
        <n v="1405.1"/>
        <n v="4379.7299999999996"/>
        <n v="4583.59"/>
        <n v="4100.22"/>
        <n v="2504.42"/>
        <n v="878.71"/>
        <n v="2560.61"/>
        <n v="3974.52"/>
        <n v="4002.35"/>
        <n v="3272.52"/>
        <n v="3663.97"/>
        <n v="329.57"/>
        <n v="4078.31"/>
        <n v="1643.67"/>
        <n v="4286.1400000000003"/>
        <n v="699.09"/>
        <n v="2546.4"/>
        <n v="960.41"/>
        <n v="2921.4"/>
        <n v="52.04"/>
        <n v="3757.47"/>
        <n v="4445.24"/>
        <n v="4162.25"/>
        <n v="3578.19"/>
        <n v="661.18"/>
        <n v="1906.95"/>
        <n v="1555.72"/>
        <n v="1464.62"/>
        <n v="1120.6500000000001"/>
        <n v="3892.66"/>
        <n v="4629.18"/>
        <n v="2718.41"/>
        <n v="663.84"/>
        <n v="1390.74"/>
        <n v="1732.16"/>
        <n v="1316.36"/>
        <n v="3040.66"/>
        <n v="2797.38"/>
        <n v="4395.96"/>
        <n v="1884.6"/>
        <n v="3395.31"/>
        <n v="1255.74"/>
        <n v="3831.08"/>
        <n v="3143.55"/>
        <n v="1407.02"/>
        <n v="4004.13"/>
        <n v="1673.71"/>
        <n v="4059.96"/>
        <n v="3321.6"/>
        <n v="1309.44"/>
        <n v="966.24"/>
        <n v="1632.72"/>
        <n v="341.31"/>
        <n v="2784.42"/>
        <n v="4903.83"/>
        <n v="2827.85"/>
        <n v="3103.32"/>
        <n v="3880.71"/>
        <n v="4679.47"/>
        <n v="2645.97"/>
        <n v="4686.7299999999996"/>
        <n v="1022.83"/>
        <n v="4565.2700000000004"/>
        <n v="4099.13"/>
        <n v="4132.3500000000004"/>
        <n v="4450.83"/>
        <n v="2147.87"/>
        <n v="2023.44"/>
        <n v="1314.49"/>
        <n v="3845.43"/>
        <n v="2841.41"/>
        <n v="4935.78"/>
        <n v="1531.92"/>
        <n v="2502.09"/>
        <n v="2313.3000000000002"/>
        <n v="1019.59"/>
        <n v="2297.23"/>
        <n v="3624.58"/>
        <n v="4058.66"/>
        <n v="1728.34"/>
        <n v="259.93"/>
        <n v="4004.88"/>
        <n v="3809.01"/>
        <n v="872.87"/>
        <n v="4497.51"/>
        <n v="1013.45"/>
        <n v="3359.38"/>
        <n v="4874.0600000000004"/>
        <n v="1099.19"/>
        <n v="2023.47"/>
        <n v="4348.43"/>
        <n v="3822.62"/>
        <n v="3874.7"/>
        <n v="1262.06"/>
        <n v="4971.0200000000004"/>
        <n v="4949.17"/>
        <n v="1964.34"/>
        <n v="1250.05"/>
        <n v="1762.86"/>
        <n v="4934.91"/>
        <n v="2044.12"/>
        <n v="622.22"/>
        <n v="4245.68"/>
        <n v="1438.86"/>
        <n v="1434.83"/>
        <n v="4030.63"/>
        <n v="3101.82"/>
        <n v="4661.75"/>
        <n v="3372.36"/>
        <n v="4051.66"/>
        <n v="3650.79"/>
        <n v="4166.96"/>
        <n v="853.52"/>
        <n v="4733.0600000000004"/>
        <n v="1572.85"/>
        <n v="1643.33"/>
        <n v="101.94"/>
        <n v="1519.64"/>
        <n v="2930.03"/>
        <n v="3254.94"/>
        <n v="2558.65"/>
        <n v="4778.66"/>
        <n v="2954.41"/>
        <n v="992.57"/>
        <n v="2658.89"/>
        <n v="4088.94"/>
        <n v="3604.22"/>
        <n v="4812.18"/>
        <n v="721.44"/>
        <n v="1318.51"/>
        <n v="1744.85"/>
        <n v="1345.04"/>
        <n v="1308.8599999999999"/>
        <n v="3406.19"/>
        <n v="2460.02"/>
        <n v="4730.1400000000003"/>
        <n v="451"/>
        <n v="1056.6099999999999"/>
        <n v="2215.52"/>
        <n v="439.95"/>
        <n v="770.52"/>
        <n v="2543.5300000000002"/>
        <n v="3701.98"/>
        <n v="2620.0300000000002"/>
        <n v="3009.43"/>
        <n v="1645.7"/>
        <n v="2371.5"/>
        <n v="4784.25"/>
        <n v="397.58"/>
        <n v="2647"/>
        <n v="942.52"/>
        <n v="191.23"/>
        <n v="4212.17"/>
        <n v="3438.68"/>
        <n v="51.9"/>
        <n v="166.5"/>
        <n v="2740.46"/>
        <n v="2217.0700000000002"/>
        <n v="926.24"/>
        <n v="4430.03"/>
        <n v="3921.43"/>
        <n v="1522.09"/>
        <n v="3462.87"/>
        <n v="4833.99"/>
        <n v="987.98"/>
        <n v="4441.6400000000003"/>
        <n v="1066.51"/>
        <n v="1255.3"/>
        <n v="2936.18"/>
        <n v="757.49"/>
        <n v="474.03"/>
        <n v="4511.67"/>
        <n v="2757.46"/>
        <n v="3636.63"/>
        <n v="4423.04"/>
        <n v="2040.08"/>
        <n v="761.76"/>
        <n v="445.31"/>
        <n v="3051.77"/>
        <n v="1129.05"/>
        <n v="972.19"/>
        <n v="2846.39"/>
        <n v="879.73"/>
        <n v="1973.54"/>
        <n v="4538"/>
        <n v="3092.66"/>
        <n v="160.11000000000001"/>
        <n v="718.84"/>
        <n v="1330.99"/>
        <n v="4655.5200000000004"/>
        <n v="4297.79"/>
        <n v="1584.19"/>
        <n v="542.48"/>
        <n v="4789.42"/>
        <n v="4457.93"/>
        <n v="2795.08"/>
        <n v="1561.75"/>
        <n v="132.74"/>
        <n v="2706.53"/>
        <n v="1969.86"/>
        <n v="3228.19"/>
        <n v="1132.6199999999999"/>
        <n v="1048.48"/>
        <n v="315.23"/>
        <n v="2628.65"/>
        <n v="2665.6"/>
        <n v="3403.89"/>
        <n v="4172.0600000000004"/>
        <n v="1769.71"/>
        <n v="4322.84"/>
        <n v="4193.5"/>
        <n v="2926.33"/>
        <n v="2155.2199999999998"/>
        <n v="732.73"/>
        <n v="3748.77"/>
        <n v="1146.17"/>
        <n v="3451.25"/>
        <n v="2410.4499999999998"/>
        <n v="673.63"/>
        <n v="3146.78"/>
        <n v="454.3"/>
        <n v="3271.44"/>
        <n v="3190.45"/>
        <n v="4281.74"/>
        <n v="1423.92"/>
        <n v="1368.84"/>
        <n v="4987.16"/>
        <n v="371.47"/>
        <n v="2726.21"/>
        <n v="953.78"/>
        <n v="2975.86"/>
      </sharedItems>
    </cacheField>
    <cacheField name="Regional Avg Sales" numFmtId="0">
      <sharedItems containsSemiMixedTypes="0" containsString="0" containsNumber="1" minValue="2478.5568056787902" maxValue="2573.1195542046598" count="4">
        <n v="2573.1195542046598"/>
        <n v="2529.8487270973901"/>
        <n v="2478.5568056787902"/>
        <n v="2536.3110011778599"/>
      </sharedItems>
    </cacheField>
    <cacheField name="Quantity Sold" numFmtId="0">
      <sharedItems containsSemiMixedTypes="0" containsString="0" containsNumber="1" containsInteger="1" minValue="1" maxValue="50" count="50">
        <n v="44"/>
        <n v="23"/>
        <n v="31"/>
        <n v="47"/>
        <n v="6"/>
        <n v="19"/>
        <n v="22"/>
        <n v="15"/>
        <n v="34"/>
        <n v="10"/>
        <n v="13"/>
        <n v="1"/>
        <n v="4"/>
        <n v="39"/>
        <n v="16"/>
        <n v="35"/>
        <n v="8"/>
        <n v="36"/>
        <n v="21"/>
        <n v="28"/>
        <n v="50"/>
        <n v="29"/>
        <n v="11"/>
        <n v="17"/>
        <n v="43"/>
        <n v="26"/>
        <n v="24"/>
        <n v="2"/>
        <n v="25"/>
        <n v="5"/>
        <n v="9"/>
        <n v="46"/>
        <n v="30"/>
        <n v="3"/>
        <n v="42"/>
        <n v="41"/>
        <n v="49"/>
        <n v="45"/>
        <n v="27"/>
        <n v="38"/>
        <n v="20"/>
        <n v="7"/>
        <n v="32"/>
        <n v="33"/>
        <n v="14"/>
        <n v="40"/>
        <n v="37"/>
        <n v="18"/>
        <n v="48"/>
        <n v="12"/>
      </sharedItems>
    </cacheField>
    <cacheField name="Discount (%)" numFmtId="0">
      <sharedItems containsSemiMixedTypes="0" containsString="0" containsNumber="1" containsInteger="1" minValue="0" maxValue="50" count="51">
        <n v="37"/>
        <n v="33"/>
        <n v="15"/>
        <n v="3"/>
        <n v="28"/>
        <n v="50"/>
        <n v="18"/>
        <n v="16"/>
        <n v="24"/>
        <n v="12"/>
        <n v="2"/>
        <n v="48"/>
        <n v="19"/>
        <n v="21"/>
        <n v="39"/>
        <n v="40"/>
        <n v="11"/>
        <n v="43"/>
        <n v="36"/>
        <n v="14"/>
        <n v="23"/>
        <n v="10"/>
        <n v="6"/>
        <n v="41"/>
        <n v="49"/>
        <n v="1"/>
        <n v="31"/>
        <n v="27"/>
        <n v="34"/>
        <n v="47"/>
        <n v="4"/>
        <n v="13"/>
        <n v="7"/>
        <n v="5"/>
        <n v="25"/>
        <n v="30"/>
        <n v="17"/>
        <n v="32"/>
        <n v="29"/>
        <n v="9"/>
        <n v="22"/>
        <n v="8"/>
        <n v="45"/>
        <n v="20"/>
        <n v="42"/>
        <n v="26"/>
        <n v="0"/>
        <n v="38"/>
        <n v="35"/>
        <n v="44"/>
        <n v="46"/>
      </sharedItems>
    </cacheField>
    <cacheField name="Profit" numFmtId="0">
      <sharedItems containsSemiMixedTypes="0" containsString="0" containsNumber="1" minValue="10.1" maxValue="1999.91" count="3959">
        <n v="1653.87"/>
        <n v="1932.71"/>
        <n v="527.47"/>
        <n v="482.65"/>
        <n v="748.72"/>
        <n v="314.70999999999998"/>
        <n v="1372.89"/>
        <n v="1437.3"/>
        <n v="1537.28"/>
        <n v="1696.65"/>
        <n v="1166.3900000000001"/>
        <n v="1632.75"/>
        <n v="646.49"/>
        <n v="86.9"/>
        <n v="611.05999999999995"/>
        <n v="208.1"/>
        <n v="1083.96"/>
        <n v="999.6"/>
        <n v="1604.19"/>
        <n v="1313.33"/>
        <n v="559.52"/>
        <n v="595.91"/>
        <n v="1653.66"/>
        <n v="1783.26"/>
        <n v="800.82"/>
        <n v="1530.61"/>
        <n v="335.57"/>
        <n v="1866.59"/>
        <n v="702.15"/>
        <n v="1086.74"/>
        <n v="678.7"/>
        <n v="60.68"/>
        <n v="27.53"/>
        <n v="75.19"/>
        <n v="863"/>
        <n v="1273.29"/>
        <n v="1643.65"/>
        <n v="101.03"/>
        <n v="556.48"/>
        <n v="1047.83"/>
        <n v="1646.08"/>
        <n v="1671.36"/>
        <n v="1746.32"/>
        <n v="417.82"/>
        <n v="1509.87"/>
        <n v="1965.35"/>
        <n v="1416.52"/>
        <n v="1455.39"/>
        <n v="766.36"/>
        <n v="1273.72"/>
        <n v="402.81"/>
        <n v="1216.75"/>
        <n v="755.41"/>
        <n v="432.75"/>
        <n v="457.27"/>
        <n v="877.09"/>
        <n v="1342.89"/>
        <n v="1318.49"/>
        <n v="1470.42"/>
        <n v="313.22000000000003"/>
        <n v="1193.02"/>
        <n v="335.09"/>
        <n v="1418.29"/>
        <n v="1784.1"/>
        <n v="1340.85"/>
        <n v="1885.85"/>
        <n v="1710.11"/>
        <n v="1213.3399999999999"/>
        <n v="1417.43"/>
        <n v="787.51"/>
        <n v="1208.68"/>
        <n v="1690.11"/>
        <n v="1534.82"/>
        <n v="679.16"/>
        <n v="317.33"/>
        <n v="423.5"/>
        <n v="1819.88"/>
        <n v="11.29"/>
        <n v="1031.74"/>
        <n v="1148.6199999999999"/>
        <n v="1968.62"/>
        <n v="1151.9000000000001"/>
        <n v="1637.7"/>
        <n v="829.69"/>
        <n v="1970.1"/>
        <n v="1276.8699999999999"/>
        <n v="1723.31"/>
        <n v="1532.9"/>
        <n v="105.26"/>
        <n v="1903.35"/>
        <n v="1722.65"/>
        <n v="1352.78"/>
        <n v="763.86"/>
        <n v="570.11"/>
        <n v="908.02"/>
        <n v="1898.3"/>
        <n v="795.64"/>
        <n v="1101.43"/>
        <n v="1667.35"/>
        <n v="49.76"/>
        <n v="1830.09"/>
        <n v="241.15"/>
        <n v="863.98"/>
        <n v="1939.69"/>
        <n v="1898.75"/>
        <n v="434.28"/>
        <n v="1251.72"/>
        <n v="1127.8599999999999"/>
        <n v="45.94"/>
        <n v="1250.83"/>
        <n v="834.99"/>
        <n v="778.98"/>
        <n v="821.39"/>
        <n v="695.05"/>
        <n v="1353.49"/>
        <n v="1911.6"/>
        <n v="491.17"/>
        <n v="1892.43"/>
        <n v="87.05"/>
        <n v="1190.99"/>
        <n v="1205.8900000000001"/>
        <n v="110.54"/>
        <n v="810.07"/>
        <n v="1639.12"/>
        <n v="121.05"/>
        <n v="1853.84"/>
        <n v="104.11"/>
        <n v="1529.45"/>
        <n v="78.73"/>
        <n v="393.8"/>
        <n v="220.36"/>
        <n v="684.39"/>
        <n v="30.51"/>
        <n v="940.4"/>
        <n v="863.33"/>
        <n v="1362.08"/>
        <n v="1665.67"/>
        <n v="1942.48"/>
        <n v="376.97"/>
        <n v="837.87"/>
        <n v="1112.49"/>
        <n v="1639.74"/>
        <n v="1269.54"/>
        <n v="1056.49"/>
        <n v="1968.25"/>
        <n v="213.98"/>
        <n v="1832.28"/>
        <n v="1090.6400000000001"/>
        <n v="385.22"/>
        <n v="807.13"/>
        <n v="694.24"/>
        <n v="185.46"/>
        <n v="232.82"/>
        <n v="1707.54"/>
        <n v="492.03"/>
        <n v="1726.09"/>
        <n v="734.47"/>
        <n v="1392.45"/>
        <n v="1468.94"/>
        <n v="381.96"/>
        <n v="216.96"/>
        <n v="1424.1"/>
        <n v="833.05"/>
        <n v="344.49"/>
        <n v="362.35"/>
        <n v="1907.44"/>
        <n v="1699.35"/>
        <n v="900.79"/>
        <n v="983.94"/>
        <n v="522.23"/>
        <n v="956.92"/>
        <n v="418.25"/>
        <n v="1301.1199999999999"/>
        <n v="1396.93"/>
        <n v="853.81"/>
        <n v="1038.25"/>
        <n v="105.86"/>
        <n v="1891.83"/>
        <n v="326.32"/>
        <n v="719.48"/>
        <n v="422.52"/>
        <n v="1731.83"/>
        <n v="1116.5"/>
        <n v="1078.77"/>
        <n v="823.62"/>
        <n v="1421.97"/>
        <n v="440.68"/>
        <n v="1656.79"/>
        <n v="1730.03"/>
        <n v="1478.8"/>
        <n v="1124.96"/>
        <n v="828.16"/>
        <n v="922.22"/>
        <n v="519.76"/>
        <n v="1870.83"/>
        <n v="847.16"/>
        <n v="185.29"/>
        <n v="1753.87"/>
        <n v="47.54"/>
        <n v="735.39"/>
        <n v="571.04"/>
        <n v="373.45"/>
        <n v="1471"/>
        <n v="147.38999999999999"/>
        <n v="1844.45"/>
        <n v="1359.36"/>
        <n v="1047.8"/>
        <n v="237.47"/>
        <n v="379.92"/>
        <n v="1179.93"/>
        <n v="1937.88"/>
        <n v="33.520000000000003"/>
        <n v="926.27"/>
        <n v="941.76"/>
        <n v="1055.8599999999999"/>
        <n v="40.81"/>
        <n v="903.11"/>
        <n v="528.02"/>
        <n v="697.72"/>
        <n v="1637.88"/>
        <n v="1875.23"/>
        <n v="1951.72"/>
        <n v="1013.33"/>
        <n v="1765.62"/>
        <n v="821"/>
        <n v="1958.8"/>
        <n v="978.17"/>
        <n v="1003.31"/>
        <n v="1704.65"/>
        <n v="1416.19"/>
        <n v="1107.1300000000001"/>
        <n v="772.55"/>
        <n v="534.29999999999995"/>
        <n v="1244.4000000000001"/>
        <n v="508.36"/>
        <n v="1062.1300000000001"/>
        <n v="1144.07"/>
        <n v="1804.57"/>
        <n v="411.73"/>
        <n v="1712.2"/>
        <n v="891.49"/>
        <n v="96.23"/>
        <n v="741.85"/>
        <n v="578.6"/>
        <n v="1132.46"/>
        <n v="405.84"/>
        <n v="781.02"/>
        <n v="488"/>
        <n v="352.22"/>
        <n v="681.75"/>
        <n v="1624.51"/>
        <n v="156.88"/>
        <n v="266.18"/>
        <n v="1527.95"/>
        <n v="563.23"/>
        <n v="729.2"/>
        <n v="1992.87"/>
        <n v="1647.33"/>
        <n v="432.51"/>
        <n v="849.94"/>
        <n v="1868.2"/>
        <n v="1567.08"/>
        <n v="278.89999999999998"/>
        <n v="55.24"/>
        <n v="1387.77"/>
        <n v="1607.78"/>
        <n v="1266.5899999999999"/>
        <n v="945.65"/>
        <n v="795.38"/>
        <n v="789.81"/>
        <n v="730.86"/>
        <n v="38.85"/>
        <n v="1063.3699999999999"/>
        <n v="1911.66"/>
        <n v="1856.22"/>
        <n v="229.41"/>
        <n v="1763.89"/>
        <n v="593.4"/>
        <n v="1337.36"/>
        <n v="483.38"/>
        <n v="534.41999999999996"/>
        <n v="748.57"/>
        <n v="1217.25"/>
        <n v="174.4"/>
        <n v="932.44"/>
        <n v="1985.69"/>
        <n v="947.28"/>
        <n v="349.72"/>
        <n v="629.91999999999996"/>
        <n v="1531.84"/>
        <n v="1530.14"/>
        <n v="1396.22"/>
        <n v="1653.07"/>
        <n v="193.79"/>
        <n v="1916.28"/>
        <n v="1996.41"/>
        <n v="1249.3399999999999"/>
        <n v="1456.4"/>
        <n v="1568.86"/>
        <n v="1108.21"/>
        <n v="460.01"/>
        <n v="1477.88"/>
        <n v="564.46"/>
        <n v="993.98"/>
        <n v="1553.93"/>
        <n v="126.62"/>
        <n v="1057.74"/>
        <n v="642.87"/>
        <n v="960.79"/>
        <n v="688.14"/>
        <n v="1674.81"/>
        <n v="1181.33"/>
        <n v="1183.27"/>
        <n v="835.6"/>
        <n v="528.35"/>
        <n v="1273.28"/>
        <n v="1442.04"/>
        <n v="1433.28"/>
        <n v="985.48"/>
        <n v="1758.35"/>
        <n v="1555.12"/>
        <n v="1546.7"/>
        <n v="1465.3"/>
        <n v="904.34"/>
        <n v="651.95000000000005"/>
        <n v="1235.71"/>
        <n v="1626.74"/>
        <n v="430.04"/>
        <n v="1316.83"/>
        <n v="1696.32"/>
        <n v="1272.7"/>
        <n v="1002.86"/>
        <n v="419.23"/>
        <n v="366.8"/>
        <n v="1041.68"/>
        <n v="154.47999999999999"/>
        <n v="1814.86"/>
        <n v="1043.3599999999999"/>
        <n v="1637.71"/>
        <n v="1064.03"/>
        <n v="749"/>
        <n v="1274.07"/>
        <n v="1618.28"/>
        <n v="190.62"/>
        <n v="1250.29"/>
        <n v="726.79"/>
        <n v="1085.8900000000001"/>
        <n v="740.43"/>
        <n v="830.26"/>
        <n v="709.47"/>
        <n v="1754.87"/>
        <n v="244.78"/>
        <n v="1037.78"/>
        <n v="1352.15"/>
        <n v="905.63"/>
        <n v="427.52"/>
        <n v="1952.45"/>
        <n v="1307.5"/>
        <n v="1454.19"/>
        <n v="41.95"/>
        <n v="1166.17"/>
        <n v="1076.04"/>
        <n v="543.46"/>
        <n v="1829.99"/>
        <n v="294.99"/>
        <n v="227.54"/>
        <n v="1366.01"/>
        <n v="1597.5"/>
        <n v="564.71"/>
        <n v="1658.28"/>
        <n v="923.03"/>
        <n v="750.32"/>
        <n v="1519.28"/>
        <n v="1720.51"/>
        <n v="1066.45"/>
        <n v="1044.47"/>
        <n v="440.81"/>
        <n v="958.92"/>
        <n v="1076.21"/>
        <n v="1639.81"/>
        <n v="821.24"/>
        <n v="1882.67"/>
        <n v="258.93"/>
        <n v="362.73"/>
        <n v="112.75"/>
        <n v="539.63"/>
        <n v="915.14"/>
        <n v="1392.8"/>
        <n v="928.27"/>
        <n v="758.45"/>
        <n v="1908.14"/>
        <n v="264.14"/>
        <n v="1853.85"/>
        <n v="482.13"/>
        <n v="1745.53"/>
        <n v="447.53"/>
        <n v="1403"/>
        <n v="683.97"/>
        <n v="1882.05"/>
        <n v="386.79"/>
        <n v="143.62"/>
        <n v="1526.48"/>
        <n v="296.83999999999997"/>
        <n v="488.45"/>
        <n v="1714.22"/>
        <n v="400.53"/>
        <n v="675.46"/>
        <n v="1860.04"/>
        <n v="472.99"/>
        <n v="437.32"/>
        <n v="455.32"/>
        <n v="972.12"/>
        <n v="219.6"/>
        <n v="1184.28"/>
        <n v="62.46"/>
        <n v="598.58000000000004"/>
        <n v="757.09"/>
        <n v="1874.36"/>
        <n v="1554.25"/>
        <n v="349.44"/>
        <n v="972.58"/>
        <n v="369.32"/>
        <n v="635.9"/>
        <n v="1384.65"/>
        <n v="1384.53"/>
        <n v="110.66"/>
        <n v="1390.5"/>
        <n v="1717.12"/>
        <n v="1800.42"/>
        <n v="1981.52"/>
        <n v="214.72"/>
        <n v="659.21"/>
        <n v="1890.48"/>
        <n v="486.63"/>
        <n v="1530.29"/>
        <n v="871.02"/>
        <n v="1906.22"/>
        <n v="1806.23"/>
        <n v="616.26"/>
        <n v="561.04"/>
        <n v="1947.91"/>
        <n v="513.85"/>
        <n v="631.04"/>
        <n v="1751.16"/>
        <n v="482.77"/>
        <n v="720.04"/>
        <n v="130.99"/>
        <n v="1002.46"/>
        <n v="818.94"/>
        <n v="467.13"/>
        <n v="274.91000000000003"/>
        <n v="606.70000000000005"/>
        <n v="908.46"/>
        <n v="447.22"/>
        <n v="1710.58"/>
        <n v="1174.1400000000001"/>
        <n v="15.98"/>
        <n v="916.86"/>
        <n v="129.28"/>
        <n v="1128.3"/>
        <n v="319.16000000000003"/>
        <n v="1355.93"/>
        <n v="1725.56"/>
        <n v="607.27"/>
        <n v="810.69"/>
        <n v="1447.27"/>
        <n v="429.51"/>
        <n v="1367.03"/>
        <n v="675.29"/>
        <n v="223.56"/>
        <n v="1099.3800000000001"/>
        <n v="590.08000000000004"/>
        <n v="569.14"/>
        <n v="1992.71"/>
        <n v="1536.46"/>
        <n v="1556.48"/>
        <n v="660.57"/>
        <n v="1437.34"/>
        <n v="839.15"/>
        <n v="892.77"/>
        <n v="873.86"/>
        <n v="1742.36"/>
        <n v="261.14999999999998"/>
        <n v="1346.95"/>
        <n v="466.79"/>
        <n v="1740.72"/>
        <n v="374.9"/>
        <n v="89.58"/>
        <n v="1152.94"/>
        <n v="1421.27"/>
        <n v="622.95000000000005"/>
        <n v="1022.89"/>
        <n v="1995.53"/>
        <n v="1338.04"/>
        <n v="1604.84"/>
        <n v="1579.6"/>
        <n v="778.03"/>
        <n v="1068.56"/>
        <n v="1702.79"/>
        <n v="1855.82"/>
        <n v="1673.95"/>
        <n v="731.82"/>
        <n v="1083.6500000000001"/>
        <n v="1454.94"/>
        <n v="1125.27"/>
        <n v="1545.1"/>
        <n v="140.03"/>
        <n v="1887.56"/>
        <n v="484.77"/>
        <n v="234.32"/>
        <n v="413.69"/>
        <n v="735.2"/>
        <n v="70.95"/>
        <n v="1962.26"/>
        <n v="819.96"/>
        <n v="966.61"/>
        <n v="891.68"/>
        <n v="1034.5"/>
        <n v="615.03"/>
        <n v="407.87"/>
        <n v="1316.94"/>
        <n v="1330.37"/>
        <n v="1365.13"/>
        <n v="106.27"/>
        <n v="737.78"/>
        <n v="1048.33"/>
        <n v="907.03"/>
        <n v="1607.25"/>
        <n v="1648.83"/>
        <n v="1524.02"/>
        <n v="1672.8"/>
        <n v="962.56"/>
        <n v="1483.68"/>
        <n v="409.33"/>
        <n v="1238.28"/>
        <n v="221.94"/>
        <n v="1054.3900000000001"/>
        <n v="1699.31"/>
        <n v="1335.03"/>
        <n v="732.88"/>
        <n v="451.93"/>
        <n v="757.74"/>
        <n v="1625.2"/>
        <n v="455.26"/>
        <n v="1634.05"/>
        <n v="107.33"/>
        <n v="1759.06"/>
        <n v="716.16"/>
        <n v="993.32"/>
        <n v="1421.39"/>
        <n v="1269.1400000000001"/>
        <n v="401.76"/>
        <n v="501.61"/>
        <n v="348.54"/>
        <n v="402.83"/>
        <n v="1183.5999999999999"/>
        <n v="1801.88"/>
        <n v="354.12"/>
        <n v="91.85"/>
        <n v="1902.42"/>
        <n v="959.11"/>
        <n v="335.03"/>
        <n v="443.67"/>
        <n v="414.48"/>
        <n v="1117.1199999999999"/>
        <n v="1911.22"/>
        <n v="646.32000000000005"/>
        <n v="1647.44"/>
        <n v="1193.1400000000001"/>
        <n v="669.05"/>
        <n v="113.09"/>
        <n v="662.08"/>
        <n v="1324.31"/>
        <n v="554.66999999999996"/>
        <n v="1214.3499999999999"/>
        <n v="658.25"/>
        <n v="60.86"/>
        <n v="786.37"/>
        <n v="639.24"/>
        <n v="364.52"/>
        <n v="596.29"/>
        <n v="558.45000000000005"/>
        <n v="1527.65"/>
        <n v="1102.28"/>
        <n v="452.97"/>
        <n v="1714.89"/>
        <n v="1434.94"/>
        <n v="1524"/>
        <n v="1342.96"/>
        <n v="1767.47"/>
        <n v="1437.9"/>
        <n v="287.31"/>
        <n v="404.82"/>
        <n v="1349.58"/>
        <n v="291.3"/>
        <n v="740.84"/>
        <n v="1343.05"/>
        <n v="556.36"/>
        <n v="675.89"/>
        <n v="775.85"/>
        <n v="1134.8399999999999"/>
        <n v="1242.97"/>
        <n v="1885.71"/>
        <n v="57.77"/>
        <n v="1616.17"/>
        <n v="426.65"/>
        <n v="1981"/>
        <n v="1198.93"/>
        <n v="1472.67"/>
        <n v="593.1"/>
        <n v="223.86"/>
        <n v="894.86"/>
        <n v="380.72"/>
        <n v="577.83000000000004"/>
        <n v="1545.85"/>
        <n v="569.9"/>
        <n v="1647.95"/>
        <n v="1644.04"/>
        <n v="727.74"/>
        <n v="155.36000000000001"/>
        <n v="1728.82"/>
        <n v="312.23"/>
        <n v="1651.85"/>
        <n v="1560.98"/>
        <n v="1885.05"/>
        <n v="272.51"/>
        <n v="818.92"/>
        <n v="1817.26"/>
        <n v="1455.18"/>
        <n v="995.24"/>
        <n v="1144.02"/>
        <n v="1770.4"/>
        <n v="763.55"/>
        <n v="1790.15"/>
        <n v="1366.81"/>
        <n v="575.62"/>
        <n v="919.37"/>
        <n v="1877.11"/>
        <n v="820.33"/>
        <n v="153.94"/>
        <n v="889"/>
        <n v="1085.83"/>
        <n v="111.18"/>
        <n v="1405.67"/>
        <n v="774.03"/>
        <n v="1438.79"/>
        <n v="414.87"/>
        <n v="1894.47"/>
        <n v="436.1"/>
        <n v="1298.47"/>
        <n v="1459.86"/>
        <n v="1310.3399999999999"/>
        <n v="762.66"/>
        <n v="1708.24"/>
        <n v="109.22"/>
        <n v="75.05"/>
        <n v="1936.82"/>
        <n v="251.25"/>
        <n v="173.32"/>
        <n v="1461.22"/>
        <n v="419.59"/>
        <n v="676.4"/>
        <n v="739.34"/>
        <n v="677.53"/>
        <n v="425.34"/>
        <n v="1091.49"/>
        <n v="252.06"/>
        <n v="1889.27"/>
        <n v="1442.95"/>
        <n v="1699.76"/>
        <n v="1699.89"/>
        <n v="86.1"/>
        <n v="455.13"/>
        <n v="878.72"/>
        <n v="547.64"/>
        <n v="1642.44"/>
        <n v="1759.17"/>
        <n v="286.27"/>
        <n v="613.41"/>
        <n v="763.82"/>
        <n v="1392.95"/>
        <n v="1878.2"/>
        <n v="1280"/>
        <n v="410.95"/>
        <n v="1839.91"/>
        <n v="1108.1099999999999"/>
        <n v="1731.08"/>
        <n v="1077.8699999999999"/>
        <n v="1960.03"/>
        <n v="475.42"/>
        <n v="1925.9"/>
        <n v="1967.53"/>
        <n v="1824.27"/>
        <n v="1100.8399999999999"/>
        <n v="757"/>
        <n v="29.78"/>
        <n v="851.16"/>
        <n v="1487.33"/>
        <n v="1061.26"/>
        <n v="1056.5"/>
        <n v="75.510000000000005"/>
        <n v="595.99"/>
        <n v="949.18"/>
        <n v="1945.75"/>
        <n v="748.75"/>
        <n v="987.08"/>
        <n v="469.5"/>
        <n v="1157.44"/>
        <n v="1421.91"/>
        <n v="1760.12"/>
        <n v="1353.85"/>
        <n v="927.43"/>
        <n v="942.28"/>
        <n v="1393.42"/>
        <n v="1284.49"/>
        <n v="322.49"/>
        <n v="1209.3800000000001"/>
        <n v="786.25"/>
        <n v="266.73"/>
        <n v="1655.2"/>
        <n v="1192.78"/>
        <n v="197.9"/>
        <n v="1791.93"/>
        <n v="1315.87"/>
        <n v="1023.93"/>
        <n v="205.64"/>
        <n v="1283.8599999999999"/>
        <n v="818.36"/>
        <n v="1827.57"/>
        <n v="391.85"/>
        <n v="1496.45"/>
        <n v="362.15"/>
        <n v="1467.49"/>
        <n v="1688.64"/>
        <n v="1761.57"/>
        <n v="1432.91"/>
        <n v="1344.2"/>
        <n v="920.9"/>
        <n v="99.96"/>
        <n v="326.76"/>
        <n v="954.07"/>
        <n v="398.28"/>
        <n v="1596.7"/>
        <n v="566.1"/>
        <n v="1999.08"/>
        <n v="191.74"/>
        <n v="1692.24"/>
        <n v="1707.93"/>
        <n v="706.65"/>
        <n v="716.82"/>
        <n v="1857.13"/>
        <n v="799.28"/>
        <n v="1897.04"/>
        <n v="1690.55"/>
        <n v="861.67"/>
        <n v="1191.19"/>
        <n v="1868.26"/>
        <n v="221.78"/>
        <n v="520.48"/>
        <n v="965.83"/>
        <n v="680.52"/>
        <n v="1151.1500000000001"/>
        <n v="1425.69"/>
        <n v="1023.58"/>
        <n v="75.47"/>
        <n v="696.61"/>
        <n v="165.3"/>
        <n v="1764.7"/>
        <n v="1988.63"/>
        <n v="1886.15"/>
        <n v="1067.78"/>
        <n v="221.75"/>
        <n v="329.35"/>
        <n v="1824.68"/>
        <n v="1544"/>
        <n v="275.36"/>
        <n v="880.79"/>
        <n v="369.46"/>
        <n v="1966.69"/>
        <n v="981.37"/>
        <n v="480.55"/>
        <n v="1130.1300000000001"/>
        <n v="1288.56"/>
        <n v="548.37"/>
        <n v="369.12"/>
        <n v="1732.75"/>
        <n v="120.21"/>
        <n v="1686.33"/>
        <n v="959.38"/>
        <n v="768.51"/>
        <n v="700.3"/>
        <n v="624.6"/>
        <n v="1990.12"/>
        <n v="1400.39"/>
        <n v="757.91"/>
        <n v="1692.13"/>
        <n v="1552.73"/>
        <n v="1856.72"/>
        <n v="524.86"/>
        <n v="192.04"/>
        <n v="1979.08"/>
        <n v="740.95"/>
        <n v="1500.35"/>
        <n v="1690.46"/>
        <n v="1186.3599999999999"/>
        <n v="1993.55"/>
        <n v="1225.55"/>
        <n v="1706.65"/>
        <n v="1494.88"/>
        <n v="114.35"/>
        <n v="373.85"/>
        <n v="274.54000000000002"/>
        <n v="1491.83"/>
        <n v="1480.43"/>
        <n v="590.91"/>
        <n v="56.76"/>
        <n v="1303.4000000000001"/>
        <n v="999.53"/>
        <n v="1805.76"/>
        <n v="878.34"/>
        <n v="1068.29"/>
        <n v="300.43"/>
        <n v="1568.88"/>
        <n v="568"/>
        <n v="1931.74"/>
        <n v="1584.93"/>
        <n v="1849.09"/>
        <n v="1609.05"/>
        <n v="681.35"/>
        <n v="791.29"/>
        <n v="1835.57"/>
        <n v="1853.29"/>
        <n v="1422.59"/>
        <n v="1833.67"/>
        <n v="673.23"/>
        <n v="1555.86"/>
        <n v="1827.85"/>
        <n v="267.72000000000003"/>
        <n v="1616.6"/>
        <n v="1870.95"/>
        <n v="1028.43"/>
        <n v="1184.17"/>
        <n v="1525.72"/>
        <n v="1101.6199999999999"/>
        <n v="160.03"/>
        <n v="158.30000000000001"/>
        <n v="1713.66"/>
        <n v="174.32"/>
        <n v="1048.24"/>
        <n v="469.37"/>
        <n v="1850.2"/>
        <n v="1080.68"/>
        <n v="534.88"/>
        <n v="474.82"/>
        <n v="1192.07"/>
        <n v="1108.52"/>
        <n v="34.020000000000003"/>
        <n v="346.98"/>
        <n v="986.59"/>
        <n v="362.86"/>
        <n v="258.83"/>
        <n v="1919.15"/>
        <n v="1530.62"/>
        <n v="524.30999999999995"/>
        <n v="747.37"/>
        <n v="691.24"/>
        <n v="1834.46"/>
        <n v="679.55"/>
        <n v="47.56"/>
        <n v="1821.84"/>
        <n v="904.3"/>
        <n v="668.54"/>
        <n v="1299.29"/>
        <n v="1007.52"/>
        <n v="1729.4"/>
        <n v="1305.0999999999999"/>
        <n v="833.3"/>
        <n v="1395.2"/>
        <n v="470.03"/>
        <n v="1490.4"/>
        <n v="444.96"/>
        <n v="957.86"/>
        <n v="73.989999999999995"/>
        <n v="1275.1500000000001"/>
        <n v="1075.04"/>
        <n v="532.32000000000005"/>
        <n v="608.16"/>
        <n v="528.52"/>
        <n v="238.11"/>
        <n v="1738.71"/>
        <n v="1106.29"/>
        <n v="1685.68"/>
        <n v="1287.8399999999999"/>
        <n v="1916.19"/>
        <n v="835.58"/>
        <n v="1046.47"/>
        <n v="1256.97"/>
        <n v="1088.83"/>
        <n v="660.19"/>
        <n v="1217.92"/>
        <n v="1100.1400000000001"/>
        <n v="417.29"/>
        <n v="1121.27"/>
        <n v="448.04"/>
        <n v="765.35"/>
        <n v="1216.1600000000001"/>
        <n v="514.32000000000005"/>
        <n v="1396.16"/>
        <n v="1346.37"/>
        <n v="1260.46"/>
        <n v="1429.54"/>
        <n v="1160.77"/>
        <n v="172.63"/>
        <n v="691.25"/>
        <n v="1123.5999999999999"/>
        <n v="206.18"/>
        <n v="1876.92"/>
        <n v="247.9"/>
        <n v="1965.68"/>
        <n v="1603.77"/>
        <n v="1289.54"/>
        <n v="1635.53"/>
        <n v="1798.12"/>
        <n v="1908.35"/>
        <n v="456.31"/>
        <n v="1346.31"/>
        <n v="399.04"/>
        <n v="248.85"/>
        <n v="218.12"/>
        <n v="561.27"/>
        <n v="1654.37"/>
        <n v="144.05000000000001"/>
        <n v="1709.79"/>
        <n v="1209.6500000000001"/>
        <n v="1799.32"/>
        <n v="925.07"/>
        <n v="1211.3499999999999"/>
        <n v="616.30999999999995"/>
        <n v="754.86"/>
        <n v="361.27"/>
        <n v="1025.1600000000001"/>
        <n v="350.6"/>
        <n v="867.21"/>
        <n v="1503.52"/>
        <n v="346.29"/>
        <n v="1549.06"/>
        <n v="1877.75"/>
        <n v="420.09"/>
        <n v="1656.23"/>
        <n v="1109.8699999999999"/>
        <n v="1301.3699999999999"/>
        <n v="1807.08"/>
        <n v="1510.83"/>
        <n v="1069.17"/>
        <n v="535.99"/>
        <n v="1820.81"/>
        <n v="1037.1199999999999"/>
        <n v="281.88"/>
        <n v="1312.96"/>
        <n v="1000.64"/>
        <n v="1555.43"/>
        <n v="904.99"/>
        <n v="1040.05"/>
        <n v="95.39"/>
        <n v="338.11"/>
        <n v="1292.3399999999999"/>
        <n v="1683.5"/>
        <n v="1709.86"/>
        <n v="1873.81"/>
        <n v="1960.53"/>
        <n v="203.72"/>
        <n v="620.35"/>
        <n v="900.03"/>
        <n v="191.19"/>
        <n v="1732.91"/>
        <n v="728.54"/>
        <n v="206.61"/>
        <n v="1648.95"/>
        <n v="337.63"/>
        <n v="979.86"/>
        <n v="483.67"/>
        <n v="1146.1099999999999"/>
        <n v="327.16000000000003"/>
        <n v="1543.25"/>
        <n v="163.81"/>
        <n v="234.79"/>
        <n v="222.18"/>
        <n v="1499.53"/>
        <n v="534.63"/>
        <n v="1047.3499999999999"/>
        <n v="1924.7"/>
        <n v="1821.29"/>
        <n v="1807.07"/>
        <n v="34.880000000000003"/>
        <n v="1117.82"/>
        <n v="606.65"/>
        <n v="1143.74"/>
        <n v="411.38"/>
        <n v="1877.74"/>
        <n v="1837.33"/>
        <n v="109.42"/>
        <n v="252.03"/>
        <n v="1181.53"/>
        <n v="857.03"/>
        <n v="1822.77"/>
        <n v="362.45"/>
        <n v="1894.16"/>
        <n v="709.48"/>
        <n v="183.57"/>
        <n v="252.99"/>
        <n v="462.82"/>
        <n v="1406.79"/>
        <n v="53.56"/>
        <n v="489.13"/>
        <n v="1028.77"/>
        <n v="668.22"/>
        <n v="118.73"/>
        <n v="1136.1500000000001"/>
        <n v="866.99"/>
        <n v="141.13"/>
        <n v="306.32"/>
        <n v="1957.85"/>
        <n v="1446.21"/>
        <n v="1769.25"/>
        <n v="139.22"/>
        <n v="1080.9000000000001"/>
        <n v="578.14"/>
        <n v="65.239999999999995"/>
        <n v="1624.56"/>
        <n v="381.13"/>
        <n v="804.14"/>
        <n v="207.93"/>
        <n v="898.04"/>
        <n v="1371.56"/>
        <n v="1427.41"/>
        <n v="1514.5"/>
        <n v="1967.15"/>
        <n v="194.61"/>
        <n v="829.81"/>
        <n v="1528.55"/>
        <n v="1654.57"/>
        <n v="1049.8800000000001"/>
        <n v="577.51"/>
        <n v="1533.66"/>
        <n v="441.64"/>
        <n v="479.8"/>
        <n v="197.95"/>
        <n v="321.77999999999997"/>
        <n v="212.65"/>
        <n v="948.57"/>
        <n v="283.54000000000002"/>
        <n v="1996.48"/>
        <n v="1354.89"/>
        <n v="379.23"/>
        <n v="1220.45"/>
        <n v="60.3"/>
        <n v="1239.52"/>
        <n v="1035.93"/>
        <n v="683.06"/>
        <n v="1035.03"/>
        <n v="1433.05"/>
        <n v="946.11"/>
        <n v="1395.92"/>
        <n v="183.51"/>
        <n v="727.32"/>
        <n v="270.3"/>
        <n v="646.04999999999995"/>
        <n v="718.54"/>
        <n v="700.82"/>
        <n v="1647.74"/>
        <n v="583.15"/>
        <n v="1909"/>
        <n v="539.78"/>
        <n v="1914.86"/>
        <n v="1818.17"/>
        <n v="1028.93"/>
        <n v="742.35"/>
        <n v="915.1"/>
        <n v="1167.69"/>
        <n v="896.94"/>
        <n v="377.92"/>
        <n v="1126.51"/>
        <n v="1926.65"/>
        <n v="145.30000000000001"/>
        <n v="1777.78"/>
        <n v="892.04"/>
        <n v="1436.1"/>
        <n v="819.64"/>
        <n v="1074.57"/>
        <n v="620.03"/>
        <n v="1792.12"/>
        <n v="218.93"/>
        <n v="563.86"/>
        <n v="1114.8699999999999"/>
        <n v="1707.46"/>
        <n v="1564.32"/>
        <n v="391.37"/>
        <n v="126.21"/>
        <n v="376.23"/>
        <n v="62.83"/>
        <n v="1820.79"/>
        <n v="356.85"/>
        <n v="523.11"/>
        <n v="921.38"/>
        <n v="1988.58"/>
        <n v="859.53"/>
        <n v="1855.37"/>
        <n v="267.12"/>
        <n v="246.8"/>
        <n v="1309.8699999999999"/>
        <n v="1682.52"/>
        <n v="356"/>
        <n v="1835.81"/>
        <n v="1323.39"/>
        <n v="1875.33"/>
        <n v="828.3"/>
        <n v="1129.96"/>
        <n v="902.53"/>
        <n v="1914.05"/>
        <n v="1949.21"/>
        <n v="430.37"/>
        <n v="885.18"/>
        <n v="210.34"/>
        <n v="1350.66"/>
        <n v="1924.99"/>
        <n v="273.3"/>
        <n v="1360.99"/>
        <n v="488.64"/>
        <n v="1982.02"/>
        <n v="1976.42"/>
        <n v="95.81"/>
        <n v="1293.48"/>
        <n v="698.55"/>
        <n v="1655.31"/>
        <n v="1223.19"/>
        <n v="1086.8599999999999"/>
        <n v="910.24"/>
        <n v="588.48"/>
        <n v="1852.78"/>
        <n v="347.15"/>
        <n v="1336.57"/>
        <n v="350.61"/>
        <n v="1660.38"/>
        <n v="1417.07"/>
        <n v="1525.15"/>
        <n v="857.31"/>
        <n v="998.32"/>
        <n v="1233.76"/>
        <n v="979.63"/>
        <n v="1024.8499999999999"/>
        <n v="1324.66"/>
        <n v="423.34"/>
        <n v="1282.01"/>
        <n v="1479.16"/>
        <n v="665.86"/>
        <n v="909.94"/>
        <n v="1795.8"/>
        <n v="1910.25"/>
        <n v="1729.39"/>
        <n v="208.35"/>
        <n v="334.53"/>
        <n v="913.97"/>
        <n v="309.07"/>
        <n v="88.64"/>
        <n v="848.04"/>
        <n v="1834.39"/>
        <n v="296.12"/>
        <n v="1385.67"/>
        <n v="1123.3599999999999"/>
        <n v="1468.8"/>
        <n v="855.29"/>
        <n v="1410.54"/>
        <n v="1095.67"/>
        <n v="47.63"/>
        <n v="1218.68"/>
        <n v="1562.37"/>
        <n v="1833.96"/>
        <n v="217.89"/>
        <n v="820.98"/>
        <n v="1265.8900000000001"/>
        <n v="1345.09"/>
        <n v="544.16999999999996"/>
        <n v="571.13"/>
        <n v="865.34"/>
        <n v="801.23"/>
        <n v="1114.55"/>
        <n v="1551.14"/>
        <n v="71.47"/>
        <n v="1983.99"/>
        <n v="740.59"/>
        <n v="1799.14"/>
        <n v="1789.34"/>
        <n v="1002.95"/>
        <n v="1505.37"/>
        <n v="583.66"/>
        <n v="1845.77"/>
        <n v="1740.26"/>
        <n v="1356"/>
        <n v="1080.6300000000001"/>
        <n v="1180.3800000000001"/>
        <n v="1059.25"/>
        <n v="101.44"/>
        <n v="200.84"/>
        <n v="665.03"/>
        <n v="656.65"/>
        <n v="1161.8"/>
        <n v="1394.56"/>
        <n v="1203.69"/>
        <n v="1057.94"/>
        <n v="218.88"/>
        <n v="191.57"/>
        <n v="18.75"/>
        <n v="233.98"/>
        <n v="191.51"/>
        <n v="1277.6099999999999"/>
        <n v="1718.06"/>
        <n v="1399.06"/>
        <n v="1571.82"/>
        <n v="1096.76"/>
        <n v="105.37"/>
        <n v="1061.0899999999999"/>
        <n v="1152.1600000000001"/>
        <n v="1313.73"/>
        <n v="1183.1199999999999"/>
        <n v="1968.19"/>
        <n v="282.82"/>
        <n v="695.21"/>
        <n v="116.81"/>
        <n v="598.26"/>
        <n v="1774.77"/>
        <n v="1024.4100000000001"/>
        <n v="197.04"/>
        <n v="1536.9"/>
        <n v="1377.92"/>
        <n v="951.58"/>
        <n v="1295.33"/>
        <n v="228.81"/>
        <n v="1170.5999999999999"/>
        <n v="830.31"/>
        <n v="923.92"/>
        <n v="628.25"/>
        <n v="1993.18"/>
        <n v="166.74"/>
        <n v="1640.76"/>
        <n v="308.82"/>
        <n v="1122.3"/>
        <n v="701.62"/>
        <n v="1882.42"/>
        <n v="337.21"/>
        <n v="1070.22"/>
        <n v="1633.14"/>
        <n v="1811.72"/>
        <n v="242.63"/>
        <n v="157.03"/>
        <n v="34.340000000000003"/>
        <n v="358.19"/>
        <n v="981.88"/>
        <n v="1410.73"/>
        <n v="1941.77"/>
        <n v="975.59"/>
        <n v="694.03"/>
        <n v="771.91"/>
        <n v="443.45"/>
        <n v="1823.1"/>
        <n v="197.93"/>
        <n v="310.45999999999998"/>
        <n v="782.51"/>
        <n v="199.86"/>
        <n v="908.01"/>
        <n v="193.62"/>
        <n v="1562.31"/>
        <n v="1704.44"/>
        <n v="1880.3"/>
        <n v="354.73"/>
        <n v="791.45"/>
        <n v="351.14"/>
        <n v="853.51"/>
        <n v="1346.06"/>
        <n v="1441.28"/>
        <n v="975.04"/>
        <n v="128.35"/>
        <n v="254.1"/>
        <n v="1555.72"/>
        <n v="363.31"/>
        <n v="1564.34"/>
        <n v="329.91"/>
        <n v="923.73"/>
        <n v="1139.29"/>
        <n v="165.55"/>
        <n v="344.41"/>
        <n v="142.71"/>
        <n v="48.36"/>
        <n v="10.1"/>
        <n v="1302.8900000000001"/>
        <n v="1075.79"/>
        <n v="1172.1199999999999"/>
        <n v="1602.01"/>
        <n v="751.38"/>
        <n v="178.75"/>
        <n v="210.39"/>
        <n v="1552.69"/>
        <n v="742.98"/>
        <n v="1848.24"/>
        <n v="1381.65"/>
        <n v="1182.18"/>
        <n v="1794.23"/>
        <n v="747.78"/>
        <n v="411.07"/>
        <n v="1770.1"/>
        <n v="289.89999999999998"/>
        <n v="1759.99"/>
        <n v="1963.09"/>
        <n v="1156.1099999999999"/>
        <n v="1553.37"/>
        <n v="1393.26"/>
        <n v="1097.3599999999999"/>
        <n v="1347.47"/>
        <n v="950.48"/>
        <n v="1910.42"/>
        <n v="1309.21"/>
        <n v="446.49"/>
        <n v="83.31"/>
        <n v="1071.96"/>
        <n v="616.22"/>
        <n v="290.56"/>
        <n v="1667.38"/>
        <n v="573.37"/>
        <n v="880.06"/>
        <n v="811.54"/>
        <n v="500.01"/>
        <n v="1506.67"/>
        <n v="745.43"/>
        <n v="48.17"/>
        <n v="319.37"/>
        <n v="1965.88"/>
        <n v="602.28"/>
        <n v="1953.09"/>
        <n v="866.25"/>
        <n v="1820.27"/>
        <n v="1365.78"/>
        <n v="433.01"/>
        <n v="487.45"/>
        <n v="10.39"/>
        <n v="1945.72"/>
        <n v="1823.22"/>
        <n v="1918.66"/>
        <n v="133.88"/>
        <n v="545.59"/>
        <n v="71.680000000000007"/>
        <n v="430.87"/>
        <n v="1886.2"/>
        <n v="1110.5"/>
        <n v="1869.19"/>
        <n v="1466.18"/>
        <n v="617.59"/>
        <n v="1488.45"/>
        <n v="1657.73"/>
        <n v="779.17"/>
        <n v="1824.82"/>
        <n v="30.92"/>
        <n v="573.85"/>
        <n v="1579.94"/>
        <n v="1761.55"/>
        <n v="1074.04"/>
        <n v="1729.21"/>
        <n v="947.13"/>
        <n v="822.24"/>
        <n v="1832.21"/>
        <n v="1499.48"/>
        <n v="156.44999999999999"/>
        <n v="762.97"/>
        <n v="647.94000000000005"/>
        <n v="490.49"/>
        <n v="1529.14"/>
        <n v="1923.05"/>
        <n v="659.67"/>
        <n v="1727.63"/>
        <n v="1891.6"/>
        <n v="247.53"/>
        <n v="1674.88"/>
        <n v="595.89"/>
        <n v="255.79"/>
        <n v="762.16"/>
        <n v="808.27"/>
        <n v="692.89"/>
        <n v="18.940000000000001"/>
        <n v="209.99"/>
        <n v="624.84"/>
        <n v="1523.44"/>
        <n v="1744.41"/>
        <n v="378.86"/>
        <n v="1559.66"/>
        <n v="1569.7"/>
        <n v="252.97"/>
        <n v="1048.32"/>
        <n v="1064.94"/>
        <n v="568.22"/>
        <n v="1196.9000000000001"/>
        <n v="1771.52"/>
        <n v="1242.75"/>
        <n v="1822.13"/>
        <n v="459.77"/>
        <n v="268.89"/>
        <n v="888.37"/>
        <n v="127.62"/>
        <n v="1893.16"/>
        <n v="1807.77"/>
        <n v="1015.6"/>
        <n v="914.04"/>
        <n v="1061.5999999999999"/>
        <n v="1753.85"/>
        <n v="202.07"/>
        <n v="484.4"/>
        <n v="351.07"/>
        <n v="1695.33"/>
        <n v="484.06"/>
        <n v="1903.31"/>
        <n v="854.73"/>
        <n v="1204.8399999999999"/>
        <n v="1176.05"/>
        <n v="1349.69"/>
        <n v="718.37"/>
        <n v="1524.35"/>
        <n v="1560.25"/>
        <n v="565.72"/>
        <n v="1766.5"/>
        <n v="35.49"/>
        <n v="358.22"/>
        <n v="1125.1300000000001"/>
        <n v="1902.61"/>
        <n v="1264.1099999999999"/>
        <n v="128.4"/>
        <n v="891.28"/>
        <n v="1752.24"/>
        <n v="1849.74"/>
        <n v="1823.89"/>
        <n v="298.87"/>
        <n v="1687.38"/>
        <n v="1434.3"/>
        <n v="1636.85"/>
        <n v="147.85"/>
        <n v="1786.83"/>
        <n v="1413.08"/>
        <n v="1084.7"/>
        <n v="1002.73"/>
        <n v="1755.81"/>
        <n v="1462.44"/>
        <n v="487.58"/>
        <n v="858.63"/>
        <n v="607.92999999999995"/>
        <n v="1092.3499999999999"/>
        <n v="1644.55"/>
        <n v="742.08"/>
        <n v="357.25"/>
        <n v="1509.74"/>
        <n v="1434.66"/>
        <n v="324.52"/>
        <n v="1513.6"/>
        <n v="1427.39"/>
        <n v="1369.45"/>
        <n v="1022.06"/>
        <n v="1682.89"/>
        <n v="1450.92"/>
        <n v="788.17"/>
        <n v="1551.6"/>
        <n v="646.16"/>
        <n v="154.83000000000001"/>
        <n v="1120.3"/>
        <n v="1346.07"/>
        <n v="1045.3"/>
        <n v="813.66"/>
        <n v="876.58"/>
        <n v="622.71"/>
        <n v="1838.25"/>
        <n v="152.55000000000001"/>
        <n v="953.36"/>
        <n v="1489.03"/>
        <n v="1481.68"/>
        <n v="735.87"/>
        <n v="1165.23"/>
        <n v="552.28"/>
        <n v="210.36"/>
        <n v="1481.25"/>
        <n v="725.16"/>
        <n v="790.51"/>
        <n v="1947.22"/>
        <n v="1740.49"/>
        <n v="1415.22"/>
        <n v="365.04"/>
        <n v="1497.29"/>
        <n v="359.33"/>
        <n v="730.07"/>
        <n v="1401.22"/>
        <n v="1245.67"/>
        <n v="1410.62"/>
        <n v="816.53"/>
        <n v="257.23"/>
        <n v="293.99"/>
        <n v="1587.17"/>
        <n v="1391.41"/>
        <n v="1411.26"/>
        <n v="385.81"/>
        <n v="693.38"/>
        <n v="1981.07"/>
        <n v="1993.27"/>
        <n v="765.08"/>
        <n v="498.8"/>
        <n v="116.99"/>
        <n v="225.33"/>
        <n v="1576.42"/>
        <n v="714.47"/>
        <n v="1414.04"/>
        <n v="1252.93"/>
        <n v="1021.22"/>
        <n v="1663.45"/>
        <n v="973.65"/>
        <n v="968.72"/>
        <n v="904.01"/>
        <n v="181.61"/>
        <n v="1440.87"/>
        <n v="168.4"/>
        <n v="1854.41"/>
        <n v="1983.5"/>
        <n v="1606.02"/>
        <n v="1028.01"/>
        <n v="79.45"/>
        <n v="691.46"/>
        <n v="544.41999999999996"/>
        <n v="1979.19"/>
        <n v="1003.46"/>
        <n v="1562.08"/>
        <n v="128.91"/>
        <n v="1886.95"/>
        <n v="711.25"/>
        <n v="1013.94"/>
        <n v="612.23"/>
        <n v="900.95"/>
        <n v="861.11"/>
        <n v="699.49"/>
        <n v="196.86"/>
        <n v="348.13"/>
        <n v="1247.03"/>
        <n v="1167.01"/>
        <n v="1547.59"/>
        <n v="1948.6"/>
        <n v="1447.69"/>
        <n v="167.82"/>
        <n v="1259.94"/>
        <n v="1108.81"/>
        <n v="577.57000000000005"/>
        <n v="1780.15"/>
        <n v="194.08"/>
        <n v="823.69"/>
        <n v="274.83999999999997"/>
        <n v="715.2"/>
        <n v="444.16"/>
        <n v="517.23"/>
        <n v="1177.96"/>
        <n v="926.45"/>
        <n v="1622.21"/>
        <n v="458.64"/>
        <n v="1260.1500000000001"/>
        <n v="1285.1400000000001"/>
        <n v="1159.26"/>
        <n v="1565.39"/>
        <n v="1816.08"/>
        <n v="208.92"/>
        <n v="87.81"/>
        <n v="1847.64"/>
        <n v="1460.22"/>
        <n v="632.41"/>
        <n v="1768.88"/>
        <n v="683.56"/>
        <n v="603.30999999999995"/>
        <n v="1809.82"/>
        <n v="1101.01"/>
        <n v="1751.32"/>
        <n v="796.12"/>
        <n v="471.67"/>
        <n v="1928.3"/>
        <n v="1279.3699999999999"/>
        <n v="1855.81"/>
        <n v="91.07"/>
        <n v="1045.1300000000001"/>
        <n v="243.14"/>
        <n v="579.33000000000004"/>
        <n v="1744.22"/>
        <n v="1591.36"/>
        <n v="769.07"/>
        <n v="404.7"/>
        <n v="856.47"/>
        <n v="132.93"/>
        <n v="55.95"/>
        <n v="1588.98"/>
        <n v="457.35"/>
        <n v="934.65"/>
        <n v="1268.19"/>
        <n v="1786.86"/>
        <n v="1363.83"/>
        <n v="77.67"/>
        <n v="31.5"/>
        <n v="1723.96"/>
        <n v="1695.12"/>
        <n v="1793.85"/>
        <n v="1628.15"/>
        <n v="678.71"/>
        <n v="963.88"/>
        <n v="430.32"/>
        <n v="398.37"/>
        <n v="770.72"/>
        <n v="1445.44"/>
        <n v="16.55"/>
        <n v="1207.25"/>
        <n v="1449.52"/>
        <n v="306.83"/>
        <n v="666.14"/>
        <n v="1718.67"/>
        <n v="253.84"/>
        <n v="659.22"/>
        <n v="1334.25"/>
        <n v="1776.04"/>
        <n v="1750.9"/>
        <n v="765.58"/>
        <n v="1315.15"/>
        <n v="1770.43"/>
        <n v="608.02"/>
        <n v="1877.26"/>
        <n v="1671.68"/>
        <n v="1425.57"/>
        <n v="232.96"/>
        <n v="38.18"/>
        <n v="594.44000000000005"/>
        <n v="1012.72"/>
        <n v="1100.6099999999999"/>
        <n v="441.67"/>
        <n v="332.87"/>
        <n v="1033.44"/>
        <n v="540.11"/>
        <n v="888.43"/>
        <n v="1662.66"/>
        <n v="1155.5899999999999"/>
        <n v="274.87"/>
        <n v="829.98"/>
        <n v="1541.97"/>
        <n v="1999.91"/>
        <n v="1242.71"/>
        <n v="1716.71"/>
        <n v="1273.51"/>
        <n v="1903.98"/>
        <n v="284.06"/>
        <n v="50.86"/>
        <n v="971.69"/>
        <n v="246.66"/>
        <n v="1922.22"/>
        <n v="208.99"/>
        <n v="335.89"/>
        <n v="504.92"/>
        <n v="1146.74"/>
        <n v="1594.82"/>
        <n v="1808.37"/>
        <n v="512.44000000000005"/>
        <n v="1726.64"/>
        <n v="716.28"/>
        <n v="1933.72"/>
        <n v="1878.03"/>
        <n v="394.39"/>
        <n v="382.41"/>
        <n v="1658.12"/>
        <n v="1088.74"/>
        <n v="639.82000000000005"/>
        <n v="1406.01"/>
        <n v="1201.2"/>
        <n v="1004.26"/>
        <n v="40.86"/>
        <n v="451.49"/>
        <n v="1894.72"/>
        <n v="205.94"/>
        <n v="876.59"/>
        <n v="998.09"/>
        <n v="1032.83"/>
        <n v="918.96"/>
        <n v="492.13"/>
        <n v="476.46"/>
        <n v="1831.68"/>
        <n v="850.29"/>
        <n v="1776.54"/>
        <n v="1167.23"/>
        <n v="1540.99"/>
        <n v="1754.88"/>
        <n v="925.6"/>
        <n v="1033.1300000000001"/>
        <n v="605.27"/>
        <n v="223.07"/>
        <n v="72.77"/>
        <n v="990.89"/>
        <n v="284.17"/>
        <n v="812.73"/>
        <n v="103.97"/>
        <n v="630.14"/>
        <n v="1597.66"/>
        <n v="63.29"/>
        <n v="1390.12"/>
        <n v="1638.98"/>
        <n v="1302.75"/>
        <n v="1324.48"/>
        <n v="539.99"/>
        <n v="1352.4"/>
        <n v="102.63"/>
        <n v="545.79999999999995"/>
        <n v="528.42999999999995"/>
        <n v="97.53"/>
        <n v="368.03"/>
        <n v="622.65"/>
        <n v="1437.67"/>
        <n v="1368.14"/>
        <n v="904.72"/>
        <n v="470.11"/>
        <n v="1247.98"/>
        <n v="523.75"/>
        <n v="76.680000000000007"/>
        <n v="229.17"/>
        <n v="1597.84"/>
        <n v="1797.73"/>
        <n v="1139.69"/>
        <n v="644.38"/>
        <n v="1075.53"/>
        <n v="620.72"/>
        <n v="1698.82"/>
        <n v="502.39"/>
        <n v="1872.58"/>
        <n v="858.54"/>
        <n v="540.5"/>
        <n v="1872.95"/>
        <n v="1039.47"/>
        <n v="1949.16"/>
        <n v="233.56"/>
        <n v="1347.83"/>
        <n v="1107.3599999999999"/>
        <n v="1557.91"/>
        <n v="775.13"/>
        <n v="1814.02"/>
        <n v="1005.23"/>
        <n v="808.29"/>
        <n v="478.12"/>
        <n v="987.87"/>
        <n v="159.66999999999999"/>
        <n v="251.24"/>
        <n v="166.26"/>
        <n v="491.61"/>
        <n v="198.47"/>
        <n v="1517.93"/>
        <n v="1553.64"/>
        <n v="1439.4"/>
        <n v="437.54"/>
        <n v="947.92"/>
        <n v="1587.77"/>
        <n v="1666.37"/>
        <n v="288.58999999999997"/>
        <n v="1144.6600000000001"/>
        <n v="1420.29"/>
        <n v="1882.36"/>
        <n v="230.82"/>
        <n v="700.94"/>
        <n v="842.06"/>
        <n v="954.94"/>
        <n v="349.01"/>
        <n v="1219.47"/>
        <n v="667.59"/>
        <n v="1034.08"/>
        <n v="1074.78"/>
        <n v="1366.43"/>
        <n v="1644.5"/>
        <n v="1334.64"/>
        <n v="895.8"/>
        <n v="1370.58"/>
        <n v="404.98"/>
        <n v="946.24"/>
        <n v="1273.27"/>
        <n v="471.55"/>
        <n v="35.229999999999997"/>
        <n v="1171.8800000000001"/>
        <n v="819.62"/>
        <n v="1443.8"/>
        <n v="124.04"/>
        <n v="485.82"/>
        <n v="1217.98"/>
        <n v="64.77"/>
        <n v="1113.19"/>
        <n v="318.12"/>
        <n v="1091.23"/>
        <n v="1283.9100000000001"/>
        <n v="1920.23"/>
        <n v="804.67"/>
        <n v="252.64"/>
        <n v="799.75"/>
        <n v="1101.6500000000001"/>
        <n v="1566.99"/>
        <n v="1847.27"/>
        <n v="757.59"/>
        <n v="391.53"/>
        <n v="359.04"/>
        <n v="356.26"/>
        <n v="732.64"/>
        <n v="370.33"/>
        <n v="1225.8499999999999"/>
        <n v="1346.84"/>
        <n v="27.81"/>
        <n v="1035.46"/>
        <n v="1434.55"/>
        <n v="85.73"/>
        <n v="68.42"/>
        <n v="1380.58"/>
        <n v="1178.71"/>
        <n v="1976.79"/>
        <n v="156.65"/>
        <n v="1306.48"/>
        <n v="834.19"/>
        <n v="341.65"/>
        <n v="940.64"/>
        <n v="297"/>
        <n v="1248.74"/>
        <n v="1755.8"/>
        <n v="596"/>
        <n v="346.62"/>
        <n v="866.39"/>
        <n v="243.4"/>
        <n v="292"/>
        <n v="1396.42"/>
        <n v="206.22"/>
        <n v="933.89"/>
        <n v="506.81"/>
        <n v="1593.54"/>
        <n v="1777.93"/>
        <n v="852.11"/>
        <n v="1888.82"/>
        <n v="696.83"/>
        <n v="585.5"/>
        <n v="1935.19"/>
        <n v="40.869999999999997"/>
        <n v="332.93"/>
        <n v="674.27"/>
        <n v="256.36"/>
        <n v="1578.12"/>
        <n v="931.45"/>
        <n v="646.6"/>
        <n v="1833.13"/>
        <n v="1701.85"/>
        <n v="1953.56"/>
        <n v="380.87"/>
        <n v="1710.81"/>
        <n v="1706.04"/>
        <n v="556.76"/>
        <n v="1604.93"/>
        <n v="1196.45"/>
        <n v="1540.12"/>
        <n v="1420.06"/>
        <n v="465.43"/>
        <n v="1068.28"/>
        <n v="1898.77"/>
        <n v="1619"/>
        <n v="748.39"/>
        <n v="1970.59"/>
        <n v="1565.48"/>
        <n v="1487.59"/>
        <n v="1742.97"/>
        <n v="28.24"/>
        <n v="1625.03"/>
        <n v="388.57"/>
        <n v="1175.3599999999999"/>
        <n v="939.84"/>
        <n v="854.48"/>
        <n v="932.24"/>
        <n v="334.98"/>
        <n v="1509.89"/>
        <n v="1802.19"/>
        <n v="1004.92"/>
        <n v="399.22"/>
        <n v="46.73"/>
        <n v="720.65"/>
        <n v="1328.03"/>
        <n v="397.08"/>
        <n v="852.19"/>
        <n v="1963.97"/>
        <n v="463.69"/>
        <n v="1431.8"/>
        <n v="491.12"/>
        <n v="318.2"/>
        <n v="1240.46"/>
        <n v="88.58"/>
        <n v="1883.99"/>
        <n v="1766.55"/>
        <n v="1493.35"/>
        <n v="1351.32"/>
        <n v="1748.86"/>
        <n v="1060.07"/>
        <n v="1467.15"/>
        <n v="145.94999999999999"/>
        <n v="16.27"/>
        <n v="744.05"/>
        <n v="692.27"/>
        <n v="1536.88"/>
        <n v="1342.3"/>
        <n v="1876.49"/>
        <n v="1058.72"/>
        <n v="720.66"/>
        <n v="1308.58"/>
        <n v="1313.43"/>
        <n v="1031.94"/>
        <n v="610.01"/>
        <n v="1993.42"/>
        <n v="1681.78"/>
        <n v="1213.55"/>
        <n v="798.26"/>
        <n v="1489.94"/>
        <n v="1384.45"/>
        <n v="505.39"/>
        <n v="1036.83"/>
        <n v="568.04999999999995"/>
        <n v="555.79"/>
        <n v="845.5"/>
        <n v="86.85"/>
        <n v="558.27"/>
        <n v="664.83"/>
        <n v="22.37"/>
        <n v="1501.01"/>
        <n v="1667.44"/>
        <n v="201.69"/>
        <n v="929.77"/>
        <n v="440.38"/>
        <n v="745.81"/>
        <n v="1848.58"/>
        <n v="838.03"/>
        <n v="347.11"/>
        <n v="1262.3499999999999"/>
        <n v="1118.18"/>
        <n v="785.97"/>
        <n v="909.05"/>
        <n v="1824.97"/>
        <n v="1427.52"/>
        <n v="543.34"/>
        <n v="1812.99"/>
        <n v="795.94"/>
        <n v="1103.0899999999999"/>
        <n v="1150.6300000000001"/>
        <n v="123.26"/>
        <n v="477.35"/>
        <n v="1416.18"/>
        <n v="73.099999999999994"/>
        <n v="68.44"/>
        <n v="1157.76"/>
        <n v="1965.12"/>
        <n v="1719.96"/>
        <n v="785.47"/>
        <n v="1802.22"/>
        <n v="661.66"/>
        <n v="1730.6"/>
        <n v="1774.69"/>
        <n v="1030.33"/>
        <n v="1534.89"/>
        <n v="47.89"/>
        <n v="550.17999999999995"/>
        <n v="384.19"/>
        <n v="1284.31"/>
        <n v="525.12"/>
        <n v="581.62"/>
        <n v="768.58"/>
        <n v="757.57"/>
        <n v="773.88"/>
        <n v="1365.66"/>
        <n v="1583.55"/>
        <n v="1875.28"/>
        <n v="649.46"/>
        <n v="1714.83"/>
        <n v="292.22000000000003"/>
        <n v="1011.97"/>
        <n v="164.25"/>
        <n v="1533.47"/>
        <n v="1763.28"/>
        <n v="840.28"/>
        <n v="1516.45"/>
        <n v="304.94"/>
        <n v="1788.3"/>
        <n v="1821.81"/>
        <n v="108.17"/>
        <n v="411.11"/>
        <n v="244.25"/>
        <n v="1583.94"/>
        <n v="347.69"/>
        <n v="403.54"/>
        <n v="382.22"/>
        <n v="1539.73"/>
        <n v="1262.97"/>
        <n v="1706.02"/>
        <n v="859.37"/>
        <n v="1360.47"/>
        <n v="989.11"/>
        <n v="1402.89"/>
        <n v="1775.42"/>
        <n v="349.37"/>
        <n v="1614.46"/>
        <n v="1681.17"/>
        <n v="1093.07"/>
        <n v="1666.51"/>
        <n v="671.46"/>
        <n v="541.20000000000005"/>
        <n v="1185.5899999999999"/>
        <n v="1304.8900000000001"/>
        <n v="867.34"/>
        <n v="538.61"/>
        <n v="1528.43"/>
        <n v="497.24"/>
        <n v="83.28"/>
        <n v="36.35"/>
        <n v="308.89999999999998"/>
        <n v="1079.5999999999999"/>
        <n v="1936.18"/>
        <n v="932.4"/>
        <n v="1653.86"/>
        <n v="1710.05"/>
        <n v="905.37"/>
        <n v="209.17"/>
        <n v="474.14"/>
        <n v="1195.24"/>
        <n v="177.9"/>
        <n v="1694.57"/>
        <n v="1344.04"/>
        <n v="1276.33"/>
        <n v="831.08"/>
        <n v="1196.52"/>
        <n v="934.44"/>
        <n v="1910.83"/>
        <n v="1866.7"/>
        <n v="349.19"/>
        <n v="782.48"/>
        <n v="407.57"/>
        <n v="412.94"/>
        <n v="1767.36"/>
        <n v="369.1"/>
        <n v="523.01"/>
        <n v="935.89"/>
        <n v="232.41"/>
        <n v="341.33"/>
        <n v="467.83"/>
        <n v="59.23"/>
        <n v="1037.77"/>
        <n v="1062.28"/>
        <n v="86.55"/>
        <n v="1362.38"/>
        <n v="1114.8900000000001"/>
        <n v="709.28"/>
        <n v="989.34"/>
        <n v="1524.4"/>
        <n v="916.11"/>
        <n v="709.31"/>
        <n v="1473.55"/>
        <n v="1855.2"/>
        <n v="413.51"/>
        <n v="819.93"/>
        <n v="982.74"/>
        <n v="1176.3399999999999"/>
        <n v="1908.52"/>
        <n v="279.56"/>
        <n v="1305.68"/>
        <n v="1388.45"/>
        <n v="1922.99"/>
        <n v="1541.48"/>
        <n v="1206.68"/>
        <n v="1185.46"/>
        <n v="371.73"/>
        <n v="1315.55"/>
        <n v="458.63"/>
        <n v="885.13"/>
        <n v="517.99"/>
        <n v="1880.31"/>
        <n v="1547.66"/>
        <n v="521.13"/>
        <n v="1290.24"/>
        <n v="780.58"/>
        <n v="654.32000000000005"/>
        <n v="347.25"/>
        <n v="492.53"/>
        <n v="487.19"/>
        <n v="990.33"/>
        <n v="217.19"/>
        <n v="1354.39"/>
        <n v="1991.36"/>
        <n v="1793.31"/>
        <n v="322.64999999999998"/>
        <n v="345.83"/>
        <n v="89.39"/>
        <n v="1256.8699999999999"/>
        <n v="817.17"/>
        <n v="338.01"/>
        <n v="139.38"/>
        <n v="1211.77"/>
        <n v="114.47"/>
        <n v="1851.55"/>
        <n v="855.76"/>
        <n v="887.89"/>
        <n v="139.6"/>
        <n v="962.88"/>
        <n v="389.01"/>
        <n v="789.28"/>
        <n v="228.01"/>
        <n v="632.29999999999995"/>
        <n v="350.26"/>
        <n v="297.31"/>
        <n v="1747.36"/>
        <n v="469.45"/>
        <n v="1812.11"/>
        <n v="12.44"/>
        <n v="891.43"/>
        <n v="1676.29"/>
        <n v="1882.22"/>
        <n v="1951.6"/>
        <n v="1619.12"/>
        <n v="1091.1400000000001"/>
        <n v="1409.19"/>
        <n v="937.69"/>
        <n v="524.6"/>
        <n v="102.74"/>
        <n v="1869.13"/>
        <n v="1202.22"/>
        <n v="1356.1"/>
        <n v="169.21"/>
        <n v="1366.77"/>
        <n v="1127.67"/>
        <n v="1462.23"/>
        <n v="1052"/>
        <n v="1070.83"/>
        <n v="260.33999999999997"/>
        <n v="934.47"/>
        <n v="604.35"/>
        <n v="783.93"/>
        <n v="20.36"/>
        <n v="183.85"/>
        <n v="1359.83"/>
        <n v="310.08"/>
        <n v="1197.4000000000001"/>
        <n v="973.54"/>
        <n v="1464.42"/>
        <n v="1856.76"/>
        <n v="599.4"/>
        <n v="567.17999999999995"/>
        <n v="1712.8"/>
        <n v="817.05"/>
        <n v="1341.89"/>
        <n v="1117.8399999999999"/>
        <n v="1143"/>
        <n v="1362.84"/>
        <n v="1155.8800000000001"/>
        <n v="1919.47"/>
        <n v="515.97"/>
        <n v="1735.16"/>
        <n v="219.53"/>
        <n v="1970.95"/>
        <n v="1696.2"/>
        <n v="1644.13"/>
        <n v="428.03"/>
        <n v="1433.17"/>
        <n v="662.76"/>
        <n v="171.22"/>
        <n v="1287.8800000000001"/>
        <n v="1267.76"/>
        <n v="1039.26"/>
        <n v="1774.4"/>
        <n v="910.82"/>
        <n v="636.1"/>
        <n v="138.12"/>
        <n v="1599.73"/>
        <n v="1908.33"/>
        <n v="1731.65"/>
        <n v="225.22"/>
        <n v="1773.7"/>
        <n v="1256.3399999999999"/>
        <n v="1999.47"/>
        <n v="1316.61"/>
        <n v="242.21"/>
        <n v="1388.86"/>
        <n v="1618.77"/>
        <n v="919.25"/>
        <n v="1555.92"/>
        <n v="1508.1"/>
        <n v="1181.3900000000001"/>
        <n v="324.89999999999998"/>
        <n v="476.03"/>
        <n v="1489"/>
        <n v="1622.69"/>
        <n v="410.54"/>
        <n v="127.44"/>
        <n v="1721.17"/>
        <n v="685.41"/>
        <n v="1680.32"/>
        <n v="1418.54"/>
        <n v="1898.96"/>
        <n v="1809.42"/>
        <n v="65.569999999999993"/>
        <n v="866.02"/>
        <n v="1764.59"/>
        <n v="767.68"/>
        <n v="417.66"/>
        <n v="194.23"/>
        <n v="1180.92"/>
        <n v="131.38"/>
        <n v="63.59"/>
        <n v="467.77"/>
        <n v="135.66999999999999"/>
        <n v="750.64"/>
        <n v="10.44"/>
        <n v="1838.4"/>
        <n v="1460.54"/>
        <n v="1771.7"/>
        <n v="1009.28"/>
        <n v="1871.34"/>
        <n v="272.75"/>
        <n v="1642.47"/>
        <n v="356.6"/>
        <n v="422.88"/>
        <n v="1793.78"/>
        <n v="851.34"/>
        <n v="162.85"/>
        <n v="1992.83"/>
        <n v="1867.8"/>
        <n v="782.56"/>
        <n v="673.97"/>
        <n v="1350.36"/>
        <n v="458.09"/>
        <n v="1466.92"/>
        <n v="1312.09"/>
        <n v="1954.01"/>
        <n v="149.25"/>
        <n v="171.69"/>
        <n v="120.1"/>
        <n v="603.21"/>
        <n v="1503.32"/>
        <n v="1947.39"/>
        <n v="438.13"/>
        <n v="11.6"/>
        <n v="1749.27"/>
        <n v="685.96"/>
        <n v="1165.0999999999999"/>
        <n v="317.02999999999997"/>
        <n v="192.92"/>
        <n v="1718.75"/>
        <n v="1315.46"/>
        <n v="1013.64"/>
        <n v="961.9"/>
        <n v="1971.14"/>
        <n v="857.8"/>
        <n v="82.86"/>
        <n v="452.79"/>
        <n v="1138.32"/>
        <n v="1502.64"/>
        <n v="807.52"/>
        <n v="1807.52"/>
        <n v="808.64"/>
        <n v="37.9"/>
        <n v="982.59"/>
        <n v="1041.8599999999999"/>
        <n v="134.13999999999999"/>
        <n v="579.95000000000005"/>
        <n v="1557.58"/>
        <n v="987.25"/>
        <n v="1853.38"/>
        <n v="1634.57"/>
        <n v="1983.35"/>
        <n v="1483.96"/>
        <n v="139.41999999999999"/>
        <n v="673.67"/>
        <n v="946.41"/>
        <n v="719.9"/>
        <n v="449.32"/>
        <n v="1210.06"/>
        <n v="1688.09"/>
        <n v="1722"/>
        <n v="228.43"/>
        <n v="1922.79"/>
        <n v="400.07"/>
        <n v="921.07"/>
        <n v="1847.33"/>
        <n v="1868.78"/>
        <n v="649.79"/>
        <n v="1803.1"/>
        <n v="364.49"/>
        <n v="562.91999999999996"/>
        <n v="169.92"/>
        <n v="1306.5999999999999"/>
        <n v="264.45999999999998"/>
        <n v="1847.94"/>
        <n v="1190.2"/>
        <n v="1481.16"/>
        <n v="1017.59"/>
        <n v="1026.82"/>
        <n v="57.89"/>
        <n v="466.97"/>
        <n v="1637.94"/>
        <n v="955.82"/>
        <n v="556.05999999999995"/>
        <n v="527.33000000000004"/>
        <n v="631.41"/>
        <n v="1120.53"/>
        <n v="956.84"/>
        <n v="967.07"/>
        <n v="1015.31"/>
        <n v="283.56"/>
        <n v="12.42"/>
        <n v="1495.95"/>
        <n v="1058.17"/>
        <n v="612.99"/>
        <n v="1381.21"/>
        <n v="195.11"/>
        <n v="1539.13"/>
        <n v="734.6"/>
        <n v="747.39"/>
        <n v="417.33"/>
        <n v="1463.66"/>
        <n v="720.72"/>
        <n v="1338.86"/>
        <n v="175.19"/>
        <n v="1725.89"/>
        <n v="1078.52"/>
        <n v="941.13"/>
        <n v="1981.21"/>
        <n v="598.1"/>
        <n v="1676.09"/>
        <n v="332.68"/>
        <n v="1760.1"/>
        <n v="1024.17"/>
        <n v="1906.47"/>
        <n v="1065.9100000000001"/>
        <n v="1616.7"/>
        <n v="1247.32"/>
        <n v="443.6"/>
        <n v="275.07"/>
        <n v="516.09"/>
        <n v="1261.56"/>
        <n v="96.15"/>
        <n v="1244.08"/>
        <n v="176.06"/>
        <n v="1197.8399999999999"/>
        <n v="551.07000000000005"/>
        <n v="1498.04"/>
        <n v="441.89"/>
        <n v="1074.8599999999999"/>
        <n v="1762.83"/>
        <n v="836.22"/>
        <n v="956.58"/>
        <n v="685.06"/>
        <n v="127.37"/>
        <n v="1111.53"/>
        <n v="82.5"/>
        <n v="1149.98"/>
        <n v="943.15"/>
        <n v="1372.74"/>
        <n v="1180.95"/>
        <n v="475.85"/>
        <n v="414.15"/>
        <n v="1396.27"/>
        <n v="1735.64"/>
        <n v="1881.93"/>
        <n v="456.9"/>
        <n v="262.88"/>
        <n v="836.36"/>
        <n v="669.83"/>
        <n v="1589.68"/>
        <n v="510.31"/>
        <n v="1347.84"/>
        <n v="1567.59"/>
        <n v="1732.68"/>
        <n v="801.71"/>
        <n v="1234.5"/>
        <n v="675.51"/>
        <n v="616.16"/>
        <n v="524.34"/>
        <n v="1286.4100000000001"/>
        <n v="709.24"/>
        <n v="86.68"/>
        <n v="1107.93"/>
        <n v="1629.08"/>
        <n v="1567.7"/>
        <n v="188.39"/>
        <n v="960.88"/>
        <n v="558.88"/>
        <n v="1455.94"/>
        <n v="938.54"/>
        <n v="1489.73"/>
        <n v="428.89"/>
        <n v="449.37"/>
        <n v="1752.52"/>
        <n v="294.18"/>
        <n v="1317.79"/>
        <n v="1521.09"/>
        <n v="1231.31"/>
        <n v="1413.09"/>
        <n v="18.21"/>
        <n v="1498.43"/>
        <n v="1644.43"/>
        <n v="1422.35"/>
        <n v="1652.5"/>
        <n v="114.29"/>
        <n v="1784.84"/>
        <n v="755.42"/>
        <n v="1179.55"/>
        <n v="792.74"/>
        <n v="1979.48"/>
        <n v="896.09"/>
        <n v="1877.56"/>
        <n v="1049.5999999999999"/>
        <n v="1480.48"/>
        <n v="1790.25"/>
        <n v="107.61"/>
        <n v="235.59"/>
        <n v="1446.86"/>
        <n v="332.9"/>
        <n v="1060.57"/>
        <n v="1920.28"/>
        <n v="1762.88"/>
        <n v="1814.26"/>
        <n v="493.72"/>
        <n v="361.7"/>
        <n v="407.36"/>
        <n v="1738.54"/>
        <n v="302.02999999999997"/>
        <n v="956.38"/>
        <n v="344.24"/>
        <n v="1734.11"/>
        <n v="1437.49"/>
        <n v="633.41"/>
        <n v="906.04"/>
        <n v="1402.03"/>
        <n v="1547.38"/>
        <n v="437.37"/>
        <n v="1531.3"/>
        <n v="403.48"/>
        <n v="55.21"/>
        <n v="273.43"/>
        <n v="1867.85"/>
        <n v="601.88"/>
        <n v="907.5"/>
        <n v="535.38"/>
        <n v="1318.11"/>
        <n v="392.28"/>
        <n v="1140.58"/>
        <n v="471.74"/>
        <n v="504.24"/>
        <n v="196.65"/>
        <n v="1994.14"/>
        <n v="1512.74"/>
        <n v="30.93"/>
        <n v="1280.29"/>
        <n v="388.41"/>
        <n v="1053.49"/>
        <n v="1798.44"/>
        <n v="401.81"/>
        <n v="840.43"/>
        <n v="584.34"/>
        <n v="1524.23"/>
        <n v="1889.54"/>
        <n v="802.53"/>
        <n v="1389.39"/>
        <n v="1196.21"/>
        <n v="1289.49"/>
        <n v="1166.72"/>
        <n v="1584.39"/>
        <n v="495.53"/>
        <n v="995.8"/>
        <n v="584.88"/>
        <n v="674.24"/>
        <n v="849.49"/>
        <n v="354.95"/>
        <n v="355.88"/>
        <n v="1412.06"/>
        <n v="1213.0999999999999"/>
        <n v="1882.62"/>
        <n v="101.7"/>
        <n v="1510.62"/>
        <n v="357.04"/>
        <n v="1093.9000000000001"/>
        <n v="110.92"/>
        <n v="715.5"/>
        <n v="787.3"/>
        <n v="1843.88"/>
        <n v="256.57"/>
        <n v="1549.1"/>
        <n v="1811.15"/>
        <n v="532.53"/>
        <n v="1949.05"/>
        <n v="1834.47"/>
        <n v="571.55999999999995"/>
        <n v="1262.95"/>
        <n v="1113.45"/>
        <n v="308.61"/>
        <n v="39.68"/>
        <n v="551.95000000000005"/>
        <n v="345.06"/>
        <n v="1407.97"/>
        <n v="1596.06"/>
        <n v="1539.38"/>
        <n v="1093.55"/>
        <n v="1761.71"/>
        <n v="782.01"/>
        <n v="1598.96"/>
        <n v="1414.06"/>
        <n v="1829.89"/>
        <n v="1331.84"/>
        <n v="1383.2"/>
        <n v="1219.1099999999999"/>
        <n v="1487.12"/>
        <n v="1173.47"/>
        <n v="1330.03"/>
        <n v="435.14"/>
        <n v="85.91"/>
        <n v="359.62"/>
        <n v="796.87"/>
        <n v="1468.72"/>
        <n v="1273.53"/>
        <n v="1631.15"/>
        <n v="1921.96"/>
        <n v="1876.26"/>
        <n v="909.78"/>
        <n v="224.39"/>
        <n v="965.63"/>
        <n v="293.58999999999997"/>
        <n v="1031.5999999999999"/>
        <n v="59.09"/>
        <n v="1712.96"/>
        <n v="1364.59"/>
        <n v="387.77"/>
        <n v="780.19"/>
        <n v="551.57000000000005"/>
        <n v="1351.44"/>
        <n v="1957.73"/>
        <n v="859.79"/>
        <n v="1574.29"/>
        <n v="1964.86"/>
        <n v="16.68"/>
        <n v="221.85"/>
        <n v="630.86"/>
        <n v="1787.1"/>
        <n v="353.71"/>
        <n v="606.51"/>
        <n v="46.79"/>
        <n v="864.28"/>
        <n v="1748.55"/>
        <n v="652.29999999999995"/>
        <n v="933.3"/>
        <n v="132.58000000000001"/>
        <n v="567"/>
        <n v="413.34"/>
        <n v="1331.92"/>
        <n v="1465.39"/>
        <n v="1200.5899999999999"/>
        <n v="283.27"/>
        <n v="1460.21"/>
        <n v="1046.03"/>
        <n v="1525.06"/>
        <n v="499.83"/>
        <n v="1476.39"/>
        <n v="1186.92"/>
        <n v="990.51"/>
        <n v="158.87"/>
        <n v="825.68"/>
        <n v="1805.37"/>
        <n v="917.23"/>
        <n v="1403.34"/>
        <n v="1516.66"/>
        <n v="602.87"/>
        <n v="308.42"/>
        <n v="1328.3"/>
        <n v="402.9"/>
        <n v="55.7"/>
        <n v="1269.04"/>
        <n v="789.51"/>
        <n v="1471.56"/>
        <n v="1199.24"/>
        <n v="1294.22"/>
        <n v="264.91000000000003"/>
        <n v="49"/>
        <n v="693.87"/>
        <n v="1207.24"/>
        <n v="1614.51"/>
        <n v="934.36"/>
        <n v="70.75"/>
        <n v="668.96"/>
        <n v="781.93"/>
        <n v="287.11"/>
        <n v="1599.54"/>
        <n v="96.83"/>
        <n v="1785.77"/>
        <n v="1875.39"/>
        <n v="851.48"/>
        <n v="1685.38"/>
        <n v="1268.44"/>
        <n v="448.93"/>
        <n v="700.52"/>
        <n v="557.86"/>
        <n v="1430.39"/>
        <n v="571.86"/>
        <n v="810.21"/>
        <n v="273.12"/>
        <n v="1553.63"/>
        <n v="489.41"/>
        <n v="1389.47"/>
        <n v="1685.1"/>
        <n v="980.91"/>
        <n v="1749.97"/>
        <n v="540.66"/>
        <n v="221.31"/>
        <n v="745.19"/>
        <n v="225.36"/>
        <n v="1635.99"/>
        <n v="312.42"/>
        <n v="347.02"/>
        <n v="1855.52"/>
        <n v="1830.14"/>
        <n v="1142.6300000000001"/>
        <n v="1440.78"/>
        <n v="283.7"/>
        <n v="787.98"/>
        <n v="1253.18"/>
        <n v="1271.6199999999999"/>
        <n v="954.28"/>
        <n v="940.95"/>
        <n v="1530.86"/>
        <n v="979.82"/>
        <n v="303.77999999999997"/>
        <n v="1669.55"/>
        <n v="1831.95"/>
        <n v="643.80999999999995"/>
        <n v="238.91"/>
        <n v="600.89"/>
        <n v="1103.1300000000001"/>
        <n v="1557.18"/>
        <n v="643.4"/>
        <n v="1350.03"/>
        <n v="531.27"/>
        <n v="1361.44"/>
        <n v="440.52"/>
        <n v="410.44"/>
        <n v="579.29"/>
        <n v="331.99"/>
        <n v="1034.92"/>
        <n v="1179.8900000000001"/>
        <n v="1270.46"/>
        <n v="311.60000000000002"/>
        <n v="442.76"/>
        <n v="34.659999999999997"/>
        <n v="1293.94"/>
        <n v="1418.85"/>
        <n v="375.33"/>
        <n v="1988.22"/>
        <n v="1172.74"/>
        <n v="958.19"/>
        <n v="120.01"/>
        <n v="167.84"/>
        <n v="1899.84"/>
        <n v="29.61"/>
        <n v="1917.94"/>
        <n v="731.63"/>
        <n v="385.31"/>
        <n v="959.73"/>
        <n v="618.08000000000004"/>
        <n v="1547.65"/>
        <n v="688.7"/>
        <n v="998.02"/>
        <n v="1925"/>
        <n v="1650.91"/>
        <n v="1191.52"/>
        <n v="1150.05"/>
        <n v="995.78"/>
        <n v="428.74"/>
        <n v="105"/>
        <n v="562.95000000000005"/>
        <n v="165.5"/>
        <n v="267.77"/>
        <n v="434.37"/>
        <n v="954.88"/>
        <n v="1752.03"/>
        <n v="1735.36"/>
        <n v="1402.55"/>
        <n v="1405.92"/>
        <n v="1357.31"/>
        <n v="239.81"/>
        <n v="943.96"/>
        <n v="283.89"/>
        <n v="1277.54"/>
        <n v="1321.43"/>
        <n v="159.81"/>
        <n v="318.72000000000003"/>
        <n v="1427.99"/>
        <n v="678.52"/>
        <n v="1307.01"/>
        <n v="1563.42"/>
        <n v="236.71"/>
        <n v="233.74"/>
        <n v="1417.79"/>
        <n v="1961.31"/>
        <n v="423.37"/>
        <n v="1716.8"/>
        <n v="270.47000000000003"/>
        <n v="1467.37"/>
        <n v="707.59"/>
        <n v="488.11"/>
        <n v="1000.78"/>
        <n v="1695.66"/>
        <n v="708.22"/>
        <n v="1716.16"/>
        <n v="1355.42"/>
        <n v="1626.85"/>
        <n v="1509.13"/>
        <n v="157.76"/>
        <n v="1672.41"/>
        <n v="320.01"/>
        <n v="182.79"/>
        <n v="957.8"/>
        <n v="87.44"/>
        <n v="1114.33"/>
        <n v="1073.5"/>
        <n v="1147.69"/>
        <n v="854.93"/>
        <n v="519.54999999999995"/>
        <n v="1239.69"/>
        <n v="1578.17"/>
        <n v="345.22"/>
        <n v="1490.44"/>
        <n v="1163.0999999999999"/>
        <n v="436.51"/>
        <n v="1000.73"/>
        <n v="274.33"/>
        <n v="1335.52"/>
        <n v="1626.39"/>
        <n v="967.64"/>
        <n v="1277.1600000000001"/>
        <n v="1883.86"/>
        <n v="1245.07"/>
        <n v="1451.37"/>
        <n v="908.8"/>
        <n v="1274.1199999999999"/>
        <n v="936.91"/>
        <n v="638.75"/>
        <n v="157.53"/>
        <n v="1987.97"/>
        <n v="1263.96"/>
        <n v="1879.41"/>
        <n v="1991.1"/>
        <n v="1763.97"/>
        <n v="143.66"/>
        <n v="1256.54"/>
        <n v="752.14"/>
        <n v="1112.53"/>
        <n v="1826.27"/>
        <n v="888.02"/>
        <n v="1585.03"/>
        <n v="721.38"/>
        <n v="1466.4"/>
        <n v="1246.8499999999999"/>
        <n v="1941.61"/>
        <n v="1015.13"/>
        <n v="214.44"/>
        <n v="1971.62"/>
        <n v="677.26"/>
        <n v="1166.32"/>
        <n v="15.95"/>
        <n v="1799.31"/>
        <n v="1943.08"/>
        <n v="20.05"/>
        <n v="1163.18"/>
        <n v="1621.84"/>
        <n v="1235.5899999999999"/>
        <n v="1407.02"/>
        <n v="1664.54"/>
        <n v="1508.75"/>
        <n v="1583.1"/>
        <n v="1043.8900000000001"/>
        <n v="1634.07"/>
        <n v="1971.13"/>
        <n v="278.70999999999998"/>
        <n v="1837.16"/>
        <n v="1895.34"/>
        <n v="1531.01"/>
        <n v="450.5"/>
        <n v="795.59"/>
        <n v="1748.8"/>
        <n v="1227.3599999999999"/>
        <n v="1409.07"/>
        <n v="1816.67"/>
        <n v="604"/>
        <n v="124.27"/>
        <n v="416.82"/>
        <n v="758.94"/>
        <n v="277.95"/>
        <n v="91.33"/>
        <n v="1395.38"/>
        <n v="18.04"/>
        <n v="685.02"/>
        <n v="382.44"/>
        <n v="831.43"/>
        <n v="617.25"/>
        <n v="521.29"/>
        <n v="1604.04"/>
        <n v="1377.71"/>
        <n v="1172.55"/>
        <n v="399.15"/>
        <n v="1631.68"/>
        <n v="1792.14"/>
        <n v="1498.17"/>
        <n v="1781.02"/>
        <n v="816.19"/>
        <n v="450.43"/>
        <n v="1219.3399999999999"/>
        <n v="905.94"/>
        <n v="1161.45"/>
        <n v="1626.06"/>
        <n v="1629.3"/>
        <n v="1620.35"/>
        <n v="246.93"/>
        <n v="99.14"/>
        <n v="692.83"/>
        <n v="1788.73"/>
        <n v="1286.73"/>
        <n v="485.68"/>
        <n v="1869.1"/>
        <n v="1897.96"/>
        <n v="581.4"/>
        <n v="1493.42"/>
        <n v="176.02"/>
        <n v="1525.49"/>
        <n v="1861.21"/>
        <n v="1602.26"/>
        <n v="470.94"/>
        <n v="198.69"/>
        <n v="1442.73"/>
        <n v="1676.24"/>
        <n v="712.88"/>
        <n v="1055.94"/>
        <n v="1611.38"/>
        <n v="1153.3499999999999"/>
        <n v="1698.6"/>
        <n v="1270.3"/>
        <n v="52.62"/>
        <n v="1525.89"/>
        <n v="863.02"/>
        <n v="1570.21"/>
        <n v="1721.07"/>
        <n v="1665.79"/>
        <n v="1569.74"/>
        <n v="935.56"/>
        <n v="1449.44"/>
        <n v="487.73"/>
        <n v="1503.24"/>
        <n v="1532.29"/>
        <n v="565.39"/>
        <n v="1088.42"/>
        <n v="404.55"/>
        <n v="920.31"/>
        <n v="574.71"/>
        <n v="44.55"/>
        <n v="840"/>
        <n v="810.92"/>
        <n v="766.27"/>
        <n v="72.040000000000006"/>
        <n v="165.61"/>
        <n v="339.39"/>
        <n v="950.34"/>
        <n v="1764.55"/>
        <n v="186.24"/>
        <n v="30.22"/>
        <n v="858.75"/>
        <n v="1187.82"/>
        <n v="1778.07"/>
        <n v="877.57"/>
        <n v="1995.26"/>
        <n v="307.87"/>
        <n v="953.8"/>
        <n v="98.08"/>
        <n v="1265.75"/>
        <n v="801.99"/>
        <n v="1655.17"/>
        <n v="1947.79"/>
        <n v="1619.77"/>
        <n v="1792"/>
        <n v="107.36"/>
        <n v="1474.65"/>
        <n v="272.92"/>
        <n v="1459.99"/>
        <n v="1575.47"/>
        <n v="1055.75"/>
        <n v="1038.07"/>
        <n v="275.38"/>
        <n v="1630.65"/>
        <n v="452.08"/>
        <n v="1652.44"/>
        <n v="1206.79"/>
        <n v="434.3"/>
        <n v="446.21"/>
        <n v="701.33"/>
        <n v="1922.25"/>
        <n v="1065.8"/>
        <n v="1129.17"/>
        <n v="1214.82"/>
        <n v="1950.71"/>
        <n v="1121.81"/>
        <n v="662.73"/>
        <n v="1365.91"/>
        <n v="1079.57"/>
        <n v="955.73"/>
        <n v="1172.45"/>
        <n v="1873.23"/>
        <n v="228.71"/>
        <n v="198.16"/>
        <n v="1467.02"/>
        <n v="575.49"/>
        <n v="1478.33"/>
        <n v="1640.21"/>
        <n v="576.17999999999995"/>
        <n v="1682.05"/>
        <n v="1930.53"/>
        <n v="603"/>
        <n v="1636.56"/>
        <n v="416.12"/>
        <n v="57.19"/>
        <n v="133.06"/>
        <n v="481.5"/>
        <n v="858.18"/>
        <n v="537.71"/>
        <n v="1754.17"/>
        <n v="1941.45"/>
        <n v="415.13"/>
        <n v="721.13"/>
        <n v="938.34"/>
        <n v="1882.56"/>
        <n v="1193.54"/>
        <n v="1290.3699999999999"/>
        <n v="663.95"/>
        <n v="959.16"/>
        <n v="165.8"/>
        <n v="1920.19"/>
        <n v="1773.93"/>
        <n v="1316.69"/>
        <n v="1375.66"/>
        <n v="349.06"/>
        <n v="1119.48"/>
        <n v="893.48"/>
        <n v="1368.67"/>
        <n v="279.13"/>
        <n v="1816.94"/>
        <n v="1795.7"/>
        <n v="1147.7"/>
        <n v="1438.15"/>
        <n v="1712.95"/>
        <n v="671.47"/>
        <n v="1965.6"/>
        <n v="1481.37"/>
        <n v="1435.41"/>
        <n v="419.15"/>
        <n v="1370.29"/>
        <n v="1587.37"/>
        <n v="352.4"/>
        <n v="63.22"/>
        <n v="1950.21"/>
        <n v="289.32"/>
        <n v="141.93"/>
        <n v="23.5"/>
        <n v="531.02"/>
        <n v="308.24"/>
        <n v="1187.23"/>
        <n v="829.19"/>
        <n v="709.33"/>
        <n v="1830.58"/>
        <n v="1532.23"/>
        <n v="1833.64"/>
        <n v="1537.15"/>
        <n v="1986.04"/>
        <n v="1988.3"/>
        <n v="992.05"/>
        <n v="1539.21"/>
        <n v="1799.53"/>
        <n v="1765.73"/>
        <n v="345.64"/>
        <n v="1307.1199999999999"/>
        <n v="1863.08"/>
        <n v="1626.23"/>
        <n v="1019.63"/>
        <n v="444.12"/>
        <n v="1931.82"/>
        <n v="1078.5999999999999"/>
        <n v="1343.87"/>
        <n v="1144.21"/>
        <n v="330.26"/>
        <n v="670.39"/>
        <n v="1284.05"/>
        <n v="753.44"/>
        <n v="1904.83"/>
        <n v="1939"/>
        <n v="1686.22"/>
        <n v="1597.59"/>
        <n v="948.64"/>
        <n v="1752.4"/>
        <n v="1260.27"/>
        <n v="1527.07"/>
        <n v="1536.11"/>
        <n v="995.71"/>
        <n v="498.98"/>
        <n v="298.86"/>
        <n v="1912.35"/>
        <n v="1035.21"/>
        <n v="797.68"/>
        <n v="646.71"/>
        <n v="377.28"/>
        <n v="1688.93"/>
        <n v="1386.03"/>
        <n v="656.56"/>
        <n v="166.16"/>
        <n v="1048.1099999999999"/>
        <n v="1331.3"/>
        <n v="1832.5"/>
        <n v="297.66000000000003"/>
        <n v="1442.74"/>
        <n v="449.09"/>
        <n v="1541.26"/>
        <n v="661.09"/>
        <n v="1412.74"/>
        <n v="994.73"/>
        <n v="1910.36"/>
        <n v="1091.72"/>
        <n v="1971.49"/>
        <n v="141.72"/>
        <n v="1713.3"/>
        <n v="108.89"/>
        <n v="156.94999999999999"/>
        <n v="1812.66"/>
        <n v="590.44000000000005"/>
        <n v="828.33"/>
        <n v="1826.43"/>
        <n v="489.23"/>
        <n v="1927.3"/>
        <n v="1207.21"/>
        <n v="224.33"/>
        <n v="746.29"/>
        <n v="1456.14"/>
        <n v="231.25"/>
        <n v="1544.71"/>
        <n v="75.34"/>
        <n v="239.48"/>
        <n v="1891.96"/>
        <n v="576.1"/>
        <n v="910.52"/>
        <n v="1505.34"/>
        <n v="578.41999999999996"/>
        <n v="672.52"/>
        <n v="884.54"/>
        <n v="1287.32"/>
        <n v="800.04"/>
        <n v="1027.8499999999999"/>
        <n v="538.75"/>
        <n v="1702.88"/>
        <n v="1541.33"/>
        <n v="31.39"/>
        <n v="1205.33"/>
        <n v="565.97"/>
        <n v="664.33"/>
        <n v="948.46"/>
        <n v="1775.74"/>
        <n v="768.42"/>
        <n v="249.46"/>
        <n v="1480"/>
        <n v="869.66"/>
        <n v="1031.71"/>
        <n v="987.31"/>
        <n v="1469.47"/>
        <n v="1858.12"/>
        <n v="1455.63"/>
        <n v="613.53"/>
        <n v="817.95"/>
        <n v="1872.66"/>
        <n v="1068.47"/>
        <n v="1840.74"/>
        <n v="1513.33"/>
        <n v="1448.93"/>
        <n v="116.73"/>
        <n v="1037.29"/>
        <n v="1581.94"/>
        <n v="610.54999999999995"/>
        <n v="1285.3499999999999"/>
        <n v="1635.6"/>
        <n v="1850.47"/>
        <n v="994.7"/>
        <n v="856.44"/>
        <n v="1307.1300000000001"/>
        <n v="785.23"/>
        <n v="540.51"/>
        <n v="1033.5899999999999"/>
        <n v="872.95"/>
        <n v="1187.03"/>
        <n v="65.83"/>
        <n v="838.56"/>
        <n v="781.89"/>
        <n v="275.95"/>
        <n v="1392.85"/>
        <n v="1694.46"/>
        <n v="500.74"/>
        <n v="373.68"/>
        <n v="713.5"/>
        <n v="1102.1300000000001"/>
        <n v="1512.77"/>
        <n v="89.97"/>
        <n v="1455.15"/>
        <n v="1537.48"/>
        <n v="892.64"/>
        <n v="308.19"/>
        <n v="1143.1500000000001"/>
        <n v="1607.9"/>
        <n v="748.9"/>
        <n v="361.78"/>
        <n v="911.69"/>
        <n v="1755.2"/>
        <n v="1805.73"/>
        <n v="304.47000000000003"/>
        <n v="50.27"/>
        <n v="613.87"/>
        <n v="1043.77"/>
        <n v="310.49"/>
        <n v="1166.6199999999999"/>
        <n v="772.72"/>
        <n v="10.78"/>
        <n v="259.20999999999998"/>
        <n v="1730.9"/>
        <n v="1848.62"/>
        <n v="436.65"/>
        <n v="987.27"/>
        <n v="796.65"/>
        <n v="1169.32"/>
        <n v="1921.63"/>
        <n v="308.64"/>
        <n v="1134.71"/>
        <n v="1360.23"/>
        <n v="971.14"/>
        <n v="561.42999999999995"/>
        <n v="389.28"/>
        <n v="1282.05"/>
        <n v="788.46"/>
        <n v="299.42"/>
        <n v="717.48"/>
        <n v="640.62"/>
        <n v="1816.62"/>
        <n v="276.49"/>
        <n v="1779"/>
        <n v="1398.75"/>
        <n v="1425.42"/>
        <n v="1259.6400000000001"/>
        <n v="1945.6"/>
        <n v="474.76"/>
        <n v="1818.72"/>
        <n v="1847.47"/>
        <n v="290.37"/>
        <n v="416.51"/>
        <n v="1843.45"/>
        <n v="39.24"/>
        <n v="1809.73"/>
        <n v="147.32"/>
        <n v="425.24"/>
        <n v="755.4"/>
        <n v="391.4"/>
        <n v="1460.56"/>
        <n v="881.66"/>
        <n v="145.26"/>
        <n v="153.91"/>
        <n v="1934.57"/>
        <n v="455.55"/>
        <n v="122.4"/>
        <n v="1375.09"/>
        <n v="700.39"/>
        <n v="318.29000000000002"/>
        <n v="319.06"/>
        <n v="125.49"/>
        <n v="831.46"/>
        <n v="1320.94"/>
        <n v="1580.47"/>
        <n v="1759.81"/>
        <n v="230.39"/>
        <n v="1164.07"/>
        <n v="194.14"/>
        <n v="1970.17"/>
        <n v="481.83"/>
        <n v="343.44"/>
        <n v="937.33"/>
        <n v="827.41"/>
        <n v="1935.92"/>
        <n v="1083.06"/>
        <n v="559.42999999999995"/>
        <n v="1078.6300000000001"/>
        <n v="1813.26"/>
        <n v="740.16"/>
        <n v="1661.02"/>
        <n v="118.37"/>
        <n v="944.31"/>
        <n v="1534.97"/>
        <n v="1863.99"/>
        <n v="741.02"/>
        <n v="1989.16"/>
        <n v="127.12"/>
        <n v="1792.36"/>
        <n v="1253.8"/>
        <n v="1635.84"/>
        <n v="966.86"/>
        <n v="1956.89"/>
        <n v="88.54"/>
        <n v="392.35"/>
        <n v="1001.06"/>
        <n v="971"/>
        <n v="1979.92"/>
        <n v="1143.3399999999999"/>
        <n v="586.17999999999995"/>
        <n v="41.62"/>
        <n v="10.25"/>
        <n v="1101.8699999999999"/>
        <n v="807.32"/>
        <n v="795.35"/>
        <n v="655.84"/>
        <n v="1051.5"/>
        <n v="505.12"/>
        <n v="530.61"/>
        <n v="243.74"/>
        <n v="1991.61"/>
        <n v="1764.51"/>
        <n v="645.36"/>
        <n v="272.14999999999998"/>
        <n v="590.92999999999995"/>
        <n v="466.4"/>
        <n v="942.56"/>
        <n v="1622.88"/>
        <n v="973.19"/>
        <n v="186.18"/>
        <n v="1370.68"/>
        <n v="162.22"/>
        <n v="427.74"/>
        <n v="88.18"/>
        <n v="1194.83"/>
        <n v="224.32"/>
        <n v="827.52"/>
        <n v="574.67999999999995"/>
        <n v="1359.07"/>
        <n v="350.44"/>
        <n v="1313.89"/>
        <n v="1597.05"/>
        <n v="1692.18"/>
        <n v="870.91"/>
        <n v="468.76"/>
        <n v="476.4"/>
        <n v="961.35"/>
        <n v="1601.93"/>
        <n v="1921.99"/>
        <n v="1048.23"/>
        <n v="943.73"/>
        <n v="1492.81"/>
        <n v="333"/>
        <n v="652.19000000000005"/>
        <n v="216.38"/>
        <n v="43.19"/>
        <n v="1220.17"/>
        <n v="1706.41"/>
        <n v="835.85"/>
        <n v="1254.26"/>
        <n v="522.07000000000005"/>
        <n v="319.52999999999997"/>
        <n v="1747.98"/>
        <n v="191.11"/>
        <n v="29.03"/>
        <n v="1656.15"/>
        <n v="805.69"/>
        <n v="1751.81"/>
        <n v="1930.78"/>
        <n v="1462.21"/>
        <n v="1506.81"/>
        <n v="1736.74"/>
        <n v="1252.8399999999999"/>
        <n v="1886.4"/>
        <n v="891.23"/>
        <n v="341"/>
        <n v="1615.3"/>
        <n v="615.41999999999996"/>
        <n v="1469.37"/>
        <n v="496.7"/>
        <n v="1030.2"/>
        <n v="299.32"/>
        <n v="240.07"/>
        <n v="714.96"/>
        <n v="159.91999999999999"/>
        <n v="1213.96"/>
        <n v="1086.68"/>
        <n v="472.97"/>
        <n v="929.39"/>
        <n v="311.24"/>
        <n v="1705.07"/>
        <n v="923.18"/>
        <n v="1503.79"/>
        <n v="1304.52"/>
        <n v="555.70000000000005"/>
        <n v="1121.1300000000001"/>
        <n v="1916.93"/>
        <n v="318.7"/>
        <n v="1286.17"/>
        <n v="1313.32"/>
        <n v="1919.52"/>
        <n v="1309.78"/>
        <n v="1483.75"/>
        <n v="1292.6199999999999"/>
        <n v="1679.2"/>
        <n v="1059.5899999999999"/>
        <n v="421.02"/>
        <n v="1102.24"/>
        <n v="964.77"/>
        <n v="1276.44"/>
        <n v="427.55"/>
        <n v="44.18"/>
        <n v="1732.1"/>
        <n v="196.67"/>
        <n v="1648.55"/>
        <n v="1037.42"/>
        <n v="1117.5899999999999"/>
        <n v="446.64"/>
        <n v="998.57"/>
        <n v="42.32"/>
        <n v="1444.86"/>
        <n v="180.62"/>
        <n v="259.86"/>
        <n v="292.64999999999998"/>
        <n v="1769.89"/>
        <n v="1768.2"/>
        <n v="501.68"/>
        <n v="942.94"/>
        <n v="1845.55"/>
        <n v="1001.38"/>
        <n v="259.85000000000002"/>
        <n v="1708.34"/>
        <n v="658.33"/>
        <n v="1499.13"/>
        <n v="701.8"/>
        <n v="1863.71"/>
        <n v="235.35"/>
        <n v="736"/>
        <n v="216.43"/>
        <n v="1015.67"/>
        <n v="488.29"/>
        <n v="1261.8699999999999"/>
        <n v="1603.97"/>
        <n v="915.88"/>
        <n v="377.99"/>
        <n v="855.46"/>
        <n v="1644.75"/>
        <n v="106.59"/>
        <n v="377.61"/>
        <n v="769.1"/>
        <n v="374.46"/>
        <n v="454.6"/>
        <n v="128.62"/>
        <n v="340.88"/>
        <n v="553.5"/>
        <n v="1604.11"/>
        <n v="578.12"/>
        <n v="660.29"/>
        <n v="1694.56"/>
        <n v="1654"/>
        <n v="286.75"/>
        <n v="843.47"/>
        <n v="563.41"/>
        <n v="1624.44"/>
        <n v="194.48"/>
        <n v="1277.26"/>
        <n v="404.02"/>
        <n v="595.4"/>
        <n v="1503.71"/>
        <n v="1732.07"/>
        <n v="555.04"/>
        <n v="710.92"/>
        <n v="1122.75"/>
        <n v="1262.42"/>
        <n v="111.92"/>
        <n v="682.59"/>
        <n v="250.73"/>
        <n v="1659.23"/>
        <n v="1465.24"/>
        <n v="1359.26"/>
        <n v="1913.95"/>
        <n v="1676.25"/>
        <n v="445.69"/>
        <n v="879.19"/>
        <n v="817.22"/>
        <n v="385.28"/>
        <n v="189.19"/>
        <n v="1922.33"/>
        <n v="112.48"/>
        <n v="1531.19"/>
        <n v="1954.97"/>
        <n v="1197.3399999999999"/>
        <n v="1393.59"/>
        <n v="234.97"/>
        <n v="296"/>
        <n v="356.29"/>
        <n v="1403.58"/>
        <n v="1442.18"/>
        <n v="545.9"/>
        <n v="460.81"/>
        <n v="866.87"/>
        <n v="1529.47"/>
        <n v="686.21"/>
        <n v="1030.74"/>
        <n v="1973.05"/>
        <n v="1575.73"/>
        <n v="774.42"/>
        <n v="1599.75"/>
        <n v="962.6"/>
        <n v="761.71"/>
        <n v="1663.21"/>
        <n v="1860.97"/>
        <n v="619.33000000000004"/>
        <n v="646.28"/>
        <n v="548.35"/>
        <n v="1174.6600000000001"/>
        <n v="788.04"/>
        <n v="1209.25"/>
        <n v="591.04999999999995"/>
        <n v="501.45"/>
        <n v="140.6"/>
        <n v="1931.16"/>
        <n v="1570.19"/>
        <n v="1712.85"/>
        <n v="1699.19"/>
        <n v="395.29"/>
        <n v="688.35"/>
        <n v="1818.56"/>
        <n v="376.45"/>
        <n v="1196.56"/>
        <n v="1948.49"/>
        <n v="1598.74"/>
        <n v="981.23"/>
        <n v="1719.37"/>
        <n v="398.64"/>
        <n v="1362.61"/>
        <n v="1456.73"/>
        <n v="730.62"/>
        <n v="502.31"/>
        <n v="548.28"/>
        <n v="209.34"/>
        <n v="1641.49"/>
        <n v="1692.03"/>
        <n v="1777.66"/>
        <n v="1955.13"/>
        <n v="291.45"/>
        <n v="1076.28"/>
        <n v="211.85"/>
        <n v="1117.27"/>
        <n v="540.95000000000005"/>
        <n v="636.57000000000005"/>
        <n v="1707.37"/>
        <n v="1769.2"/>
        <n v="760.12"/>
        <n v="1795.98"/>
        <n v="311.83"/>
        <n v="364.03"/>
        <n v="1135.71"/>
        <n v="1343.23"/>
        <n v="1711.43"/>
        <n v="689.64"/>
        <n v="1292.22"/>
        <n v="544.1"/>
        <n v="1032.01"/>
        <n v="1810.83"/>
        <n v="1436.59"/>
        <n v="435.87"/>
        <n v="1340.71"/>
        <n v="1870.9"/>
        <n v="742.75"/>
        <n v="268.92"/>
        <n v="322.64"/>
        <n v="1045.77"/>
        <n v="132.97999999999999"/>
        <n v="952.92"/>
        <n v="150.58000000000001"/>
        <n v="1406.72"/>
        <n v="1330.3"/>
        <n v="1195"/>
        <n v="212.46"/>
        <n v="1304.3699999999999"/>
        <n v="213.96"/>
        <n v="61.49"/>
        <n v="534.04999999999995"/>
        <n v="1852.47"/>
        <n v="1782.82"/>
        <n v="1542.38"/>
        <n v="1240.19"/>
        <n v="411.99"/>
        <n v="1902.36"/>
        <n v="266.62"/>
        <n v="1580.77"/>
        <n v="886.41"/>
        <n v="1052.1199999999999"/>
        <n v="218.6"/>
        <n v="750.93"/>
        <n v="1677.2"/>
        <n v="596.21"/>
        <n v="181.83"/>
        <n v="687.58"/>
        <n v="32.79"/>
        <n v="833.66"/>
        <n v="1783.65"/>
        <n v="1799.63"/>
        <n v="1333.53"/>
        <n v="1694.06"/>
        <n v="111.78"/>
        <n v="1375.28"/>
        <n v="1512.66"/>
        <n v="1562.69"/>
        <n v="548.61"/>
        <n v="616.61"/>
        <n v="1101.5"/>
        <n v="865.49"/>
        <n v="1536.19"/>
        <n v="744.21"/>
        <n v="160.82"/>
        <n v="1646.45"/>
        <n v="1178.32"/>
        <n v="1169.5899999999999"/>
        <n v="1751.23"/>
        <n v="841.05"/>
        <n v="357.8"/>
        <n v="1338.97"/>
        <n v="424.46"/>
        <n v="388.69"/>
        <n v="621.94000000000005"/>
        <n v="715.85"/>
        <n v="1065.8800000000001"/>
        <n v="770.9"/>
        <n v="1578.68"/>
        <n v="1570.04"/>
        <n v="831.58"/>
        <n v="1160.02"/>
        <n v="914.09"/>
        <n v="715.7"/>
        <n v="1456.26"/>
        <n v="1766.86"/>
        <n v="1666.38"/>
        <n v="187.03"/>
        <n v="632.55999999999995"/>
        <n v="965.64"/>
        <n v="225.39"/>
        <n v="345.86"/>
        <n v="851.78"/>
        <n v="366.49"/>
        <n v="1229.8599999999999"/>
        <n v="237.19"/>
        <n v="1647.39"/>
        <n v="1506.72"/>
        <n v="1506.77"/>
        <n v="840.58"/>
        <n v="1770.15"/>
        <n v="818.05"/>
        <n v="1846.12"/>
        <n v="1892.72"/>
        <n v="769.96"/>
        <n v="1455.51"/>
        <n v="538.54"/>
        <n v="247.5"/>
        <n v="303.83"/>
        <n v="1516.48"/>
        <n v="1125.3"/>
        <n v="188.55"/>
        <n v="1572.73"/>
        <n v="370.16"/>
        <n v="964.84"/>
        <n v="1832.25"/>
        <n v="924.75"/>
        <n v="1082.3"/>
        <n v="429.46"/>
        <n v="1076.99"/>
        <n v="849.7"/>
        <n v="449.78"/>
        <n v="336.15"/>
        <n v="23.69"/>
        <n v="1447.1"/>
        <n v="176.6"/>
        <n v="1228.26"/>
        <n v="305.36"/>
        <n v="1528.3"/>
        <n v="45.13"/>
        <n v="1998.28"/>
        <n v="479.31"/>
        <n v="990.34"/>
        <n v="1770.54"/>
        <n v="1344.53"/>
        <n v="1910.47"/>
        <n v="1503.04"/>
        <n v="1168.25"/>
        <n v="1611.46"/>
        <n v="1691.3"/>
        <n v="746.34"/>
        <n v="184.28"/>
        <n v="731.48"/>
        <n v="1568.69"/>
        <n v="1661.99"/>
        <n v="667.74"/>
        <n v="1943.62"/>
        <n v="1070.0999999999999"/>
        <n v="149.37"/>
        <n v="186.37"/>
        <n v="1965.18"/>
        <n v="855.84"/>
        <n v="1335.17"/>
        <n v="508.13"/>
        <n v="480.24"/>
        <n v="1869.98"/>
        <n v="122.66"/>
        <n v="1254.69"/>
        <n v="1106.73"/>
        <n v="897.75"/>
        <n v="246.58"/>
        <n v="1189.67"/>
        <n v="519.30999999999995"/>
        <n v="1782.28"/>
        <n v="1279.67"/>
        <n v="1272.3"/>
        <n v="1183.8499999999999"/>
        <n v="1558.14"/>
        <n v="799.55"/>
        <n v="1278.9000000000001"/>
        <n v="1413.43"/>
        <n v="943.81"/>
        <n v="961.97"/>
        <n v="97.74"/>
        <n v="1804.08"/>
        <n v="1519.84"/>
        <n v="1602.28"/>
        <n v="151.68"/>
        <n v="664.17"/>
        <n v="339.7"/>
        <n v="1152.23"/>
        <n v="422.58"/>
        <n v="709.5"/>
        <n v="1395.28"/>
        <n v="640.74"/>
        <n v="681.92"/>
        <n v="42.63"/>
        <n v="249.76"/>
        <n v="967.67"/>
        <n v="1489.87"/>
        <n v="1411.56"/>
        <n v="1321.6"/>
        <n v="353.86"/>
        <n v="1964.08"/>
        <n v="1892.37"/>
        <n v="999.18"/>
        <n v="695.33"/>
        <n v="1600.13"/>
        <n v="933.96"/>
        <n v="1952.58"/>
        <n v="1473.1"/>
        <n v="1569.25"/>
        <n v="883.5"/>
        <n v="1628.49"/>
        <n v="1761.72"/>
        <n v="1515.32"/>
        <n v="107.43"/>
        <n v="509.12"/>
        <n v="419.32"/>
        <n v="425.78"/>
        <n v="1341.41"/>
        <n v="1195.25"/>
        <n v="792.19"/>
        <n v="562.35"/>
        <n v="1348.64"/>
        <n v="1855.68"/>
        <n v="372.38"/>
        <n v="778.31"/>
        <n v="1002.1"/>
        <n v="1452.63"/>
        <n v="1913.78"/>
        <n v="1502.93"/>
        <n v="1426.39"/>
        <n v="310.12"/>
        <n v="648.59"/>
        <n v="824.02"/>
        <n v="1514.27"/>
        <n v="1660.64"/>
        <n v="916.73"/>
        <n v="434.21"/>
        <n v="309.39"/>
        <n v="167.31"/>
        <n v="1149.5899999999999"/>
        <n v="1075.74"/>
        <n v="888.66"/>
        <n v="590.41"/>
        <n v="362.81"/>
        <n v="458.66"/>
        <n v="1771.89"/>
        <n v="1831.05"/>
        <n v="1530"/>
        <n v="1323.92"/>
        <n v="739.25"/>
        <n v="1070.97"/>
        <n v="1138.17"/>
        <n v="521.17999999999995"/>
        <n v="298.5"/>
        <n v="1606.57"/>
        <n v="1906.91"/>
        <n v="983.06"/>
        <n v="1915.54"/>
        <n v="64.099999999999994"/>
        <n v="1786.45"/>
        <n v="1558.97"/>
        <n v="1314.62"/>
        <n v="84.72"/>
        <n v="1560.17"/>
        <n v="943.24"/>
        <n v="206.81"/>
        <n v="528.15"/>
        <n v="1288.48"/>
        <n v="1767.54"/>
        <n v="828.35"/>
        <n v="1371.94"/>
        <n v="1151.6500000000001"/>
        <n v="387.56"/>
        <n v="1567.54"/>
        <n v="622.19000000000005"/>
        <n v="1138"/>
        <n v="1586.54"/>
        <n v="1552.49"/>
        <n v="599.62"/>
        <n v="1103.5999999999999"/>
        <n v="593.87"/>
        <n v="1573.62"/>
        <n v="411.17"/>
        <n v="922.3"/>
        <n v="793.13"/>
        <n v="1973.19"/>
        <n v="1294.98"/>
        <n v="672.51"/>
        <n v="1961.89"/>
        <n v="650.14"/>
        <n v="521.63"/>
        <n v="1055.3"/>
        <n v="799.19"/>
        <n v="842.14"/>
        <n v="945.05"/>
        <n v="10.94"/>
        <n v="1012.38"/>
        <n v="44.61"/>
        <n v="279.42"/>
        <n v="796.78"/>
        <n v="23.08"/>
        <n v="1300.5999999999999"/>
        <n v="1529.16"/>
        <n v="1316.35"/>
        <n v="323.95999999999998"/>
        <n v="721.67"/>
        <n v="419.29"/>
        <n v="1785.98"/>
        <n v="561.13"/>
        <n v="590.75"/>
        <n v="402.15"/>
        <n v="1176.03"/>
        <n v="141.09"/>
        <n v="630.49"/>
        <n v="209.56"/>
        <n v="1100.6600000000001"/>
        <n v="510.07"/>
        <n v="828.51"/>
        <n v="1392.26"/>
        <n v="648.20000000000005"/>
        <n v="1603.91"/>
        <n v="996.53"/>
        <n v="1789.06"/>
        <n v="150.33000000000001"/>
        <n v="1230.95"/>
        <n v="1556.47"/>
        <n v="201.71"/>
        <n v="1349.51"/>
        <n v="1451.8"/>
        <n v="303.56"/>
        <n v="1132.56"/>
        <n v="1308.9000000000001"/>
        <n v="386.61"/>
        <n v="955.6"/>
        <n v="1627.17"/>
        <n v="56.03"/>
        <n v="951.16"/>
        <n v="1953.79"/>
        <n v="592.49"/>
        <n v="1385.78"/>
        <n v="63.88"/>
        <n v="1908.02"/>
        <n v="266.61"/>
        <n v="1493.08"/>
        <n v="1578.88"/>
        <n v="541.71"/>
        <n v="975.32"/>
        <n v="1293.6400000000001"/>
        <n v="321.11"/>
        <n v="1822.37"/>
        <n v="1936.36"/>
        <n v="178.92"/>
        <n v="1442.38"/>
        <n v="204.52"/>
        <n v="1860.42"/>
        <n v="507.03"/>
        <n v="99.06"/>
        <n v="1445.62"/>
        <n v="297.13"/>
        <n v="109.64"/>
        <n v="1948.09"/>
        <n v="729.6"/>
        <n v="711.21"/>
        <n v="1403.64"/>
        <n v="915.55"/>
        <n v="969.45"/>
        <n v="1424.97"/>
        <n v="1500.6"/>
        <n v="1151.0899999999999"/>
        <n v="1541.46"/>
        <n v="1151.25"/>
        <n v="262.08"/>
        <n v="1286"/>
        <n v="1365.88"/>
        <n v="1856.21"/>
        <n v="580.12"/>
        <n v="1236.54"/>
        <n v="1782.89"/>
        <n v="151.12"/>
        <n v="1762.25"/>
        <n v="1211.55"/>
        <n v="1674.34"/>
        <n v="779.45"/>
        <n v="1164.81"/>
        <n v="922.04"/>
        <n v="348.15"/>
        <n v="800.42"/>
        <n v="1511.39"/>
        <n v="171.5"/>
        <n v="1822.99"/>
        <n v="1911.39"/>
        <n v="1764.24"/>
        <n v="193.82"/>
        <n v="1915.33"/>
        <n v="1690.41"/>
        <n v="1933.01"/>
        <n v="123.16"/>
        <n v="1869.11"/>
        <n v="991.57"/>
        <n v="1147.3599999999999"/>
        <n v="1633.91"/>
        <n v="736.04"/>
        <n v="72"/>
        <n v="1748.42"/>
        <n v="442.6"/>
        <n v="1587.18"/>
        <n v="847.56"/>
        <n v="1233.51"/>
        <n v="924.25"/>
        <n v="1922.61"/>
        <n v="1861.92"/>
        <n v="632.6"/>
        <n v="1665.37"/>
        <n v="1863.97"/>
        <n v="721.16"/>
        <n v="1950.23"/>
        <n v="705.75"/>
        <n v="1571.29"/>
        <n v="1768.28"/>
        <n v="1743.43"/>
        <n v="1817.91"/>
        <n v="1764.73"/>
        <n v="1440.88"/>
        <n v="1662.47"/>
        <n v="1370.92"/>
        <n v="1913.96"/>
        <n v="1893.96"/>
        <n v="418.05"/>
        <n v="1405.74"/>
        <n v="221.52"/>
        <n v="278.88"/>
        <n v="985.59"/>
        <n v="312"/>
        <n v="1064.28"/>
        <n v="755.22"/>
        <n v="967.62"/>
        <n v="51.57"/>
        <n v="874.22"/>
        <n v="217.71"/>
        <n v="1971.96"/>
        <n v="1540.73"/>
        <n v="1298.54"/>
        <n v="1854.04"/>
        <n v="588.17999999999995"/>
        <n v="1952.37"/>
        <n v="828.69"/>
        <n v="1007.7"/>
        <n v="1914.59"/>
        <n v="98.28"/>
        <n v="429.25"/>
        <n v="1681.08"/>
        <n v="1368.32"/>
        <n v="707.14"/>
        <n v="1002.41"/>
        <n v="770.82"/>
        <n v="218.25"/>
        <n v="650.13"/>
        <n v="1437.06"/>
        <n v="1386.99"/>
        <n v="1561.12"/>
        <n v="1717.69"/>
        <n v="1619.34"/>
        <n v="496.71"/>
        <n v="956.39"/>
        <n v="886.12"/>
        <n v="335.43"/>
        <n v="1615.28"/>
        <n v="321.06"/>
        <n v="1925.83"/>
        <n v="833.07"/>
        <n v="1110.25"/>
        <n v="362.82"/>
        <n v="662.18"/>
        <n v="1702.98"/>
        <n v="1442.49"/>
        <n v="768.94"/>
        <n v="1067.04"/>
        <n v="1252.47"/>
        <n v="1922.47"/>
        <n v="294.29000000000002"/>
        <n v="324.58999999999997"/>
        <n v="1682.41"/>
        <n v="296.93"/>
        <n v="954.53"/>
        <n v="842.71"/>
        <n v="1588.43"/>
        <n v="1358.35"/>
        <n v="1908.05"/>
        <n v="1776.15"/>
        <n v="89.65"/>
        <n v="576.58000000000004"/>
        <n v="1114.21"/>
        <n v="696.01"/>
        <n v="1436.07"/>
        <n v="948.05"/>
        <n v="69.55"/>
        <n v="1232.5999999999999"/>
        <n v="1427.01"/>
        <n v="570.29999999999995"/>
        <n v="791.07"/>
        <n v="44.5"/>
        <n v="1167.25"/>
        <n v="1977.34"/>
        <n v="57.17"/>
        <n v="1702.66"/>
        <n v="866"/>
        <n v="1147.55"/>
        <n v="438.58"/>
        <n v="1228.3599999999999"/>
        <n v="469.11"/>
        <n v="1870.61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00">
  <r>
    <x v="0"/>
    <x v="0"/>
    <x v="0"/>
    <x v="0"/>
    <x v="0"/>
    <x v="0"/>
    <x v="0"/>
    <x v="0"/>
    <x v="0"/>
  </r>
  <r>
    <x v="1"/>
    <x v="1"/>
    <x v="1"/>
    <x v="0"/>
    <x v="1"/>
    <x v="1"/>
    <x v="1"/>
    <x v="1"/>
    <x v="1"/>
  </r>
  <r>
    <x v="2"/>
    <x v="2"/>
    <x v="1"/>
    <x v="0"/>
    <x v="2"/>
    <x v="1"/>
    <x v="2"/>
    <x v="2"/>
    <x v="2"/>
  </r>
  <r>
    <x v="3"/>
    <x v="3"/>
    <x v="1"/>
    <x v="0"/>
    <x v="3"/>
    <x v="1"/>
    <x v="3"/>
    <x v="3"/>
    <x v="3"/>
  </r>
  <r>
    <x v="4"/>
    <x v="4"/>
    <x v="2"/>
    <x v="1"/>
    <x v="4"/>
    <x v="2"/>
    <x v="4"/>
    <x v="4"/>
    <x v="4"/>
  </r>
  <r>
    <x v="5"/>
    <x v="5"/>
    <x v="1"/>
    <x v="2"/>
    <x v="5"/>
    <x v="1"/>
    <x v="5"/>
    <x v="5"/>
    <x v="5"/>
  </r>
  <r>
    <x v="6"/>
    <x v="6"/>
    <x v="1"/>
    <x v="3"/>
    <x v="6"/>
    <x v="1"/>
    <x v="6"/>
    <x v="6"/>
    <x v="6"/>
  </r>
  <r>
    <x v="7"/>
    <x v="7"/>
    <x v="1"/>
    <x v="4"/>
    <x v="7"/>
    <x v="1"/>
    <x v="6"/>
    <x v="7"/>
    <x v="7"/>
  </r>
  <r>
    <x v="8"/>
    <x v="8"/>
    <x v="1"/>
    <x v="1"/>
    <x v="8"/>
    <x v="1"/>
    <x v="5"/>
    <x v="3"/>
    <x v="8"/>
  </r>
  <r>
    <x v="9"/>
    <x v="9"/>
    <x v="2"/>
    <x v="1"/>
    <x v="9"/>
    <x v="2"/>
    <x v="7"/>
    <x v="8"/>
    <x v="9"/>
  </r>
  <r>
    <x v="10"/>
    <x v="10"/>
    <x v="1"/>
    <x v="0"/>
    <x v="10"/>
    <x v="1"/>
    <x v="8"/>
    <x v="9"/>
    <x v="10"/>
  </r>
  <r>
    <x v="11"/>
    <x v="11"/>
    <x v="1"/>
    <x v="4"/>
    <x v="11"/>
    <x v="1"/>
    <x v="9"/>
    <x v="10"/>
    <x v="11"/>
  </r>
  <r>
    <x v="12"/>
    <x v="12"/>
    <x v="1"/>
    <x v="3"/>
    <x v="12"/>
    <x v="1"/>
    <x v="10"/>
    <x v="4"/>
    <x v="12"/>
  </r>
  <r>
    <x v="13"/>
    <x v="13"/>
    <x v="2"/>
    <x v="3"/>
    <x v="13"/>
    <x v="2"/>
    <x v="11"/>
    <x v="11"/>
    <x v="13"/>
  </r>
  <r>
    <x v="14"/>
    <x v="14"/>
    <x v="1"/>
    <x v="0"/>
    <x v="14"/>
    <x v="1"/>
    <x v="12"/>
    <x v="12"/>
    <x v="14"/>
  </r>
  <r>
    <x v="15"/>
    <x v="15"/>
    <x v="1"/>
    <x v="2"/>
    <x v="15"/>
    <x v="1"/>
    <x v="13"/>
    <x v="13"/>
    <x v="15"/>
  </r>
  <r>
    <x v="16"/>
    <x v="16"/>
    <x v="2"/>
    <x v="0"/>
    <x v="16"/>
    <x v="2"/>
    <x v="14"/>
    <x v="14"/>
    <x v="16"/>
  </r>
  <r>
    <x v="17"/>
    <x v="17"/>
    <x v="0"/>
    <x v="1"/>
    <x v="17"/>
    <x v="0"/>
    <x v="15"/>
    <x v="15"/>
    <x v="17"/>
  </r>
  <r>
    <x v="18"/>
    <x v="18"/>
    <x v="2"/>
    <x v="1"/>
    <x v="18"/>
    <x v="2"/>
    <x v="16"/>
    <x v="16"/>
    <x v="18"/>
  </r>
  <r>
    <x v="19"/>
    <x v="19"/>
    <x v="1"/>
    <x v="1"/>
    <x v="19"/>
    <x v="1"/>
    <x v="3"/>
    <x v="6"/>
    <x v="19"/>
  </r>
  <r>
    <x v="20"/>
    <x v="20"/>
    <x v="2"/>
    <x v="2"/>
    <x v="20"/>
    <x v="2"/>
    <x v="17"/>
    <x v="17"/>
    <x v="20"/>
  </r>
  <r>
    <x v="21"/>
    <x v="21"/>
    <x v="1"/>
    <x v="3"/>
    <x v="21"/>
    <x v="1"/>
    <x v="18"/>
    <x v="18"/>
    <x v="21"/>
  </r>
  <r>
    <x v="22"/>
    <x v="22"/>
    <x v="1"/>
    <x v="2"/>
    <x v="22"/>
    <x v="1"/>
    <x v="15"/>
    <x v="19"/>
    <x v="22"/>
  </r>
  <r>
    <x v="23"/>
    <x v="23"/>
    <x v="1"/>
    <x v="1"/>
    <x v="23"/>
    <x v="1"/>
    <x v="19"/>
    <x v="20"/>
    <x v="23"/>
  </r>
  <r>
    <x v="24"/>
    <x v="24"/>
    <x v="1"/>
    <x v="1"/>
    <x v="24"/>
    <x v="1"/>
    <x v="0"/>
    <x v="21"/>
    <x v="24"/>
  </r>
  <r>
    <x v="25"/>
    <x v="25"/>
    <x v="1"/>
    <x v="3"/>
    <x v="25"/>
    <x v="1"/>
    <x v="20"/>
    <x v="22"/>
    <x v="25"/>
  </r>
  <r>
    <x v="26"/>
    <x v="26"/>
    <x v="1"/>
    <x v="4"/>
    <x v="26"/>
    <x v="1"/>
    <x v="15"/>
    <x v="19"/>
    <x v="26"/>
  </r>
  <r>
    <x v="27"/>
    <x v="27"/>
    <x v="1"/>
    <x v="4"/>
    <x v="27"/>
    <x v="1"/>
    <x v="16"/>
    <x v="23"/>
    <x v="27"/>
  </r>
  <r>
    <x v="28"/>
    <x v="28"/>
    <x v="1"/>
    <x v="3"/>
    <x v="28"/>
    <x v="1"/>
    <x v="21"/>
    <x v="8"/>
    <x v="28"/>
  </r>
  <r>
    <x v="29"/>
    <x v="29"/>
    <x v="2"/>
    <x v="0"/>
    <x v="29"/>
    <x v="2"/>
    <x v="22"/>
    <x v="9"/>
    <x v="29"/>
  </r>
  <r>
    <x v="30"/>
    <x v="30"/>
    <x v="0"/>
    <x v="0"/>
    <x v="30"/>
    <x v="0"/>
    <x v="23"/>
    <x v="24"/>
    <x v="30"/>
  </r>
  <r>
    <x v="31"/>
    <x v="31"/>
    <x v="1"/>
    <x v="3"/>
    <x v="31"/>
    <x v="1"/>
    <x v="24"/>
    <x v="25"/>
    <x v="31"/>
  </r>
  <r>
    <x v="32"/>
    <x v="32"/>
    <x v="1"/>
    <x v="1"/>
    <x v="32"/>
    <x v="1"/>
    <x v="14"/>
    <x v="26"/>
    <x v="32"/>
  </r>
  <r>
    <x v="33"/>
    <x v="33"/>
    <x v="1"/>
    <x v="4"/>
    <x v="33"/>
    <x v="1"/>
    <x v="18"/>
    <x v="27"/>
    <x v="33"/>
  </r>
  <r>
    <x v="34"/>
    <x v="34"/>
    <x v="2"/>
    <x v="4"/>
    <x v="34"/>
    <x v="2"/>
    <x v="13"/>
    <x v="28"/>
    <x v="34"/>
  </r>
  <r>
    <x v="35"/>
    <x v="35"/>
    <x v="1"/>
    <x v="4"/>
    <x v="35"/>
    <x v="1"/>
    <x v="25"/>
    <x v="29"/>
    <x v="35"/>
  </r>
  <r>
    <x v="36"/>
    <x v="36"/>
    <x v="2"/>
    <x v="2"/>
    <x v="36"/>
    <x v="2"/>
    <x v="26"/>
    <x v="30"/>
    <x v="36"/>
  </r>
  <r>
    <x v="37"/>
    <x v="37"/>
    <x v="0"/>
    <x v="1"/>
    <x v="37"/>
    <x v="0"/>
    <x v="27"/>
    <x v="31"/>
    <x v="37"/>
  </r>
  <r>
    <x v="38"/>
    <x v="38"/>
    <x v="1"/>
    <x v="4"/>
    <x v="38"/>
    <x v="1"/>
    <x v="28"/>
    <x v="14"/>
    <x v="38"/>
  </r>
  <r>
    <x v="39"/>
    <x v="39"/>
    <x v="1"/>
    <x v="2"/>
    <x v="39"/>
    <x v="1"/>
    <x v="29"/>
    <x v="31"/>
    <x v="39"/>
  </r>
  <r>
    <x v="40"/>
    <x v="40"/>
    <x v="1"/>
    <x v="4"/>
    <x v="40"/>
    <x v="1"/>
    <x v="30"/>
    <x v="24"/>
    <x v="40"/>
  </r>
  <r>
    <x v="41"/>
    <x v="41"/>
    <x v="1"/>
    <x v="1"/>
    <x v="41"/>
    <x v="1"/>
    <x v="31"/>
    <x v="31"/>
    <x v="41"/>
  </r>
  <r>
    <x v="42"/>
    <x v="42"/>
    <x v="2"/>
    <x v="2"/>
    <x v="42"/>
    <x v="2"/>
    <x v="6"/>
    <x v="32"/>
    <x v="42"/>
  </r>
  <r>
    <x v="43"/>
    <x v="43"/>
    <x v="1"/>
    <x v="4"/>
    <x v="43"/>
    <x v="1"/>
    <x v="27"/>
    <x v="10"/>
    <x v="43"/>
  </r>
  <r>
    <x v="44"/>
    <x v="44"/>
    <x v="0"/>
    <x v="3"/>
    <x v="44"/>
    <x v="0"/>
    <x v="4"/>
    <x v="27"/>
    <x v="44"/>
  </r>
  <r>
    <x v="45"/>
    <x v="45"/>
    <x v="1"/>
    <x v="4"/>
    <x v="45"/>
    <x v="1"/>
    <x v="32"/>
    <x v="21"/>
    <x v="45"/>
  </r>
  <r>
    <x v="46"/>
    <x v="46"/>
    <x v="1"/>
    <x v="3"/>
    <x v="46"/>
    <x v="1"/>
    <x v="33"/>
    <x v="1"/>
    <x v="46"/>
  </r>
  <r>
    <x v="47"/>
    <x v="47"/>
    <x v="1"/>
    <x v="3"/>
    <x v="47"/>
    <x v="1"/>
    <x v="34"/>
    <x v="10"/>
    <x v="47"/>
  </r>
  <r>
    <x v="48"/>
    <x v="48"/>
    <x v="1"/>
    <x v="0"/>
    <x v="48"/>
    <x v="1"/>
    <x v="15"/>
    <x v="33"/>
    <x v="48"/>
  </r>
  <r>
    <x v="49"/>
    <x v="49"/>
    <x v="1"/>
    <x v="4"/>
    <x v="49"/>
    <x v="1"/>
    <x v="11"/>
    <x v="17"/>
    <x v="49"/>
  </r>
  <r>
    <x v="50"/>
    <x v="50"/>
    <x v="1"/>
    <x v="3"/>
    <x v="50"/>
    <x v="1"/>
    <x v="35"/>
    <x v="34"/>
    <x v="50"/>
  </r>
  <r>
    <x v="51"/>
    <x v="51"/>
    <x v="2"/>
    <x v="4"/>
    <x v="51"/>
    <x v="2"/>
    <x v="8"/>
    <x v="35"/>
    <x v="51"/>
  </r>
  <r>
    <x v="52"/>
    <x v="52"/>
    <x v="2"/>
    <x v="4"/>
    <x v="52"/>
    <x v="2"/>
    <x v="24"/>
    <x v="16"/>
    <x v="52"/>
  </r>
  <r>
    <x v="53"/>
    <x v="53"/>
    <x v="1"/>
    <x v="1"/>
    <x v="53"/>
    <x v="1"/>
    <x v="24"/>
    <x v="30"/>
    <x v="53"/>
  </r>
  <r>
    <x v="54"/>
    <x v="54"/>
    <x v="0"/>
    <x v="0"/>
    <x v="54"/>
    <x v="0"/>
    <x v="29"/>
    <x v="36"/>
    <x v="54"/>
  </r>
  <r>
    <x v="55"/>
    <x v="55"/>
    <x v="0"/>
    <x v="4"/>
    <x v="55"/>
    <x v="0"/>
    <x v="24"/>
    <x v="18"/>
    <x v="55"/>
  </r>
  <r>
    <x v="56"/>
    <x v="31"/>
    <x v="2"/>
    <x v="4"/>
    <x v="56"/>
    <x v="2"/>
    <x v="12"/>
    <x v="28"/>
    <x v="56"/>
  </r>
  <r>
    <x v="57"/>
    <x v="56"/>
    <x v="2"/>
    <x v="3"/>
    <x v="57"/>
    <x v="2"/>
    <x v="24"/>
    <x v="6"/>
    <x v="57"/>
  </r>
  <r>
    <x v="58"/>
    <x v="57"/>
    <x v="1"/>
    <x v="4"/>
    <x v="58"/>
    <x v="1"/>
    <x v="17"/>
    <x v="18"/>
    <x v="58"/>
  </r>
  <r>
    <x v="59"/>
    <x v="58"/>
    <x v="1"/>
    <x v="3"/>
    <x v="59"/>
    <x v="1"/>
    <x v="6"/>
    <x v="0"/>
    <x v="59"/>
  </r>
  <r>
    <x v="60"/>
    <x v="59"/>
    <x v="1"/>
    <x v="2"/>
    <x v="60"/>
    <x v="1"/>
    <x v="9"/>
    <x v="4"/>
    <x v="60"/>
  </r>
  <r>
    <x v="61"/>
    <x v="60"/>
    <x v="1"/>
    <x v="4"/>
    <x v="61"/>
    <x v="1"/>
    <x v="36"/>
    <x v="33"/>
    <x v="61"/>
  </r>
  <r>
    <x v="62"/>
    <x v="61"/>
    <x v="2"/>
    <x v="3"/>
    <x v="62"/>
    <x v="2"/>
    <x v="37"/>
    <x v="37"/>
    <x v="62"/>
  </r>
  <r>
    <x v="63"/>
    <x v="62"/>
    <x v="0"/>
    <x v="2"/>
    <x v="63"/>
    <x v="0"/>
    <x v="3"/>
    <x v="16"/>
    <x v="63"/>
  </r>
  <r>
    <x v="64"/>
    <x v="63"/>
    <x v="1"/>
    <x v="4"/>
    <x v="64"/>
    <x v="1"/>
    <x v="38"/>
    <x v="29"/>
    <x v="64"/>
  </r>
  <r>
    <x v="65"/>
    <x v="64"/>
    <x v="0"/>
    <x v="4"/>
    <x v="65"/>
    <x v="0"/>
    <x v="26"/>
    <x v="16"/>
    <x v="65"/>
  </r>
  <r>
    <x v="66"/>
    <x v="65"/>
    <x v="0"/>
    <x v="0"/>
    <x v="66"/>
    <x v="0"/>
    <x v="39"/>
    <x v="23"/>
    <x v="66"/>
  </r>
  <r>
    <x v="67"/>
    <x v="66"/>
    <x v="0"/>
    <x v="2"/>
    <x v="67"/>
    <x v="0"/>
    <x v="27"/>
    <x v="13"/>
    <x v="67"/>
  </r>
  <r>
    <x v="68"/>
    <x v="67"/>
    <x v="2"/>
    <x v="4"/>
    <x v="68"/>
    <x v="2"/>
    <x v="40"/>
    <x v="21"/>
    <x v="68"/>
  </r>
  <r>
    <x v="69"/>
    <x v="68"/>
    <x v="2"/>
    <x v="2"/>
    <x v="69"/>
    <x v="2"/>
    <x v="6"/>
    <x v="2"/>
    <x v="69"/>
  </r>
  <r>
    <x v="70"/>
    <x v="69"/>
    <x v="1"/>
    <x v="1"/>
    <x v="70"/>
    <x v="1"/>
    <x v="3"/>
    <x v="38"/>
    <x v="70"/>
  </r>
  <r>
    <x v="71"/>
    <x v="70"/>
    <x v="1"/>
    <x v="1"/>
    <x v="71"/>
    <x v="1"/>
    <x v="8"/>
    <x v="31"/>
    <x v="71"/>
  </r>
  <r>
    <x v="72"/>
    <x v="71"/>
    <x v="0"/>
    <x v="2"/>
    <x v="72"/>
    <x v="0"/>
    <x v="36"/>
    <x v="25"/>
    <x v="72"/>
  </r>
  <r>
    <x v="73"/>
    <x v="72"/>
    <x v="1"/>
    <x v="1"/>
    <x v="73"/>
    <x v="1"/>
    <x v="41"/>
    <x v="38"/>
    <x v="73"/>
  </r>
  <r>
    <x v="74"/>
    <x v="73"/>
    <x v="2"/>
    <x v="2"/>
    <x v="74"/>
    <x v="2"/>
    <x v="12"/>
    <x v="11"/>
    <x v="74"/>
  </r>
  <r>
    <x v="75"/>
    <x v="74"/>
    <x v="2"/>
    <x v="3"/>
    <x v="75"/>
    <x v="2"/>
    <x v="32"/>
    <x v="30"/>
    <x v="75"/>
  </r>
  <r>
    <x v="76"/>
    <x v="75"/>
    <x v="0"/>
    <x v="2"/>
    <x v="76"/>
    <x v="0"/>
    <x v="33"/>
    <x v="32"/>
    <x v="76"/>
  </r>
  <r>
    <x v="77"/>
    <x v="76"/>
    <x v="1"/>
    <x v="0"/>
    <x v="77"/>
    <x v="1"/>
    <x v="33"/>
    <x v="39"/>
    <x v="77"/>
  </r>
  <r>
    <x v="78"/>
    <x v="77"/>
    <x v="2"/>
    <x v="0"/>
    <x v="78"/>
    <x v="2"/>
    <x v="32"/>
    <x v="23"/>
    <x v="78"/>
  </r>
  <r>
    <x v="79"/>
    <x v="50"/>
    <x v="1"/>
    <x v="3"/>
    <x v="79"/>
    <x v="1"/>
    <x v="5"/>
    <x v="12"/>
    <x v="79"/>
  </r>
  <r>
    <x v="80"/>
    <x v="78"/>
    <x v="0"/>
    <x v="2"/>
    <x v="80"/>
    <x v="0"/>
    <x v="12"/>
    <x v="40"/>
    <x v="80"/>
  </r>
  <r>
    <x v="81"/>
    <x v="79"/>
    <x v="1"/>
    <x v="3"/>
    <x v="81"/>
    <x v="1"/>
    <x v="29"/>
    <x v="25"/>
    <x v="81"/>
  </r>
  <r>
    <x v="82"/>
    <x v="80"/>
    <x v="0"/>
    <x v="3"/>
    <x v="82"/>
    <x v="0"/>
    <x v="42"/>
    <x v="33"/>
    <x v="82"/>
  </r>
  <r>
    <x v="83"/>
    <x v="19"/>
    <x v="0"/>
    <x v="2"/>
    <x v="83"/>
    <x v="0"/>
    <x v="0"/>
    <x v="21"/>
    <x v="83"/>
  </r>
  <r>
    <x v="84"/>
    <x v="81"/>
    <x v="1"/>
    <x v="4"/>
    <x v="84"/>
    <x v="1"/>
    <x v="9"/>
    <x v="1"/>
    <x v="84"/>
  </r>
  <r>
    <x v="85"/>
    <x v="82"/>
    <x v="2"/>
    <x v="1"/>
    <x v="85"/>
    <x v="2"/>
    <x v="2"/>
    <x v="39"/>
    <x v="85"/>
  </r>
  <r>
    <x v="86"/>
    <x v="83"/>
    <x v="1"/>
    <x v="1"/>
    <x v="86"/>
    <x v="1"/>
    <x v="25"/>
    <x v="17"/>
    <x v="86"/>
  </r>
  <r>
    <x v="87"/>
    <x v="84"/>
    <x v="0"/>
    <x v="1"/>
    <x v="87"/>
    <x v="0"/>
    <x v="38"/>
    <x v="16"/>
    <x v="87"/>
  </r>
  <r>
    <x v="88"/>
    <x v="62"/>
    <x v="0"/>
    <x v="1"/>
    <x v="88"/>
    <x v="0"/>
    <x v="36"/>
    <x v="16"/>
    <x v="88"/>
  </r>
  <r>
    <x v="89"/>
    <x v="85"/>
    <x v="2"/>
    <x v="4"/>
    <x v="89"/>
    <x v="2"/>
    <x v="17"/>
    <x v="41"/>
    <x v="89"/>
  </r>
  <r>
    <x v="90"/>
    <x v="86"/>
    <x v="0"/>
    <x v="1"/>
    <x v="90"/>
    <x v="0"/>
    <x v="40"/>
    <x v="30"/>
    <x v="90"/>
  </r>
  <r>
    <x v="91"/>
    <x v="87"/>
    <x v="1"/>
    <x v="2"/>
    <x v="91"/>
    <x v="1"/>
    <x v="6"/>
    <x v="42"/>
    <x v="91"/>
  </r>
  <r>
    <x v="92"/>
    <x v="88"/>
    <x v="0"/>
    <x v="1"/>
    <x v="92"/>
    <x v="0"/>
    <x v="12"/>
    <x v="12"/>
    <x v="92"/>
  </r>
  <r>
    <x v="93"/>
    <x v="89"/>
    <x v="2"/>
    <x v="4"/>
    <x v="93"/>
    <x v="2"/>
    <x v="6"/>
    <x v="43"/>
    <x v="93"/>
  </r>
  <r>
    <x v="94"/>
    <x v="90"/>
    <x v="0"/>
    <x v="4"/>
    <x v="94"/>
    <x v="0"/>
    <x v="6"/>
    <x v="4"/>
    <x v="94"/>
  </r>
  <r>
    <x v="95"/>
    <x v="83"/>
    <x v="1"/>
    <x v="1"/>
    <x v="95"/>
    <x v="1"/>
    <x v="23"/>
    <x v="32"/>
    <x v="95"/>
  </r>
  <r>
    <x v="96"/>
    <x v="91"/>
    <x v="0"/>
    <x v="0"/>
    <x v="96"/>
    <x v="0"/>
    <x v="17"/>
    <x v="14"/>
    <x v="96"/>
  </r>
  <r>
    <x v="97"/>
    <x v="92"/>
    <x v="2"/>
    <x v="0"/>
    <x v="97"/>
    <x v="2"/>
    <x v="15"/>
    <x v="31"/>
    <x v="97"/>
  </r>
  <r>
    <x v="98"/>
    <x v="93"/>
    <x v="2"/>
    <x v="4"/>
    <x v="98"/>
    <x v="2"/>
    <x v="26"/>
    <x v="42"/>
    <x v="98"/>
  </r>
  <r>
    <x v="99"/>
    <x v="94"/>
    <x v="1"/>
    <x v="2"/>
    <x v="99"/>
    <x v="1"/>
    <x v="33"/>
    <x v="0"/>
    <x v="99"/>
  </r>
  <r>
    <x v="100"/>
    <x v="95"/>
    <x v="1"/>
    <x v="4"/>
    <x v="100"/>
    <x v="1"/>
    <x v="10"/>
    <x v="21"/>
    <x v="100"/>
  </r>
  <r>
    <x v="101"/>
    <x v="96"/>
    <x v="1"/>
    <x v="3"/>
    <x v="101"/>
    <x v="1"/>
    <x v="43"/>
    <x v="29"/>
    <x v="101"/>
  </r>
  <r>
    <x v="102"/>
    <x v="97"/>
    <x v="0"/>
    <x v="2"/>
    <x v="102"/>
    <x v="0"/>
    <x v="41"/>
    <x v="31"/>
    <x v="102"/>
  </r>
  <r>
    <x v="103"/>
    <x v="98"/>
    <x v="2"/>
    <x v="3"/>
    <x v="103"/>
    <x v="2"/>
    <x v="44"/>
    <x v="3"/>
    <x v="103"/>
  </r>
  <r>
    <x v="104"/>
    <x v="99"/>
    <x v="1"/>
    <x v="3"/>
    <x v="104"/>
    <x v="1"/>
    <x v="37"/>
    <x v="2"/>
    <x v="104"/>
  </r>
  <r>
    <x v="105"/>
    <x v="100"/>
    <x v="2"/>
    <x v="2"/>
    <x v="105"/>
    <x v="2"/>
    <x v="37"/>
    <x v="22"/>
    <x v="105"/>
  </r>
  <r>
    <x v="106"/>
    <x v="101"/>
    <x v="2"/>
    <x v="0"/>
    <x v="106"/>
    <x v="2"/>
    <x v="2"/>
    <x v="39"/>
    <x v="106"/>
  </r>
  <r>
    <x v="107"/>
    <x v="102"/>
    <x v="1"/>
    <x v="4"/>
    <x v="107"/>
    <x v="1"/>
    <x v="9"/>
    <x v="19"/>
    <x v="107"/>
  </r>
  <r>
    <x v="108"/>
    <x v="43"/>
    <x v="2"/>
    <x v="0"/>
    <x v="108"/>
    <x v="2"/>
    <x v="14"/>
    <x v="11"/>
    <x v="108"/>
  </r>
  <r>
    <x v="109"/>
    <x v="103"/>
    <x v="1"/>
    <x v="2"/>
    <x v="109"/>
    <x v="1"/>
    <x v="17"/>
    <x v="36"/>
    <x v="109"/>
  </r>
  <r>
    <x v="110"/>
    <x v="104"/>
    <x v="1"/>
    <x v="3"/>
    <x v="110"/>
    <x v="1"/>
    <x v="28"/>
    <x v="19"/>
    <x v="110"/>
  </r>
  <r>
    <x v="111"/>
    <x v="105"/>
    <x v="1"/>
    <x v="2"/>
    <x v="111"/>
    <x v="1"/>
    <x v="6"/>
    <x v="25"/>
    <x v="111"/>
  </r>
  <r>
    <x v="112"/>
    <x v="106"/>
    <x v="2"/>
    <x v="2"/>
    <x v="112"/>
    <x v="2"/>
    <x v="24"/>
    <x v="15"/>
    <x v="112"/>
  </r>
  <r>
    <x v="113"/>
    <x v="107"/>
    <x v="2"/>
    <x v="4"/>
    <x v="113"/>
    <x v="2"/>
    <x v="17"/>
    <x v="8"/>
    <x v="113"/>
  </r>
  <r>
    <x v="114"/>
    <x v="108"/>
    <x v="0"/>
    <x v="2"/>
    <x v="114"/>
    <x v="0"/>
    <x v="13"/>
    <x v="8"/>
    <x v="114"/>
  </r>
  <r>
    <x v="115"/>
    <x v="109"/>
    <x v="1"/>
    <x v="4"/>
    <x v="115"/>
    <x v="1"/>
    <x v="5"/>
    <x v="10"/>
    <x v="115"/>
  </r>
  <r>
    <x v="116"/>
    <x v="110"/>
    <x v="1"/>
    <x v="2"/>
    <x v="116"/>
    <x v="1"/>
    <x v="24"/>
    <x v="29"/>
    <x v="116"/>
  </r>
  <r>
    <x v="117"/>
    <x v="111"/>
    <x v="2"/>
    <x v="2"/>
    <x v="117"/>
    <x v="2"/>
    <x v="10"/>
    <x v="38"/>
    <x v="117"/>
  </r>
  <r>
    <x v="118"/>
    <x v="112"/>
    <x v="2"/>
    <x v="4"/>
    <x v="118"/>
    <x v="2"/>
    <x v="45"/>
    <x v="3"/>
    <x v="118"/>
  </r>
  <r>
    <x v="119"/>
    <x v="113"/>
    <x v="1"/>
    <x v="4"/>
    <x v="119"/>
    <x v="1"/>
    <x v="6"/>
    <x v="2"/>
    <x v="119"/>
  </r>
  <r>
    <x v="120"/>
    <x v="114"/>
    <x v="1"/>
    <x v="2"/>
    <x v="120"/>
    <x v="1"/>
    <x v="38"/>
    <x v="36"/>
    <x v="120"/>
  </r>
  <r>
    <x v="121"/>
    <x v="17"/>
    <x v="0"/>
    <x v="1"/>
    <x v="121"/>
    <x v="0"/>
    <x v="3"/>
    <x v="19"/>
    <x v="121"/>
  </r>
  <r>
    <x v="122"/>
    <x v="115"/>
    <x v="0"/>
    <x v="2"/>
    <x v="122"/>
    <x v="0"/>
    <x v="14"/>
    <x v="44"/>
    <x v="122"/>
  </r>
  <r>
    <x v="123"/>
    <x v="116"/>
    <x v="0"/>
    <x v="3"/>
    <x v="123"/>
    <x v="0"/>
    <x v="37"/>
    <x v="22"/>
    <x v="123"/>
  </r>
  <r>
    <x v="124"/>
    <x v="117"/>
    <x v="1"/>
    <x v="0"/>
    <x v="124"/>
    <x v="1"/>
    <x v="9"/>
    <x v="17"/>
    <x v="124"/>
  </r>
  <r>
    <x v="125"/>
    <x v="35"/>
    <x v="0"/>
    <x v="2"/>
    <x v="125"/>
    <x v="0"/>
    <x v="3"/>
    <x v="45"/>
    <x v="125"/>
  </r>
  <r>
    <x v="126"/>
    <x v="118"/>
    <x v="2"/>
    <x v="3"/>
    <x v="126"/>
    <x v="2"/>
    <x v="6"/>
    <x v="46"/>
    <x v="126"/>
  </r>
  <r>
    <x v="127"/>
    <x v="119"/>
    <x v="0"/>
    <x v="2"/>
    <x v="127"/>
    <x v="0"/>
    <x v="1"/>
    <x v="47"/>
    <x v="127"/>
  </r>
  <r>
    <x v="128"/>
    <x v="120"/>
    <x v="1"/>
    <x v="3"/>
    <x v="128"/>
    <x v="1"/>
    <x v="28"/>
    <x v="2"/>
    <x v="128"/>
  </r>
  <r>
    <x v="129"/>
    <x v="121"/>
    <x v="1"/>
    <x v="0"/>
    <x v="129"/>
    <x v="1"/>
    <x v="24"/>
    <x v="31"/>
    <x v="129"/>
  </r>
  <r>
    <x v="130"/>
    <x v="122"/>
    <x v="0"/>
    <x v="1"/>
    <x v="130"/>
    <x v="0"/>
    <x v="16"/>
    <x v="40"/>
    <x v="130"/>
  </r>
  <r>
    <x v="131"/>
    <x v="123"/>
    <x v="1"/>
    <x v="2"/>
    <x v="131"/>
    <x v="1"/>
    <x v="10"/>
    <x v="46"/>
    <x v="131"/>
  </r>
  <r>
    <x v="132"/>
    <x v="124"/>
    <x v="0"/>
    <x v="4"/>
    <x v="132"/>
    <x v="0"/>
    <x v="35"/>
    <x v="41"/>
    <x v="132"/>
  </r>
  <r>
    <x v="133"/>
    <x v="125"/>
    <x v="1"/>
    <x v="1"/>
    <x v="133"/>
    <x v="1"/>
    <x v="28"/>
    <x v="7"/>
    <x v="133"/>
  </r>
  <r>
    <x v="134"/>
    <x v="126"/>
    <x v="1"/>
    <x v="2"/>
    <x v="134"/>
    <x v="1"/>
    <x v="20"/>
    <x v="36"/>
    <x v="134"/>
  </r>
  <r>
    <x v="135"/>
    <x v="78"/>
    <x v="0"/>
    <x v="1"/>
    <x v="135"/>
    <x v="0"/>
    <x v="7"/>
    <x v="6"/>
    <x v="135"/>
  </r>
  <r>
    <x v="136"/>
    <x v="127"/>
    <x v="0"/>
    <x v="3"/>
    <x v="136"/>
    <x v="0"/>
    <x v="46"/>
    <x v="46"/>
    <x v="136"/>
  </r>
  <r>
    <x v="137"/>
    <x v="128"/>
    <x v="0"/>
    <x v="3"/>
    <x v="137"/>
    <x v="0"/>
    <x v="27"/>
    <x v="4"/>
    <x v="137"/>
  </r>
  <r>
    <x v="138"/>
    <x v="17"/>
    <x v="1"/>
    <x v="2"/>
    <x v="138"/>
    <x v="1"/>
    <x v="32"/>
    <x v="12"/>
    <x v="138"/>
  </r>
  <r>
    <x v="139"/>
    <x v="69"/>
    <x v="1"/>
    <x v="3"/>
    <x v="139"/>
    <x v="1"/>
    <x v="11"/>
    <x v="33"/>
    <x v="139"/>
  </r>
  <r>
    <x v="140"/>
    <x v="129"/>
    <x v="1"/>
    <x v="4"/>
    <x v="140"/>
    <x v="1"/>
    <x v="25"/>
    <x v="10"/>
    <x v="140"/>
  </r>
  <r>
    <x v="141"/>
    <x v="130"/>
    <x v="1"/>
    <x v="3"/>
    <x v="141"/>
    <x v="1"/>
    <x v="47"/>
    <x v="31"/>
    <x v="141"/>
  </r>
  <r>
    <x v="142"/>
    <x v="131"/>
    <x v="1"/>
    <x v="1"/>
    <x v="142"/>
    <x v="1"/>
    <x v="12"/>
    <x v="39"/>
    <x v="142"/>
  </r>
  <r>
    <x v="143"/>
    <x v="132"/>
    <x v="1"/>
    <x v="1"/>
    <x v="143"/>
    <x v="1"/>
    <x v="22"/>
    <x v="26"/>
    <x v="143"/>
  </r>
  <r>
    <x v="144"/>
    <x v="133"/>
    <x v="1"/>
    <x v="4"/>
    <x v="144"/>
    <x v="1"/>
    <x v="1"/>
    <x v="38"/>
    <x v="144"/>
  </r>
  <r>
    <x v="145"/>
    <x v="134"/>
    <x v="2"/>
    <x v="0"/>
    <x v="145"/>
    <x v="2"/>
    <x v="35"/>
    <x v="2"/>
    <x v="145"/>
  </r>
  <r>
    <x v="146"/>
    <x v="135"/>
    <x v="2"/>
    <x v="0"/>
    <x v="146"/>
    <x v="2"/>
    <x v="11"/>
    <x v="6"/>
    <x v="146"/>
  </r>
  <r>
    <x v="147"/>
    <x v="136"/>
    <x v="1"/>
    <x v="2"/>
    <x v="147"/>
    <x v="1"/>
    <x v="25"/>
    <x v="3"/>
    <x v="147"/>
  </r>
  <r>
    <x v="148"/>
    <x v="137"/>
    <x v="2"/>
    <x v="2"/>
    <x v="148"/>
    <x v="2"/>
    <x v="10"/>
    <x v="7"/>
    <x v="148"/>
  </r>
  <r>
    <x v="149"/>
    <x v="138"/>
    <x v="1"/>
    <x v="3"/>
    <x v="149"/>
    <x v="1"/>
    <x v="11"/>
    <x v="43"/>
    <x v="149"/>
  </r>
  <r>
    <x v="150"/>
    <x v="8"/>
    <x v="1"/>
    <x v="3"/>
    <x v="150"/>
    <x v="1"/>
    <x v="33"/>
    <x v="32"/>
    <x v="150"/>
  </r>
  <r>
    <x v="151"/>
    <x v="139"/>
    <x v="2"/>
    <x v="1"/>
    <x v="151"/>
    <x v="2"/>
    <x v="2"/>
    <x v="29"/>
    <x v="151"/>
  </r>
  <r>
    <x v="152"/>
    <x v="140"/>
    <x v="1"/>
    <x v="0"/>
    <x v="152"/>
    <x v="1"/>
    <x v="5"/>
    <x v="31"/>
    <x v="152"/>
  </r>
  <r>
    <x v="153"/>
    <x v="141"/>
    <x v="0"/>
    <x v="4"/>
    <x v="153"/>
    <x v="0"/>
    <x v="48"/>
    <x v="18"/>
    <x v="153"/>
  </r>
  <r>
    <x v="154"/>
    <x v="142"/>
    <x v="1"/>
    <x v="1"/>
    <x v="154"/>
    <x v="1"/>
    <x v="38"/>
    <x v="9"/>
    <x v="154"/>
  </r>
  <r>
    <x v="155"/>
    <x v="143"/>
    <x v="1"/>
    <x v="0"/>
    <x v="155"/>
    <x v="1"/>
    <x v="42"/>
    <x v="3"/>
    <x v="155"/>
  </r>
  <r>
    <x v="156"/>
    <x v="144"/>
    <x v="1"/>
    <x v="4"/>
    <x v="156"/>
    <x v="1"/>
    <x v="4"/>
    <x v="17"/>
    <x v="156"/>
  </r>
  <r>
    <x v="157"/>
    <x v="145"/>
    <x v="0"/>
    <x v="3"/>
    <x v="157"/>
    <x v="0"/>
    <x v="40"/>
    <x v="28"/>
    <x v="157"/>
  </r>
  <r>
    <x v="158"/>
    <x v="146"/>
    <x v="1"/>
    <x v="1"/>
    <x v="158"/>
    <x v="1"/>
    <x v="27"/>
    <x v="4"/>
    <x v="158"/>
  </r>
  <r>
    <x v="159"/>
    <x v="147"/>
    <x v="1"/>
    <x v="3"/>
    <x v="159"/>
    <x v="1"/>
    <x v="19"/>
    <x v="39"/>
    <x v="159"/>
  </r>
  <r>
    <x v="160"/>
    <x v="20"/>
    <x v="0"/>
    <x v="1"/>
    <x v="160"/>
    <x v="0"/>
    <x v="15"/>
    <x v="19"/>
    <x v="160"/>
  </r>
  <r>
    <x v="161"/>
    <x v="148"/>
    <x v="1"/>
    <x v="4"/>
    <x v="161"/>
    <x v="1"/>
    <x v="46"/>
    <x v="33"/>
    <x v="161"/>
  </r>
  <r>
    <x v="162"/>
    <x v="149"/>
    <x v="1"/>
    <x v="4"/>
    <x v="162"/>
    <x v="1"/>
    <x v="17"/>
    <x v="30"/>
    <x v="162"/>
  </r>
  <r>
    <x v="163"/>
    <x v="150"/>
    <x v="1"/>
    <x v="4"/>
    <x v="163"/>
    <x v="1"/>
    <x v="43"/>
    <x v="26"/>
    <x v="163"/>
  </r>
  <r>
    <x v="164"/>
    <x v="151"/>
    <x v="1"/>
    <x v="4"/>
    <x v="164"/>
    <x v="1"/>
    <x v="32"/>
    <x v="27"/>
    <x v="164"/>
  </r>
  <r>
    <x v="165"/>
    <x v="152"/>
    <x v="0"/>
    <x v="0"/>
    <x v="165"/>
    <x v="0"/>
    <x v="2"/>
    <x v="26"/>
    <x v="165"/>
  </r>
  <r>
    <x v="166"/>
    <x v="153"/>
    <x v="1"/>
    <x v="2"/>
    <x v="166"/>
    <x v="1"/>
    <x v="14"/>
    <x v="5"/>
    <x v="166"/>
  </r>
  <r>
    <x v="167"/>
    <x v="154"/>
    <x v="0"/>
    <x v="4"/>
    <x v="167"/>
    <x v="0"/>
    <x v="46"/>
    <x v="48"/>
    <x v="167"/>
  </r>
  <r>
    <x v="168"/>
    <x v="155"/>
    <x v="0"/>
    <x v="4"/>
    <x v="168"/>
    <x v="0"/>
    <x v="28"/>
    <x v="40"/>
    <x v="168"/>
  </r>
  <r>
    <x v="169"/>
    <x v="146"/>
    <x v="1"/>
    <x v="2"/>
    <x v="169"/>
    <x v="1"/>
    <x v="16"/>
    <x v="3"/>
    <x v="169"/>
  </r>
  <r>
    <x v="170"/>
    <x v="121"/>
    <x v="1"/>
    <x v="2"/>
    <x v="170"/>
    <x v="1"/>
    <x v="24"/>
    <x v="27"/>
    <x v="170"/>
  </r>
  <r>
    <x v="171"/>
    <x v="156"/>
    <x v="1"/>
    <x v="4"/>
    <x v="171"/>
    <x v="1"/>
    <x v="12"/>
    <x v="33"/>
    <x v="171"/>
  </r>
  <r>
    <x v="172"/>
    <x v="157"/>
    <x v="2"/>
    <x v="0"/>
    <x v="172"/>
    <x v="2"/>
    <x v="14"/>
    <x v="46"/>
    <x v="172"/>
  </r>
  <r>
    <x v="173"/>
    <x v="158"/>
    <x v="0"/>
    <x v="1"/>
    <x v="173"/>
    <x v="0"/>
    <x v="5"/>
    <x v="7"/>
    <x v="173"/>
  </r>
  <r>
    <x v="174"/>
    <x v="71"/>
    <x v="1"/>
    <x v="0"/>
    <x v="174"/>
    <x v="1"/>
    <x v="40"/>
    <x v="26"/>
    <x v="174"/>
  </r>
  <r>
    <x v="175"/>
    <x v="159"/>
    <x v="1"/>
    <x v="2"/>
    <x v="175"/>
    <x v="1"/>
    <x v="13"/>
    <x v="44"/>
    <x v="175"/>
  </r>
  <r>
    <x v="176"/>
    <x v="160"/>
    <x v="1"/>
    <x v="2"/>
    <x v="176"/>
    <x v="1"/>
    <x v="11"/>
    <x v="43"/>
    <x v="176"/>
  </r>
  <r>
    <x v="177"/>
    <x v="33"/>
    <x v="1"/>
    <x v="3"/>
    <x v="177"/>
    <x v="1"/>
    <x v="23"/>
    <x v="32"/>
    <x v="177"/>
  </r>
  <r>
    <x v="178"/>
    <x v="161"/>
    <x v="1"/>
    <x v="3"/>
    <x v="178"/>
    <x v="1"/>
    <x v="6"/>
    <x v="16"/>
    <x v="178"/>
  </r>
  <r>
    <x v="179"/>
    <x v="162"/>
    <x v="0"/>
    <x v="0"/>
    <x v="179"/>
    <x v="0"/>
    <x v="31"/>
    <x v="10"/>
    <x v="179"/>
  </r>
  <r>
    <x v="180"/>
    <x v="163"/>
    <x v="2"/>
    <x v="0"/>
    <x v="180"/>
    <x v="2"/>
    <x v="15"/>
    <x v="35"/>
    <x v="180"/>
  </r>
  <r>
    <x v="181"/>
    <x v="164"/>
    <x v="2"/>
    <x v="1"/>
    <x v="181"/>
    <x v="2"/>
    <x v="43"/>
    <x v="17"/>
    <x v="181"/>
  </r>
  <r>
    <x v="182"/>
    <x v="165"/>
    <x v="1"/>
    <x v="0"/>
    <x v="182"/>
    <x v="1"/>
    <x v="29"/>
    <x v="7"/>
    <x v="182"/>
  </r>
  <r>
    <x v="183"/>
    <x v="166"/>
    <x v="1"/>
    <x v="1"/>
    <x v="183"/>
    <x v="1"/>
    <x v="48"/>
    <x v="20"/>
    <x v="183"/>
  </r>
  <r>
    <x v="184"/>
    <x v="167"/>
    <x v="1"/>
    <x v="4"/>
    <x v="184"/>
    <x v="1"/>
    <x v="17"/>
    <x v="49"/>
    <x v="184"/>
  </r>
  <r>
    <x v="185"/>
    <x v="168"/>
    <x v="0"/>
    <x v="3"/>
    <x v="185"/>
    <x v="0"/>
    <x v="20"/>
    <x v="2"/>
    <x v="185"/>
  </r>
  <r>
    <x v="186"/>
    <x v="169"/>
    <x v="0"/>
    <x v="3"/>
    <x v="186"/>
    <x v="0"/>
    <x v="22"/>
    <x v="6"/>
    <x v="186"/>
  </r>
  <r>
    <x v="187"/>
    <x v="108"/>
    <x v="2"/>
    <x v="0"/>
    <x v="187"/>
    <x v="2"/>
    <x v="9"/>
    <x v="30"/>
    <x v="187"/>
  </r>
  <r>
    <x v="188"/>
    <x v="170"/>
    <x v="1"/>
    <x v="0"/>
    <x v="188"/>
    <x v="1"/>
    <x v="41"/>
    <x v="36"/>
    <x v="188"/>
  </r>
  <r>
    <x v="189"/>
    <x v="171"/>
    <x v="2"/>
    <x v="1"/>
    <x v="189"/>
    <x v="2"/>
    <x v="20"/>
    <x v="31"/>
    <x v="189"/>
  </r>
  <r>
    <x v="190"/>
    <x v="172"/>
    <x v="1"/>
    <x v="4"/>
    <x v="190"/>
    <x v="1"/>
    <x v="7"/>
    <x v="39"/>
    <x v="190"/>
  </r>
  <r>
    <x v="191"/>
    <x v="173"/>
    <x v="2"/>
    <x v="2"/>
    <x v="191"/>
    <x v="2"/>
    <x v="17"/>
    <x v="1"/>
    <x v="191"/>
  </r>
  <r>
    <x v="192"/>
    <x v="174"/>
    <x v="2"/>
    <x v="4"/>
    <x v="192"/>
    <x v="2"/>
    <x v="22"/>
    <x v="46"/>
    <x v="192"/>
  </r>
  <r>
    <x v="193"/>
    <x v="125"/>
    <x v="1"/>
    <x v="4"/>
    <x v="193"/>
    <x v="1"/>
    <x v="41"/>
    <x v="5"/>
    <x v="193"/>
  </r>
  <r>
    <x v="194"/>
    <x v="175"/>
    <x v="1"/>
    <x v="0"/>
    <x v="194"/>
    <x v="1"/>
    <x v="14"/>
    <x v="3"/>
    <x v="194"/>
  </r>
  <r>
    <x v="195"/>
    <x v="171"/>
    <x v="2"/>
    <x v="3"/>
    <x v="195"/>
    <x v="2"/>
    <x v="35"/>
    <x v="17"/>
    <x v="195"/>
  </r>
  <r>
    <x v="196"/>
    <x v="99"/>
    <x v="2"/>
    <x v="4"/>
    <x v="196"/>
    <x v="2"/>
    <x v="27"/>
    <x v="16"/>
    <x v="196"/>
  </r>
  <r>
    <x v="197"/>
    <x v="176"/>
    <x v="0"/>
    <x v="1"/>
    <x v="197"/>
    <x v="0"/>
    <x v="26"/>
    <x v="30"/>
    <x v="197"/>
  </r>
  <r>
    <x v="198"/>
    <x v="177"/>
    <x v="2"/>
    <x v="0"/>
    <x v="198"/>
    <x v="2"/>
    <x v="9"/>
    <x v="4"/>
    <x v="198"/>
  </r>
  <r>
    <x v="199"/>
    <x v="178"/>
    <x v="0"/>
    <x v="0"/>
    <x v="199"/>
    <x v="0"/>
    <x v="10"/>
    <x v="40"/>
    <x v="199"/>
  </r>
  <r>
    <x v="200"/>
    <x v="179"/>
    <x v="1"/>
    <x v="1"/>
    <x v="200"/>
    <x v="1"/>
    <x v="37"/>
    <x v="41"/>
    <x v="200"/>
  </r>
  <r>
    <x v="201"/>
    <x v="0"/>
    <x v="2"/>
    <x v="0"/>
    <x v="201"/>
    <x v="2"/>
    <x v="31"/>
    <x v="14"/>
    <x v="201"/>
  </r>
  <r>
    <x v="202"/>
    <x v="180"/>
    <x v="0"/>
    <x v="3"/>
    <x v="202"/>
    <x v="0"/>
    <x v="17"/>
    <x v="22"/>
    <x v="202"/>
  </r>
  <r>
    <x v="203"/>
    <x v="181"/>
    <x v="1"/>
    <x v="4"/>
    <x v="203"/>
    <x v="1"/>
    <x v="31"/>
    <x v="41"/>
    <x v="203"/>
  </r>
  <r>
    <x v="204"/>
    <x v="182"/>
    <x v="1"/>
    <x v="0"/>
    <x v="204"/>
    <x v="1"/>
    <x v="37"/>
    <x v="11"/>
    <x v="204"/>
  </r>
  <r>
    <x v="205"/>
    <x v="183"/>
    <x v="1"/>
    <x v="2"/>
    <x v="205"/>
    <x v="1"/>
    <x v="34"/>
    <x v="11"/>
    <x v="205"/>
  </r>
  <r>
    <x v="206"/>
    <x v="86"/>
    <x v="1"/>
    <x v="2"/>
    <x v="206"/>
    <x v="1"/>
    <x v="49"/>
    <x v="40"/>
    <x v="206"/>
  </r>
  <r>
    <x v="207"/>
    <x v="52"/>
    <x v="1"/>
    <x v="3"/>
    <x v="207"/>
    <x v="1"/>
    <x v="44"/>
    <x v="1"/>
    <x v="207"/>
  </r>
  <r>
    <x v="208"/>
    <x v="184"/>
    <x v="1"/>
    <x v="2"/>
    <x v="208"/>
    <x v="1"/>
    <x v="22"/>
    <x v="10"/>
    <x v="208"/>
  </r>
  <r>
    <x v="209"/>
    <x v="185"/>
    <x v="0"/>
    <x v="1"/>
    <x v="209"/>
    <x v="0"/>
    <x v="2"/>
    <x v="8"/>
    <x v="209"/>
  </r>
  <r>
    <x v="210"/>
    <x v="186"/>
    <x v="2"/>
    <x v="2"/>
    <x v="210"/>
    <x v="2"/>
    <x v="14"/>
    <x v="28"/>
    <x v="210"/>
  </r>
  <r>
    <x v="211"/>
    <x v="187"/>
    <x v="1"/>
    <x v="0"/>
    <x v="211"/>
    <x v="1"/>
    <x v="23"/>
    <x v="44"/>
    <x v="211"/>
  </r>
  <r>
    <x v="212"/>
    <x v="188"/>
    <x v="0"/>
    <x v="3"/>
    <x v="212"/>
    <x v="0"/>
    <x v="39"/>
    <x v="23"/>
    <x v="212"/>
  </r>
  <r>
    <x v="213"/>
    <x v="189"/>
    <x v="0"/>
    <x v="1"/>
    <x v="213"/>
    <x v="0"/>
    <x v="16"/>
    <x v="13"/>
    <x v="213"/>
  </r>
  <r>
    <x v="214"/>
    <x v="190"/>
    <x v="2"/>
    <x v="1"/>
    <x v="214"/>
    <x v="2"/>
    <x v="44"/>
    <x v="38"/>
    <x v="214"/>
  </r>
  <r>
    <x v="215"/>
    <x v="191"/>
    <x v="2"/>
    <x v="3"/>
    <x v="215"/>
    <x v="2"/>
    <x v="22"/>
    <x v="12"/>
    <x v="215"/>
  </r>
  <r>
    <x v="216"/>
    <x v="192"/>
    <x v="1"/>
    <x v="2"/>
    <x v="216"/>
    <x v="1"/>
    <x v="41"/>
    <x v="11"/>
    <x v="216"/>
  </r>
  <r>
    <x v="217"/>
    <x v="101"/>
    <x v="0"/>
    <x v="4"/>
    <x v="217"/>
    <x v="0"/>
    <x v="40"/>
    <x v="9"/>
    <x v="217"/>
  </r>
  <r>
    <x v="218"/>
    <x v="193"/>
    <x v="1"/>
    <x v="0"/>
    <x v="218"/>
    <x v="1"/>
    <x v="4"/>
    <x v="31"/>
    <x v="218"/>
  </r>
  <r>
    <x v="219"/>
    <x v="40"/>
    <x v="1"/>
    <x v="2"/>
    <x v="219"/>
    <x v="1"/>
    <x v="17"/>
    <x v="25"/>
    <x v="219"/>
  </r>
  <r>
    <x v="220"/>
    <x v="194"/>
    <x v="2"/>
    <x v="3"/>
    <x v="220"/>
    <x v="2"/>
    <x v="15"/>
    <x v="25"/>
    <x v="220"/>
  </r>
  <r>
    <x v="221"/>
    <x v="195"/>
    <x v="2"/>
    <x v="0"/>
    <x v="221"/>
    <x v="2"/>
    <x v="10"/>
    <x v="8"/>
    <x v="221"/>
  </r>
  <r>
    <x v="222"/>
    <x v="196"/>
    <x v="0"/>
    <x v="2"/>
    <x v="222"/>
    <x v="0"/>
    <x v="45"/>
    <x v="13"/>
    <x v="222"/>
  </r>
  <r>
    <x v="223"/>
    <x v="197"/>
    <x v="2"/>
    <x v="0"/>
    <x v="223"/>
    <x v="2"/>
    <x v="36"/>
    <x v="19"/>
    <x v="223"/>
  </r>
  <r>
    <x v="224"/>
    <x v="198"/>
    <x v="2"/>
    <x v="2"/>
    <x v="224"/>
    <x v="2"/>
    <x v="0"/>
    <x v="38"/>
    <x v="224"/>
  </r>
  <r>
    <x v="225"/>
    <x v="199"/>
    <x v="1"/>
    <x v="3"/>
    <x v="225"/>
    <x v="1"/>
    <x v="9"/>
    <x v="7"/>
    <x v="225"/>
  </r>
  <r>
    <x v="226"/>
    <x v="8"/>
    <x v="1"/>
    <x v="0"/>
    <x v="226"/>
    <x v="1"/>
    <x v="25"/>
    <x v="48"/>
    <x v="226"/>
  </r>
  <r>
    <x v="227"/>
    <x v="200"/>
    <x v="1"/>
    <x v="2"/>
    <x v="227"/>
    <x v="1"/>
    <x v="6"/>
    <x v="15"/>
    <x v="227"/>
  </r>
  <r>
    <x v="228"/>
    <x v="201"/>
    <x v="1"/>
    <x v="2"/>
    <x v="228"/>
    <x v="1"/>
    <x v="41"/>
    <x v="25"/>
    <x v="228"/>
  </r>
  <r>
    <x v="229"/>
    <x v="115"/>
    <x v="1"/>
    <x v="1"/>
    <x v="229"/>
    <x v="1"/>
    <x v="36"/>
    <x v="38"/>
    <x v="229"/>
  </r>
  <r>
    <x v="230"/>
    <x v="73"/>
    <x v="0"/>
    <x v="1"/>
    <x v="230"/>
    <x v="0"/>
    <x v="30"/>
    <x v="11"/>
    <x v="230"/>
  </r>
  <r>
    <x v="231"/>
    <x v="202"/>
    <x v="0"/>
    <x v="0"/>
    <x v="231"/>
    <x v="0"/>
    <x v="28"/>
    <x v="19"/>
    <x v="231"/>
  </r>
  <r>
    <x v="232"/>
    <x v="203"/>
    <x v="2"/>
    <x v="1"/>
    <x v="232"/>
    <x v="2"/>
    <x v="32"/>
    <x v="39"/>
    <x v="232"/>
  </r>
  <r>
    <x v="233"/>
    <x v="204"/>
    <x v="0"/>
    <x v="4"/>
    <x v="233"/>
    <x v="0"/>
    <x v="8"/>
    <x v="35"/>
    <x v="233"/>
  </r>
  <r>
    <x v="234"/>
    <x v="205"/>
    <x v="1"/>
    <x v="0"/>
    <x v="234"/>
    <x v="1"/>
    <x v="6"/>
    <x v="1"/>
    <x v="234"/>
  </r>
  <r>
    <x v="235"/>
    <x v="206"/>
    <x v="0"/>
    <x v="1"/>
    <x v="235"/>
    <x v="0"/>
    <x v="25"/>
    <x v="18"/>
    <x v="235"/>
  </r>
  <r>
    <x v="236"/>
    <x v="207"/>
    <x v="1"/>
    <x v="1"/>
    <x v="236"/>
    <x v="1"/>
    <x v="6"/>
    <x v="28"/>
    <x v="236"/>
  </r>
  <r>
    <x v="237"/>
    <x v="208"/>
    <x v="1"/>
    <x v="0"/>
    <x v="237"/>
    <x v="1"/>
    <x v="8"/>
    <x v="47"/>
    <x v="237"/>
  </r>
  <r>
    <x v="238"/>
    <x v="209"/>
    <x v="1"/>
    <x v="2"/>
    <x v="238"/>
    <x v="1"/>
    <x v="46"/>
    <x v="47"/>
    <x v="238"/>
  </r>
  <r>
    <x v="239"/>
    <x v="210"/>
    <x v="1"/>
    <x v="0"/>
    <x v="239"/>
    <x v="1"/>
    <x v="19"/>
    <x v="43"/>
    <x v="239"/>
  </r>
  <r>
    <x v="240"/>
    <x v="211"/>
    <x v="1"/>
    <x v="0"/>
    <x v="240"/>
    <x v="1"/>
    <x v="20"/>
    <x v="49"/>
    <x v="240"/>
  </r>
  <r>
    <x v="241"/>
    <x v="212"/>
    <x v="1"/>
    <x v="1"/>
    <x v="241"/>
    <x v="1"/>
    <x v="38"/>
    <x v="46"/>
    <x v="241"/>
  </r>
  <r>
    <x v="242"/>
    <x v="148"/>
    <x v="1"/>
    <x v="3"/>
    <x v="242"/>
    <x v="1"/>
    <x v="20"/>
    <x v="11"/>
    <x v="242"/>
  </r>
  <r>
    <x v="243"/>
    <x v="213"/>
    <x v="0"/>
    <x v="1"/>
    <x v="243"/>
    <x v="0"/>
    <x v="1"/>
    <x v="36"/>
    <x v="243"/>
  </r>
  <r>
    <x v="244"/>
    <x v="214"/>
    <x v="1"/>
    <x v="4"/>
    <x v="244"/>
    <x v="1"/>
    <x v="43"/>
    <x v="30"/>
    <x v="244"/>
  </r>
  <r>
    <x v="245"/>
    <x v="215"/>
    <x v="1"/>
    <x v="3"/>
    <x v="245"/>
    <x v="1"/>
    <x v="4"/>
    <x v="44"/>
    <x v="245"/>
  </r>
  <r>
    <x v="246"/>
    <x v="216"/>
    <x v="1"/>
    <x v="2"/>
    <x v="246"/>
    <x v="1"/>
    <x v="20"/>
    <x v="49"/>
    <x v="246"/>
  </r>
  <r>
    <x v="247"/>
    <x v="217"/>
    <x v="1"/>
    <x v="4"/>
    <x v="247"/>
    <x v="1"/>
    <x v="45"/>
    <x v="24"/>
    <x v="247"/>
  </r>
  <r>
    <x v="248"/>
    <x v="218"/>
    <x v="2"/>
    <x v="2"/>
    <x v="248"/>
    <x v="2"/>
    <x v="46"/>
    <x v="38"/>
    <x v="248"/>
  </r>
  <r>
    <x v="249"/>
    <x v="219"/>
    <x v="0"/>
    <x v="4"/>
    <x v="249"/>
    <x v="0"/>
    <x v="39"/>
    <x v="38"/>
    <x v="249"/>
  </r>
  <r>
    <x v="250"/>
    <x v="220"/>
    <x v="2"/>
    <x v="0"/>
    <x v="250"/>
    <x v="2"/>
    <x v="37"/>
    <x v="21"/>
    <x v="250"/>
  </r>
  <r>
    <x v="251"/>
    <x v="221"/>
    <x v="1"/>
    <x v="3"/>
    <x v="251"/>
    <x v="1"/>
    <x v="46"/>
    <x v="4"/>
    <x v="251"/>
  </r>
  <r>
    <x v="252"/>
    <x v="222"/>
    <x v="2"/>
    <x v="3"/>
    <x v="252"/>
    <x v="2"/>
    <x v="1"/>
    <x v="41"/>
    <x v="252"/>
  </r>
  <r>
    <x v="253"/>
    <x v="223"/>
    <x v="1"/>
    <x v="2"/>
    <x v="253"/>
    <x v="1"/>
    <x v="47"/>
    <x v="10"/>
    <x v="253"/>
  </r>
  <r>
    <x v="254"/>
    <x v="224"/>
    <x v="1"/>
    <x v="3"/>
    <x v="254"/>
    <x v="1"/>
    <x v="16"/>
    <x v="8"/>
    <x v="254"/>
  </r>
  <r>
    <x v="255"/>
    <x v="170"/>
    <x v="1"/>
    <x v="0"/>
    <x v="255"/>
    <x v="1"/>
    <x v="7"/>
    <x v="7"/>
    <x v="255"/>
  </r>
  <r>
    <x v="256"/>
    <x v="122"/>
    <x v="0"/>
    <x v="1"/>
    <x v="256"/>
    <x v="0"/>
    <x v="42"/>
    <x v="23"/>
    <x v="256"/>
  </r>
  <r>
    <x v="257"/>
    <x v="225"/>
    <x v="0"/>
    <x v="3"/>
    <x v="257"/>
    <x v="0"/>
    <x v="2"/>
    <x v="39"/>
    <x v="257"/>
  </r>
  <r>
    <x v="258"/>
    <x v="226"/>
    <x v="0"/>
    <x v="0"/>
    <x v="258"/>
    <x v="0"/>
    <x v="47"/>
    <x v="8"/>
    <x v="258"/>
  </r>
  <r>
    <x v="259"/>
    <x v="227"/>
    <x v="2"/>
    <x v="4"/>
    <x v="259"/>
    <x v="2"/>
    <x v="18"/>
    <x v="4"/>
    <x v="259"/>
  </r>
  <r>
    <x v="260"/>
    <x v="75"/>
    <x v="1"/>
    <x v="3"/>
    <x v="260"/>
    <x v="1"/>
    <x v="45"/>
    <x v="9"/>
    <x v="260"/>
  </r>
  <r>
    <x v="261"/>
    <x v="152"/>
    <x v="1"/>
    <x v="4"/>
    <x v="261"/>
    <x v="1"/>
    <x v="41"/>
    <x v="48"/>
    <x v="261"/>
  </r>
  <r>
    <x v="262"/>
    <x v="228"/>
    <x v="0"/>
    <x v="0"/>
    <x v="262"/>
    <x v="0"/>
    <x v="21"/>
    <x v="42"/>
    <x v="262"/>
  </r>
  <r>
    <x v="263"/>
    <x v="229"/>
    <x v="1"/>
    <x v="4"/>
    <x v="263"/>
    <x v="1"/>
    <x v="44"/>
    <x v="19"/>
    <x v="263"/>
  </r>
  <r>
    <x v="264"/>
    <x v="230"/>
    <x v="2"/>
    <x v="4"/>
    <x v="264"/>
    <x v="2"/>
    <x v="26"/>
    <x v="7"/>
    <x v="264"/>
  </r>
  <r>
    <x v="265"/>
    <x v="209"/>
    <x v="1"/>
    <x v="1"/>
    <x v="265"/>
    <x v="1"/>
    <x v="14"/>
    <x v="35"/>
    <x v="265"/>
  </r>
  <r>
    <x v="266"/>
    <x v="161"/>
    <x v="0"/>
    <x v="4"/>
    <x v="266"/>
    <x v="0"/>
    <x v="8"/>
    <x v="48"/>
    <x v="266"/>
  </r>
  <r>
    <x v="267"/>
    <x v="231"/>
    <x v="1"/>
    <x v="4"/>
    <x v="267"/>
    <x v="1"/>
    <x v="2"/>
    <x v="29"/>
    <x v="267"/>
  </r>
  <r>
    <x v="268"/>
    <x v="232"/>
    <x v="1"/>
    <x v="3"/>
    <x v="268"/>
    <x v="1"/>
    <x v="21"/>
    <x v="33"/>
    <x v="268"/>
  </r>
  <r>
    <x v="269"/>
    <x v="124"/>
    <x v="1"/>
    <x v="2"/>
    <x v="269"/>
    <x v="1"/>
    <x v="14"/>
    <x v="7"/>
    <x v="269"/>
  </r>
  <r>
    <x v="270"/>
    <x v="198"/>
    <x v="0"/>
    <x v="1"/>
    <x v="270"/>
    <x v="0"/>
    <x v="45"/>
    <x v="50"/>
    <x v="270"/>
  </r>
  <r>
    <x v="271"/>
    <x v="166"/>
    <x v="1"/>
    <x v="4"/>
    <x v="271"/>
    <x v="1"/>
    <x v="5"/>
    <x v="48"/>
    <x v="271"/>
  </r>
  <r>
    <x v="272"/>
    <x v="233"/>
    <x v="1"/>
    <x v="3"/>
    <x v="272"/>
    <x v="1"/>
    <x v="21"/>
    <x v="2"/>
    <x v="272"/>
  </r>
  <r>
    <x v="273"/>
    <x v="234"/>
    <x v="0"/>
    <x v="0"/>
    <x v="273"/>
    <x v="0"/>
    <x v="9"/>
    <x v="37"/>
    <x v="273"/>
  </r>
  <r>
    <x v="274"/>
    <x v="235"/>
    <x v="2"/>
    <x v="4"/>
    <x v="274"/>
    <x v="2"/>
    <x v="23"/>
    <x v="19"/>
    <x v="274"/>
  </r>
  <r>
    <x v="275"/>
    <x v="236"/>
    <x v="1"/>
    <x v="0"/>
    <x v="275"/>
    <x v="1"/>
    <x v="6"/>
    <x v="41"/>
    <x v="275"/>
  </r>
  <r>
    <x v="276"/>
    <x v="237"/>
    <x v="2"/>
    <x v="4"/>
    <x v="276"/>
    <x v="2"/>
    <x v="6"/>
    <x v="5"/>
    <x v="276"/>
  </r>
  <r>
    <x v="277"/>
    <x v="238"/>
    <x v="0"/>
    <x v="0"/>
    <x v="277"/>
    <x v="0"/>
    <x v="20"/>
    <x v="39"/>
    <x v="277"/>
  </r>
  <r>
    <x v="278"/>
    <x v="239"/>
    <x v="2"/>
    <x v="4"/>
    <x v="278"/>
    <x v="2"/>
    <x v="47"/>
    <x v="44"/>
    <x v="278"/>
  </r>
  <r>
    <x v="279"/>
    <x v="240"/>
    <x v="0"/>
    <x v="4"/>
    <x v="279"/>
    <x v="0"/>
    <x v="29"/>
    <x v="4"/>
    <x v="279"/>
  </r>
  <r>
    <x v="280"/>
    <x v="241"/>
    <x v="1"/>
    <x v="4"/>
    <x v="280"/>
    <x v="1"/>
    <x v="17"/>
    <x v="32"/>
    <x v="280"/>
  </r>
  <r>
    <x v="281"/>
    <x v="242"/>
    <x v="1"/>
    <x v="1"/>
    <x v="281"/>
    <x v="1"/>
    <x v="8"/>
    <x v="34"/>
    <x v="281"/>
  </r>
  <r>
    <x v="282"/>
    <x v="243"/>
    <x v="0"/>
    <x v="3"/>
    <x v="282"/>
    <x v="0"/>
    <x v="2"/>
    <x v="16"/>
    <x v="282"/>
  </r>
  <r>
    <x v="283"/>
    <x v="244"/>
    <x v="1"/>
    <x v="4"/>
    <x v="283"/>
    <x v="1"/>
    <x v="47"/>
    <x v="4"/>
    <x v="283"/>
  </r>
  <r>
    <x v="284"/>
    <x v="157"/>
    <x v="1"/>
    <x v="3"/>
    <x v="284"/>
    <x v="1"/>
    <x v="24"/>
    <x v="14"/>
    <x v="284"/>
  </r>
  <r>
    <x v="285"/>
    <x v="245"/>
    <x v="0"/>
    <x v="3"/>
    <x v="285"/>
    <x v="0"/>
    <x v="43"/>
    <x v="33"/>
    <x v="285"/>
  </r>
  <r>
    <x v="286"/>
    <x v="246"/>
    <x v="1"/>
    <x v="0"/>
    <x v="286"/>
    <x v="1"/>
    <x v="27"/>
    <x v="7"/>
    <x v="286"/>
  </r>
  <r>
    <x v="287"/>
    <x v="247"/>
    <x v="0"/>
    <x v="0"/>
    <x v="287"/>
    <x v="0"/>
    <x v="7"/>
    <x v="40"/>
    <x v="287"/>
  </r>
  <r>
    <x v="288"/>
    <x v="0"/>
    <x v="1"/>
    <x v="1"/>
    <x v="288"/>
    <x v="1"/>
    <x v="18"/>
    <x v="8"/>
    <x v="288"/>
  </r>
  <r>
    <x v="289"/>
    <x v="248"/>
    <x v="1"/>
    <x v="1"/>
    <x v="289"/>
    <x v="1"/>
    <x v="47"/>
    <x v="26"/>
    <x v="289"/>
  </r>
  <r>
    <x v="290"/>
    <x v="234"/>
    <x v="2"/>
    <x v="3"/>
    <x v="290"/>
    <x v="2"/>
    <x v="48"/>
    <x v="49"/>
    <x v="290"/>
  </r>
  <r>
    <x v="291"/>
    <x v="249"/>
    <x v="1"/>
    <x v="0"/>
    <x v="291"/>
    <x v="1"/>
    <x v="15"/>
    <x v="23"/>
    <x v="291"/>
  </r>
  <r>
    <x v="292"/>
    <x v="250"/>
    <x v="0"/>
    <x v="4"/>
    <x v="292"/>
    <x v="0"/>
    <x v="40"/>
    <x v="18"/>
    <x v="292"/>
  </r>
  <r>
    <x v="293"/>
    <x v="251"/>
    <x v="0"/>
    <x v="3"/>
    <x v="293"/>
    <x v="0"/>
    <x v="26"/>
    <x v="5"/>
    <x v="293"/>
  </r>
  <r>
    <x v="294"/>
    <x v="252"/>
    <x v="2"/>
    <x v="4"/>
    <x v="294"/>
    <x v="2"/>
    <x v="2"/>
    <x v="14"/>
    <x v="294"/>
  </r>
  <r>
    <x v="295"/>
    <x v="135"/>
    <x v="2"/>
    <x v="0"/>
    <x v="295"/>
    <x v="2"/>
    <x v="48"/>
    <x v="40"/>
    <x v="295"/>
  </r>
  <r>
    <x v="296"/>
    <x v="253"/>
    <x v="0"/>
    <x v="1"/>
    <x v="296"/>
    <x v="0"/>
    <x v="20"/>
    <x v="16"/>
    <x v="296"/>
  </r>
  <r>
    <x v="297"/>
    <x v="254"/>
    <x v="1"/>
    <x v="4"/>
    <x v="297"/>
    <x v="1"/>
    <x v="9"/>
    <x v="37"/>
    <x v="297"/>
  </r>
  <r>
    <x v="298"/>
    <x v="255"/>
    <x v="1"/>
    <x v="2"/>
    <x v="298"/>
    <x v="1"/>
    <x v="49"/>
    <x v="49"/>
    <x v="298"/>
  </r>
  <r>
    <x v="299"/>
    <x v="256"/>
    <x v="1"/>
    <x v="4"/>
    <x v="299"/>
    <x v="1"/>
    <x v="4"/>
    <x v="11"/>
    <x v="299"/>
  </r>
  <r>
    <x v="300"/>
    <x v="257"/>
    <x v="0"/>
    <x v="4"/>
    <x v="300"/>
    <x v="0"/>
    <x v="18"/>
    <x v="25"/>
    <x v="300"/>
  </r>
  <r>
    <x v="301"/>
    <x v="258"/>
    <x v="0"/>
    <x v="2"/>
    <x v="301"/>
    <x v="0"/>
    <x v="25"/>
    <x v="31"/>
    <x v="301"/>
  </r>
  <r>
    <x v="302"/>
    <x v="259"/>
    <x v="1"/>
    <x v="4"/>
    <x v="302"/>
    <x v="1"/>
    <x v="25"/>
    <x v="40"/>
    <x v="302"/>
  </r>
  <r>
    <x v="303"/>
    <x v="260"/>
    <x v="1"/>
    <x v="0"/>
    <x v="303"/>
    <x v="1"/>
    <x v="47"/>
    <x v="4"/>
    <x v="303"/>
  </r>
  <r>
    <x v="304"/>
    <x v="67"/>
    <x v="1"/>
    <x v="3"/>
    <x v="304"/>
    <x v="1"/>
    <x v="17"/>
    <x v="13"/>
    <x v="304"/>
  </r>
  <r>
    <x v="305"/>
    <x v="261"/>
    <x v="1"/>
    <x v="4"/>
    <x v="305"/>
    <x v="1"/>
    <x v="10"/>
    <x v="14"/>
    <x v="305"/>
  </r>
  <r>
    <x v="306"/>
    <x v="262"/>
    <x v="1"/>
    <x v="3"/>
    <x v="306"/>
    <x v="1"/>
    <x v="19"/>
    <x v="38"/>
    <x v="306"/>
  </r>
  <r>
    <x v="307"/>
    <x v="263"/>
    <x v="2"/>
    <x v="3"/>
    <x v="307"/>
    <x v="2"/>
    <x v="16"/>
    <x v="22"/>
    <x v="307"/>
  </r>
  <r>
    <x v="308"/>
    <x v="264"/>
    <x v="1"/>
    <x v="3"/>
    <x v="308"/>
    <x v="1"/>
    <x v="8"/>
    <x v="3"/>
    <x v="308"/>
  </r>
  <r>
    <x v="309"/>
    <x v="265"/>
    <x v="1"/>
    <x v="0"/>
    <x v="309"/>
    <x v="1"/>
    <x v="6"/>
    <x v="21"/>
    <x v="309"/>
  </r>
  <r>
    <x v="310"/>
    <x v="27"/>
    <x v="2"/>
    <x v="1"/>
    <x v="310"/>
    <x v="2"/>
    <x v="10"/>
    <x v="18"/>
    <x v="310"/>
  </r>
  <r>
    <x v="311"/>
    <x v="266"/>
    <x v="1"/>
    <x v="4"/>
    <x v="311"/>
    <x v="1"/>
    <x v="9"/>
    <x v="27"/>
    <x v="311"/>
  </r>
  <r>
    <x v="312"/>
    <x v="18"/>
    <x v="1"/>
    <x v="0"/>
    <x v="312"/>
    <x v="1"/>
    <x v="18"/>
    <x v="11"/>
    <x v="312"/>
  </r>
  <r>
    <x v="313"/>
    <x v="267"/>
    <x v="1"/>
    <x v="0"/>
    <x v="313"/>
    <x v="1"/>
    <x v="29"/>
    <x v="20"/>
    <x v="313"/>
  </r>
  <r>
    <x v="314"/>
    <x v="209"/>
    <x v="1"/>
    <x v="0"/>
    <x v="314"/>
    <x v="1"/>
    <x v="8"/>
    <x v="33"/>
    <x v="314"/>
  </r>
  <r>
    <x v="315"/>
    <x v="268"/>
    <x v="1"/>
    <x v="3"/>
    <x v="315"/>
    <x v="1"/>
    <x v="8"/>
    <x v="23"/>
    <x v="315"/>
  </r>
  <r>
    <x v="316"/>
    <x v="269"/>
    <x v="1"/>
    <x v="0"/>
    <x v="316"/>
    <x v="1"/>
    <x v="13"/>
    <x v="16"/>
    <x v="316"/>
  </r>
  <r>
    <x v="317"/>
    <x v="132"/>
    <x v="2"/>
    <x v="3"/>
    <x v="317"/>
    <x v="2"/>
    <x v="9"/>
    <x v="19"/>
    <x v="317"/>
  </r>
  <r>
    <x v="318"/>
    <x v="136"/>
    <x v="1"/>
    <x v="1"/>
    <x v="318"/>
    <x v="1"/>
    <x v="45"/>
    <x v="0"/>
    <x v="318"/>
  </r>
  <r>
    <x v="319"/>
    <x v="164"/>
    <x v="1"/>
    <x v="0"/>
    <x v="319"/>
    <x v="1"/>
    <x v="2"/>
    <x v="26"/>
    <x v="319"/>
  </r>
  <r>
    <x v="320"/>
    <x v="270"/>
    <x v="1"/>
    <x v="4"/>
    <x v="320"/>
    <x v="1"/>
    <x v="24"/>
    <x v="13"/>
    <x v="320"/>
  </r>
  <r>
    <x v="321"/>
    <x v="271"/>
    <x v="1"/>
    <x v="2"/>
    <x v="321"/>
    <x v="1"/>
    <x v="17"/>
    <x v="44"/>
    <x v="321"/>
  </r>
  <r>
    <x v="322"/>
    <x v="155"/>
    <x v="1"/>
    <x v="2"/>
    <x v="322"/>
    <x v="1"/>
    <x v="18"/>
    <x v="9"/>
    <x v="322"/>
  </r>
  <r>
    <x v="323"/>
    <x v="272"/>
    <x v="1"/>
    <x v="0"/>
    <x v="323"/>
    <x v="1"/>
    <x v="47"/>
    <x v="35"/>
    <x v="323"/>
  </r>
  <r>
    <x v="324"/>
    <x v="273"/>
    <x v="1"/>
    <x v="3"/>
    <x v="324"/>
    <x v="1"/>
    <x v="13"/>
    <x v="44"/>
    <x v="324"/>
  </r>
  <r>
    <x v="325"/>
    <x v="114"/>
    <x v="2"/>
    <x v="3"/>
    <x v="325"/>
    <x v="2"/>
    <x v="49"/>
    <x v="10"/>
    <x v="325"/>
  </r>
  <r>
    <x v="326"/>
    <x v="217"/>
    <x v="0"/>
    <x v="4"/>
    <x v="326"/>
    <x v="0"/>
    <x v="31"/>
    <x v="10"/>
    <x v="326"/>
  </r>
  <r>
    <x v="327"/>
    <x v="274"/>
    <x v="1"/>
    <x v="2"/>
    <x v="327"/>
    <x v="1"/>
    <x v="12"/>
    <x v="26"/>
    <x v="327"/>
  </r>
  <r>
    <x v="328"/>
    <x v="275"/>
    <x v="0"/>
    <x v="2"/>
    <x v="328"/>
    <x v="0"/>
    <x v="21"/>
    <x v="0"/>
    <x v="328"/>
  </r>
  <r>
    <x v="329"/>
    <x v="209"/>
    <x v="1"/>
    <x v="2"/>
    <x v="329"/>
    <x v="1"/>
    <x v="9"/>
    <x v="22"/>
    <x v="329"/>
  </r>
  <r>
    <x v="330"/>
    <x v="276"/>
    <x v="0"/>
    <x v="0"/>
    <x v="330"/>
    <x v="0"/>
    <x v="34"/>
    <x v="20"/>
    <x v="330"/>
  </r>
  <r>
    <x v="331"/>
    <x v="277"/>
    <x v="1"/>
    <x v="3"/>
    <x v="331"/>
    <x v="1"/>
    <x v="21"/>
    <x v="45"/>
    <x v="331"/>
  </r>
  <r>
    <x v="332"/>
    <x v="278"/>
    <x v="2"/>
    <x v="4"/>
    <x v="332"/>
    <x v="2"/>
    <x v="6"/>
    <x v="40"/>
    <x v="332"/>
  </r>
  <r>
    <x v="333"/>
    <x v="279"/>
    <x v="1"/>
    <x v="1"/>
    <x v="333"/>
    <x v="1"/>
    <x v="18"/>
    <x v="13"/>
    <x v="333"/>
  </r>
  <r>
    <x v="334"/>
    <x v="36"/>
    <x v="2"/>
    <x v="4"/>
    <x v="334"/>
    <x v="2"/>
    <x v="25"/>
    <x v="22"/>
    <x v="334"/>
  </r>
  <r>
    <x v="335"/>
    <x v="280"/>
    <x v="0"/>
    <x v="3"/>
    <x v="335"/>
    <x v="0"/>
    <x v="26"/>
    <x v="9"/>
    <x v="335"/>
  </r>
  <r>
    <x v="336"/>
    <x v="281"/>
    <x v="1"/>
    <x v="3"/>
    <x v="336"/>
    <x v="1"/>
    <x v="22"/>
    <x v="35"/>
    <x v="336"/>
  </r>
  <r>
    <x v="337"/>
    <x v="256"/>
    <x v="1"/>
    <x v="2"/>
    <x v="337"/>
    <x v="1"/>
    <x v="45"/>
    <x v="27"/>
    <x v="337"/>
  </r>
  <r>
    <x v="338"/>
    <x v="40"/>
    <x v="0"/>
    <x v="1"/>
    <x v="338"/>
    <x v="0"/>
    <x v="39"/>
    <x v="11"/>
    <x v="338"/>
  </r>
  <r>
    <x v="339"/>
    <x v="282"/>
    <x v="0"/>
    <x v="0"/>
    <x v="339"/>
    <x v="0"/>
    <x v="28"/>
    <x v="10"/>
    <x v="339"/>
  </r>
  <r>
    <x v="340"/>
    <x v="281"/>
    <x v="0"/>
    <x v="2"/>
    <x v="340"/>
    <x v="0"/>
    <x v="39"/>
    <x v="26"/>
    <x v="340"/>
  </r>
  <r>
    <x v="341"/>
    <x v="283"/>
    <x v="1"/>
    <x v="4"/>
    <x v="341"/>
    <x v="1"/>
    <x v="17"/>
    <x v="22"/>
    <x v="341"/>
  </r>
  <r>
    <x v="342"/>
    <x v="284"/>
    <x v="0"/>
    <x v="3"/>
    <x v="342"/>
    <x v="0"/>
    <x v="48"/>
    <x v="22"/>
    <x v="342"/>
  </r>
  <r>
    <x v="343"/>
    <x v="285"/>
    <x v="1"/>
    <x v="3"/>
    <x v="343"/>
    <x v="1"/>
    <x v="9"/>
    <x v="2"/>
    <x v="343"/>
  </r>
  <r>
    <x v="344"/>
    <x v="187"/>
    <x v="0"/>
    <x v="4"/>
    <x v="344"/>
    <x v="0"/>
    <x v="1"/>
    <x v="38"/>
    <x v="344"/>
  </r>
  <r>
    <x v="345"/>
    <x v="101"/>
    <x v="1"/>
    <x v="1"/>
    <x v="345"/>
    <x v="1"/>
    <x v="19"/>
    <x v="49"/>
    <x v="345"/>
  </r>
  <r>
    <x v="346"/>
    <x v="123"/>
    <x v="1"/>
    <x v="4"/>
    <x v="346"/>
    <x v="1"/>
    <x v="2"/>
    <x v="6"/>
    <x v="346"/>
  </r>
  <r>
    <x v="347"/>
    <x v="194"/>
    <x v="1"/>
    <x v="4"/>
    <x v="347"/>
    <x v="1"/>
    <x v="17"/>
    <x v="13"/>
    <x v="347"/>
  </r>
  <r>
    <x v="348"/>
    <x v="164"/>
    <x v="1"/>
    <x v="1"/>
    <x v="348"/>
    <x v="1"/>
    <x v="2"/>
    <x v="10"/>
    <x v="348"/>
  </r>
  <r>
    <x v="349"/>
    <x v="136"/>
    <x v="1"/>
    <x v="3"/>
    <x v="349"/>
    <x v="1"/>
    <x v="41"/>
    <x v="4"/>
    <x v="349"/>
  </r>
  <r>
    <x v="350"/>
    <x v="286"/>
    <x v="2"/>
    <x v="1"/>
    <x v="350"/>
    <x v="2"/>
    <x v="45"/>
    <x v="5"/>
    <x v="350"/>
  </r>
  <r>
    <x v="351"/>
    <x v="136"/>
    <x v="0"/>
    <x v="4"/>
    <x v="351"/>
    <x v="0"/>
    <x v="48"/>
    <x v="47"/>
    <x v="351"/>
  </r>
  <r>
    <x v="352"/>
    <x v="281"/>
    <x v="2"/>
    <x v="2"/>
    <x v="352"/>
    <x v="2"/>
    <x v="1"/>
    <x v="23"/>
    <x v="352"/>
  </r>
  <r>
    <x v="353"/>
    <x v="287"/>
    <x v="2"/>
    <x v="3"/>
    <x v="353"/>
    <x v="2"/>
    <x v="8"/>
    <x v="47"/>
    <x v="353"/>
  </r>
  <r>
    <x v="354"/>
    <x v="20"/>
    <x v="0"/>
    <x v="3"/>
    <x v="354"/>
    <x v="0"/>
    <x v="9"/>
    <x v="3"/>
    <x v="354"/>
  </r>
  <r>
    <x v="355"/>
    <x v="288"/>
    <x v="2"/>
    <x v="0"/>
    <x v="355"/>
    <x v="2"/>
    <x v="11"/>
    <x v="20"/>
    <x v="355"/>
  </r>
  <r>
    <x v="356"/>
    <x v="153"/>
    <x v="2"/>
    <x v="1"/>
    <x v="356"/>
    <x v="2"/>
    <x v="14"/>
    <x v="2"/>
    <x v="356"/>
  </r>
  <r>
    <x v="357"/>
    <x v="289"/>
    <x v="1"/>
    <x v="1"/>
    <x v="357"/>
    <x v="1"/>
    <x v="27"/>
    <x v="47"/>
    <x v="357"/>
  </r>
  <r>
    <x v="358"/>
    <x v="54"/>
    <x v="1"/>
    <x v="1"/>
    <x v="358"/>
    <x v="1"/>
    <x v="8"/>
    <x v="19"/>
    <x v="358"/>
  </r>
  <r>
    <x v="359"/>
    <x v="290"/>
    <x v="1"/>
    <x v="4"/>
    <x v="359"/>
    <x v="1"/>
    <x v="15"/>
    <x v="17"/>
    <x v="359"/>
  </r>
  <r>
    <x v="360"/>
    <x v="12"/>
    <x v="1"/>
    <x v="4"/>
    <x v="360"/>
    <x v="1"/>
    <x v="28"/>
    <x v="30"/>
    <x v="360"/>
  </r>
  <r>
    <x v="361"/>
    <x v="70"/>
    <x v="1"/>
    <x v="3"/>
    <x v="361"/>
    <x v="1"/>
    <x v="20"/>
    <x v="45"/>
    <x v="361"/>
  </r>
  <r>
    <x v="362"/>
    <x v="291"/>
    <x v="2"/>
    <x v="3"/>
    <x v="362"/>
    <x v="2"/>
    <x v="48"/>
    <x v="37"/>
    <x v="362"/>
  </r>
  <r>
    <x v="363"/>
    <x v="292"/>
    <x v="1"/>
    <x v="4"/>
    <x v="363"/>
    <x v="1"/>
    <x v="31"/>
    <x v="30"/>
    <x v="363"/>
  </r>
  <r>
    <x v="364"/>
    <x v="293"/>
    <x v="0"/>
    <x v="4"/>
    <x v="364"/>
    <x v="0"/>
    <x v="34"/>
    <x v="47"/>
    <x v="364"/>
  </r>
  <r>
    <x v="365"/>
    <x v="294"/>
    <x v="2"/>
    <x v="3"/>
    <x v="365"/>
    <x v="2"/>
    <x v="32"/>
    <x v="31"/>
    <x v="365"/>
  </r>
  <r>
    <x v="366"/>
    <x v="63"/>
    <x v="1"/>
    <x v="3"/>
    <x v="366"/>
    <x v="1"/>
    <x v="8"/>
    <x v="22"/>
    <x v="366"/>
  </r>
  <r>
    <x v="367"/>
    <x v="295"/>
    <x v="0"/>
    <x v="2"/>
    <x v="367"/>
    <x v="0"/>
    <x v="30"/>
    <x v="35"/>
    <x v="367"/>
  </r>
  <r>
    <x v="368"/>
    <x v="296"/>
    <x v="1"/>
    <x v="4"/>
    <x v="368"/>
    <x v="1"/>
    <x v="43"/>
    <x v="42"/>
    <x v="368"/>
  </r>
  <r>
    <x v="369"/>
    <x v="130"/>
    <x v="1"/>
    <x v="3"/>
    <x v="369"/>
    <x v="1"/>
    <x v="31"/>
    <x v="8"/>
    <x v="369"/>
  </r>
  <r>
    <x v="370"/>
    <x v="116"/>
    <x v="1"/>
    <x v="3"/>
    <x v="370"/>
    <x v="1"/>
    <x v="38"/>
    <x v="15"/>
    <x v="370"/>
  </r>
  <r>
    <x v="371"/>
    <x v="297"/>
    <x v="0"/>
    <x v="0"/>
    <x v="371"/>
    <x v="0"/>
    <x v="47"/>
    <x v="19"/>
    <x v="371"/>
  </r>
  <r>
    <x v="372"/>
    <x v="298"/>
    <x v="0"/>
    <x v="4"/>
    <x v="372"/>
    <x v="0"/>
    <x v="16"/>
    <x v="50"/>
    <x v="372"/>
  </r>
  <r>
    <x v="373"/>
    <x v="54"/>
    <x v="0"/>
    <x v="0"/>
    <x v="373"/>
    <x v="0"/>
    <x v="28"/>
    <x v="13"/>
    <x v="373"/>
  </r>
  <r>
    <x v="374"/>
    <x v="299"/>
    <x v="0"/>
    <x v="3"/>
    <x v="374"/>
    <x v="0"/>
    <x v="14"/>
    <x v="25"/>
    <x v="374"/>
  </r>
  <r>
    <x v="375"/>
    <x v="71"/>
    <x v="1"/>
    <x v="0"/>
    <x v="375"/>
    <x v="1"/>
    <x v="36"/>
    <x v="13"/>
    <x v="375"/>
  </r>
  <r>
    <x v="376"/>
    <x v="300"/>
    <x v="1"/>
    <x v="1"/>
    <x v="376"/>
    <x v="1"/>
    <x v="41"/>
    <x v="3"/>
    <x v="376"/>
  </r>
  <r>
    <x v="377"/>
    <x v="301"/>
    <x v="1"/>
    <x v="3"/>
    <x v="377"/>
    <x v="1"/>
    <x v="17"/>
    <x v="6"/>
    <x v="377"/>
  </r>
  <r>
    <x v="378"/>
    <x v="244"/>
    <x v="1"/>
    <x v="0"/>
    <x v="378"/>
    <x v="1"/>
    <x v="40"/>
    <x v="7"/>
    <x v="378"/>
  </r>
  <r>
    <x v="379"/>
    <x v="302"/>
    <x v="2"/>
    <x v="3"/>
    <x v="379"/>
    <x v="2"/>
    <x v="21"/>
    <x v="5"/>
    <x v="379"/>
  </r>
  <r>
    <x v="380"/>
    <x v="47"/>
    <x v="0"/>
    <x v="0"/>
    <x v="380"/>
    <x v="0"/>
    <x v="1"/>
    <x v="16"/>
    <x v="380"/>
  </r>
  <r>
    <x v="381"/>
    <x v="255"/>
    <x v="0"/>
    <x v="2"/>
    <x v="381"/>
    <x v="0"/>
    <x v="47"/>
    <x v="9"/>
    <x v="381"/>
  </r>
  <r>
    <x v="382"/>
    <x v="303"/>
    <x v="0"/>
    <x v="4"/>
    <x v="382"/>
    <x v="0"/>
    <x v="39"/>
    <x v="16"/>
    <x v="382"/>
  </r>
  <r>
    <x v="383"/>
    <x v="46"/>
    <x v="1"/>
    <x v="2"/>
    <x v="383"/>
    <x v="1"/>
    <x v="37"/>
    <x v="23"/>
    <x v="383"/>
  </r>
  <r>
    <x v="384"/>
    <x v="39"/>
    <x v="1"/>
    <x v="1"/>
    <x v="384"/>
    <x v="1"/>
    <x v="42"/>
    <x v="3"/>
    <x v="384"/>
  </r>
  <r>
    <x v="385"/>
    <x v="304"/>
    <x v="0"/>
    <x v="4"/>
    <x v="385"/>
    <x v="0"/>
    <x v="0"/>
    <x v="2"/>
    <x v="385"/>
  </r>
  <r>
    <x v="386"/>
    <x v="107"/>
    <x v="1"/>
    <x v="4"/>
    <x v="386"/>
    <x v="1"/>
    <x v="10"/>
    <x v="39"/>
    <x v="386"/>
  </r>
  <r>
    <x v="387"/>
    <x v="58"/>
    <x v="1"/>
    <x v="0"/>
    <x v="387"/>
    <x v="1"/>
    <x v="12"/>
    <x v="39"/>
    <x v="387"/>
  </r>
  <r>
    <x v="388"/>
    <x v="88"/>
    <x v="2"/>
    <x v="3"/>
    <x v="388"/>
    <x v="2"/>
    <x v="29"/>
    <x v="43"/>
    <x v="388"/>
  </r>
  <r>
    <x v="389"/>
    <x v="305"/>
    <x v="1"/>
    <x v="4"/>
    <x v="389"/>
    <x v="1"/>
    <x v="21"/>
    <x v="30"/>
    <x v="389"/>
  </r>
  <r>
    <x v="390"/>
    <x v="224"/>
    <x v="1"/>
    <x v="2"/>
    <x v="390"/>
    <x v="1"/>
    <x v="15"/>
    <x v="49"/>
    <x v="390"/>
  </r>
  <r>
    <x v="391"/>
    <x v="306"/>
    <x v="0"/>
    <x v="3"/>
    <x v="391"/>
    <x v="0"/>
    <x v="49"/>
    <x v="39"/>
    <x v="391"/>
  </r>
  <r>
    <x v="392"/>
    <x v="203"/>
    <x v="1"/>
    <x v="2"/>
    <x v="392"/>
    <x v="1"/>
    <x v="47"/>
    <x v="20"/>
    <x v="392"/>
  </r>
  <r>
    <x v="393"/>
    <x v="44"/>
    <x v="1"/>
    <x v="1"/>
    <x v="393"/>
    <x v="1"/>
    <x v="47"/>
    <x v="46"/>
    <x v="393"/>
  </r>
  <r>
    <x v="394"/>
    <x v="254"/>
    <x v="0"/>
    <x v="1"/>
    <x v="394"/>
    <x v="0"/>
    <x v="27"/>
    <x v="16"/>
    <x v="394"/>
  </r>
  <r>
    <x v="395"/>
    <x v="307"/>
    <x v="2"/>
    <x v="1"/>
    <x v="395"/>
    <x v="2"/>
    <x v="46"/>
    <x v="24"/>
    <x v="395"/>
  </r>
  <r>
    <x v="396"/>
    <x v="14"/>
    <x v="1"/>
    <x v="3"/>
    <x v="396"/>
    <x v="1"/>
    <x v="30"/>
    <x v="45"/>
    <x v="396"/>
  </r>
  <r>
    <x v="397"/>
    <x v="308"/>
    <x v="1"/>
    <x v="3"/>
    <x v="397"/>
    <x v="1"/>
    <x v="28"/>
    <x v="49"/>
    <x v="397"/>
  </r>
  <r>
    <x v="398"/>
    <x v="293"/>
    <x v="1"/>
    <x v="0"/>
    <x v="398"/>
    <x v="1"/>
    <x v="19"/>
    <x v="50"/>
    <x v="398"/>
  </r>
  <r>
    <x v="399"/>
    <x v="309"/>
    <x v="1"/>
    <x v="1"/>
    <x v="399"/>
    <x v="1"/>
    <x v="38"/>
    <x v="22"/>
    <x v="399"/>
  </r>
  <r>
    <x v="400"/>
    <x v="101"/>
    <x v="0"/>
    <x v="4"/>
    <x v="400"/>
    <x v="0"/>
    <x v="32"/>
    <x v="18"/>
    <x v="400"/>
  </r>
  <r>
    <x v="401"/>
    <x v="80"/>
    <x v="1"/>
    <x v="3"/>
    <x v="401"/>
    <x v="1"/>
    <x v="4"/>
    <x v="38"/>
    <x v="401"/>
  </r>
  <r>
    <x v="402"/>
    <x v="310"/>
    <x v="2"/>
    <x v="4"/>
    <x v="402"/>
    <x v="2"/>
    <x v="1"/>
    <x v="2"/>
    <x v="402"/>
  </r>
  <r>
    <x v="403"/>
    <x v="311"/>
    <x v="1"/>
    <x v="2"/>
    <x v="403"/>
    <x v="1"/>
    <x v="8"/>
    <x v="39"/>
    <x v="403"/>
  </r>
  <r>
    <x v="404"/>
    <x v="312"/>
    <x v="1"/>
    <x v="0"/>
    <x v="404"/>
    <x v="1"/>
    <x v="13"/>
    <x v="33"/>
    <x v="404"/>
  </r>
  <r>
    <x v="405"/>
    <x v="84"/>
    <x v="2"/>
    <x v="3"/>
    <x v="405"/>
    <x v="2"/>
    <x v="22"/>
    <x v="33"/>
    <x v="405"/>
  </r>
  <r>
    <x v="406"/>
    <x v="313"/>
    <x v="2"/>
    <x v="3"/>
    <x v="406"/>
    <x v="2"/>
    <x v="30"/>
    <x v="41"/>
    <x v="406"/>
  </r>
  <r>
    <x v="407"/>
    <x v="168"/>
    <x v="0"/>
    <x v="1"/>
    <x v="407"/>
    <x v="0"/>
    <x v="21"/>
    <x v="34"/>
    <x v="407"/>
  </r>
  <r>
    <x v="408"/>
    <x v="314"/>
    <x v="1"/>
    <x v="1"/>
    <x v="408"/>
    <x v="1"/>
    <x v="39"/>
    <x v="11"/>
    <x v="408"/>
  </r>
  <r>
    <x v="409"/>
    <x v="140"/>
    <x v="1"/>
    <x v="2"/>
    <x v="409"/>
    <x v="1"/>
    <x v="13"/>
    <x v="38"/>
    <x v="409"/>
  </r>
  <r>
    <x v="410"/>
    <x v="315"/>
    <x v="1"/>
    <x v="2"/>
    <x v="410"/>
    <x v="1"/>
    <x v="18"/>
    <x v="9"/>
    <x v="410"/>
  </r>
  <r>
    <x v="411"/>
    <x v="316"/>
    <x v="2"/>
    <x v="2"/>
    <x v="411"/>
    <x v="2"/>
    <x v="0"/>
    <x v="13"/>
    <x v="411"/>
  </r>
  <r>
    <x v="412"/>
    <x v="82"/>
    <x v="0"/>
    <x v="2"/>
    <x v="412"/>
    <x v="0"/>
    <x v="23"/>
    <x v="44"/>
    <x v="412"/>
  </r>
  <r>
    <x v="413"/>
    <x v="66"/>
    <x v="1"/>
    <x v="1"/>
    <x v="413"/>
    <x v="1"/>
    <x v="25"/>
    <x v="17"/>
    <x v="413"/>
  </r>
  <r>
    <x v="414"/>
    <x v="317"/>
    <x v="2"/>
    <x v="0"/>
    <x v="414"/>
    <x v="2"/>
    <x v="6"/>
    <x v="24"/>
    <x v="414"/>
  </r>
  <r>
    <x v="415"/>
    <x v="159"/>
    <x v="1"/>
    <x v="0"/>
    <x v="415"/>
    <x v="1"/>
    <x v="17"/>
    <x v="0"/>
    <x v="415"/>
  </r>
  <r>
    <x v="416"/>
    <x v="23"/>
    <x v="0"/>
    <x v="3"/>
    <x v="416"/>
    <x v="0"/>
    <x v="43"/>
    <x v="38"/>
    <x v="416"/>
  </r>
  <r>
    <x v="417"/>
    <x v="318"/>
    <x v="1"/>
    <x v="1"/>
    <x v="417"/>
    <x v="1"/>
    <x v="45"/>
    <x v="42"/>
    <x v="417"/>
  </r>
  <r>
    <x v="418"/>
    <x v="319"/>
    <x v="2"/>
    <x v="4"/>
    <x v="418"/>
    <x v="2"/>
    <x v="7"/>
    <x v="49"/>
    <x v="418"/>
  </r>
  <r>
    <x v="419"/>
    <x v="320"/>
    <x v="0"/>
    <x v="1"/>
    <x v="419"/>
    <x v="0"/>
    <x v="0"/>
    <x v="24"/>
    <x v="419"/>
  </r>
  <r>
    <x v="420"/>
    <x v="36"/>
    <x v="0"/>
    <x v="3"/>
    <x v="420"/>
    <x v="0"/>
    <x v="0"/>
    <x v="13"/>
    <x v="420"/>
  </r>
  <r>
    <x v="421"/>
    <x v="93"/>
    <x v="2"/>
    <x v="3"/>
    <x v="421"/>
    <x v="2"/>
    <x v="4"/>
    <x v="19"/>
    <x v="421"/>
  </r>
  <r>
    <x v="422"/>
    <x v="321"/>
    <x v="0"/>
    <x v="1"/>
    <x v="422"/>
    <x v="0"/>
    <x v="37"/>
    <x v="15"/>
    <x v="422"/>
  </r>
  <r>
    <x v="423"/>
    <x v="210"/>
    <x v="2"/>
    <x v="4"/>
    <x v="423"/>
    <x v="2"/>
    <x v="0"/>
    <x v="29"/>
    <x v="423"/>
  </r>
  <r>
    <x v="424"/>
    <x v="281"/>
    <x v="0"/>
    <x v="2"/>
    <x v="424"/>
    <x v="0"/>
    <x v="12"/>
    <x v="46"/>
    <x v="424"/>
  </r>
  <r>
    <x v="425"/>
    <x v="5"/>
    <x v="1"/>
    <x v="1"/>
    <x v="425"/>
    <x v="1"/>
    <x v="19"/>
    <x v="26"/>
    <x v="425"/>
  </r>
  <r>
    <x v="426"/>
    <x v="322"/>
    <x v="1"/>
    <x v="1"/>
    <x v="426"/>
    <x v="1"/>
    <x v="21"/>
    <x v="47"/>
    <x v="426"/>
  </r>
  <r>
    <x v="427"/>
    <x v="323"/>
    <x v="1"/>
    <x v="1"/>
    <x v="427"/>
    <x v="1"/>
    <x v="27"/>
    <x v="32"/>
    <x v="427"/>
  </r>
  <r>
    <x v="428"/>
    <x v="324"/>
    <x v="1"/>
    <x v="2"/>
    <x v="428"/>
    <x v="1"/>
    <x v="37"/>
    <x v="22"/>
    <x v="428"/>
  </r>
  <r>
    <x v="429"/>
    <x v="325"/>
    <x v="1"/>
    <x v="0"/>
    <x v="429"/>
    <x v="1"/>
    <x v="34"/>
    <x v="32"/>
    <x v="429"/>
  </r>
  <r>
    <x v="430"/>
    <x v="326"/>
    <x v="1"/>
    <x v="1"/>
    <x v="430"/>
    <x v="1"/>
    <x v="45"/>
    <x v="47"/>
    <x v="430"/>
  </r>
  <r>
    <x v="431"/>
    <x v="20"/>
    <x v="1"/>
    <x v="4"/>
    <x v="431"/>
    <x v="1"/>
    <x v="2"/>
    <x v="43"/>
    <x v="431"/>
  </r>
  <r>
    <x v="432"/>
    <x v="178"/>
    <x v="1"/>
    <x v="3"/>
    <x v="432"/>
    <x v="1"/>
    <x v="4"/>
    <x v="1"/>
    <x v="432"/>
  </r>
  <r>
    <x v="433"/>
    <x v="327"/>
    <x v="1"/>
    <x v="1"/>
    <x v="433"/>
    <x v="1"/>
    <x v="4"/>
    <x v="26"/>
    <x v="433"/>
  </r>
  <r>
    <x v="434"/>
    <x v="328"/>
    <x v="1"/>
    <x v="4"/>
    <x v="434"/>
    <x v="1"/>
    <x v="33"/>
    <x v="34"/>
    <x v="434"/>
  </r>
  <r>
    <x v="435"/>
    <x v="329"/>
    <x v="1"/>
    <x v="1"/>
    <x v="435"/>
    <x v="1"/>
    <x v="39"/>
    <x v="11"/>
    <x v="435"/>
  </r>
  <r>
    <x v="436"/>
    <x v="109"/>
    <x v="2"/>
    <x v="4"/>
    <x v="436"/>
    <x v="2"/>
    <x v="48"/>
    <x v="41"/>
    <x v="436"/>
  </r>
  <r>
    <x v="437"/>
    <x v="330"/>
    <x v="2"/>
    <x v="0"/>
    <x v="437"/>
    <x v="2"/>
    <x v="18"/>
    <x v="23"/>
    <x v="437"/>
  </r>
  <r>
    <x v="438"/>
    <x v="331"/>
    <x v="1"/>
    <x v="4"/>
    <x v="438"/>
    <x v="1"/>
    <x v="46"/>
    <x v="6"/>
    <x v="438"/>
  </r>
  <r>
    <x v="439"/>
    <x v="332"/>
    <x v="1"/>
    <x v="2"/>
    <x v="439"/>
    <x v="1"/>
    <x v="10"/>
    <x v="31"/>
    <x v="439"/>
  </r>
  <r>
    <x v="440"/>
    <x v="193"/>
    <x v="2"/>
    <x v="1"/>
    <x v="440"/>
    <x v="2"/>
    <x v="34"/>
    <x v="31"/>
    <x v="440"/>
  </r>
  <r>
    <x v="441"/>
    <x v="333"/>
    <x v="1"/>
    <x v="2"/>
    <x v="441"/>
    <x v="1"/>
    <x v="33"/>
    <x v="19"/>
    <x v="441"/>
  </r>
  <r>
    <x v="442"/>
    <x v="334"/>
    <x v="1"/>
    <x v="1"/>
    <x v="442"/>
    <x v="1"/>
    <x v="26"/>
    <x v="38"/>
    <x v="442"/>
  </r>
  <r>
    <x v="443"/>
    <x v="335"/>
    <x v="1"/>
    <x v="3"/>
    <x v="443"/>
    <x v="1"/>
    <x v="8"/>
    <x v="3"/>
    <x v="443"/>
  </r>
  <r>
    <x v="444"/>
    <x v="191"/>
    <x v="2"/>
    <x v="0"/>
    <x v="444"/>
    <x v="2"/>
    <x v="16"/>
    <x v="30"/>
    <x v="444"/>
  </r>
  <r>
    <x v="445"/>
    <x v="336"/>
    <x v="1"/>
    <x v="0"/>
    <x v="445"/>
    <x v="1"/>
    <x v="8"/>
    <x v="41"/>
    <x v="445"/>
  </r>
  <r>
    <x v="446"/>
    <x v="337"/>
    <x v="0"/>
    <x v="2"/>
    <x v="446"/>
    <x v="0"/>
    <x v="2"/>
    <x v="1"/>
    <x v="446"/>
  </r>
  <r>
    <x v="447"/>
    <x v="34"/>
    <x v="1"/>
    <x v="0"/>
    <x v="447"/>
    <x v="1"/>
    <x v="4"/>
    <x v="9"/>
    <x v="447"/>
  </r>
  <r>
    <x v="448"/>
    <x v="338"/>
    <x v="2"/>
    <x v="0"/>
    <x v="448"/>
    <x v="2"/>
    <x v="17"/>
    <x v="36"/>
    <x v="448"/>
  </r>
  <r>
    <x v="449"/>
    <x v="339"/>
    <x v="1"/>
    <x v="0"/>
    <x v="449"/>
    <x v="1"/>
    <x v="24"/>
    <x v="4"/>
    <x v="449"/>
  </r>
  <r>
    <x v="450"/>
    <x v="316"/>
    <x v="1"/>
    <x v="2"/>
    <x v="450"/>
    <x v="1"/>
    <x v="7"/>
    <x v="0"/>
    <x v="450"/>
  </r>
  <r>
    <x v="451"/>
    <x v="340"/>
    <x v="2"/>
    <x v="1"/>
    <x v="451"/>
    <x v="2"/>
    <x v="12"/>
    <x v="20"/>
    <x v="451"/>
  </r>
  <r>
    <x v="452"/>
    <x v="341"/>
    <x v="2"/>
    <x v="4"/>
    <x v="452"/>
    <x v="2"/>
    <x v="34"/>
    <x v="36"/>
    <x v="452"/>
  </r>
  <r>
    <x v="453"/>
    <x v="342"/>
    <x v="1"/>
    <x v="4"/>
    <x v="453"/>
    <x v="1"/>
    <x v="49"/>
    <x v="5"/>
    <x v="453"/>
  </r>
  <r>
    <x v="454"/>
    <x v="343"/>
    <x v="1"/>
    <x v="3"/>
    <x v="454"/>
    <x v="1"/>
    <x v="48"/>
    <x v="35"/>
    <x v="454"/>
  </r>
  <r>
    <x v="455"/>
    <x v="239"/>
    <x v="2"/>
    <x v="0"/>
    <x v="455"/>
    <x v="2"/>
    <x v="3"/>
    <x v="15"/>
    <x v="455"/>
  </r>
  <r>
    <x v="456"/>
    <x v="78"/>
    <x v="1"/>
    <x v="1"/>
    <x v="456"/>
    <x v="1"/>
    <x v="34"/>
    <x v="8"/>
    <x v="456"/>
  </r>
  <r>
    <x v="457"/>
    <x v="157"/>
    <x v="1"/>
    <x v="4"/>
    <x v="457"/>
    <x v="1"/>
    <x v="26"/>
    <x v="16"/>
    <x v="457"/>
  </r>
  <r>
    <x v="458"/>
    <x v="344"/>
    <x v="3"/>
    <x v="3"/>
    <x v="458"/>
    <x v="3"/>
    <x v="10"/>
    <x v="2"/>
    <x v="458"/>
  </r>
  <r>
    <x v="459"/>
    <x v="345"/>
    <x v="1"/>
    <x v="4"/>
    <x v="459"/>
    <x v="1"/>
    <x v="27"/>
    <x v="23"/>
    <x v="459"/>
  </r>
  <r>
    <x v="460"/>
    <x v="346"/>
    <x v="1"/>
    <x v="4"/>
    <x v="460"/>
    <x v="1"/>
    <x v="39"/>
    <x v="36"/>
    <x v="460"/>
  </r>
  <r>
    <x v="461"/>
    <x v="347"/>
    <x v="3"/>
    <x v="1"/>
    <x v="461"/>
    <x v="3"/>
    <x v="39"/>
    <x v="43"/>
    <x v="461"/>
  </r>
  <r>
    <x v="462"/>
    <x v="6"/>
    <x v="0"/>
    <x v="1"/>
    <x v="462"/>
    <x v="0"/>
    <x v="37"/>
    <x v="1"/>
    <x v="462"/>
  </r>
  <r>
    <x v="463"/>
    <x v="348"/>
    <x v="1"/>
    <x v="3"/>
    <x v="463"/>
    <x v="1"/>
    <x v="10"/>
    <x v="28"/>
    <x v="463"/>
  </r>
  <r>
    <x v="464"/>
    <x v="9"/>
    <x v="1"/>
    <x v="0"/>
    <x v="464"/>
    <x v="1"/>
    <x v="20"/>
    <x v="39"/>
    <x v="464"/>
  </r>
  <r>
    <x v="465"/>
    <x v="349"/>
    <x v="0"/>
    <x v="4"/>
    <x v="465"/>
    <x v="0"/>
    <x v="11"/>
    <x v="16"/>
    <x v="465"/>
  </r>
  <r>
    <x v="466"/>
    <x v="227"/>
    <x v="1"/>
    <x v="0"/>
    <x v="466"/>
    <x v="1"/>
    <x v="35"/>
    <x v="23"/>
    <x v="466"/>
  </r>
  <r>
    <x v="467"/>
    <x v="281"/>
    <x v="0"/>
    <x v="2"/>
    <x v="467"/>
    <x v="0"/>
    <x v="46"/>
    <x v="48"/>
    <x v="467"/>
  </r>
  <r>
    <x v="468"/>
    <x v="350"/>
    <x v="1"/>
    <x v="4"/>
    <x v="468"/>
    <x v="1"/>
    <x v="48"/>
    <x v="28"/>
    <x v="468"/>
  </r>
  <r>
    <x v="469"/>
    <x v="216"/>
    <x v="3"/>
    <x v="4"/>
    <x v="469"/>
    <x v="3"/>
    <x v="21"/>
    <x v="33"/>
    <x v="469"/>
  </r>
  <r>
    <x v="470"/>
    <x v="106"/>
    <x v="0"/>
    <x v="4"/>
    <x v="470"/>
    <x v="0"/>
    <x v="36"/>
    <x v="22"/>
    <x v="470"/>
  </r>
  <r>
    <x v="471"/>
    <x v="351"/>
    <x v="2"/>
    <x v="1"/>
    <x v="471"/>
    <x v="2"/>
    <x v="2"/>
    <x v="33"/>
    <x v="471"/>
  </r>
  <r>
    <x v="472"/>
    <x v="88"/>
    <x v="0"/>
    <x v="0"/>
    <x v="472"/>
    <x v="0"/>
    <x v="15"/>
    <x v="18"/>
    <x v="472"/>
  </r>
  <r>
    <x v="473"/>
    <x v="352"/>
    <x v="3"/>
    <x v="2"/>
    <x v="473"/>
    <x v="3"/>
    <x v="49"/>
    <x v="23"/>
    <x v="473"/>
  </r>
  <r>
    <x v="474"/>
    <x v="168"/>
    <x v="1"/>
    <x v="1"/>
    <x v="474"/>
    <x v="1"/>
    <x v="23"/>
    <x v="11"/>
    <x v="474"/>
  </r>
  <r>
    <x v="475"/>
    <x v="302"/>
    <x v="1"/>
    <x v="1"/>
    <x v="475"/>
    <x v="1"/>
    <x v="32"/>
    <x v="50"/>
    <x v="475"/>
  </r>
  <r>
    <x v="476"/>
    <x v="353"/>
    <x v="3"/>
    <x v="4"/>
    <x v="476"/>
    <x v="3"/>
    <x v="6"/>
    <x v="15"/>
    <x v="476"/>
  </r>
  <r>
    <x v="477"/>
    <x v="354"/>
    <x v="1"/>
    <x v="2"/>
    <x v="477"/>
    <x v="1"/>
    <x v="37"/>
    <x v="0"/>
    <x v="477"/>
  </r>
  <r>
    <x v="478"/>
    <x v="355"/>
    <x v="0"/>
    <x v="2"/>
    <x v="478"/>
    <x v="0"/>
    <x v="0"/>
    <x v="32"/>
    <x v="478"/>
  </r>
  <r>
    <x v="479"/>
    <x v="78"/>
    <x v="2"/>
    <x v="0"/>
    <x v="479"/>
    <x v="2"/>
    <x v="3"/>
    <x v="15"/>
    <x v="479"/>
  </r>
  <r>
    <x v="480"/>
    <x v="356"/>
    <x v="0"/>
    <x v="3"/>
    <x v="480"/>
    <x v="0"/>
    <x v="43"/>
    <x v="12"/>
    <x v="480"/>
  </r>
  <r>
    <x v="481"/>
    <x v="304"/>
    <x v="3"/>
    <x v="4"/>
    <x v="481"/>
    <x v="3"/>
    <x v="36"/>
    <x v="2"/>
    <x v="481"/>
  </r>
  <r>
    <x v="482"/>
    <x v="85"/>
    <x v="1"/>
    <x v="0"/>
    <x v="482"/>
    <x v="1"/>
    <x v="24"/>
    <x v="32"/>
    <x v="482"/>
  </r>
  <r>
    <x v="483"/>
    <x v="357"/>
    <x v="2"/>
    <x v="1"/>
    <x v="483"/>
    <x v="2"/>
    <x v="31"/>
    <x v="22"/>
    <x v="483"/>
  </r>
  <r>
    <x v="484"/>
    <x v="94"/>
    <x v="3"/>
    <x v="4"/>
    <x v="484"/>
    <x v="3"/>
    <x v="40"/>
    <x v="15"/>
    <x v="484"/>
  </r>
  <r>
    <x v="485"/>
    <x v="358"/>
    <x v="3"/>
    <x v="3"/>
    <x v="485"/>
    <x v="3"/>
    <x v="36"/>
    <x v="25"/>
    <x v="485"/>
  </r>
  <r>
    <x v="486"/>
    <x v="85"/>
    <x v="2"/>
    <x v="1"/>
    <x v="486"/>
    <x v="2"/>
    <x v="35"/>
    <x v="50"/>
    <x v="486"/>
  </r>
  <r>
    <x v="487"/>
    <x v="359"/>
    <x v="1"/>
    <x v="4"/>
    <x v="487"/>
    <x v="1"/>
    <x v="27"/>
    <x v="9"/>
    <x v="487"/>
  </r>
  <r>
    <x v="488"/>
    <x v="210"/>
    <x v="0"/>
    <x v="2"/>
    <x v="488"/>
    <x v="0"/>
    <x v="30"/>
    <x v="43"/>
    <x v="488"/>
  </r>
  <r>
    <x v="489"/>
    <x v="360"/>
    <x v="0"/>
    <x v="0"/>
    <x v="489"/>
    <x v="0"/>
    <x v="16"/>
    <x v="38"/>
    <x v="489"/>
  </r>
  <r>
    <x v="490"/>
    <x v="354"/>
    <x v="2"/>
    <x v="2"/>
    <x v="490"/>
    <x v="2"/>
    <x v="2"/>
    <x v="31"/>
    <x v="490"/>
  </r>
  <r>
    <x v="491"/>
    <x v="165"/>
    <x v="1"/>
    <x v="0"/>
    <x v="491"/>
    <x v="1"/>
    <x v="2"/>
    <x v="39"/>
    <x v="491"/>
  </r>
  <r>
    <x v="492"/>
    <x v="361"/>
    <x v="2"/>
    <x v="0"/>
    <x v="492"/>
    <x v="2"/>
    <x v="27"/>
    <x v="0"/>
    <x v="492"/>
  </r>
  <r>
    <x v="493"/>
    <x v="362"/>
    <x v="0"/>
    <x v="1"/>
    <x v="493"/>
    <x v="0"/>
    <x v="0"/>
    <x v="42"/>
    <x v="493"/>
  </r>
  <r>
    <x v="494"/>
    <x v="363"/>
    <x v="1"/>
    <x v="1"/>
    <x v="494"/>
    <x v="1"/>
    <x v="24"/>
    <x v="43"/>
    <x v="494"/>
  </r>
  <r>
    <x v="495"/>
    <x v="364"/>
    <x v="1"/>
    <x v="3"/>
    <x v="495"/>
    <x v="1"/>
    <x v="12"/>
    <x v="13"/>
    <x v="495"/>
  </r>
  <r>
    <x v="496"/>
    <x v="365"/>
    <x v="1"/>
    <x v="1"/>
    <x v="496"/>
    <x v="1"/>
    <x v="1"/>
    <x v="48"/>
    <x v="496"/>
  </r>
  <r>
    <x v="497"/>
    <x v="219"/>
    <x v="0"/>
    <x v="4"/>
    <x v="497"/>
    <x v="0"/>
    <x v="36"/>
    <x v="49"/>
    <x v="497"/>
  </r>
  <r>
    <x v="498"/>
    <x v="304"/>
    <x v="2"/>
    <x v="1"/>
    <x v="498"/>
    <x v="2"/>
    <x v="43"/>
    <x v="39"/>
    <x v="498"/>
  </r>
  <r>
    <x v="499"/>
    <x v="242"/>
    <x v="0"/>
    <x v="4"/>
    <x v="499"/>
    <x v="0"/>
    <x v="20"/>
    <x v="36"/>
    <x v="499"/>
  </r>
  <r>
    <x v="500"/>
    <x v="43"/>
    <x v="2"/>
    <x v="0"/>
    <x v="500"/>
    <x v="2"/>
    <x v="17"/>
    <x v="7"/>
    <x v="500"/>
  </r>
  <r>
    <x v="501"/>
    <x v="366"/>
    <x v="3"/>
    <x v="0"/>
    <x v="501"/>
    <x v="3"/>
    <x v="44"/>
    <x v="50"/>
    <x v="501"/>
  </r>
  <r>
    <x v="502"/>
    <x v="367"/>
    <x v="3"/>
    <x v="0"/>
    <x v="502"/>
    <x v="3"/>
    <x v="35"/>
    <x v="33"/>
    <x v="502"/>
  </r>
  <r>
    <x v="503"/>
    <x v="268"/>
    <x v="2"/>
    <x v="0"/>
    <x v="503"/>
    <x v="2"/>
    <x v="49"/>
    <x v="9"/>
    <x v="503"/>
  </r>
  <r>
    <x v="504"/>
    <x v="368"/>
    <x v="3"/>
    <x v="4"/>
    <x v="504"/>
    <x v="3"/>
    <x v="37"/>
    <x v="23"/>
    <x v="504"/>
  </r>
  <r>
    <x v="505"/>
    <x v="369"/>
    <x v="1"/>
    <x v="0"/>
    <x v="505"/>
    <x v="1"/>
    <x v="24"/>
    <x v="28"/>
    <x v="505"/>
  </r>
  <r>
    <x v="506"/>
    <x v="179"/>
    <x v="2"/>
    <x v="2"/>
    <x v="506"/>
    <x v="2"/>
    <x v="23"/>
    <x v="2"/>
    <x v="506"/>
  </r>
  <r>
    <x v="507"/>
    <x v="155"/>
    <x v="3"/>
    <x v="2"/>
    <x v="507"/>
    <x v="3"/>
    <x v="25"/>
    <x v="39"/>
    <x v="507"/>
  </r>
  <r>
    <x v="508"/>
    <x v="143"/>
    <x v="2"/>
    <x v="4"/>
    <x v="508"/>
    <x v="2"/>
    <x v="48"/>
    <x v="31"/>
    <x v="508"/>
  </r>
  <r>
    <x v="509"/>
    <x v="98"/>
    <x v="2"/>
    <x v="4"/>
    <x v="509"/>
    <x v="2"/>
    <x v="38"/>
    <x v="38"/>
    <x v="509"/>
  </r>
  <r>
    <x v="510"/>
    <x v="370"/>
    <x v="0"/>
    <x v="0"/>
    <x v="510"/>
    <x v="0"/>
    <x v="2"/>
    <x v="27"/>
    <x v="510"/>
  </r>
  <r>
    <x v="511"/>
    <x v="93"/>
    <x v="0"/>
    <x v="4"/>
    <x v="511"/>
    <x v="0"/>
    <x v="35"/>
    <x v="8"/>
    <x v="511"/>
  </r>
  <r>
    <x v="512"/>
    <x v="371"/>
    <x v="3"/>
    <x v="4"/>
    <x v="512"/>
    <x v="3"/>
    <x v="23"/>
    <x v="10"/>
    <x v="512"/>
  </r>
  <r>
    <x v="513"/>
    <x v="372"/>
    <x v="0"/>
    <x v="3"/>
    <x v="513"/>
    <x v="0"/>
    <x v="5"/>
    <x v="45"/>
    <x v="513"/>
  </r>
  <r>
    <x v="514"/>
    <x v="370"/>
    <x v="1"/>
    <x v="3"/>
    <x v="514"/>
    <x v="1"/>
    <x v="12"/>
    <x v="20"/>
    <x v="514"/>
  </r>
  <r>
    <x v="515"/>
    <x v="373"/>
    <x v="2"/>
    <x v="1"/>
    <x v="515"/>
    <x v="2"/>
    <x v="36"/>
    <x v="24"/>
    <x v="515"/>
  </r>
  <r>
    <x v="516"/>
    <x v="323"/>
    <x v="0"/>
    <x v="1"/>
    <x v="516"/>
    <x v="0"/>
    <x v="35"/>
    <x v="1"/>
    <x v="516"/>
  </r>
  <r>
    <x v="517"/>
    <x v="374"/>
    <x v="0"/>
    <x v="1"/>
    <x v="517"/>
    <x v="0"/>
    <x v="8"/>
    <x v="32"/>
    <x v="517"/>
  </r>
  <r>
    <x v="518"/>
    <x v="268"/>
    <x v="3"/>
    <x v="3"/>
    <x v="518"/>
    <x v="3"/>
    <x v="40"/>
    <x v="34"/>
    <x v="518"/>
  </r>
  <r>
    <x v="519"/>
    <x v="375"/>
    <x v="2"/>
    <x v="1"/>
    <x v="519"/>
    <x v="2"/>
    <x v="46"/>
    <x v="29"/>
    <x v="519"/>
  </r>
  <r>
    <x v="520"/>
    <x v="376"/>
    <x v="2"/>
    <x v="2"/>
    <x v="520"/>
    <x v="2"/>
    <x v="47"/>
    <x v="8"/>
    <x v="520"/>
  </r>
  <r>
    <x v="521"/>
    <x v="377"/>
    <x v="2"/>
    <x v="4"/>
    <x v="521"/>
    <x v="2"/>
    <x v="0"/>
    <x v="0"/>
    <x v="521"/>
  </r>
  <r>
    <x v="522"/>
    <x v="378"/>
    <x v="2"/>
    <x v="0"/>
    <x v="522"/>
    <x v="2"/>
    <x v="13"/>
    <x v="15"/>
    <x v="522"/>
  </r>
  <r>
    <x v="523"/>
    <x v="379"/>
    <x v="3"/>
    <x v="3"/>
    <x v="523"/>
    <x v="3"/>
    <x v="35"/>
    <x v="2"/>
    <x v="523"/>
  </r>
  <r>
    <x v="524"/>
    <x v="380"/>
    <x v="3"/>
    <x v="2"/>
    <x v="524"/>
    <x v="3"/>
    <x v="39"/>
    <x v="43"/>
    <x v="524"/>
  </r>
  <r>
    <x v="525"/>
    <x v="373"/>
    <x v="3"/>
    <x v="3"/>
    <x v="525"/>
    <x v="3"/>
    <x v="45"/>
    <x v="11"/>
    <x v="525"/>
  </r>
  <r>
    <x v="526"/>
    <x v="3"/>
    <x v="0"/>
    <x v="4"/>
    <x v="526"/>
    <x v="0"/>
    <x v="18"/>
    <x v="31"/>
    <x v="526"/>
  </r>
  <r>
    <x v="527"/>
    <x v="381"/>
    <x v="0"/>
    <x v="2"/>
    <x v="527"/>
    <x v="0"/>
    <x v="9"/>
    <x v="7"/>
    <x v="527"/>
  </r>
  <r>
    <x v="528"/>
    <x v="51"/>
    <x v="0"/>
    <x v="1"/>
    <x v="528"/>
    <x v="0"/>
    <x v="46"/>
    <x v="3"/>
    <x v="528"/>
  </r>
  <r>
    <x v="529"/>
    <x v="382"/>
    <x v="3"/>
    <x v="4"/>
    <x v="529"/>
    <x v="3"/>
    <x v="33"/>
    <x v="23"/>
    <x v="529"/>
  </r>
  <r>
    <x v="530"/>
    <x v="222"/>
    <x v="0"/>
    <x v="2"/>
    <x v="530"/>
    <x v="0"/>
    <x v="9"/>
    <x v="23"/>
    <x v="530"/>
  </r>
  <r>
    <x v="531"/>
    <x v="383"/>
    <x v="1"/>
    <x v="0"/>
    <x v="531"/>
    <x v="1"/>
    <x v="36"/>
    <x v="19"/>
    <x v="531"/>
  </r>
  <r>
    <x v="532"/>
    <x v="125"/>
    <x v="1"/>
    <x v="0"/>
    <x v="532"/>
    <x v="1"/>
    <x v="7"/>
    <x v="21"/>
    <x v="532"/>
  </r>
  <r>
    <x v="533"/>
    <x v="384"/>
    <x v="2"/>
    <x v="0"/>
    <x v="533"/>
    <x v="2"/>
    <x v="7"/>
    <x v="15"/>
    <x v="533"/>
  </r>
  <r>
    <x v="534"/>
    <x v="385"/>
    <x v="1"/>
    <x v="2"/>
    <x v="534"/>
    <x v="1"/>
    <x v="46"/>
    <x v="50"/>
    <x v="534"/>
  </r>
  <r>
    <x v="535"/>
    <x v="381"/>
    <x v="0"/>
    <x v="2"/>
    <x v="535"/>
    <x v="0"/>
    <x v="0"/>
    <x v="43"/>
    <x v="535"/>
  </r>
  <r>
    <x v="536"/>
    <x v="63"/>
    <x v="3"/>
    <x v="2"/>
    <x v="536"/>
    <x v="3"/>
    <x v="22"/>
    <x v="15"/>
    <x v="536"/>
  </r>
  <r>
    <x v="537"/>
    <x v="386"/>
    <x v="2"/>
    <x v="0"/>
    <x v="537"/>
    <x v="2"/>
    <x v="35"/>
    <x v="42"/>
    <x v="537"/>
  </r>
  <r>
    <x v="538"/>
    <x v="387"/>
    <x v="3"/>
    <x v="0"/>
    <x v="538"/>
    <x v="3"/>
    <x v="43"/>
    <x v="31"/>
    <x v="538"/>
  </r>
  <r>
    <x v="539"/>
    <x v="388"/>
    <x v="2"/>
    <x v="3"/>
    <x v="539"/>
    <x v="2"/>
    <x v="36"/>
    <x v="1"/>
    <x v="539"/>
  </r>
  <r>
    <x v="540"/>
    <x v="7"/>
    <x v="0"/>
    <x v="4"/>
    <x v="540"/>
    <x v="0"/>
    <x v="48"/>
    <x v="40"/>
    <x v="540"/>
  </r>
  <r>
    <x v="541"/>
    <x v="389"/>
    <x v="0"/>
    <x v="0"/>
    <x v="541"/>
    <x v="0"/>
    <x v="33"/>
    <x v="21"/>
    <x v="541"/>
  </r>
  <r>
    <x v="542"/>
    <x v="357"/>
    <x v="3"/>
    <x v="3"/>
    <x v="542"/>
    <x v="3"/>
    <x v="39"/>
    <x v="23"/>
    <x v="542"/>
  </r>
  <r>
    <x v="543"/>
    <x v="70"/>
    <x v="3"/>
    <x v="4"/>
    <x v="543"/>
    <x v="3"/>
    <x v="35"/>
    <x v="41"/>
    <x v="543"/>
  </r>
  <r>
    <x v="544"/>
    <x v="93"/>
    <x v="2"/>
    <x v="0"/>
    <x v="544"/>
    <x v="2"/>
    <x v="33"/>
    <x v="10"/>
    <x v="544"/>
  </r>
  <r>
    <x v="545"/>
    <x v="250"/>
    <x v="2"/>
    <x v="0"/>
    <x v="545"/>
    <x v="2"/>
    <x v="37"/>
    <x v="20"/>
    <x v="545"/>
  </r>
  <r>
    <x v="546"/>
    <x v="238"/>
    <x v="2"/>
    <x v="3"/>
    <x v="546"/>
    <x v="2"/>
    <x v="29"/>
    <x v="49"/>
    <x v="546"/>
  </r>
  <r>
    <x v="547"/>
    <x v="390"/>
    <x v="0"/>
    <x v="3"/>
    <x v="547"/>
    <x v="0"/>
    <x v="34"/>
    <x v="12"/>
    <x v="547"/>
  </r>
  <r>
    <x v="548"/>
    <x v="24"/>
    <x v="0"/>
    <x v="0"/>
    <x v="548"/>
    <x v="0"/>
    <x v="1"/>
    <x v="5"/>
    <x v="548"/>
  </r>
  <r>
    <x v="549"/>
    <x v="391"/>
    <x v="3"/>
    <x v="2"/>
    <x v="549"/>
    <x v="3"/>
    <x v="1"/>
    <x v="25"/>
    <x v="549"/>
  </r>
  <r>
    <x v="550"/>
    <x v="392"/>
    <x v="3"/>
    <x v="3"/>
    <x v="550"/>
    <x v="3"/>
    <x v="22"/>
    <x v="30"/>
    <x v="550"/>
  </r>
  <r>
    <x v="551"/>
    <x v="393"/>
    <x v="0"/>
    <x v="3"/>
    <x v="551"/>
    <x v="0"/>
    <x v="27"/>
    <x v="49"/>
    <x v="551"/>
  </r>
  <r>
    <x v="552"/>
    <x v="394"/>
    <x v="2"/>
    <x v="2"/>
    <x v="552"/>
    <x v="2"/>
    <x v="5"/>
    <x v="35"/>
    <x v="552"/>
  </r>
  <r>
    <x v="553"/>
    <x v="323"/>
    <x v="3"/>
    <x v="4"/>
    <x v="553"/>
    <x v="3"/>
    <x v="31"/>
    <x v="44"/>
    <x v="553"/>
  </r>
  <r>
    <x v="554"/>
    <x v="387"/>
    <x v="2"/>
    <x v="0"/>
    <x v="554"/>
    <x v="2"/>
    <x v="29"/>
    <x v="9"/>
    <x v="285"/>
  </r>
  <r>
    <x v="555"/>
    <x v="395"/>
    <x v="1"/>
    <x v="2"/>
    <x v="555"/>
    <x v="1"/>
    <x v="15"/>
    <x v="35"/>
    <x v="554"/>
  </r>
  <r>
    <x v="556"/>
    <x v="396"/>
    <x v="1"/>
    <x v="0"/>
    <x v="556"/>
    <x v="1"/>
    <x v="28"/>
    <x v="37"/>
    <x v="555"/>
  </r>
  <r>
    <x v="557"/>
    <x v="369"/>
    <x v="2"/>
    <x v="1"/>
    <x v="557"/>
    <x v="2"/>
    <x v="23"/>
    <x v="37"/>
    <x v="556"/>
  </r>
  <r>
    <x v="558"/>
    <x v="283"/>
    <x v="1"/>
    <x v="0"/>
    <x v="558"/>
    <x v="1"/>
    <x v="15"/>
    <x v="18"/>
    <x v="557"/>
  </r>
  <r>
    <x v="559"/>
    <x v="397"/>
    <x v="1"/>
    <x v="3"/>
    <x v="559"/>
    <x v="1"/>
    <x v="44"/>
    <x v="14"/>
    <x v="558"/>
  </r>
  <r>
    <x v="560"/>
    <x v="398"/>
    <x v="0"/>
    <x v="0"/>
    <x v="560"/>
    <x v="0"/>
    <x v="4"/>
    <x v="2"/>
    <x v="559"/>
  </r>
  <r>
    <x v="561"/>
    <x v="399"/>
    <x v="2"/>
    <x v="4"/>
    <x v="561"/>
    <x v="2"/>
    <x v="22"/>
    <x v="18"/>
    <x v="560"/>
  </r>
  <r>
    <x v="562"/>
    <x v="400"/>
    <x v="3"/>
    <x v="1"/>
    <x v="562"/>
    <x v="3"/>
    <x v="16"/>
    <x v="16"/>
    <x v="561"/>
  </r>
  <r>
    <x v="563"/>
    <x v="401"/>
    <x v="2"/>
    <x v="1"/>
    <x v="563"/>
    <x v="2"/>
    <x v="22"/>
    <x v="40"/>
    <x v="562"/>
  </r>
  <r>
    <x v="564"/>
    <x v="402"/>
    <x v="0"/>
    <x v="1"/>
    <x v="564"/>
    <x v="0"/>
    <x v="23"/>
    <x v="30"/>
    <x v="563"/>
  </r>
  <r>
    <x v="565"/>
    <x v="57"/>
    <x v="1"/>
    <x v="4"/>
    <x v="565"/>
    <x v="1"/>
    <x v="39"/>
    <x v="40"/>
    <x v="564"/>
  </r>
  <r>
    <x v="566"/>
    <x v="247"/>
    <x v="3"/>
    <x v="4"/>
    <x v="566"/>
    <x v="3"/>
    <x v="1"/>
    <x v="40"/>
    <x v="565"/>
  </r>
  <r>
    <x v="567"/>
    <x v="115"/>
    <x v="2"/>
    <x v="0"/>
    <x v="567"/>
    <x v="2"/>
    <x v="18"/>
    <x v="41"/>
    <x v="566"/>
  </r>
  <r>
    <x v="568"/>
    <x v="64"/>
    <x v="1"/>
    <x v="2"/>
    <x v="568"/>
    <x v="1"/>
    <x v="35"/>
    <x v="24"/>
    <x v="567"/>
  </r>
  <r>
    <x v="569"/>
    <x v="403"/>
    <x v="1"/>
    <x v="4"/>
    <x v="569"/>
    <x v="1"/>
    <x v="2"/>
    <x v="42"/>
    <x v="568"/>
  </r>
  <r>
    <x v="570"/>
    <x v="278"/>
    <x v="0"/>
    <x v="4"/>
    <x v="570"/>
    <x v="0"/>
    <x v="29"/>
    <x v="50"/>
    <x v="569"/>
  </r>
  <r>
    <x v="571"/>
    <x v="404"/>
    <x v="1"/>
    <x v="3"/>
    <x v="571"/>
    <x v="1"/>
    <x v="10"/>
    <x v="39"/>
    <x v="570"/>
  </r>
  <r>
    <x v="572"/>
    <x v="17"/>
    <x v="0"/>
    <x v="0"/>
    <x v="572"/>
    <x v="0"/>
    <x v="4"/>
    <x v="22"/>
    <x v="571"/>
  </r>
  <r>
    <x v="573"/>
    <x v="405"/>
    <x v="3"/>
    <x v="2"/>
    <x v="573"/>
    <x v="3"/>
    <x v="27"/>
    <x v="46"/>
    <x v="572"/>
  </r>
  <r>
    <x v="574"/>
    <x v="95"/>
    <x v="1"/>
    <x v="3"/>
    <x v="574"/>
    <x v="1"/>
    <x v="47"/>
    <x v="46"/>
    <x v="573"/>
  </r>
  <r>
    <x v="575"/>
    <x v="87"/>
    <x v="2"/>
    <x v="3"/>
    <x v="575"/>
    <x v="2"/>
    <x v="4"/>
    <x v="21"/>
    <x v="574"/>
  </r>
  <r>
    <x v="576"/>
    <x v="147"/>
    <x v="1"/>
    <x v="1"/>
    <x v="576"/>
    <x v="1"/>
    <x v="15"/>
    <x v="1"/>
    <x v="575"/>
  </r>
  <r>
    <x v="577"/>
    <x v="406"/>
    <x v="3"/>
    <x v="4"/>
    <x v="577"/>
    <x v="3"/>
    <x v="46"/>
    <x v="12"/>
    <x v="576"/>
  </r>
  <r>
    <x v="578"/>
    <x v="261"/>
    <x v="0"/>
    <x v="1"/>
    <x v="578"/>
    <x v="0"/>
    <x v="31"/>
    <x v="37"/>
    <x v="577"/>
  </r>
  <r>
    <x v="579"/>
    <x v="124"/>
    <x v="0"/>
    <x v="2"/>
    <x v="579"/>
    <x v="0"/>
    <x v="27"/>
    <x v="41"/>
    <x v="578"/>
  </r>
  <r>
    <x v="580"/>
    <x v="407"/>
    <x v="2"/>
    <x v="1"/>
    <x v="580"/>
    <x v="2"/>
    <x v="9"/>
    <x v="27"/>
    <x v="579"/>
  </r>
  <r>
    <x v="581"/>
    <x v="81"/>
    <x v="2"/>
    <x v="2"/>
    <x v="581"/>
    <x v="2"/>
    <x v="23"/>
    <x v="11"/>
    <x v="580"/>
  </r>
  <r>
    <x v="582"/>
    <x v="408"/>
    <x v="3"/>
    <x v="4"/>
    <x v="582"/>
    <x v="3"/>
    <x v="14"/>
    <x v="33"/>
    <x v="581"/>
  </r>
  <r>
    <x v="583"/>
    <x v="409"/>
    <x v="2"/>
    <x v="2"/>
    <x v="583"/>
    <x v="2"/>
    <x v="11"/>
    <x v="34"/>
    <x v="582"/>
  </r>
  <r>
    <x v="584"/>
    <x v="410"/>
    <x v="3"/>
    <x v="1"/>
    <x v="584"/>
    <x v="3"/>
    <x v="2"/>
    <x v="25"/>
    <x v="583"/>
  </r>
  <r>
    <x v="585"/>
    <x v="411"/>
    <x v="0"/>
    <x v="4"/>
    <x v="585"/>
    <x v="0"/>
    <x v="12"/>
    <x v="14"/>
    <x v="584"/>
  </r>
  <r>
    <x v="586"/>
    <x v="354"/>
    <x v="1"/>
    <x v="0"/>
    <x v="586"/>
    <x v="1"/>
    <x v="10"/>
    <x v="14"/>
    <x v="585"/>
  </r>
  <r>
    <x v="587"/>
    <x v="182"/>
    <x v="1"/>
    <x v="4"/>
    <x v="587"/>
    <x v="1"/>
    <x v="2"/>
    <x v="32"/>
    <x v="586"/>
  </r>
  <r>
    <x v="588"/>
    <x v="50"/>
    <x v="2"/>
    <x v="3"/>
    <x v="588"/>
    <x v="2"/>
    <x v="9"/>
    <x v="24"/>
    <x v="587"/>
  </r>
  <r>
    <x v="589"/>
    <x v="219"/>
    <x v="0"/>
    <x v="1"/>
    <x v="589"/>
    <x v="0"/>
    <x v="21"/>
    <x v="22"/>
    <x v="588"/>
  </r>
  <r>
    <x v="590"/>
    <x v="412"/>
    <x v="0"/>
    <x v="3"/>
    <x v="590"/>
    <x v="0"/>
    <x v="8"/>
    <x v="3"/>
    <x v="589"/>
  </r>
  <r>
    <x v="591"/>
    <x v="1"/>
    <x v="3"/>
    <x v="1"/>
    <x v="591"/>
    <x v="3"/>
    <x v="5"/>
    <x v="39"/>
    <x v="590"/>
  </r>
  <r>
    <x v="592"/>
    <x v="308"/>
    <x v="0"/>
    <x v="2"/>
    <x v="592"/>
    <x v="0"/>
    <x v="26"/>
    <x v="37"/>
    <x v="591"/>
  </r>
  <r>
    <x v="593"/>
    <x v="188"/>
    <x v="3"/>
    <x v="3"/>
    <x v="593"/>
    <x v="3"/>
    <x v="30"/>
    <x v="1"/>
    <x v="592"/>
  </r>
  <r>
    <x v="594"/>
    <x v="11"/>
    <x v="3"/>
    <x v="1"/>
    <x v="594"/>
    <x v="3"/>
    <x v="19"/>
    <x v="41"/>
    <x v="593"/>
  </r>
  <r>
    <x v="595"/>
    <x v="323"/>
    <x v="2"/>
    <x v="1"/>
    <x v="595"/>
    <x v="2"/>
    <x v="33"/>
    <x v="27"/>
    <x v="594"/>
  </r>
  <r>
    <x v="596"/>
    <x v="413"/>
    <x v="2"/>
    <x v="4"/>
    <x v="596"/>
    <x v="2"/>
    <x v="14"/>
    <x v="36"/>
    <x v="595"/>
  </r>
  <r>
    <x v="597"/>
    <x v="76"/>
    <x v="3"/>
    <x v="1"/>
    <x v="597"/>
    <x v="3"/>
    <x v="30"/>
    <x v="25"/>
    <x v="596"/>
  </r>
  <r>
    <x v="598"/>
    <x v="386"/>
    <x v="1"/>
    <x v="4"/>
    <x v="598"/>
    <x v="1"/>
    <x v="21"/>
    <x v="30"/>
    <x v="597"/>
  </r>
  <r>
    <x v="599"/>
    <x v="414"/>
    <x v="1"/>
    <x v="1"/>
    <x v="599"/>
    <x v="1"/>
    <x v="6"/>
    <x v="8"/>
    <x v="598"/>
  </r>
  <r>
    <x v="600"/>
    <x v="304"/>
    <x v="1"/>
    <x v="3"/>
    <x v="600"/>
    <x v="1"/>
    <x v="10"/>
    <x v="9"/>
    <x v="599"/>
  </r>
  <r>
    <x v="601"/>
    <x v="415"/>
    <x v="3"/>
    <x v="3"/>
    <x v="601"/>
    <x v="3"/>
    <x v="0"/>
    <x v="14"/>
    <x v="600"/>
  </r>
  <r>
    <x v="602"/>
    <x v="416"/>
    <x v="2"/>
    <x v="0"/>
    <x v="602"/>
    <x v="2"/>
    <x v="20"/>
    <x v="48"/>
    <x v="601"/>
  </r>
  <r>
    <x v="603"/>
    <x v="217"/>
    <x v="1"/>
    <x v="0"/>
    <x v="603"/>
    <x v="1"/>
    <x v="33"/>
    <x v="3"/>
    <x v="602"/>
  </r>
  <r>
    <x v="604"/>
    <x v="417"/>
    <x v="0"/>
    <x v="1"/>
    <x v="604"/>
    <x v="0"/>
    <x v="17"/>
    <x v="28"/>
    <x v="603"/>
  </r>
  <r>
    <x v="605"/>
    <x v="354"/>
    <x v="1"/>
    <x v="0"/>
    <x v="605"/>
    <x v="1"/>
    <x v="27"/>
    <x v="30"/>
    <x v="604"/>
  </r>
  <r>
    <x v="606"/>
    <x v="418"/>
    <x v="3"/>
    <x v="2"/>
    <x v="606"/>
    <x v="3"/>
    <x v="48"/>
    <x v="32"/>
    <x v="605"/>
  </r>
  <r>
    <x v="607"/>
    <x v="419"/>
    <x v="1"/>
    <x v="2"/>
    <x v="607"/>
    <x v="1"/>
    <x v="14"/>
    <x v="44"/>
    <x v="606"/>
  </r>
  <r>
    <x v="608"/>
    <x v="420"/>
    <x v="1"/>
    <x v="3"/>
    <x v="608"/>
    <x v="1"/>
    <x v="7"/>
    <x v="41"/>
    <x v="607"/>
  </r>
  <r>
    <x v="609"/>
    <x v="275"/>
    <x v="3"/>
    <x v="1"/>
    <x v="609"/>
    <x v="3"/>
    <x v="11"/>
    <x v="19"/>
    <x v="608"/>
  </r>
  <r>
    <x v="610"/>
    <x v="361"/>
    <x v="2"/>
    <x v="3"/>
    <x v="610"/>
    <x v="2"/>
    <x v="7"/>
    <x v="12"/>
    <x v="609"/>
  </r>
  <r>
    <x v="611"/>
    <x v="421"/>
    <x v="3"/>
    <x v="0"/>
    <x v="611"/>
    <x v="3"/>
    <x v="48"/>
    <x v="9"/>
    <x v="610"/>
  </r>
  <r>
    <x v="612"/>
    <x v="340"/>
    <x v="1"/>
    <x v="4"/>
    <x v="612"/>
    <x v="1"/>
    <x v="41"/>
    <x v="30"/>
    <x v="611"/>
  </r>
  <r>
    <x v="613"/>
    <x v="422"/>
    <x v="2"/>
    <x v="3"/>
    <x v="613"/>
    <x v="2"/>
    <x v="0"/>
    <x v="11"/>
    <x v="612"/>
  </r>
  <r>
    <x v="614"/>
    <x v="423"/>
    <x v="2"/>
    <x v="1"/>
    <x v="614"/>
    <x v="2"/>
    <x v="34"/>
    <x v="13"/>
    <x v="613"/>
  </r>
  <r>
    <x v="615"/>
    <x v="371"/>
    <x v="2"/>
    <x v="2"/>
    <x v="615"/>
    <x v="2"/>
    <x v="12"/>
    <x v="7"/>
    <x v="614"/>
  </r>
  <r>
    <x v="616"/>
    <x v="424"/>
    <x v="2"/>
    <x v="2"/>
    <x v="616"/>
    <x v="2"/>
    <x v="21"/>
    <x v="22"/>
    <x v="615"/>
  </r>
  <r>
    <x v="617"/>
    <x v="264"/>
    <x v="2"/>
    <x v="4"/>
    <x v="617"/>
    <x v="2"/>
    <x v="17"/>
    <x v="34"/>
    <x v="616"/>
  </r>
  <r>
    <x v="618"/>
    <x v="425"/>
    <x v="2"/>
    <x v="2"/>
    <x v="618"/>
    <x v="2"/>
    <x v="0"/>
    <x v="5"/>
    <x v="617"/>
  </r>
  <r>
    <x v="619"/>
    <x v="97"/>
    <x v="1"/>
    <x v="2"/>
    <x v="619"/>
    <x v="1"/>
    <x v="36"/>
    <x v="47"/>
    <x v="618"/>
  </r>
  <r>
    <x v="620"/>
    <x v="426"/>
    <x v="3"/>
    <x v="0"/>
    <x v="620"/>
    <x v="3"/>
    <x v="26"/>
    <x v="49"/>
    <x v="619"/>
  </r>
  <r>
    <x v="621"/>
    <x v="427"/>
    <x v="1"/>
    <x v="1"/>
    <x v="621"/>
    <x v="1"/>
    <x v="32"/>
    <x v="48"/>
    <x v="620"/>
  </r>
  <r>
    <x v="622"/>
    <x v="428"/>
    <x v="3"/>
    <x v="2"/>
    <x v="622"/>
    <x v="3"/>
    <x v="14"/>
    <x v="42"/>
    <x v="621"/>
  </r>
  <r>
    <x v="623"/>
    <x v="429"/>
    <x v="2"/>
    <x v="0"/>
    <x v="623"/>
    <x v="2"/>
    <x v="6"/>
    <x v="13"/>
    <x v="622"/>
  </r>
  <r>
    <x v="624"/>
    <x v="247"/>
    <x v="0"/>
    <x v="4"/>
    <x v="624"/>
    <x v="0"/>
    <x v="25"/>
    <x v="2"/>
    <x v="623"/>
  </r>
  <r>
    <x v="625"/>
    <x v="430"/>
    <x v="0"/>
    <x v="3"/>
    <x v="625"/>
    <x v="0"/>
    <x v="42"/>
    <x v="13"/>
    <x v="624"/>
  </r>
  <r>
    <x v="626"/>
    <x v="431"/>
    <x v="2"/>
    <x v="4"/>
    <x v="626"/>
    <x v="2"/>
    <x v="7"/>
    <x v="35"/>
    <x v="625"/>
  </r>
  <r>
    <x v="627"/>
    <x v="297"/>
    <x v="0"/>
    <x v="2"/>
    <x v="627"/>
    <x v="0"/>
    <x v="26"/>
    <x v="12"/>
    <x v="626"/>
  </r>
  <r>
    <x v="628"/>
    <x v="364"/>
    <x v="3"/>
    <x v="0"/>
    <x v="628"/>
    <x v="3"/>
    <x v="26"/>
    <x v="27"/>
    <x v="627"/>
  </r>
  <r>
    <x v="629"/>
    <x v="182"/>
    <x v="1"/>
    <x v="3"/>
    <x v="629"/>
    <x v="1"/>
    <x v="4"/>
    <x v="9"/>
    <x v="628"/>
  </r>
  <r>
    <x v="630"/>
    <x v="198"/>
    <x v="1"/>
    <x v="4"/>
    <x v="630"/>
    <x v="1"/>
    <x v="23"/>
    <x v="12"/>
    <x v="629"/>
  </r>
  <r>
    <x v="631"/>
    <x v="432"/>
    <x v="0"/>
    <x v="1"/>
    <x v="631"/>
    <x v="0"/>
    <x v="47"/>
    <x v="43"/>
    <x v="630"/>
  </r>
  <r>
    <x v="632"/>
    <x v="322"/>
    <x v="1"/>
    <x v="2"/>
    <x v="632"/>
    <x v="1"/>
    <x v="8"/>
    <x v="12"/>
    <x v="631"/>
  </r>
  <r>
    <x v="633"/>
    <x v="433"/>
    <x v="1"/>
    <x v="3"/>
    <x v="633"/>
    <x v="1"/>
    <x v="0"/>
    <x v="22"/>
    <x v="632"/>
  </r>
  <r>
    <x v="634"/>
    <x v="131"/>
    <x v="3"/>
    <x v="2"/>
    <x v="634"/>
    <x v="3"/>
    <x v="20"/>
    <x v="43"/>
    <x v="633"/>
  </r>
  <r>
    <x v="635"/>
    <x v="434"/>
    <x v="3"/>
    <x v="3"/>
    <x v="635"/>
    <x v="3"/>
    <x v="23"/>
    <x v="34"/>
    <x v="634"/>
  </r>
  <r>
    <x v="636"/>
    <x v="235"/>
    <x v="0"/>
    <x v="0"/>
    <x v="636"/>
    <x v="0"/>
    <x v="29"/>
    <x v="6"/>
    <x v="635"/>
  </r>
  <r>
    <x v="637"/>
    <x v="169"/>
    <x v="0"/>
    <x v="2"/>
    <x v="637"/>
    <x v="0"/>
    <x v="18"/>
    <x v="38"/>
    <x v="636"/>
  </r>
  <r>
    <x v="638"/>
    <x v="435"/>
    <x v="0"/>
    <x v="3"/>
    <x v="638"/>
    <x v="0"/>
    <x v="4"/>
    <x v="38"/>
    <x v="637"/>
  </r>
  <r>
    <x v="639"/>
    <x v="436"/>
    <x v="2"/>
    <x v="4"/>
    <x v="639"/>
    <x v="2"/>
    <x v="30"/>
    <x v="47"/>
    <x v="638"/>
  </r>
  <r>
    <x v="640"/>
    <x v="102"/>
    <x v="1"/>
    <x v="4"/>
    <x v="640"/>
    <x v="1"/>
    <x v="12"/>
    <x v="49"/>
    <x v="639"/>
  </r>
  <r>
    <x v="641"/>
    <x v="140"/>
    <x v="0"/>
    <x v="2"/>
    <x v="641"/>
    <x v="0"/>
    <x v="46"/>
    <x v="5"/>
    <x v="640"/>
  </r>
  <r>
    <x v="642"/>
    <x v="106"/>
    <x v="2"/>
    <x v="3"/>
    <x v="642"/>
    <x v="2"/>
    <x v="0"/>
    <x v="49"/>
    <x v="641"/>
  </r>
  <r>
    <x v="643"/>
    <x v="129"/>
    <x v="3"/>
    <x v="4"/>
    <x v="643"/>
    <x v="3"/>
    <x v="6"/>
    <x v="31"/>
    <x v="642"/>
  </r>
  <r>
    <x v="644"/>
    <x v="437"/>
    <x v="0"/>
    <x v="1"/>
    <x v="644"/>
    <x v="0"/>
    <x v="18"/>
    <x v="34"/>
    <x v="643"/>
  </r>
  <r>
    <x v="645"/>
    <x v="113"/>
    <x v="3"/>
    <x v="3"/>
    <x v="645"/>
    <x v="3"/>
    <x v="6"/>
    <x v="4"/>
    <x v="644"/>
  </r>
  <r>
    <x v="646"/>
    <x v="121"/>
    <x v="3"/>
    <x v="2"/>
    <x v="646"/>
    <x v="3"/>
    <x v="14"/>
    <x v="23"/>
    <x v="645"/>
  </r>
  <r>
    <x v="647"/>
    <x v="144"/>
    <x v="0"/>
    <x v="0"/>
    <x v="647"/>
    <x v="0"/>
    <x v="6"/>
    <x v="38"/>
    <x v="646"/>
  </r>
  <r>
    <x v="648"/>
    <x v="438"/>
    <x v="0"/>
    <x v="2"/>
    <x v="648"/>
    <x v="0"/>
    <x v="4"/>
    <x v="23"/>
    <x v="647"/>
  </r>
  <r>
    <x v="649"/>
    <x v="166"/>
    <x v="1"/>
    <x v="2"/>
    <x v="649"/>
    <x v="1"/>
    <x v="14"/>
    <x v="21"/>
    <x v="648"/>
  </r>
  <r>
    <x v="650"/>
    <x v="161"/>
    <x v="1"/>
    <x v="4"/>
    <x v="650"/>
    <x v="1"/>
    <x v="41"/>
    <x v="20"/>
    <x v="649"/>
  </r>
  <r>
    <x v="651"/>
    <x v="348"/>
    <x v="3"/>
    <x v="0"/>
    <x v="651"/>
    <x v="3"/>
    <x v="49"/>
    <x v="39"/>
    <x v="650"/>
  </r>
  <r>
    <x v="652"/>
    <x v="196"/>
    <x v="3"/>
    <x v="2"/>
    <x v="652"/>
    <x v="3"/>
    <x v="12"/>
    <x v="13"/>
    <x v="651"/>
  </r>
  <r>
    <x v="653"/>
    <x v="439"/>
    <x v="1"/>
    <x v="2"/>
    <x v="653"/>
    <x v="1"/>
    <x v="34"/>
    <x v="26"/>
    <x v="652"/>
  </r>
  <r>
    <x v="654"/>
    <x v="440"/>
    <x v="3"/>
    <x v="4"/>
    <x v="654"/>
    <x v="3"/>
    <x v="29"/>
    <x v="41"/>
    <x v="653"/>
  </r>
  <r>
    <x v="655"/>
    <x v="119"/>
    <x v="3"/>
    <x v="3"/>
    <x v="655"/>
    <x v="3"/>
    <x v="22"/>
    <x v="21"/>
    <x v="654"/>
  </r>
  <r>
    <x v="656"/>
    <x v="388"/>
    <x v="1"/>
    <x v="0"/>
    <x v="656"/>
    <x v="1"/>
    <x v="15"/>
    <x v="48"/>
    <x v="655"/>
  </r>
  <r>
    <x v="657"/>
    <x v="441"/>
    <x v="2"/>
    <x v="0"/>
    <x v="657"/>
    <x v="2"/>
    <x v="47"/>
    <x v="3"/>
    <x v="656"/>
  </r>
  <r>
    <x v="658"/>
    <x v="141"/>
    <x v="3"/>
    <x v="2"/>
    <x v="658"/>
    <x v="3"/>
    <x v="15"/>
    <x v="25"/>
    <x v="657"/>
  </r>
  <r>
    <x v="659"/>
    <x v="342"/>
    <x v="1"/>
    <x v="0"/>
    <x v="659"/>
    <x v="1"/>
    <x v="39"/>
    <x v="9"/>
    <x v="658"/>
  </r>
  <r>
    <x v="660"/>
    <x v="308"/>
    <x v="3"/>
    <x v="1"/>
    <x v="660"/>
    <x v="3"/>
    <x v="12"/>
    <x v="18"/>
    <x v="659"/>
  </r>
  <r>
    <x v="661"/>
    <x v="442"/>
    <x v="1"/>
    <x v="1"/>
    <x v="661"/>
    <x v="1"/>
    <x v="38"/>
    <x v="33"/>
    <x v="660"/>
  </r>
  <r>
    <x v="662"/>
    <x v="443"/>
    <x v="2"/>
    <x v="3"/>
    <x v="662"/>
    <x v="2"/>
    <x v="13"/>
    <x v="33"/>
    <x v="661"/>
  </r>
  <r>
    <x v="663"/>
    <x v="401"/>
    <x v="2"/>
    <x v="2"/>
    <x v="663"/>
    <x v="2"/>
    <x v="4"/>
    <x v="12"/>
    <x v="662"/>
  </r>
  <r>
    <x v="664"/>
    <x v="68"/>
    <x v="1"/>
    <x v="2"/>
    <x v="664"/>
    <x v="1"/>
    <x v="17"/>
    <x v="2"/>
    <x v="663"/>
  </r>
  <r>
    <x v="665"/>
    <x v="140"/>
    <x v="3"/>
    <x v="4"/>
    <x v="665"/>
    <x v="3"/>
    <x v="39"/>
    <x v="31"/>
    <x v="664"/>
  </r>
  <r>
    <x v="666"/>
    <x v="444"/>
    <x v="1"/>
    <x v="2"/>
    <x v="666"/>
    <x v="1"/>
    <x v="20"/>
    <x v="37"/>
    <x v="665"/>
  </r>
  <r>
    <x v="667"/>
    <x v="445"/>
    <x v="0"/>
    <x v="1"/>
    <x v="667"/>
    <x v="0"/>
    <x v="38"/>
    <x v="29"/>
    <x v="666"/>
  </r>
  <r>
    <x v="668"/>
    <x v="446"/>
    <x v="3"/>
    <x v="1"/>
    <x v="668"/>
    <x v="3"/>
    <x v="22"/>
    <x v="6"/>
    <x v="667"/>
  </r>
  <r>
    <x v="669"/>
    <x v="317"/>
    <x v="0"/>
    <x v="2"/>
    <x v="669"/>
    <x v="0"/>
    <x v="33"/>
    <x v="27"/>
    <x v="668"/>
  </r>
  <r>
    <x v="670"/>
    <x v="447"/>
    <x v="3"/>
    <x v="1"/>
    <x v="670"/>
    <x v="3"/>
    <x v="31"/>
    <x v="0"/>
    <x v="669"/>
  </r>
  <r>
    <x v="671"/>
    <x v="102"/>
    <x v="1"/>
    <x v="4"/>
    <x v="671"/>
    <x v="1"/>
    <x v="44"/>
    <x v="28"/>
    <x v="670"/>
  </r>
  <r>
    <x v="672"/>
    <x v="448"/>
    <x v="0"/>
    <x v="0"/>
    <x v="672"/>
    <x v="0"/>
    <x v="28"/>
    <x v="14"/>
    <x v="671"/>
  </r>
  <r>
    <x v="673"/>
    <x v="430"/>
    <x v="3"/>
    <x v="4"/>
    <x v="673"/>
    <x v="3"/>
    <x v="9"/>
    <x v="13"/>
    <x v="672"/>
  </r>
  <r>
    <x v="674"/>
    <x v="238"/>
    <x v="2"/>
    <x v="3"/>
    <x v="674"/>
    <x v="2"/>
    <x v="18"/>
    <x v="17"/>
    <x v="673"/>
  </r>
  <r>
    <x v="675"/>
    <x v="103"/>
    <x v="0"/>
    <x v="3"/>
    <x v="675"/>
    <x v="0"/>
    <x v="41"/>
    <x v="50"/>
    <x v="674"/>
  </r>
  <r>
    <x v="676"/>
    <x v="449"/>
    <x v="1"/>
    <x v="4"/>
    <x v="676"/>
    <x v="1"/>
    <x v="7"/>
    <x v="45"/>
    <x v="675"/>
  </r>
  <r>
    <x v="677"/>
    <x v="450"/>
    <x v="3"/>
    <x v="3"/>
    <x v="677"/>
    <x v="3"/>
    <x v="29"/>
    <x v="0"/>
    <x v="676"/>
  </r>
  <r>
    <x v="678"/>
    <x v="451"/>
    <x v="1"/>
    <x v="4"/>
    <x v="678"/>
    <x v="1"/>
    <x v="10"/>
    <x v="14"/>
    <x v="677"/>
  </r>
  <r>
    <x v="679"/>
    <x v="286"/>
    <x v="1"/>
    <x v="4"/>
    <x v="679"/>
    <x v="1"/>
    <x v="43"/>
    <x v="15"/>
    <x v="678"/>
  </r>
  <r>
    <x v="680"/>
    <x v="224"/>
    <x v="3"/>
    <x v="3"/>
    <x v="680"/>
    <x v="3"/>
    <x v="11"/>
    <x v="4"/>
    <x v="679"/>
  </r>
  <r>
    <x v="681"/>
    <x v="93"/>
    <x v="2"/>
    <x v="3"/>
    <x v="681"/>
    <x v="2"/>
    <x v="34"/>
    <x v="36"/>
    <x v="680"/>
  </r>
  <r>
    <x v="682"/>
    <x v="452"/>
    <x v="0"/>
    <x v="2"/>
    <x v="682"/>
    <x v="0"/>
    <x v="45"/>
    <x v="41"/>
    <x v="681"/>
  </r>
  <r>
    <x v="683"/>
    <x v="93"/>
    <x v="2"/>
    <x v="1"/>
    <x v="683"/>
    <x v="2"/>
    <x v="27"/>
    <x v="21"/>
    <x v="682"/>
  </r>
  <r>
    <x v="684"/>
    <x v="453"/>
    <x v="1"/>
    <x v="3"/>
    <x v="684"/>
    <x v="1"/>
    <x v="45"/>
    <x v="29"/>
    <x v="683"/>
  </r>
  <r>
    <x v="685"/>
    <x v="349"/>
    <x v="1"/>
    <x v="3"/>
    <x v="685"/>
    <x v="1"/>
    <x v="10"/>
    <x v="15"/>
    <x v="684"/>
  </r>
  <r>
    <x v="686"/>
    <x v="454"/>
    <x v="1"/>
    <x v="3"/>
    <x v="686"/>
    <x v="1"/>
    <x v="39"/>
    <x v="16"/>
    <x v="685"/>
  </r>
  <r>
    <x v="687"/>
    <x v="122"/>
    <x v="0"/>
    <x v="0"/>
    <x v="687"/>
    <x v="0"/>
    <x v="17"/>
    <x v="35"/>
    <x v="686"/>
  </r>
  <r>
    <x v="688"/>
    <x v="323"/>
    <x v="3"/>
    <x v="4"/>
    <x v="688"/>
    <x v="3"/>
    <x v="47"/>
    <x v="25"/>
    <x v="687"/>
  </r>
  <r>
    <x v="689"/>
    <x v="455"/>
    <x v="2"/>
    <x v="1"/>
    <x v="689"/>
    <x v="2"/>
    <x v="2"/>
    <x v="26"/>
    <x v="688"/>
  </r>
  <r>
    <x v="690"/>
    <x v="456"/>
    <x v="2"/>
    <x v="4"/>
    <x v="690"/>
    <x v="2"/>
    <x v="26"/>
    <x v="6"/>
    <x v="689"/>
  </r>
  <r>
    <x v="691"/>
    <x v="449"/>
    <x v="1"/>
    <x v="3"/>
    <x v="691"/>
    <x v="1"/>
    <x v="29"/>
    <x v="14"/>
    <x v="690"/>
  </r>
  <r>
    <x v="692"/>
    <x v="305"/>
    <x v="0"/>
    <x v="2"/>
    <x v="692"/>
    <x v="0"/>
    <x v="39"/>
    <x v="16"/>
    <x v="691"/>
  </r>
  <r>
    <x v="693"/>
    <x v="457"/>
    <x v="1"/>
    <x v="4"/>
    <x v="693"/>
    <x v="1"/>
    <x v="38"/>
    <x v="36"/>
    <x v="692"/>
  </r>
  <r>
    <x v="694"/>
    <x v="458"/>
    <x v="1"/>
    <x v="3"/>
    <x v="694"/>
    <x v="1"/>
    <x v="27"/>
    <x v="12"/>
    <x v="693"/>
  </r>
  <r>
    <x v="695"/>
    <x v="111"/>
    <x v="3"/>
    <x v="3"/>
    <x v="695"/>
    <x v="3"/>
    <x v="45"/>
    <x v="19"/>
    <x v="694"/>
  </r>
  <r>
    <x v="696"/>
    <x v="199"/>
    <x v="0"/>
    <x v="3"/>
    <x v="696"/>
    <x v="0"/>
    <x v="18"/>
    <x v="0"/>
    <x v="695"/>
  </r>
  <r>
    <x v="697"/>
    <x v="23"/>
    <x v="1"/>
    <x v="0"/>
    <x v="697"/>
    <x v="1"/>
    <x v="49"/>
    <x v="38"/>
    <x v="696"/>
  </r>
  <r>
    <x v="698"/>
    <x v="162"/>
    <x v="2"/>
    <x v="1"/>
    <x v="698"/>
    <x v="2"/>
    <x v="46"/>
    <x v="43"/>
    <x v="697"/>
  </r>
  <r>
    <x v="699"/>
    <x v="458"/>
    <x v="2"/>
    <x v="4"/>
    <x v="699"/>
    <x v="2"/>
    <x v="7"/>
    <x v="13"/>
    <x v="698"/>
  </r>
  <r>
    <x v="700"/>
    <x v="79"/>
    <x v="2"/>
    <x v="4"/>
    <x v="700"/>
    <x v="2"/>
    <x v="33"/>
    <x v="21"/>
    <x v="699"/>
  </r>
  <r>
    <x v="701"/>
    <x v="250"/>
    <x v="2"/>
    <x v="0"/>
    <x v="701"/>
    <x v="2"/>
    <x v="9"/>
    <x v="6"/>
    <x v="700"/>
  </r>
  <r>
    <x v="702"/>
    <x v="459"/>
    <x v="3"/>
    <x v="1"/>
    <x v="702"/>
    <x v="3"/>
    <x v="32"/>
    <x v="18"/>
    <x v="701"/>
  </r>
  <r>
    <x v="703"/>
    <x v="369"/>
    <x v="2"/>
    <x v="0"/>
    <x v="703"/>
    <x v="2"/>
    <x v="44"/>
    <x v="48"/>
    <x v="702"/>
  </r>
  <r>
    <x v="704"/>
    <x v="6"/>
    <x v="0"/>
    <x v="4"/>
    <x v="704"/>
    <x v="0"/>
    <x v="48"/>
    <x v="19"/>
    <x v="703"/>
  </r>
  <r>
    <x v="705"/>
    <x v="82"/>
    <x v="0"/>
    <x v="4"/>
    <x v="705"/>
    <x v="0"/>
    <x v="22"/>
    <x v="31"/>
    <x v="704"/>
  </r>
  <r>
    <x v="706"/>
    <x v="56"/>
    <x v="2"/>
    <x v="2"/>
    <x v="706"/>
    <x v="2"/>
    <x v="2"/>
    <x v="17"/>
    <x v="705"/>
  </r>
  <r>
    <x v="707"/>
    <x v="105"/>
    <x v="3"/>
    <x v="2"/>
    <x v="707"/>
    <x v="3"/>
    <x v="27"/>
    <x v="20"/>
    <x v="706"/>
  </r>
  <r>
    <x v="708"/>
    <x v="239"/>
    <x v="0"/>
    <x v="3"/>
    <x v="708"/>
    <x v="0"/>
    <x v="36"/>
    <x v="26"/>
    <x v="707"/>
  </r>
  <r>
    <x v="709"/>
    <x v="460"/>
    <x v="2"/>
    <x v="0"/>
    <x v="709"/>
    <x v="2"/>
    <x v="10"/>
    <x v="42"/>
    <x v="708"/>
  </r>
  <r>
    <x v="710"/>
    <x v="31"/>
    <x v="3"/>
    <x v="1"/>
    <x v="710"/>
    <x v="3"/>
    <x v="42"/>
    <x v="41"/>
    <x v="709"/>
  </r>
  <r>
    <x v="711"/>
    <x v="448"/>
    <x v="1"/>
    <x v="4"/>
    <x v="711"/>
    <x v="1"/>
    <x v="47"/>
    <x v="40"/>
    <x v="710"/>
  </r>
  <r>
    <x v="712"/>
    <x v="461"/>
    <x v="0"/>
    <x v="3"/>
    <x v="712"/>
    <x v="0"/>
    <x v="31"/>
    <x v="32"/>
    <x v="711"/>
  </r>
  <r>
    <x v="713"/>
    <x v="426"/>
    <x v="0"/>
    <x v="2"/>
    <x v="713"/>
    <x v="0"/>
    <x v="17"/>
    <x v="28"/>
    <x v="712"/>
  </r>
  <r>
    <x v="714"/>
    <x v="462"/>
    <x v="1"/>
    <x v="2"/>
    <x v="714"/>
    <x v="1"/>
    <x v="1"/>
    <x v="25"/>
    <x v="713"/>
  </r>
  <r>
    <x v="715"/>
    <x v="231"/>
    <x v="3"/>
    <x v="3"/>
    <x v="715"/>
    <x v="3"/>
    <x v="43"/>
    <x v="30"/>
    <x v="714"/>
  </r>
  <r>
    <x v="716"/>
    <x v="182"/>
    <x v="3"/>
    <x v="3"/>
    <x v="716"/>
    <x v="3"/>
    <x v="38"/>
    <x v="11"/>
    <x v="715"/>
  </r>
  <r>
    <x v="717"/>
    <x v="463"/>
    <x v="3"/>
    <x v="4"/>
    <x v="717"/>
    <x v="3"/>
    <x v="6"/>
    <x v="7"/>
    <x v="716"/>
  </r>
  <r>
    <x v="718"/>
    <x v="464"/>
    <x v="1"/>
    <x v="2"/>
    <x v="718"/>
    <x v="1"/>
    <x v="41"/>
    <x v="25"/>
    <x v="717"/>
  </r>
  <r>
    <x v="719"/>
    <x v="20"/>
    <x v="3"/>
    <x v="3"/>
    <x v="719"/>
    <x v="3"/>
    <x v="3"/>
    <x v="17"/>
    <x v="718"/>
  </r>
  <r>
    <x v="720"/>
    <x v="463"/>
    <x v="2"/>
    <x v="0"/>
    <x v="720"/>
    <x v="2"/>
    <x v="42"/>
    <x v="17"/>
    <x v="719"/>
  </r>
  <r>
    <x v="721"/>
    <x v="465"/>
    <x v="3"/>
    <x v="0"/>
    <x v="721"/>
    <x v="3"/>
    <x v="13"/>
    <x v="10"/>
    <x v="720"/>
  </r>
  <r>
    <x v="722"/>
    <x v="466"/>
    <x v="1"/>
    <x v="0"/>
    <x v="722"/>
    <x v="1"/>
    <x v="33"/>
    <x v="28"/>
    <x v="721"/>
  </r>
  <r>
    <x v="723"/>
    <x v="326"/>
    <x v="0"/>
    <x v="1"/>
    <x v="723"/>
    <x v="0"/>
    <x v="29"/>
    <x v="28"/>
    <x v="722"/>
  </r>
  <r>
    <x v="724"/>
    <x v="467"/>
    <x v="2"/>
    <x v="4"/>
    <x v="724"/>
    <x v="2"/>
    <x v="21"/>
    <x v="15"/>
    <x v="723"/>
  </r>
  <r>
    <x v="725"/>
    <x v="468"/>
    <x v="2"/>
    <x v="2"/>
    <x v="725"/>
    <x v="2"/>
    <x v="4"/>
    <x v="31"/>
    <x v="724"/>
  </r>
  <r>
    <x v="726"/>
    <x v="77"/>
    <x v="0"/>
    <x v="2"/>
    <x v="726"/>
    <x v="0"/>
    <x v="12"/>
    <x v="30"/>
    <x v="725"/>
  </r>
  <r>
    <x v="727"/>
    <x v="393"/>
    <x v="1"/>
    <x v="0"/>
    <x v="727"/>
    <x v="1"/>
    <x v="20"/>
    <x v="12"/>
    <x v="726"/>
  </r>
  <r>
    <x v="728"/>
    <x v="231"/>
    <x v="1"/>
    <x v="2"/>
    <x v="728"/>
    <x v="1"/>
    <x v="40"/>
    <x v="15"/>
    <x v="727"/>
  </r>
  <r>
    <x v="729"/>
    <x v="469"/>
    <x v="3"/>
    <x v="4"/>
    <x v="729"/>
    <x v="3"/>
    <x v="8"/>
    <x v="20"/>
    <x v="728"/>
  </r>
  <r>
    <x v="730"/>
    <x v="470"/>
    <x v="0"/>
    <x v="0"/>
    <x v="730"/>
    <x v="0"/>
    <x v="4"/>
    <x v="45"/>
    <x v="729"/>
  </r>
  <r>
    <x v="731"/>
    <x v="471"/>
    <x v="2"/>
    <x v="2"/>
    <x v="731"/>
    <x v="2"/>
    <x v="48"/>
    <x v="10"/>
    <x v="730"/>
  </r>
  <r>
    <x v="732"/>
    <x v="309"/>
    <x v="3"/>
    <x v="1"/>
    <x v="732"/>
    <x v="3"/>
    <x v="5"/>
    <x v="21"/>
    <x v="731"/>
  </r>
  <r>
    <x v="733"/>
    <x v="219"/>
    <x v="2"/>
    <x v="4"/>
    <x v="733"/>
    <x v="2"/>
    <x v="44"/>
    <x v="44"/>
    <x v="732"/>
  </r>
  <r>
    <x v="734"/>
    <x v="472"/>
    <x v="2"/>
    <x v="1"/>
    <x v="734"/>
    <x v="2"/>
    <x v="24"/>
    <x v="6"/>
    <x v="733"/>
  </r>
  <r>
    <x v="735"/>
    <x v="306"/>
    <x v="2"/>
    <x v="0"/>
    <x v="735"/>
    <x v="2"/>
    <x v="10"/>
    <x v="25"/>
    <x v="734"/>
  </r>
  <r>
    <x v="736"/>
    <x v="288"/>
    <x v="3"/>
    <x v="4"/>
    <x v="736"/>
    <x v="3"/>
    <x v="15"/>
    <x v="20"/>
    <x v="735"/>
  </r>
  <r>
    <x v="737"/>
    <x v="349"/>
    <x v="3"/>
    <x v="2"/>
    <x v="737"/>
    <x v="3"/>
    <x v="27"/>
    <x v="5"/>
    <x v="736"/>
  </r>
  <r>
    <x v="738"/>
    <x v="473"/>
    <x v="3"/>
    <x v="3"/>
    <x v="738"/>
    <x v="3"/>
    <x v="26"/>
    <x v="45"/>
    <x v="737"/>
  </r>
  <r>
    <x v="739"/>
    <x v="272"/>
    <x v="0"/>
    <x v="4"/>
    <x v="739"/>
    <x v="0"/>
    <x v="3"/>
    <x v="25"/>
    <x v="738"/>
  </r>
  <r>
    <x v="740"/>
    <x v="355"/>
    <x v="1"/>
    <x v="4"/>
    <x v="740"/>
    <x v="1"/>
    <x v="0"/>
    <x v="12"/>
    <x v="739"/>
  </r>
  <r>
    <x v="741"/>
    <x v="474"/>
    <x v="1"/>
    <x v="0"/>
    <x v="741"/>
    <x v="1"/>
    <x v="36"/>
    <x v="47"/>
    <x v="740"/>
  </r>
  <r>
    <x v="742"/>
    <x v="475"/>
    <x v="1"/>
    <x v="2"/>
    <x v="742"/>
    <x v="1"/>
    <x v="18"/>
    <x v="0"/>
    <x v="741"/>
  </r>
  <r>
    <x v="743"/>
    <x v="211"/>
    <x v="3"/>
    <x v="0"/>
    <x v="743"/>
    <x v="3"/>
    <x v="21"/>
    <x v="31"/>
    <x v="742"/>
  </r>
  <r>
    <x v="744"/>
    <x v="476"/>
    <x v="0"/>
    <x v="2"/>
    <x v="744"/>
    <x v="0"/>
    <x v="28"/>
    <x v="32"/>
    <x v="743"/>
  </r>
  <r>
    <x v="745"/>
    <x v="65"/>
    <x v="1"/>
    <x v="2"/>
    <x v="745"/>
    <x v="1"/>
    <x v="14"/>
    <x v="10"/>
    <x v="744"/>
  </r>
  <r>
    <x v="746"/>
    <x v="477"/>
    <x v="1"/>
    <x v="2"/>
    <x v="746"/>
    <x v="1"/>
    <x v="0"/>
    <x v="2"/>
    <x v="745"/>
  </r>
  <r>
    <x v="747"/>
    <x v="478"/>
    <x v="3"/>
    <x v="1"/>
    <x v="747"/>
    <x v="3"/>
    <x v="32"/>
    <x v="23"/>
    <x v="746"/>
  </r>
  <r>
    <x v="748"/>
    <x v="369"/>
    <x v="2"/>
    <x v="3"/>
    <x v="748"/>
    <x v="2"/>
    <x v="37"/>
    <x v="9"/>
    <x v="747"/>
  </r>
  <r>
    <x v="749"/>
    <x v="104"/>
    <x v="1"/>
    <x v="0"/>
    <x v="749"/>
    <x v="1"/>
    <x v="42"/>
    <x v="32"/>
    <x v="748"/>
  </r>
  <r>
    <x v="750"/>
    <x v="356"/>
    <x v="3"/>
    <x v="1"/>
    <x v="750"/>
    <x v="3"/>
    <x v="2"/>
    <x v="6"/>
    <x v="749"/>
  </r>
  <r>
    <x v="751"/>
    <x v="479"/>
    <x v="0"/>
    <x v="4"/>
    <x v="751"/>
    <x v="0"/>
    <x v="2"/>
    <x v="23"/>
    <x v="750"/>
  </r>
  <r>
    <x v="752"/>
    <x v="327"/>
    <x v="0"/>
    <x v="1"/>
    <x v="752"/>
    <x v="0"/>
    <x v="1"/>
    <x v="32"/>
    <x v="751"/>
  </r>
  <r>
    <x v="753"/>
    <x v="51"/>
    <x v="3"/>
    <x v="2"/>
    <x v="753"/>
    <x v="3"/>
    <x v="1"/>
    <x v="24"/>
    <x v="752"/>
  </r>
  <r>
    <x v="754"/>
    <x v="480"/>
    <x v="1"/>
    <x v="1"/>
    <x v="754"/>
    <x v="1"/>
    <x v="12"/>
    <x v="21"/>
    <x v="753"/>
  </r>
  <r>
    <x v="755"/>
    <x v="209"/>
    <x v="0"/>
    <x v="3"/>
    <x v="755"/>
    <x v="0"/>
    <x v="32"/>
    <x v="47"/>
    <x v="754"/>
  </r>
  <r>
    <x v="756"/>
    <x v="473"/>
    <x v="0"/>
    <x v="4"/>
    <x v="756"/>
    <x v="0"/>
    <x v="11"/>
    <x v="32"/>
    <x v="755"/>
  </r>
  <r>
    <x v="757"/>
    <x v="458"/>
    <x v="3"/>
    <x v="0"/>
    <x v="757"/>
    <x v="3"/>
    <x v="2"/>
    <x v="1"/>
    <x v="756"/>
  </r>
  <r>
    <x v="758"/>
    <x v="470"/>
    <x v="2"/>
    <x v="1"/>
    <x v="758"/>
    <x v="2"/>
    <x v="40"/>
    <x v="30"/>
    <x v="757"/>
  </r>
  <r>
    <x v="759"/>
    <x v="481"/>
    <x v="3"/>
    <x v="3"/>
    <x v="759"/>
    <x v="3"/>
    <x v="43"/>
    <x v="27"/>
    <x v="758"/>
  </r>
  <r>
    <x v="760"/>
    <x v="363"/>
    <x v="1"/>
    <x v="2"/>
    <x v="760"/>
    <x v="1"/>
    <x v="25"/>
    <x v="22"/>
    <x v="759"/>
  </r>
  <r>
    <x v="761"/>
    <x v="30"/>
    <x v="2"/>
    <x v="1"/>
    <x v="761"/>
    <x v="2"/>
    <x v="30"/>
    <x v="5"/>
    <x v="760"/>
  </r>
  <r>
    <x v="762"/>
    <x v="1"/>
    <x v="3"/>
    <x v="2"/>
    <x v="762"/>
    <x v="3"/>
    <x v="8"/>
    <x v="32"/>
    <x v="761"/>
  </r>
  <r>
    <x v="763"/>
    <x v="482"/>
    <x v="0"/>
    <x v="4"/>
    <x v="763"/>
    <x v="0"/>
    <x v="22"/>
    <x v="42"/>
    <x v="762"/>
  </r>
  <r>
    <x v="764"/>
    <x v="483"/>
    <x v="2"/>
    <x v="3"/>
    <x v="764"/>
    <x v="2"/>
    <x v="26"/>
    <x v="23"/>
    <x v="763"/>
  </r>
  <r>
    <x v="765"/>
    <x v="126"/>
    <x v="3"/>
    <x v="4"/>
    <x v="765"/>
    <x v="3"/>
    <x v="47"/>
    <x v="3"/>
    <x v="764"/>
  </r>
  <r>
    <x v="766"/>
    <x v="338"/>
    <x v="3"/>
    <x v="0"/>
    <x v="766"/>
    <x v="3"/>
    <x v="43"/>
    <x v="44"/>
    <x v="765"/>
  </r>
  <r>
    <x v="767"/>
    <x v="30"/>
    <x v="0"/>
    <x v="3"/>
    <x v="767"/>
    <x v="0"/>
    <x v="31"/>
    <x v="18"/>
    <x v="766"/>
  </r>
  <r>
    <x v="768"/>
    <x v="380"/>
    <x v="3"/>
    <x v="4"/>
    <x v="768"/>
    <x v="3"/>
    <x v="28"/>
    <x v="32"/>
    <x v="767"/>
  </r>
  <r>
    <x v="769"/>
    <x v="484"/>
    <x v="1"/>
    <x v="4"/>
    <x v="769"/>
    <x v="1"/>
    <x v="31"/>
    <x v="43"/>
    <x v="490"/>
  </r>
  <r>
    <x v="770"/>
    <x v="39"/>
    <x v="2"/>
    <x v="0"/>
    <x v="770"/>
    <x v="2"/>
    <x v="16"/>
    <x v="41"/>
    <x v="768"/>
  </r>
  <r>
    <x v="771"/>
    <x v="271"/>
    <x v="0"/>
    <x v="2"/>
    <x v="771"/>
    <x v="0"/>
    <x v="25"/>
    <x v="38"/>
    <x v="769"/>
  </r>
  <r>
    <x v="772"/>
    <x v="173"/>
    <x v="0"/>
    <x v="1"/>
    <x v="772"/>
    <x v="0"/>
    <x v="10"/>
    <x v="45"/>
    <x v="770"/>
  </r>
  <r>
    <x v="773"/>
    <x v="485"/>
    <x v="1"/>
    <x v="1"/>
    <x v="773"/>
    <x v="1"/>
    <x v="3"/>
    <x v="13"/>
    <x v="771"/>
  </r>
  <r>
    <x v="774"/>
    <x v="481"/>
    <x v="0"/>
    <x v="2"/>
    <x v="774"/>
    <x v="0"/>
    <x v="31"/>
    <x v="48"/>
    <x v="772"/>
  </r>
  <r>
    <x v="775"/>
    <x v="187"/>
    <x v="2"/>
    <x v="3"/>
    <x v="775"/>
    <x v="2"/>
    <x v="47"/>
    <x v="47"/>
    <x v="773"/>
  </r>
  <r>
    <x v="776"/>
    <x v="486"/>
    <x v="0"/>
    <x v="0"/>
    <x v="776"/>
    <x v="0"/>
    <x v="13"/>
    <x v="34"/>
    <x v="774"/>
  </r>
  <r>
    <x v="777"/>
    <x v="324"/>
    <x v="0"/>
    <x v="2"/>
    <x v="777"/>
    <x v="0"/>
    <x v="47"/>
    <x v="2"/>
    <x v="775"/>
  </r>
  <r>
    <x v="778"/>
    <x v="487"/>
    <x v="1"/>
    <x v="1"/>
    <x v="778"/>
    <x v="1"/>
    <x v="6"/>
    <x v="13"/>
    <x v="776"/>
  </r>
  <r>
    <x v="779"/>
    <x v="370"/>
    <x v="1"/>
    <x v="4"/>
    <x v="779"/>
    <x v="1"/>
    <x v="17"/>
    <x v="13"/>
    <x v="777"/>
  </r>
  <r>
    <x v="780"/>
    <x v="30"/>
    <x v="0"/>
    <x v="1"/>
    <x v="780"/>
    <x v="0"/>
    <x v="10"/>
    <x v="8"/>
    <x v="778"/>
  </r>
  <r>
    <x v="781"/>
    <x v="225"/>
    <x v="2"/>
    <x v="0"/>
    <x v="781"/>
    <x v="2"/>
    <x v="8"/>
    <x v="17"/>
    <x v="779"/>
  </r>
  <r>
    <x v="782"/>
    <x v="469"/>
    <x v="2"/>
    <x v="1"/>
    <x v="782"/>
    <x v="2"/>
    <x v="30"/>
    <x v="28"/>
    <x v="780"/>
  </r>
  <r>
    <x v="783"/>
    <x v="482"/>
    <x v="0"/>
    <x v="1"/>
    <x v="783"/>
    <x v="0"/>
    <x v="46"/>
    <x v="28"/>
    <x v="781"/>
  </r>
  <r>
    <x v="784"/>
    <x v="245"/>
    <x v="3"/>
    <x v="1"/>
    <x v="784"/>
    <x v="3"/>
    <x v="5"/>
    <x v="22"/>
    <x v="782"/>
  </r>
  <r>
    <x v="785"/>
    <x v="231"/>
    <x v="1"/>
    <x v="2"/>
    <x v="785"/>
    <x v="1"/>
    <x v="13"/>
    <x v="24"/>
    <x v="783"/>
  </r>
  <r>
    <x v="786"/>
    <x v="185"/>
    <x v="0"/>
    <x v="3"/>
    <x v="786"/>
    <x v="0"/>
    <x v="18"/>
    <x v="0"/>
    <x v="784"/>
  </r>
  <r>
    <x v="787"/>
    <x v="125"/>
    <x v="1"/>
    <x v="4"/>
    <x v="787"/>
    <x v="1"/>
    <x v="11"/>
    <x v="37"/>
    <x v="785"/>
  </r>
  <r>
    <x v="788"/>
    <x v="299"/>
    <x v="0"/>
    <x v="0"/>
    <x v="788"/>
    <x v="0"/>
    <x v="28"/>
    <x v="49"/>
    <x v="786"/>
  </r>
  <r>
    <x v="789"/>
    <x v="21"/>
    <x v="1"/>
    <x v="4"/>
    <x v="789"/>
    <x v="1"/>
    <x v="35"/>
    <x v="24"/>
    <x v="787"/>
  </r>
  <r>
    <x v="790"/>
    <x v="65"/>
    <x v="0"/>
    <x v="0"/>
    <x v="790"/>
    <x v="0"/>
    <x v="47"/>
    <x v="39"/>
    <x v="788"/>
  </r>
  <r>
    <x v="791"/>
    <x v="218"/>
    <x v="1"/>
    <x v="0"/>
    <x v="791"/>
    <x v="1"/>
    <x v="11"/>
    <x v="5"/>
    <x v="789"/>
  </r>
  <r>
    <x v="792"/>
    <x v="432"/>
    <x v="0"/>
    <x v="2"/>
    <x v="792"/>
    <x v="0"/>
    <x v="32"/>
    <x v="35"/>
    <x v="790"/>
  </r>
  <r>
    <x v="793"/>
    <x v="279"/>
    <x v="3"/>
    <x v="0"/>
    <x v="793"/>
    <x v="3"/>
    <x v="6"/>
    <x v="9"/>
    <x v="791"/>
  </r>
  <r>
    <x v="794"/>
    <x v="140"/>
    <x v="2"/>
    <x v="0"/>
    <x v="794"/>
    <x v="2"/>
    <x v="35"/>
    <x v="40"/>
    <x v="792"/>
  </r>
  <r>
    <x v="795"/>
    <x v="317"/>
    <x v="0"/>
    <x v="1"/>
    <x v="795"/>
    <x v="0"/>
    <x v="33"/>
    <x v="36"/>
    <x v="793"/>
  </r>
  <r>
    <x v="796"/>
    <x v="358"/>
    <x v="2"/>
    <x v="1"/>
    <x v="796"/>
    <x v="2"/>
    <x v="41"/>
    <x v="3"/>
    <x v="794"/>
  </r>
  <r>
    <x v="797"/>
    <x v="382"/>
    <x v="0"/>
    <x v="3"/>
    <x v="797"/>
    <x v="0"/>
    <x v="15"/>
    <x v="40"/>
    <x v="795"/>
  </r>
  <r>
    <x v="798"/>
    <x v="39"/>
    <x v="2"/>
    <x v="1"/>
    <x v="798"/>
    <x v="2"/>
    <x v="15"/>
    <x v="14"/>
    <x v="796"/>
  </r>
  <r>
    <x v="799"/>
    <x v="210"/>
    <x v="3"/>
    <x v="4"/>
    <x v="799"/>
    <x v="3"/>
    <x v="24"/>
    <x v="48"/>
    <x v="797"/>
  </r>
  <r>
    <x v="800"/>
    <x v="389"/>
    <x v="1"/>
    <x v="3"/>
    <x v="800"/>
    <x v="1"/>
    <x v="0"/>
    <x v="16"/>
    <x v="798"/>
  </r>
  <r>
    <x v="801"/>
    <x v="392"/>
    <x v="1"/>
    <x v="0"/>
    <x v="801"/>
    <x v="1"/>
    <x v="14"/>
    <x v="38"/>
    <x v="799"/>
  </r>
  <r>
    <x v="802"/>
    <x v="488"/>
    <x v="1"/>
    <x v="4"/>
    <x v="802"/>
    <x v="1"/>
    <x v="4"/>
    <x v="48"/>
    <x v="800"/>
  </r>
  <r>
    <x v="803"/>
    <x v="253"/>
    <x v="2"/>
    <x v="0"/>
    <x v="803"/>
    <x v="2"/>
    <x v="10"/>
    <x v="24"/>
    <x v="801"/>
  </r>
  <r>
    <x v="804"/>
    <x v="145"/>
    <x v="1"/>
    <x v="2"/>
    <x v="804"/>
    <x v="1"/>
    <x v="7"/>
    <x v="45"/>
    <x v="802"/>
  </r>
  <r>
    <x v="805"/>
    <x v="246"/>
    <x v="0"/>
    <x v="3"/>
    <x v="805"/>
    <x v="0"/>
    <x v="30"/>
    <x v="3"/>
    <x v="803"/>
  </r>
  <r>
    <x v="806"/>
    <x v="489"/>
    <x v="0"/>
    <x v="2"/>
    <x v="806"/>
    <x v="0"/>
    <x v="36"/>
    <x v="38"/>
    <x v="804"/>
  </r>
  <r>
    <x v="807"/>
    <x v="449"/>
    <x v="2"/>
    <x v="2"/>
    <x v="807"/>
    <x v="2"/>
    <x v="25"/>
    <x v="30"/>
    <x v="805"/>
  </r>
  <r>
    <x v="808"/>
    <x v="6"/>
    <x v="3"/>
    <x v="3"/>
    <x v="808"/>
    <x v="3"/>
    <x v="30"/>
    <x v="20"/>
    <x v="806"/>
  </r>
  <r>
    <x v="809"/>
    <x v="276"/>
    <x v="3"/>
    <x v="4"/>
    <x v="809"/>
    <x v="3"/>
    <x v="8"/>
    <x v="9"/>
    <x v="807"/>
  </r>
  <r>
    <x v="810"/>
    <x v="16"/>
    <x v="0"/>
    <x v="1"/>
    <x v="810"/>
    <x v="0"/>
    <x v="9"/>
    <x v="36"/>
    <x v="808"/>
  </r>
  <r>
    <x v="811"/>
    <x v="344"/>
    <x v="1"/>
    <x v="2"/>
    <x v="811"/>
    <x v="1"/>
    <x v="43"/>
    <x v="32"/>
    <x v="809"/>
  </r>
  <r>
    <x v="812"/>
    <x v="490"/>
    <x v="0"/>
    <x v="4"/>
    <x v="812"/>
    <x v="0"/>
    <x v="22"/>
    <x v="10"/>
    <x v="810"/>
  </r>
  <r>
    <x v="813"/>
    <x v="427"/>
    <x v="1"/>
    <x v="0"/>
    <x v="813"/>
    <x v="1"/>
    <x v="13"/>
    <x v="1"/>
    <x v="811"/>
  </r>
  <r>
    <x v="814"/>
    <x v="378"/>
    <x v="0"/>
    <x v="1"/>
    <x v="814"/>
    <x v="0"/>
    <x v="42"/>
    <x v="45"/>
    <x v="812"/>
  </r>
  <r>
    <x v="815"/>
    <x v="487"/>
    <x v="1"/>
    <x v="0"/>
    <x v="815"/>
    <x v="1"/>
    <x v="27"/>
    <x v="40"/>
    <x v="813"/>
  </r>
  <r>
    <x v="816"/>
    <x v="491"/>
    <x v="2"/>
    <x v="3"/>
    <x v="816"/>
    <x v="2"/>
    <x v="42"/>
    <x v="38"/>
    <x v="814"/>
  </r>
  <r>
    <x v="817"/>
    <x v="405"/>
    <x v="3"/>
    <x v="1"/>
    <x v="817"/>
    <x v="3"/>
    <x v="9"/>
    <x v="23"/>
    <x v="500"/>
  </r>
  <r>
    <x v="818"/>
    <x v="147"/>
    <x v="2"/>
    <x v="0"/>
    <x v="818"/>
    <x v="2"/>
    <x v="6"/>
    <x v="1"/>
    <x v="815"/>
  </r>
  <r>
    <x v="819"/>
    <x v="492"/>
    <x v="0"/>
    <x v="2"/>
    <x v="819"/>
    <x v="0"/>
    <x v="14"/>
    <x v="14"/>
    <x v="816"/>
  </r>
  <r>
    <x v="820"/>
    <x v="414"/>
    <x v="1"/>
    <x v="0"/>
    <x v="820"/>
    <x v="1"/>
    <x v="16"/>
    <x v="17"/>
    <x v="817"/>
  </r>
  <r>
    <x v="821"/>
    <x v="28"/>
    <x v="3"/>
    <x v="2"/>
    <x v="821"/>
    <x v="3"/>
    <x v="24"/>
    <x v="11"/>
    <x v="818"/>
  </r>
  <r>
    <x v="822"/>
    <x v="493"/>
    <x v="3"/>
    <x v="2"/>
    <x v="822"/>
    <x v="3"/>
    <x v="1"/>
    <x v="44"/>
    <x v="819"/>
  </r>
  <r>
    <x v="823"/>
    <x v="35"/>
    <x v="0"/>
    <x v="1"/>
    <x v="823"/>
    <x v="0"/>
    <x v="11"/>
    <x v="16"/>
    <x v="820"/>
  </r>
  <r>
    <x v="824"/>
    <x v="494"/>
    <x v="0"/>
    <x v="4"/>
    <x v="824"/>
    <x v="0"/>
    <x v="7"/>
    <x v="6"/>
    <x v="821"/>
  </r>
  <r>
    <x v="825"/>
    <x v="292"/>
    <x v="0"/>
    <x v="3"/>
    <x v="825"/>
    <x v="0"/>
    <x v="0"/>
    <x v="25"/>
    <x v="822"/>
  </r>
  <r>
    <x v="826"/>
    <x v="305"/>
    <x v="3"/>
    <x v="0"/>
    <x v="826"/>
    <x v="3"/>
    <x v="45"/>
    <x v="38"/>
    <x v="823"/>
  </r>
  <r>
    <x v="827"/>
    <x v="255"/>
    <x v="0"/>
    <x v="2"/>
    <x v="827"/>
    <x v="0"/>
    <x v="34"/>
    <x v="4"/>
    <x v="824"/>
  </r>
  <r>
    <x v="828"/>
    <x v="495"/>
    <x v="3"/>
    <x v="3"/>
    <x v="828"/>
    <x v="3"/>
    <x v="31"/>
    <x v="26"/>
    <x v="825"/>
  </r>
  <r>
    <x v="829"/>
    <x v="152"/>
    <x v="3"/>
    <x v="0"/>
    <x v="829"/>
    <x v="3"/>
    <x v="35"/>
    <x v="8"/>
    <x v="826"/>
  </r>
  <r>
    <x v="830"/>
    <x v="445"/>
    <x v="2"/>
    <x v="1"/>
    <x v="830"/>
    <x v="2"/>
    <x v="0"/>
    <x v="9"/>
    <x v="827"/>
  </r>
  <r>
    <x v="831"/>
    <x v="283"/>
    <x v="0"/>
    <x v="4"/>
    <x v="831"/>
    <x v="0"/>
    <x v="3"/>
    <x v="37"/>
    <x v="828"/>
  </r>
  <r>
    <x v="832"/>
    <x v="463"/>
    <x v="1"/>
    <x v="1"/>
    <x v="832"/>
    <x v="1"/>
    <x v="21"/>
    <x v="30"/>
    <x v="829"/>
  </r>
  <r>
    <x v="833"/>
    <x v="496"/>
    <x v="0"/>
    <x v="3"/>
    <x v="833"/>
    <x v="0"/>
    <x v="12"/>
    <x v="38"/>
    <x v="830"/>
  </r>
  <r>
    <x v="834"/>
    <x v="395"/>
    <x v="1"/>
    <x v="0"/>
    <x v="834"/>
    <x v="1"/>
    <x v="28"/>
    <x v="30"/>
    <x v="831"/>
  </r>
  <r>
    <x v="835"/>
    <x v="497"/>
    <x v="0"/>
    <x v="2"/>
    <x v="835"/>
    <x v="0"/>
    <x v="26"/>
    <x v="31"/>
    <x v="832"/>
  </r>
  <r>
    <x v="836"/>
    <x v="149"/>
    <x v="1"/>
    <x v="4"/>
    <x v="836"/>
    <x v="1"/>
    <x v="38"/>
    <x v="39"/>
    <x v="833"/>
  </r>
  <r>
    <x v="837"/>
    <x v="249"/>
    <x v="0"/>
    <x v="1"/>
    <x v="837"/>
    <x v="0"/>
    <x v="0"/>
    <x v="25"/>
    <x v="834"/>
  </r>
  <r>
    <x v="838"/>
    <x v="498"/>
    <x v="2"/>
    <x v="4"/>
    <x v="838"/>
    <x v="2"/>
    <x v="16"/>
    <x v="3"/>
    <x v="835"/>
  </r>
  <r>
    <x v="839"/>
    <x v="499"/>
    <x v="0"/>
    <x v="4"/>
    <x v="839"/>
    <x v="0"/>
    <x v="1"/>
    <x v="35"/>
    <x v="836"/>
  </r>
  <r>
    <x v="840"/>
    <x v="500"/>
    <x v="2"/>
    <x v="4"/>
    <x v="840"/>
    <x v="2"/>
    <x v="36"/>
    <x v="12"/>
    <x v="837"/>
  </r>
  <r>
    <x v="841"/>
    <x v="501"/>
    <x v="0"/>
    <x v="4"/>
    <x v="841"/>
    <x v="0"/>
    <x v="34"/>
    <x v="43"/>
    <x v="838"/>
  </r>
  <r>
    <x v="842"/>
    <x v="502"/>
    <x v="3"/>
    <x v="2"/>
    <x v="842"/>
    <x v="3"/>
    <x v="10"/>
    <x v="13"/>
    <x v="839"/>
  </r>
  <r>
    <x v="843"/>
    <x v="503"/>
    <x v="3"/>
    <x v="3"/>
    <x v="843"/>
    <x v="3"/>
    <x v="49"/>
    <x v="20"/>
    <x v="840"/>
  </r>
  <r>
    <x v="844"/>
    <x v="422"/>
    <x v="1"/>
    <x v="4"/>
    <x v="844"/>
    <x v="1"/>
    <x v="9"/>
    <x v="35"/>
    <x v="841"/>
  </r>
  <r>
    <x v="845"/>
    <x v="141"/>
    <x v="2"/>
    <x v="1"/>
    <x v="845"/>
    <x v="2"/>
    <x v="2"/>
    <x v="48"/>
    <x v="842"/>
  </r>
  <r>
    <x v="846"/>
    <x v="504"/>
    <x v="3"/>
    <x v="4"/>
    <x v="846"/>
    <x v="3"/>
    <x v="37"/>
    <x v="16"/>
    <x v="843"/>
  </r>
  <r>
    <x v="847"/>
    <x v="505"/>
    <x v="1"/>
    <x v="3"/>
    <x v="847"/>
    <x v="1"/>
    <x v="47"/>
    <x v="37"/>
    <x v="844"/>
  </r>
  <r>
    <x v="848"/>
    <x v="202"/>
    <x v="3"/>
    <x v="0"/>
    <x v="848"/>
    <x v="3"/>
    <x v="3"/>
    <x v="32"/>
    <x v="845"/>
  </r>
  <r>
    <x v="849"/>
    <x v="255"/>
    <x v="1"/>
    <x v="1"/>
    <x v="849"/>
    <x v="1"/>
    <x v="12"/>
    <x v="12"/>
    <x v="846"/>
  </r>
  <r>
    <x v="850"/>
    <x v="369"/>
    <x v="0"/>
    <x v="3"/>
    <x v="850"/>
    <x v="0"/>
    <x v="18"/>
    <x v="7"/>
    <x v="847"/>
  </r>
  <r>
    <x v="851"/>
    <x v="60"/>
    <x v="1"/>
    <x v="2"/>
    <x v="851"/>
    <x v="1"/>
    <x v="13"/>
    <x v="42"/>
    <x v="848"/>
  </r>
  <r>
    <x v="852"/>
    <x v="7"/>
    <x v="1"/>
    <x v="2"/>
    <x v="852"/>
    <x v="1"/>
    <x v="1"/>
    <x v="2"/>
    <x v="849"/>
  </r>
  <r>
    <x v="853"/>
    <x v="471"/>
    <x v="2"/>
    <x v="2"/>
    <x v="853"/>
    <x v="2"/>
    <x v="16"/>
    <x v="12"/>
    <x v="850"/>
  </r>
  <r>
    <x v="854"/>
    <x v="392"/>
    <x v="1"/>
    <x v="1"/>
    <x v="854"/>
    <x v="1"/>
    <x v="10"/>
    <x v="46"/>
    <x v="851"/>
  </r>
  <r>
    <x v="855"/>
    <x v="468"/>
    <x v="0"/>
    <x v="4"/>
    <x v="855"/>
    <x v="0"/>
    <x v="14"/>
    <x v="16"/>
    <x v="852"/>
  </r>
  <r>
    <x v="856"/>
    <x v="368"/>
    <x v="1"/>
    <x v="3"/>
    <x v="856"/>
    <x v="1"/>
    <x v="5"/>
    <x v="13"/>
    <x v="853"/>
  </r>
  <r>
    <x v="857"/>
    <x v="385"/>
    <x v="2"/>
    <x v="0"/>
    <x v="857"/>
    <x v="2"/>
    <x v="15"/>
    <x v="36"/>
    <x v="854"/>
  </r>
  <r>
    <x v="858"/>
    <x v="367"/>
    <x v="0"/>
    <x v="3"/>
    <x v="858"/>
    <x v="0"/>
    <x v="43"/>
    <x v="40"/>
    <x v="855"/>
  </r>
  <r>
    <x v="859"/>
    <x v="506"/>
    <x v="0"/>
    <x v="2"/>
    <x v="859"/>
    <x v="0"/>
    <x v="41"/>
    <x v="31"/>
    <x v="856"/>
  </r>
  <r>
    <x v="860"/>
    <x v="474"/>
    <x v="0"/>
    <x v="4"/>
    <x v="860"/>
    <x v="0"/>
    <x v="39"/>
    <x v="11"/>
    <x v="857"/>
  </r>
  <r>
    <x v="861"/>
    <x v="352"/>
    <x v="2"/>
    <x v="0"/>
    <x v="861"/>
    <x v="2"/>
    <x v="45"/>
    <x v="44"/>
    <x v="858"/>
  </r>
  <r>
    <x v="862"/>
    <x v="110"/>
    <x v="3"/>
    <x v="0"/>
    <x v="862"/>
    <x v="3"/>
    <x v="32"/>
    <x v="29"/>
    <x v="859"/>
  </r>
  <r>
    <x v="863"/>
    <x v="507"/>
    <x v="1"/>
    <x v="2"/>
    <x v="863"/>
    <x v="1"/>
    <x v="46"/>
    <x v="18"/>
    <x v="860"/>
  </r>
  <r>
    <x v="864"/>
    <x v="508"/>
    <x v="3"/>
    <x v="1"/>
    <x v="864"/>
    <x v="3"/>
    <x v="18"/>
    <x v="32"/>
    <x v="861"/>
  </r>
  <r>
    <x v="865"/>
    <x v="509"/>
    <x v="1"/>
    <x v="4"/>
    <x v="865"/>
    <x v="1"/>
    <x v="38"/>
    <x v="21"/>
    <x v="862"/>
  </r>
  <r>
    <x v="866"/>
    <x v="135"/>
    <x v="1"/>
    <x v="2"/>
    <x v="866"/>
    <x v="1"/>
    <x v="33"/>
    <x v="15"/>
    <x v="863"/>
  </r>
  <r>
    <x v="867"/>
    <x v="510"/>
    <x v="2"/>
    <x v="4"/>
    <x v="867"/>
    <x v="2"/>
    <x v="19"/>
    <x v="43"/>
    <x v="864"/>
  </r>
  <r>
    <x v="868"/>
    <x v="485"/>
    <x v="3"/>
    <x v="2"/>
    <x v="868"/>
    <x v="3"/>
    <x v="31"/>
    <x v="9"/>
    <x v="865"/>
  </r>
  <r>
    <x v="869"/>
    <x v="511"/>
    <x v="1"/>
    <x v="2"/>
    <x v="869"/>
    <x v="1"/>
    <x v="21"/>
    <x v="3"/>
    <x v="866"/>
  </r>
  <r>
    <x v="870"/>
    <x v="512"/>
    <x v="3"/>
    <x v="2"/>
    <x v="870"/>
    <x v="3"/>
    <x v="34"/>
    <x v="0"/>
    <x v="867"/>
  </r>
  <r>
    <x v="871"/>
    <x v="513"/>
    <x v="2"/>
    <x v="2"/>
    <x v="871"/>
    <x v="2"/>
    <x v="42"/>
    <x v="19"/>
    <x v="868"/>
  </r>
  <r>
    <x v="872"/>
    <x v="514"/>
    <x v="1"/>
    <x v="1"/>
    <x v="872"/>
    <x v="1"/>
    <x v="44"/>
    <x v="36"/>
    <x v="869"/>
  </r>
  <r>
    <x v="873"/>
    <x v="53"/>
    <x v="1"/>
    <x v="1"/>
    <x v="873"/>
    <x v="1"/>
    <x v="32"/>
    <x v="9"/>
    <x v="870"/>
  </r>
  <r>
    <x v="874"/>
    <x v="515"/>
    <x v="3"/>
    <x v="2"/>
    <x v="874"/>
    <x v="3"/>
    <x v="12"/>
    <x v="22"/>
    <x v="871"/>
  </r>
  <r>
    <x v="875"/>
    <x v="485"/>
    <x v="0"/>
    <x v="3"/>
    <x v="875"/>
    <x v="0"/>
    <x v="1"/>
    <x v="46"/>
    <x v="872"/>
  </r>
  <r>
    <x v="876"/>
    <x v="173"/>
    <x v="1"/>
    <x v="4"/>
    <x v="876"/>
    <x v="1"/>
    <x v="17"/>
    <x v="40"/>
    <x v="873"/>
  </r>
  <r>
    <x v="877"/>
    <x v="198"/>
    <x v="1"/>
    <x v="0"/>
    <x v="877"/>
    <x v="1"/>
    <x v="40"/>
    <x v="36"/>
    <x v="874"/>
  </r>
  <r>
    <x v="878"/>
    <x v="516"/>
    <x v="3"/>
    <x v="0"/>
    <x v="878"/>
    <x v="3"/>
    <x v="21"/>
    <x v="31"/>
    <x v="875"/>
  </r>
  <r>
    <x v="879"/>
    <x v="282"/>
    <x v="2"/>
    <x v="2"/>
    <x v="879"/>
    <x v="2"/>
    <x v="47"/>
    <x v="2"/>
    <x v="876"/>
  </r>
  <r>
    <x v="880"/>
    <x v="169"/>
    <x v="2"/>
    <x v="0"/>
    <x v="880"/>
    <x v="2"/>
    <x v="31"/>
    <x v="28"/>
    <x v="877"/>
  </r>
  <r>
    <x v="881"/>
    <x v="517"/>
    <x v="3"/>
    <x v="0"/>
    <x v="881"/>
    <x v="3"/>
    <x v="8"/>
    <x v="34"/>
    <x v="878"/>
  </r>
  <r>
    <x v="882"/>
    <x v="63"/>
    <x v="3"/>
    <x v="2"/>
    <x v="882"/>
    <x v="3"/>
    <x v="31"/>
    <x v="48"/>
    <x v="879"/>
  </r>
  <r>
    <x v="883"/>
    <x v="347"/>
    <x v="1"/>
    <x v="0"/>
    <x v="883"/>
    <x v="1"/>
    <x v="30"/>
    <x v="46"/>
    <x v="880"/>
  </r>
  <r>
    <x v="884"/>
    <x v="303"/>
    <x v="0"/>
    <x v="1"/>
    <x v="884"/>
    <x v="0"/>
    <x v="47"/>
    <x v="43"/>
    <x v="881"/>
  </r>
  <r>
    <x v="885"/>
    <x v="56"/>
    <x v="3"/>
    <x v="4"/>
    <x v="885"/>
    <x v="3"/>
    <x v="19"/>
    <x v="4"/>
    <x v="882"/>
  </r>
  <r>
    <x v="886"/>
    <x v="473"/>
    <x v="2"/>
    <x v="1"/>
    <x v="886"/>
    <x v="2"/>
    <x v="9"/>
    <x v="7"/>
    <x v="883"/>
  </r>
  <r>
    <x v="887"/>
    <x v="518"/>
    <x v="2"/>
    <x v="1"/>
    <x v="887"/>
    <x v="2"/>
    <x v="9"/>
    <x v="10"/>
    <x v="884"/>
  </r>
  <r>
    <x v="888"/>
    <x v="290"/>
    <x v="2"/>
    <x v="4"/>
    <x v="888"/>
    <x v="2"/>
    <x v="16"/>
    <x v="21"/>
    <x v="885"/>
  </r>
  <r>
    <x v="889"/>
    <x v="65"/>
    <x v="0"/>
    <x v="0"/>
    <x v="889"/>
    <x v="0"/>
    <x v="11"/>
    <x v="11"/>
    <x v="886"/>
  </r>
  <r>
    <x v="890"/>
    <x v="222"/>
    <x v="0"/>
    <x v="1"/>
    <x v="890"/>
    <x v="0"/>
    <x v="44"/>
    <x v="47"/>
    <x v="887"/>
  </r>
  <r>
    <x v="891"/>
    <x v="519"/>
    <x v="0"/>
    <x v="3"/>
    <x v="891"/>
    <x v="0"/>
    <x v="24"/>
    <x v="19"/>
    <x v="888"/>
  </r>
  <r>
    <x v="892"/>
    <x v="338"/>
    <x v="3"/>
    <x v="3"/>
    <x v="892"/>
    <x v="3"/>
    <x v="1"/>
    <x v="32"/>
    <x v="889"/>
  </r>
  <r>
    <x v="893"/>
    <x v="427"/>
    <x v="1"/>
    <x v="0"/>
    <x v="893"/>
    <x v="1"/>
    <x v="22"/>
    <x v="6"/>
    <x v="890"/>
  </r>
  <r>
    <x v="894"/>
    <x v="520"/>
    <x v="0"/>
    <x v="0"/>
    <x v="894"/>
    <x v="0"/>
    <x v="18"/>
    <x v="2"/>
    <x v="891"/>
  </r>
  <r>
    <x v="895"/>
    <x v="521"/>
    <x v="1"/>
    <x v="3"/>
    <x v="895"/>
    <x v="1"/>
    <x v="43"/>
    <x v="2"/>
    <x v="892"/>
  </r>
  <r>
    <x v="896"/>
    <x v="76"/>
    <x v="2"/>
    <x v="0"/>
    <x v="896"/>
    <x v="2"/>
    <x v="17"/>
    <x v="5"/>
    <x v="893"/>
  </r>
  <r>
    <x v="897"/>
    <x v="403"/>
    <x v="0"/>
    <x v="0"/>
    <x v="897"/>
    <x v="0"/>
    <x v="42"/>
    <x v="6"/>
    <x v="894"/>
  </r>
  <r>
    <x v="898"/>
    <x v="192"/>
    <x v="0"/>
    <x v="1"/>
    <x v="898"/>
    <x v="0"/>
    <x v="29"/>
    <x v="11"/>
    <x v="895"/>
  </r>
  <r>
    <x v="899"/>
    <x v="120"/>
    <x v="2"/>
    <x v="4"/>
    <x v="899"/>
    <x v="2"/>
    <x v="27"/>
    <x v="18"/>
    <x v="896"/>
  </r>
  <r>
    <x v="900"/>
    <x v="522"/>
    <x v="3"/>
    <x v="0"/>
    <x v="900"/>
    <x v="3"/>
    <x v="11"/>
    <x v="43"/>
    <x v="897"/>
  </r>
  <r>
    <x v="901"/>
    <x v="523"/>
    <x v="2"/>
    <x v="2"/>
    <x v="901"/>
    <x v="2"/>
    <x v="2"/>
    <x v="15"/>
    <x v="898"/>
  </r>
  <r>
    <x v="902"/>
    <x v="454"/>
    <x v="0"/>
    <x v="2"/>
    <x v="902"/>
    <x v="0"/>
    <x v="29"/>
    <x v="11"/>
    <x v="899"/>
  </r>
  <r>
    <x v="903"/>
    <x v="0"/>
    <x v="3"/>
    <x v="0"/>
    <x v="903"/>
    <x v="3"/>
    <x v="23"/>
    <x v="34"/>
    <x v="900"/>
  </r>
  <r>
    <x v="904"/>
    <x v="116"/>
    <x v="0"/>
    <x v="2"/>
    <x v="904"/>
    <x v="0"/>
    <x v="45"/>
    <x v="44"/>
    <x v="901"/>
  </r>
  <r>
    <x v="905"/>
    <x v="41"/>
    <x v="0"/>
    <x v="0"/>
    <x v="905"/>
    <x v="0"/>
    <x v="24"/>
    <x v="50"/>
    <x v="902"/>
  </r>
  <r>
    <x v="906"/>
    <x v="524"/>
    <x v="0"/>
    <x v="3"/>
    <x v="906"/>
    <x v="0"/>
    <x v="23"/>
    <x v="6"/>
    <x v="903"/>
  </r>
  <r>
    <x v="907"/>
    <x v="525"/>
    <x v="0"/>
    <x v="2"/>
    <x v="907"/>
    <x v="0"/>
    <x v="2"/>
    <x v="9"/>
    <x v="904"/>
  </r>
  <r>
    <x v="908"/>
    <x v="526"/>
    <x v="1"/>
    <x v="1"/>
    <x v="908"/>
    <x v="1"/>
    <x v="7"/>
    <x v="45"/>
    <x v="905"/>
  </r>
  <r>
    <x v="909"/>
    <x v="448"/>
    <x v="1"/>
    <x v="3"/>
    <x v="909"/>
    <x v="1"/>
    <x v="11"/>
    <x v="5"/>
    <x v="906"/>
  </r>
  <r>
    <x v="910"/>
    <x v="443"/>
    <x v="1"/>
    <x v="0"/>
    <x v="910"/>
    <x v="1"/>
    <x v="26"/>
    <x v="42"/>
    <x v="907"/>
  </r>
  <r>
    <x v="911"/>
    <x v="460"/>
    <x v="3"/>
    <x v="4"/>
    <x v="911"/>
    <x v="3"/>
    <x v="13"/>
    <x v="50"/>
    <x v="908"/>
  </r>
  <r>
    <x v="912"/>
    <x v="509"/>
    <x v="1"/>
    <x v="4"/>
    <x v="912"/>
    <x v="1"/>
    <x v="47"/>
    <x v="31"/>
    <x v="909"/>
  </r>
  <r>
    <x v="913"/>
    <x v="527"/>
    <x v="3"/>
    <x v="3"/>
    <x v="913"/>
    <x v="3"/>
    <x v="23"/>
    <x v="12"/>
    <x v="910"/>
  </r>
  <r>
    <x v="914"/>
    <x v="517"/>
    <x v="0"/>
    <x v="4"/>
    <x v="914"/>
    <x v="0"/>
    <x v="20"/>
    <x v="25"/>
    <x v="911"/>
  </r>
  <r>
    <x v="915"/>
    <x v="383"/>
    <x v="1"/>
    <x v="2"/>
    <x v="915"/>
    <x v="1"/>
    <x v="39"/>
    <x v="37"/>
    <x v="912"/>
  </r>
  <r>
    <x v="916"/>
    <x v="505"/>
    <x v="0"/>
    <x v="0"/>
    <x v="916"/>
    <x v="0"/>
    <x v="33"/>
    <x v="6"/>
    <x v="913"/>
  </r>
  <r>
    <x v="917"/>
    <x v="325"/>
    <x v="1"/>
    <x v="4"/>
    <x v="917"/>
    <x v="1"/>
    <x v="48"/>
    <x v="22"/>
    <x v="914"/>
  </r>
  <r>
    <x v="918"/>
    <x v="515"/>
    <x v="3"/>
    <x v="2"/>
    <x v="918"/>
    <x v="3"/>
    <x v="3"/>
    <x v="10"/>
    <x v="915"/>
  </r>
  <r>
    <x v="919"/>
    <x v="52"/>
    <x v="3"/>
    <x v="1"/>
    <x v="919"/>
    <x v="3"/>
    <x v="38"/>
    <x v="27"/>
    <x v="916"/>
  </r>
  <r>
    <x v="920"/>
    <x v="157"/>
    <x v="2"/>
    <x v="1"/>
    <x v="920"/>
    <x v="2"/>
    <x v="0"/>
    <x v="6"/>
    <x v="917"/>
  </r>
  <r>
    <x v="921"/>
    <x v="89"/>
    <x v="0"/>
    <x v="4"/>
    <x v="921"/>
    <x v="0"/>
    <x v="12"/>
    <x v="20"/>
    <x v="918"/>
  </r>
  <r>
    <x v="922"/>
    <x v="407"/>
    <x v="1"/>
    <x v="1"/>
    <x v="922"/>
    <x v="1"/>
    <x v="49"/>
    <x v="2"/>
    <x v="657"/>
  </r>
  <r>
    <x v="923"/>
    <x v="233"/>
    <x v="1"/>
    <x v="4"/>
    <x v="923"/>
    <x v="1"/>
    <x v="28"/>
    <x v="47"/>
    <x v="919"/>
  </r>
  <r>
    <x v="924"/>
    <x v="142"/>
    <x v="0"/>
    <x v="1"/>
    <x v="924"/>
    <x v="0"/>
    <x v="15"/>
    <x v="2"/>
    <x v="920"/>
  </r>
  <r>
    <x v="925"/>
    <x v="421"/>
    <x v="3"/>
    <x v="2"/>
    <x v="925"/>
    <x v="3"/>
    <x v="7"/>
    <x v="31"/>
    <x v="921"/>
  </r>
  <r>
    <x v="926"/>
    <x v="286"/>
    <x v="3"/>
    <x v="4"/>
    <x v="926"/>
    <x v="3"/>
    <x v="22"/>
    <x v="34"/>
    <x v="922"/>
  </r>
  <r>
    <x v="927"/>
    <x v="484"/>
    <x v="1"/>
    <x v="2"/>
    <x v="927"/>
    <x v="1"/>
    <x v="41"/>
    <x v="31"/>
    <x v="923"/>
  </r>
  <r>
    <x v="928"/>
    <x v="515"/>
    <x v="2"/>
    <x v="2"/>
    <x v="928"/>
    <x v="2"/>
    <x v="46"/>
    <x v="50"/>
    <x v="924"/>
  </r>
  <r>
    <x v="929"/>
    <x v="504"/>
    <x v="0"/>
    <x v="4"/>
    <x v="929"/>
    <x v="0"/>
    <x v="49"/>
    <x v="26"/>
    <x v="925"/>
  </r>
  <r>
    <x v="930"/>
    <x v="231"/>
    <x v="1"/>
    <x v="2"/>
    <x v="930"/>
    <x v="1"/>
    <x v="26"/>
    <x v="28"/>
    <x v="926"/>
  </r>
  <r>
    <x v="931"/>
    <x v="408"/>
    <x v="1"/>
    <x v="2"/>
    <x v="931"/>
    <x v="1"/>
    <x v="18"/>
    <x v="11"/>
    <x v="927"/>
  </r>
  <r>
    <x v="932"/>
    <x v="528"/>
    <x v="0"/>
    <x v="3"/>
    <x v="932"/>
    <x v="0"/>
    <x v="45"/>
    <x v="46"/>
    <x v="928"/>
  </r>
  <r>
    <x v="933"/>
    <x v="38"/>
    <x v="2"/>
    <x v="4"/>
    <x v="933"/>
    <x v="2"/>
    <x v="13"/>
    <x v="40"/>
    <x v="929"/>
  </r>
  <r>
    <x v="934"/>
    <x v="316"/>
    <x v="3"/>
    <x v="4"/>
    <x v="934"/>
    <x v="3"/>
    <x v="9"/>
    <x v="49"/>
    <x v="930"/>
  </r>
  <r>
    <x v="935"/>
    <x v="384"/>
    <x v="2"/>
    <x v="1"/>
    <x v="935"/>
    <x v="2"/>
    <x v="43"/>
    <x v="25"/>
    <x v="931"/>
  </r>
  <r>
    <x v="936"/>
    <x v="152"/>
    <x v="3"/>
    <x v="0"/>
    <x v="936"/>
    <x v="3"/>
    <x v="46"/>
    <x v="26"/>
    <x v="932"/>
  </r>
  <r>
    <x v="937"/>
    <x v="458"/>
    <x v="1"/>
    <x v="1"/>
    <x v="937"/>
    <x v="1"/>
    <x v="49"/>
    <x v="14"/>
    <x v="933"/>
  </r>
  <r>
    <x v="938"/>
    <x v="447"/>
    <x v="2"/>
    <x v="1"/>
    <x v="938"/>
    <x v="2"/>
    <x v="35"/>
    <x v="4"/>
    <x v="934"/>
  </r>
  <r>
    <x v="939"/>
    <x v="278"/>
    <x v="3"/>
    <x v="4"/>
    <x v="939"/>
    <x v="3"/>
    <x v="31"/>
    <x v="28"/>
    <x v="935"/>
  </r>
  <r>
    <x v="940"/>
    <x v="529"/>
    <x v="1"/>
    <x v="4"/>
    <x v="940"/>
    <x v="1"/>
    <x v="36"/>
    <x v="7"/>
    <x v="936"/>
  </r>
  <r>
    <x v="941"/>
    <x v="418"/>
    <x v="0"/>
    <x v="3"/>
    <x v="941"/>
    <x v="0"/>
    <x v="3"/>
    <x v="27"/>
    <x v="937"/>
  </r>
  <r>
    <x v="942"/>
    <x v="530"/>
    <x v="2"/>
    <x v="2"/>
    <x v="942"/>
    <x v="2"/>
    <x v="8"/>
    <x v="47"/>
    <x v="938"/>
  </r>
  <r>
    <x v="943"/>
    <x v="485"/>
    <x v="1"/>
    <x v="3"/>
    <x v="943"/>
    <x v="1"/>
    <x v="25"/>
    <x v="45"/>
    <x v="939"/>
  </r>
  <r>
    <x v="944"/>
    <x v="97"/>
    <x v="3"/>
    <x v="2"/>
    <x v="944"/>
    <x v="3"/>
    <x v="15"/>
    <x v="26"/>
    <x v="940"/>
  </r>
  <r>
    <x v="945"/>
    <x v="531"/>
    <x v="2"/>
    <x v="0"/>
    <x v="945"/>
    <x v="2"/>
    <x v="33"/>
    <x v="42"/>
    <x v="941"/>
  </r>
  <r>
    <x v="946"/>
    <x v="532"/>
    <x v="1"/>
    <x v="1"/>
    <x v="946"/>
    <x v="1"/>
    <x v="3"/>
    <x v="13"/>
    <x v="942"/>
  </r>
  <r>
    <x v="947"/>
    <x v="392"/>
    <x v="0"/>
    <x v="4"/>
    <x v="947"/>
    <x v="0"/>
    <x v="13"/>
    <x v="20"/>
    <x v="943"/>
  </r>
  <r>
    <x v="948"/>
    <x v="383"/>
    <x v="3"/>
    <x v="1"/>
    <x v="948"/>
    <x v="3"/>
    <x v="35"/>
    <x v="31"/>
    <x v="944"/>
  </r>
  <r>
    <x v="949"/>
    <x v="533"/>
    <x v="2"/>
    <x v="2"/>
    <x v="949"/>
    <x v="2"/>
    <x v="15"/>
    <x v="44"/>
    <x v="945"/>
  </r>
  <r>
    <x v="950"/>
    <x v="352"/>
    <x v="1"/>
    <x v="2"/>
    <x v="950"/>
    <x v="1"/>
    <x v="16"/>
    <x v="17"/>
    <x v="946"/>
  </r>
  <r>
    <x v="951"/>
    <x v="262"/>
    <x v="3"/>
    <x v="0"/>
    <x v="951"/>
    <x v="3"/>
    <x v="31"/>
    <x v="23"/>
    <x v="947"/>
  </r>
  <r>
    <x v="952"/>
    <x v="534"/>
    <x v="0"/>
    <x v="3"/>
    <x v="952"/>
    <x v="0"/>
    <x v="34"/>
    <x v="25"/>
    <x v="948"/>
  </r>
  <r>
    <x v="953"/>
    <x v="535"/>
    <x v="2"/>
    <x v="2"/>
    <x v="953"/>
    <x v="2"/>
    <x v="1"/>
    <x v="24"/>
    <x v="949"/>
  </r>
  <r>
    <x v="954"/>
    <x v="536"/>
    <x v="0"/>
    <x v="4"/>
    <x v="954"/>
    <x v="0"/>
    <x v="22"/>
    <x v="36"/>
    <x v="950"/>
  </r>
  <r>
    <x v="955"/>
    <x v="61"/>
    <x v="2"/>
    <x v="3"/>
    <x v="955"/>
    <x v="2"/>
    <x v="8"/>
    <x v="2"/>
    <x v="951"/>
  </r>
  <r>
    <x v="956"/>
    <x v="434"/>
    <x v="3"/>
    <x v="0"/>
    <x v="956"/>
    <x v="3"/>
    <x v="8"/>
    <x v="5"/>
    <x v="952"/>
  </r>
  <r>
    <x v="957"/>
    <x v="218"/>
    <x v="3"/>
    <x v="2"/>
    <x v="957"/>
    <x v="3"/>
    <x v="32"/>
    <x v="38"/>
    <x v="953"/>
  </r>
  <r>
    <x v="958"/>
    <x v="54"/>
    <x v="1"/>
    <x v="3"/>
    <x v="958"/>
    <x v="1"/>
    <x v="14"/>
    <x v="28"/>
    <x v="954"/>
  </r>
  <r>
    <x v="959"/>
    <x v="537"/>
    <x v="3"/>
    <x v="2"/>
    <x v="959"/>
    <x v="3"/>
    <x v="48"/>
    <x v="36"/>
    <x v="955"/>
  </r>
  <r>
    <x v="960"/>
    <x v="500"/>
    <x v="2"/>
    <x v="2"/>
    <x v="960"/>
    <x v="2"/>
    <x v="48"/>
    <x v="44"/>
    <x v="956"/>
  </r>
  <r>
    <x v="961"/>
    <x v="126"/>
    <x v="3"/>
    <x v="4"/>
    <x v="961"/>
    <x v="3"/>
    <x v="17"/>
    <x v="2"/>
    <x v="957"/>
  </r>
  <r>
    <x v="962"/>
    <x v="219"/>
    <x v="2"/>
    <x v="3"/>
    <x v="962"/>
    <x v="2"/>
    <x v="5"/>
    <x v="4"/>
    <x v="958"/>
  </r>
  <r>
    <x v="963"/>
    <x v="274"/>
    <x v="0"/>
    <x v="4"/>
    <x v="963"/>
    <x v="0"/>
    <x v="33"/>
    <x v="26"/>
    <x v="959"/>
  </r>
  <r>
    <x v="964"/>
    <x v="313"/>
    <x v="2"/>
    <x v="0"/>
    <x v="964"/>
    <x v="2"/>
    <x v="11"/>
    <x v="3"/>
    <x v="960"/>
  </r>
  <r>
    <x v="965"/>
    <x v="528"/>
    <x v="2"/>
    <x v="3"/>
    <x v="965"/>
    <x v="2"/>
    <x v="6"/>
    <x v="28"/>
    <x v="961"/>
  </r>
  <r>
    <x v="966"/>
    <x v="49"/>
    <x v="2"/>
    <x v="2"/>
    <x v="966"/>
    <x v="2"/>
    <x v="19"/>
    <x v="27"/>
    <x v="962"/>
  </r>
  <r>
    <x v="967"/>
    <x v="531"/>
    <x v="1"/>
    <x v="0"/>
    <x v="967"/>
    <x v="1"/>
    <x v="5"/>
    <x v="28"/>
    <x v="963"/>
  </r>
  <r>
    <x v="968"/>
    <x v="538"/>
    <x v="2"/>
    <x v="4"/>
    <x v="968"/>
    <x v="2"/>
    <x v="5"/>
    <x v="25"/>
    <x v="964"/>
  </r>
  <r>
    <x v="969"/>
    <x v="306"/>
    <x v="1"/>
    <x v="2"/>
    <x v="969"/>
    <x v="1"/>
    <x v="29"/>
    <x v="17"/>
    <x v="965"/>
  </r>
  <r>
    <x v="970"/>
    <x v="404"/>
    <x v="1"/>
    <x v="1"/>
    <x v="970"/>
    <x v="1"/>
    <x v="45"/>
    <x v="14"/>
    <x v="966"/>
  </r>
  <r>
    <x v="971"/>
    <x v="539"/>
    <x v="3"/>
    <x v="1"/>
    <x v="971"/>
    <x v="3"/>
    <x v="3"/>
    <x v="6"/>
    <x v="967"/>
  </r>
  <r>
    <x v="972"/>
    <x v="333"/>
    <x v="3"/>
    <x v="4"/>
    <x v="972"/>
    <x v="3"/>
    <x v="44"/>
    <x v="33"/>
    <x v="968"/>
  </r>
  <r>
    <x v="973"/>
    <x v="168"/>
    <x v="1"/>
    <x v="3"/>
    <x v="973"/>
    <x v="1"/>
    <x v="3"/>
    <x v="7"/>
    <x v="969"/>
  </r>
  <r>
    <x v="974"/>
    <x v="231"/>
    <x v="3"/>
    <x v="2"/>
    <x v="974"/>
    <x v="3"/>
    <x v="2"/>
    <x v="21"/>
    <x v="970"/>
  </r>
  <r>
    <x v="975"/>
    <x v="540"/>
    <x v="3"/>
    <x v="2"/>
    <x v="975"/>
    <x v="3"/>
    <x v="43"/>
    <x v="23"/>
    <x v="971"/>
  </r>
  <r>
    <x v="976"/>
    <x v="22"/>
    <x v="0"/>
    <x v="4"/>
    <x v="976"/>
    <x v="0"/>
    <x v="12"/>
    <x v="41"/>
    <x v="972"/>
  </r>
  <r>
    <x v="977"/>
    <x v="541"/>
    <x v="0"/>
    <x v="2"/>
    <x v="977"/>
    <x v="0"/>
    <x v="31"/>
    <x v="31"/>
    <x v="973"/>
  </r>
  <r>
    <x v="978"/>
    <x v="187"/>
    <x v="3"/>
    <x v="3"/>
    <x v="978"/>
    <x v="3"/>
    <x v="37"/>
    <x v="28"/>
    <x v="974"/>
  </r>
  <r>
    <x v="979"/>
    <x v="233"/>
    <x v="3"/>
    <x v="2"/>
    <x v="979"/>
    <x v="3"/>
    <x v="1"/>
    <x v="2"/>
    <x v="975"/>
  </r>
  <r>
    <x v="980"/>
    <x v="542"/>
    <x v="1"/>
    <x v="4"/>
    <x v="980"/>
    <x v="1"/>
    <x v="12"/>
    <x v="9"/>
    <x v="976"/>
  </r>
  <r>
    <x v="981"/>
    <x v="543"/>
    <x v="0"/>
    <x v="4"/>
    <x v="981"/>
    <x v="0"/>
    <x v="14"/>
    <x v="38"/>
    <x v="977"/>
  </r>
  <r>
    <x v="982"/>
    <x v="4"/>
    <x v="2"/>
    <x v="2"/>
    <x v="982"/>
    <x v="2"/>
    <x v="26"/>
    <x v="7"/>
    <x v="978"/>
  </r>
  <r>
    <x v="983"/>
    <x v="14"/>
    <x v="3"/>
    <x v="0"/>
    <x v="983"/>
    <x v="3"/>
    <x v="18"/>
    <x v="24"/>
    <x v="979"/>
  </r>
  <r>
    <x v="984"/>
    <x v="104"/>
    <x v="0"/>
    <x v="0"/>
    <x v="984"/>
    <x v="0"/>
    <x v="44"/>
    <x v="45"/>
    <x v="980"/>
  </r>
  <r>
    <x v="985"/>
    <x v="544"/>
    <x v="2"/>
    <x v="0"/>
    <x v="985"/>
    <x v="2"/>
    <x v="5"/>
    <x v="2"/>
    <x v="981"/>
  </r>
  <r>
    <x v="986"/>
    <x v="214"/>
    <x v="3"/>
    <x v="3"/>
    <x v="986"/>
    <x v="3"/>
    <x v="36"/>
    <x v="30"/>
    <x v="982"/>
  </r>
  <r>
    <x v="987"/>
    <x v="545"/>
    <x v="0"/>
    <x v="1"/>
    <x v="987"/>
    <x v="0"/>
    <x v="1"/>
    <x v="9"/>
    <x v="983"/>
  </r>
  <r>
    <x v="988"/>
    <x v="546"/>
    <x v="1"/>
    <x v="4"/>
    <x v="988"/>
    <x v="1"/>
    <x v="32"/>
    <x v="0"/>
    <x v="984"/>
  </r>
  <r>
    <x v="989"/>
    <x v="368"/>
    <x v="3"/>
    <x v="1"/>
    <x v="989"/>
    <x v="3"/>
    <x v="24"/>
    <x v="19"/>
    <x v="985"/>
  </r>
  <r>
    <x v="990"/>
    <x v="426"/>
    <x v="2"/>
    <x v="4"/>
    <x v="990"/>
    <x v="2"/>
    <x v="35"/>
    <x v="14"/>
    <x v="986"/>
  </r>
  <r>
    <x v="991"/>
    <x v="481"/>
    <x v="0"/>
    <x v="0"/>
    <x v="991"/>
    <x v="0"/>
    <x v="6"/>
    <x v="5"/>
    <x v="987"/>
  </r>
  <r>
    <x v="992"/>
    <x v="74"/>
    <x v="2"/>
    <x v="4"/>
    <x v="992"/>
    <x v="2"/>
    <x v="35"/>
    <x v="30"/>
    <x v="988"/>
  </r>
  <r>
    <x v="993"/>
    <x v="547"/>
    <x v="2"/>
    <x v="4"/>
    <x v="993"/>
    <x v="2"/>
    <x v="11"/>
    <x v="36"/>
    <x v="989"/>
  </r>
  <r>
    <x v="994"/>
    <x v="271"/>
    <x v="2"/>
    <x v="2"/>
    <x v="994"/>
    <x v="2"/>
    <x v="6"/>
    <x v="40"/>
    <x v="990"/>
  </r>
  <r>
    <x v="995"/>
    <x v="22"/>
    <x v="3"/>
    <x v="0"/>
    <x v="995"/>
    <x v="3"/>
    <x v="12"/>
    <x v="28"/>
    <x v="991"/>
  </r>
  <r>
    <x v="996"/>
    <x v="478"/>
    <x v="3"/>
    <x v="0"/>
    <x v="996"/>
    <x v="3"/>
    <x v="28"/>
    <x v="37"/>
    <x v="992"/>
  </r>
  <r>
    <x v="997"/>
    <x v="338"/>
    <x v="3"/>
    <x v="2"/>
    <x v="997"/>
    <x v="3"/>
    <x v="11"/>
    <x v="36"/>
    <x v="993"/>
  </r>
  <r>
    <x v="998"/>
    <x v="159"/>
    <x v="3"/>
    <x v="1"/>
    <x v="998"/>
    <x v="3"/>
    <x v="7"/>
    <x v="48"/>
    <x v="994"/>
  </r>
  <r>
    <x v="999"/>
    <x v="274"/>
    <x v="2"/>
    <x v="3"/>
    <x v="999"/>
    <x v="2"/>
    <x v="26"/>
    <x v="5"/>
    <x v="995"/>
  </r>
  <r>
    <x v="1000"/>
    <x v="548"/>
    <x v="1"/>
    <x v="2"/>
    <x v="1000"/>
    <x v="1"/>
    <x v="35"/>
    <x v="4"/>
    <x v="996"/>
  </r>
  <r>
    <x v="1001"/>
    <x v="549"/>
    <x v="0"/>
    <x v="2"/>
    <x v="1001"/>
    <x v="0"/>
    <x v="37"/>
    <x v="39"/>
    <x v="997"/>
  </r>
  <r>
    <x v="1002"/>
    <x v="364"/>
    <x v="2"/>
    <x v="4"/>
    <x v="1002"/>
    <x v="2"/>
    <x v="11"/>
    <x v="19"/>
    <x v="998"/>
  </r>
  <r>
    <x v="1003"/>
    <x v="13"/>
    <x v="3"/>
    <x v="1"/>
    <x v="1003"/>
    <x v="3"/>
    <x v="10"/>
    <x v="28"/>
    <x v="999"/>
  </r>
  <r>
    <x v="1004"/>
    <x v="244"/>
    <x v="2"/>
    <x v="3"/>
    <x v="1004"/>
    <x v="2"/>
    <x v="38"/>
    <x v="11"/>
    <x v="1000"/>
  </r>
  <r>
    <x v="1005"/>
    <x v="117"/>
    <x v="3"/>
    <x v="0"/>
    <x v="1005"/>
    <x v="3"/>
    <x v="31"/>
    <x v="6"/>
    <x v="1001"/>
  </r>
  <r>
    <x v="1006"/>
    <x v="550"/>
    <x v="1"/>
    <x v="1"/>
    <x v="1006"/>
    <x v="1"/>
    <x v="29"/>
    <x v="13"/>
    <x v="1002"/>
  </r>
  <r>
    <x v="1007"/>
    <x v="551"/>
    <x v="1"/>
    <x v="4"/>
    <x v="1007"/>
    <x v="1"/>
    <x v="0"/>
    <x v="17"/>
    <x v="1003"/>
  </r>
  <r>
    <x v="1008"/>
    <x v="446"/>
    <x v="0"/>
    <x v="4"/>
    <x v="1008"/>
    <x v="0"/>
    <x v="46"/>
    <x v="11"/>
    <x v="1004"/>
  </r>
  <r>
    <x v="1009"/>
    <x v="338"/>
    <x v="1"/>
    <x v="4"/>
    <x v="1009"/>
    <x v="1"/>
    <x v="49"/>
    <x v="30"/>
    <x v="1005"/>
  </r>
  <r>
    <x v="1010"/>
    <x v="552"/>
    <x v="0"/>
    <x v="1"/>
    <x v="1010"/>
    <x v="0"/>
    <x v="30"/>
    <x v="6"/>
    <x v="1006"/>
  </r>
  <r>
    <x v="1011"/>
    <x v="202"/>
    <x v="0"/>
    <x v="1"/>
    <x v="1011"/>
    <x v="0"/>
    <x v="34"/>
    <x v="6"/>
    <x v="1007"/>
  </r>
  <r>
    <x v="1012"/>
    <x v="121"/>
    <x v="0"/>
    <x v="0"/>
    <x v="1012"/>
    <x v="0"/>
    <x v="44"/>
    <x v="15"/>
    <x v="1008"/>
  </r>
  <r>
    <x v="1013"/>
    <x v="356"/>
    <x v="3"/>
    <x v="0"/>
    <x v="1013"/>
    <x v="3"/>
    <x v="49"/>
    <x v="17"/>
    <x v="1009"/>
  </r>
  <r>
    <x v="1014"/>
    <x v="177"/>
    <x v="0"/>
    <x v="1"/>
    <x v="1014"/>
    <x v="0"/>
    <x v="35"/>
    <x v="0"/>
    <x v="1010"/>
  </r>
  <r>
    <x v="1015"/>
    <x v="456"/>
    <x v="2"/>
    <x v="4"/>
    <x v="1015"/>
    <x v="2"/>
    <x v="35"/>
    <x v="16"/>
    <x v="1011"/>
  </r>
  <r>
    <x v="1016"/>
    <x v="553"/>
    <x v="1"/>
    <x v="3"/>
    <x v="1016"/>
    <x v="1"/>
    <x v="25"/>
    <x v="41"/>
    <x v="1012"/>
  </r>
  <r>
    <x v="1017"/>
    <x v="300"/>
    <x v="2"/>
    <x v="2"/>
    <x v="1017"/>
    <x v="2"/>
    <x v="25"/>
    <x v="17"/>
    <x v="1013"/>
  </r>
  <r>
    <x v="1018"/>
    <x v="426"/>
    <x v="0"/>
    <x v="4"/>
    <x v="1018"/>
    <x v="0"/>
    <x v="29"/>
    <x v="30"/>
    <x v="1014"/>
  </r>
  <r>
    <x v="1019"/>
    <x v="164"/>
    <x v="0"/>
    <x v="2"/>
    <x v="1019"/>
    <x v="0"/>
    <x v="26"/>
    <x v="1"/>
    <x v="1015"/>
  </r>
  <r>
    <x v="1020"/>
    <x v="217"/>
    <x v="3"/>
    <x v="4"/>
    <x v="1020"/>
    <x v="3"/>
    <x v="44"/>
    <x v="40"/>
    <x v="1016"/>
  </r>
  <r>
    <x v="1021"/>
    <x v="554"/>
    <x v="2"/>
    <x v="3"/>
    <x v="1021"/>
    <x v="2"/>
    <x v="13"/>
    <x v="2"/>
    <x v="1017"/>
  </r>
  <r>
    <x v="1022"/>
    <x v="517"/>
    <x v="2"/>
    <x v="2"/>
    <x v="1022"/>
    <x v="2"/>
    <x v="26"/>
    <x v="6"/>
    <x v="1018"/>
  </r>
  <r>
    <x v="1023"/>
    <x v="543"/>
    <x v="2"/>
    <x v="3"/>
    <x v="1023"/>
    <x v="2"/>
    <x v="19"/>
    <x v="24"/>
    <x v="1019"/>
  </r>
  <r>
    <x v="1024"/>
    <x v="555"/>
    <x v="2"/>
    <x v="1"/>
    <x v="1024"/>
    <x v="2"/>
    <x v="6"/>
    <x v="3"/>
    <x v="1020"/>
  </r>
  <r>
    <x v="1025"/>
    <x v="556"/>
    <x v="2"/>
    <x v="1"/>
    <x v="1025"/>
    <x v="2"/>
    <x v="7"/>
    <x v="9"/>
    <x v="1021"/>
  </r>
  <r>
    <x v="1026"/>
    <x v="38"/>
    <x v="0"/>
    <x v="0"/>
    <x v="1026"/>
    <x v="0"/>
    <x v="49"/>
    <x v="19"/>
    <x v="1022"/>
  </r>
  <r>
    <x v="1027"/>
    <x v="464"/>
    <x v="3"/>
    <x v="1"/>
    <x v="1027"/>
    <x v="3"/>
    <x v="23"/>
    <x v="34"/>
    <x v="1023"/>
  </r>
  <r>
    <x v="1028"/>
    <x v="413"/>
    <x v="2"/>
    <x v="1"/>
    <x v="1028"/>
    <x v="2"/>
    <x v="35"/>
    <x v="13"/>
    <x v="1024"/>
  </r>
  <r>
    <x v="1029"/>
    <x v="450"/>
    <x v="3"/>
    <x v="2"/>
    <x v="1029"/>
    <x v="3"/>
    <x v="44"/>
    <x v="39"/>
    <x v="1025"/>
  </r>
  <r>
    <x v="1030"/>
    <x v="368"/>
    <x v="1"/>
    <x v="2"/>
    <x v="1030"/>
    <x v="1"/>
    <x v="21"/>
    <x v="26"/>
    <x v="1026"/>
  </r>
  <r>
    <x v="1031"/>
    <x v="557"/>
    <x v="3"/>
    <x v="1"/>
    <x v="1031"/>
    <x v="3"/>
    <x v="23"/>
    <x v="41"/>
    <x v="1027"/>
  </r>
  <r>
    <x v="1032"/>
    <x v="277"/>
    <x v="1"/>
    <x v="4"/>
    <x v="1032"/>
    <x v="1"/>
    <x v="39"/>
    <x v="31"/>
    <x v="1028"/>
  </r>
  <r>
    <x v="1033"/>
    <x v="77"/>
    <x v="1"/>
    <x v="3"/>
    <x v="1033"/>
    <x v="1"/>
    <x v="14"/>
    <x v="44"/>
    <x v="1029"/>
  </r>
  <r>
    <x v="1034"/>
    <x v="375"/>
    <x v="0"/>
    <x v="2"/>
    <x v="1034"/>
    <x v="0"/>
    <x v="3"/>
    <x v="7"/>
    <x v="1030"/>
  </r>
  <r>
    <x v="1035"/>
    <x v="558"/>
    <x v="1"/>
    <x v="2"/>
    <x v="1035"/>
    <x v="1"/>
    <x v="13"/>
    <x v="44"/>
    <x v="1031"/>
  </r>
  <r>
    <x v="1036"/>
    <x v="347"/>
    <x v="0"/>
    <x v="4"/>
    <x v="1036"/>
    <x v="0"/>
    <x v="26"/>
    <x v="0"/>
    <x v="1032"/>
  </r>
  <r>
    <x v="1037"/>
    <x v="559"/>
    <x v="1"/>
    <x v="3"/>
    <x v="1037"/>
    <x v="1"/>
    <x v="48"/>
    <x v="37"/>
    <x v="1033"/>
  </r>
  <r>
    <x v="1038"/>
    <x v="531"/>
    <x v="3"/>
    <x v="0"/>
    <x v="1038"/>
    <x v="3"/>
    <x v="48"/>
    <x v="38"/>
    <x v="1034"/>
  </r>
  <r>
    <x v="1039"/>
    <x v="331"/>
    <x v="1"/>
    <x v="3"/>
    <x v="1039"/>
    <x v="1"/>
    <x v="12"/>
    <x v="12"/>
    <x v="1035"/>
  </r>
  <r>
    <x v="1040"/>
    <x v="350"/>
    <x v="0"/>
    <x v="2"/>
    <x v="1040"/>
    <x v="0"/>
    <x v="6"/>
    <x v="30"/>
    <x v="1036"/>
  </r>
  <r>
    <x v="1041"/>
    <x v="117"/>
    <x v="2"/>
    <x v="4"/>
    <x v="1041"/>
    <x v="2"/>
    <x v="6"/>
    <x v="3"/>
    <x v="1037"/>
  </r>
  <r>
    <x v="1042"/>
    <x v="346"/>
    <x v="2"/>
    <x v="0"/>
    <x v="1042"/>
    <x v="2"/>
    <x v="2"/>
    <x v="38"/>
    <x v="1038"/>
  </r>
  <r>
    <x v="1043"/>
    <x v="560"/>
    <x v="2"/>
    <x v="2"/>
    <x v="1043"/>
    <x v="2"/>
    <x v="46"/>
    <x v="38"/>
    <x v="1039"/>
  </r>
  <r>
    <x v="1044"/>
    <x v="561"/>
    <x v="3"/>
    <x v="0"/>
    <x v="1044"/>
    <x v="3"/>
    <x v="39"/>
    <x v="17"/>
    <x v="1040"/>
  </r>
  <r>
    <x v="1045"/>
    <x v="362"/>
    <x v="1"/>
    <x v="0"/>
    <x v="1045"/>
    <x v="1"/>
    <x v="44"/>
    <x v="16"/>
    <x v="1041"/>
  </r>
  <r>
    <x v="1046"/>
    <x v="122"/>
    <x v="2"/>
    <x v="3"/>
    <x v="1046"/>
    <x v="2"/>
    <x v="3"/>
    <x v="14"/>
    <x v="1042"/>
  </r>
  <r>
    <x v="1047"/>
    <x v="562"/>
    <x v="2"/>
    <x v="0"/>
    <x v="1047"/>
    <x v="2"/>
    <x v="41"/>
    <x v="11"/>
    <x v="1043"/>
  </r>
  <r>
    <x v="1048"/>
    <x v="76"/>
    <x v="0"/>
    <x v="0"/>
    <x v="1048"/>
    <x v="0"/>
    <x v="23"/>
    <x v="8"/>
    <x v="1044"/>
  </r>
  <r>
    <x v="1049"/>
    <x v="176"/>
    <x v="0"/>
    <x v="0"/>
    <x v="1049"/>
    <x v="0"/>
    <x v="0"/>
    <x v="49"/>
    <x v="1045"/>
  </r>
  <r>
    <x v="1050"/>
    <x v="540"/>
    <x v="2"/>
    <x v="4"/>
    <x v="1050"/>
    <x v="2"/>
    <x v="27"/>
    <x v="11"/>
    <x v="1046"/>
  </r>
  <r>
    <x v="1051"/>
    <x v="5"/>
    <x v="0"/>
    <x v="2"/>
    <x v="1051"/>
    <x v="0"/>
    <x v="48"/>
    <x v="31"/>
    <x v="1047"/>
  </r>
  <r>
    <x v="1052"/>
    <x v="370"/>
    <x v="2"/>
    <x v="1"/>
    <x v="1052"/>
    <x v="2"/>
    <x v="9"/>
    <x v="20"/>
    <x v="1048"/>
  </r>
  <r>
    <x v="1053"/>
    <x v="558"/>
    <x v="0"/>
    <x v="0"/>
    <x v="1053"/>
    <x v="0"/>
    <x v="28"/>
    <x v="6"/>
    <x v="1049"/>
  </r>
  <r>
    <x v="1054"/>
    <x v="557"/>
    <x v="3"/>
    <x v="0"/>
    <x v="1054"/>
    <x v="3"/>
    <x v="13"/>
    <x v="23"/>
    <x v="1050"/>
  </r>
  <r>
    <x v="1055"/>
    <x v="301"/>
    <x v="2"/>
    <x v="0"/>
    <x v="1055"/>
    <x v="2"/>
    <x v="47"/>
    <x v="6"/>
    <x v="1051"/>
  </r>
  <r>
    <x v="1056"/>
    <x v="563"/>
    <x v="2"/>
    <x v="4"/>
    <x v="1056"/>
    <x v="2"/>
    <x v="14"/>
    <x v="29"/>
    <x v="1052"/>
  </r>
  <r>
    <x v="1057"/>
    <x v="302"/>
    <x v="0"/>
    <x v="3"/>
    <x v="1057"/>
    <x v="0"/>
    <x v="39"/>
    <x v="42"/>
    <x v="1053"/>
  </r>
  <r>
    <x v="1058"/>
    <x v="48"/>
    <x v="0"/>
    <x v="0"/>
    <x v="1058"/>
    <x v="0"/>
    <x v="30"/>
    <x v="35"/>
    <x v="1054"/>
  </r>
  <r>
    <x v="1059"/>
    <x v="129"/>
    <x v="2"/>
    <x v="0"/>
    <x v="1059"/>
    <x v="2"/>
    <x v="20"/>
    <x v="18"/>
    <x v="1055"/>
  </r>
  <r>
    <x v="1060"/>
    <x v="237"/>
    <x v="1"/>
    <x v="4"/>
    <x v="1060"/>
    <x v="1"/>
    <x v="29"/>
    <x v="8"/>
    <x v="1056"/>
  </r>
  <r>
    <x v="1061"/>
    <x v="564"/>
    <x v="1"/>
    <x v="4"/>
    <x v="1061"/>
    <x v="1"/>
    <x v="2"/>
    <x v="49"/>
    <x v="1057"/>
  </r>
  <r>
    <x v="1062"/>
    <x v="565"/>
    <x v="0"/>
    <x v="0"/>
    <x v="1062"/>
    <x v="0"/>
    <x v="27"/>
    <x v="27"/>
    <x v="1058"/>
  </r>
  <r>
    <x v="1063"/>
    <x v="564"/>
    <x v="0"/>
    <x v="4"/>
    <x v="1063"/>
    <x v="0"/>
    <x v="39"/>
    <x v="10"/>
    <x v="1059"/>
  </r>
  <r>
    <x v="1064"/>
    <x v="95"/>
    <x v="3"/>
    <x v="2"/>
    <x v="1064"/>
    <x v="3"/>
    <x v="9"/>
    <x v="39"/>
    <x v="1060"/>
  </r>
  <r>
    <x v="1065"/>
    <x v="100"/>
    <x v="2"/>
    <x v="1"/>
    <x v="1065"/>
    <x v="2"/>
    <x v="3"/>
    <x v="42"/>
    <x v="1061"/>
  </r>
  <r>
    <x v="1066"/>
    <x v="68"/>
    <x v="2"/>
    <x v="3"/>
    <x v="1066"/>
    <x v="2"/>
    <x v="21"/>
    <x v="4"/>
    <x v="1062"/>
  </r>
  <r>
    <x v="1067"/>
    <x v="552"/>
    <x v="2"/>
    <x v="4"/>
    <x v="1067"/>
    <x v="2"/>
    <x v="40"/>
    <x v="28"/>
    <x v="1063"/>
  </r>
  <r>
    <x v="1068"/>
    <x v="492"/>
    <x v="3"/>
    <x v="2"/>
    <x v="1068"/>
    <x v="3"/>
    <x v="4"/>
    <x v="29"/>
    <x v="1064"/>
  </r>
  <r>
    <x v="1069"/>
    <x v="76"/>
    <x v="3"/>
    <x v="1"/>
    <x v="1069"/>
    <x v="3"/>
    <x v="38"/>
    <x v="14"/>
    <x v="1065"/>
  </r>
  <r>
    <x v="1070"/>
    <x v="219"/>
    <x v="1"/>
    <x v="3"/>
    <x v="1070"/>
    <x v="1"/>
    <x v="30"/>
    <x v="37"/>
    <x v="1066"/>
  </r>
  <r>
    <x v="1071"/>
    <x v="566"/>
    <x v="2"/>
    <x v="2"/>
    <x v="1071"/>
    <x v="2"/>
    <x v="29"/>
    <x v="9"/>
    <x v="1067"/>
  </r>
  <r>
    <x v="1072"/>
    <x v="165"/>
    <x v="0"/>
    <x v="0"/>
    <x v="1072"/>
    <x v="0"/>
    <x v="4"/>
    <x v="41"/>
    <x v="1068"/>
  </r>
  <r>
    <x v="1073"/>
    <x v="33"/>
    <x v="0"/>
    <x v="4"/>
    <x v="1073"/>
    <x v="0"/>
    <x v="39"/>
    <x v="1"/>
    <x v="1069"/>
  </r>
  <r>
    <x v="1074"/>
    <x v="567"/>
    <x v="3"/>
    <x v="2"/>
    <x v="1074"/>
    <x v="3"/>
    <x v="45"/>
    <x v="12"/>
    <x v="1070"/>
  </r>
  <r>
    <x v="1075"/>
    <x v="539"/>
    <x v="1"/>
    <x v="2"/>
    <x v="1075"/>
    <x v="1"/>
    <x v="8"/>
    <x v="30"/>
    <x v="1071"/>
  </r>
  <r>
    <x v="1076"/>
    <x v="347"/>
    <x v="0"/>
    <x v="2"/>
    <x v="1076"/>
    <x v="0"/>
    <x v="13"/>
    <x v="8"/>
    <x v="524"/>
  </r>
  <r>
    <x v="1077"/>
    <x v="568"/>
    <x v="2"/>
    <x v="3"/>
    <x v="1077"/>
    <x v="2"/>
    <x v="26"/>
    <x v="1"/>
    <x v="1072"/>
  </r>
  <r>
    <x v="1078"/>
    <x v="224"/>
    <x v="1"/>
    <x v="2"/>
    <x v="1078"/>
    <x v="1"/>
    <x v="43"/>
    <x v="7"/>
    <x v="1073"/>
  </r>
  <r>
    <x v="1079"/>
    <x v="396"/>
    <x v="3"/>
    <x v="2"/>
    <x v="1079"/>
    <x v="3"/>
    <x v="39"/>
    <x v="43"/>
    <x v="1074"/>
  </r>
  <r>
    <x v="1080"/>
    <x v="110"/>
    <x v="0"/>
    <x v="4"/>
    <x v="1080"/>
    <x v="0"/>
    <x v="19"/>
    <x v="50"/>
    <x v="1075"/>
  </r>
  <r>
    <x v="1081"/>
    <x v="323"/>
    <x v="1"/>
    <x v="0"/>
    <x v="1081"/>
    <x v="1"/>
    <x v="47"/>
    <x v="4"/>
    <x v="1076"/>
  </r>
  <r>
    <x v="1082"/>
    <x v="438"/>
    <x v="2"/>
    <x v="1"/>
    <x v="1082"/>
    <x v="2"/>
    <x v="22"/>
    <x v="44"/>
    <x v="1077"/>
  </r>
  <r>
    <x v="1083"/>
    <x v="456"/>
    <x v="3"/>
    <x v="0"/>
    <x v="1083"/>
    <x v="3"/>
    <x v="19"/>
    <x v="16"/>
    <x v="1078"/>
  </r>
  <r>
    <x v="1084"/>
    <x v="61"/>
    <x v="3"/>
    <x v="1"/>
    <x v="1084"/>
    <x v="3"/>
    <x v="38"/>
    <x v="45"/>
    <x v="1079"/>
  </r>
  <r>
    <x v="1085"/>
    <x v="436"/>
    <x v="2"/>
    <x v="1"/>
    <x v="1085"/>
    <x v="2"/>
    <x v="44"/>
    <x v="4"/>
    <x v="1080"/>
  </r>
  <r>
    <x v="1086"/>
    <x v="491"/>
    <x v="1"/>
    <x v="2"/>
    <x v="1086"/>
    <x v="1"/>
    <x v="18"/>
    <x v="9"/>
    <x v="1081"/>
  </r>
  <r>
    <x v="1087"/>
    <x v="261"/>
    <x v="0"/>
    <x v="0"/>
    <x v="1087"/>
    <x v="0"/>
    <x v="14"/>
    <x v="39"/>
    <x v="1082"/>
  </r>
  <r>
    <x v="1088"/>
    <x v="569"/>
    <x v="0"/>
    <x v="1"/>
    <x v="1088"/>
    <x v="0"/>
    <x v="36"/>
    <x v="50"/>
    <x v="1083"/>
  </r>
  <r>
    <x v="1089"/>
    <x v="281"/>
    <x v="1"/>
    <x v="3"/>
    <x v="1089"/>
    <x v="1"/>
    <x v="2"/>
    <x v="48"/>
    <x v="1084"/>
  </r>
  <r>
    <x v="1090"/>
    <x v="462"/>
    <x v="0"/>
    <x v="4"/>
    <x v="1090"/>
    <x v="0"/>
    <x v="47"/>
    <x v="23"/>
    <x v="1085"/>
  </r>
  <r>
    <x v="1091"/>
    <x v="518"/>
    <x v="0"/>
    <x v="2"/>
    <x v="1091"/>
    <x v="0"/>
    <x v="2"/>
    <x v="24"/>
    <x v="1086"/>
  </r>
  <r>
    <x v="1092"/>
    <x v="570"/>
    <x v="2"/>
    <x v="0"/>
    <x v="1092"/>
    <x v="2"/>
    <x v="29"/>
    <x v="5"/>
    <x v="1087"/>
  </r>
  <r>
    <x v="1093"/>
    <x v="571"/>
    <x v="2"/>
    <x v="4"/>
    <x v="1093"/>
    <x v="2"/>
    <x v="38"/>
    <x v="1"/>
    <x v="1088"/>
  </r>
  <r>
    <x v="1094"/>
    <x v="378"/>
    <x v="0"/>
    <x v="3"/>
    <x v="1094"/>
    <x v="0"/>
    <x v="46"/>
    <x v="41"/>
    <x v="1089"/>
  </r>
  <r>
    <x v="1095"/>
    <x v="277"/>
    <x v="3"/>
    <x v="1"/>
    <x v="1095"/>
    <x v="3"/>
    <x v="27"/>
    <x v="46"/>
    <x v="1090"/>
  </r>
  <r>
    <x v="1096"/>
    <x v="409"/>
    <x v="2"/>
    <x v="4"/>
    <x v="1096"/>
    <x v="2"/>
    <x v="10"/>
    <x v="24"/>
    <x v="1091"/>
  </r>
  <r>
    <x v="1097"/>
    <x v="150"/>
    <x v="2"/>
    <x v="0"/>
    <x v="1097"/>
    <x v="2"/>
    <x v="12"/>
    <x v="28"/>
    <x v="1092"/>
  </r>
  <r>
    <x v="1098"/>
    <x v="510"/>
    <x v="2"/>
    <x v="1"/>
    <x v="1098"/>
    <x v="2"/>
    <x v="35"/>
    <x v="37"/>
    <x v="1093"/>
  </r>
  <r>
    <x v="1099"/>
    <x v="127"/>
    <x v="2"/>
    <x v="0"/>
    <x v="1099"/>
    <x v="2"/>
    <x v="31"/>
    <x v="23"/>
    <x v="1094"/>
  </r>
  <r>
    <x v="1100"/>
    <x v="264"/>
    <x v="1"/>
    <x v="4"/>
    <x v="1100"/>
    <x v="1"/>
    <x v="38"/>
    <x v="36"/>
    <x v="1095"/>
  </r>
  <r>
    <x v="1101"/>
    <x v="326"/>
    <x v="3"/>
    <x v="3"/>
    <x v="1101"/>
    <x v="3"/>
    <x v="41"/>
    <x v="22"/>
    <x v="1096"/>
  </r>
  <r>
    <x v="1102"/>
    <x v="572"/>
    <x v="0"/>
    <x v="1"/>
    <x v="1102"/>
    <x v="0"/>
    <x v="31"/>
    <x v="1"/>
    <x v="1097"/>
  </r>
  <r>
    <x v="1103"/>
    <x v="405"/>
    <x v="3"/>
    <x v="2"/>
    <x v="1103"/>
    <x v="3"/>
    <x v="34"/>
    <x v="23"/>
    <x v="1098"/>
  </r>
  <r>
    <x v="1104"/>
    <x v="92"/>
    <x v="3"/>
    <x v="3"/>
    <x v="1104"/>
    <x v="3"/>
    <x v="4"/>
    <x v="14"/>
    <x v="1099"/>
  </r>
  <r>
    <x v="1105"/>
    <x v="380"/>
    <x v="2"/>
    <x v="2"/>
    <x v="1105"/>
    <x v="2"/>
    <x v="5"/>
    <x v="39"/>
    <x v="1100"/>
  </r>
  <r>
    <x v="1106"/>
    <x v="101"/>
    <x v="1"/>
    <x v="2"/>
    <x v="1106"/>
    <x v="1"/>
    <x v="4"/>
    <x v="49"/>
    <x v="1101"/>
  </r>
  <r>
    <x v="1107"/>
    <x v="520"/>
    <x v="3"/>
    <x v="4"/>
    <x v="1107"/>
    <x v="3"/>
    <x v="22"/>
    <x v="50"/>
    <x v="1102"/>
  </r>
  <r>
    <x v="1108"/>
    <x v="327"/>
    <x v="1"/>
    <x v="1"/>
    <x v="1108"/>
    <x v="1"/>
    <x v="15"/>
    <x v="20"/>
    <x v="1103"/>
  </r>
  <r>
    <x v="1109"/>
    <x v="259"/>
    <x v="3"/>
    <x v="2"/>
    <x v="1109"/>
    <x v="3"/>
    <x v="15"/>
    <x v="20"/>
    <x v="1104"/>
  </r>
  <r>
    <x v="1110"/>
    <x v="573"/>
    <x v="2"/>
    <x v="4"/>
    <x v="1110"/>
    <x v="2"/>
    <x v="41"/>
    <x v="47"/>
    <x v="1105"/>
  </r>
  <r>
    <x v="1111"/>
    <x v="574"/>
    <x v="1"/>
    <x v="2"/>
    <x v="1111"/>
    <x v="1"/>
    <x v="30"/>
    <x v="33"/>
    <x v="1106"/>
  </r>
  <r>
    <x v="1112"/>
    <x v="455"/>
    <x v="2"/>
    <x v="0"/>
    <x v="1112"/>
    <x v="2"/>
    <x v="1"/>
    <x v="39"/>
    <x v="1107"/>
  </r>
  <r>
    <x v="1113"/>
    <x v="575"/>
    <x v="0"/>
    <x v="0"/>
    <x v="1113"/>
    <x v="0"/>
    <x v="29"/>
    <x v="31"/>
    <x v="1108"/>
  </r>
  <r>
    <x v="1114"/>
    <x v="282"/>
    <x v="0"/>
    <x v="3"/>
    <x v="1114"/>
    <x v="0"/>
    <x v="31"/>
    <x v="7"/>
    <x v="1109"/>
  </r>
  <r>
    <x v="1115"/>
    <x v="205"/>
    <x v="2"/>
    <x v="2"/>
    <x v="1115"/>
    <x v="2"/>
    <x v="20"/>
    <x v="44"/>
    <x v="1110"/>
  </r>
  <r>
    <x v="1116"/>
    <x v="72"/>
    <x v="3"/>
    <x v="3"/>
    <x v="1116"/>
    <x v="3"/>
    <x v="26"/>
    <x v="44"/>
    <x v="1111"/>
  </r>
  <r>
    <x v="1117"/>
    <x v="52"/>
    <x v="1"/>
    <x v="0"/>
    <x v="1117"/>
    <x v="1"/>
    <x v="24"/>
    <x v="16"/>
    <x v="1112"/>
  </r>
  <r>
    <x v="1118"/>
    <x v="576"/>
    <x v="1"/>
    <x v="4"/>
    <x v="1118"/>
    <x v="1"/>
    <x v="40"/>
    <x v="6"/>
    <x v="1113"/>
  </r>
  <r>
    <x v="1119"/>
    <x v="329"/>
    <x v="0"/>
    <x v="1"/>
    <x v="1119"/>
    <x v="0"/>
    <x v="5"/>
    <x v="46"/>
    <x v="1114"/>
  </r>
  <r>
    <x v="1120"/>
    <x v="577"/>
    <x v="1"/>
    <x v="4"/>
    <x v="1120"/>
    <x v="1"/>
    <x v="2"/>
    <x v="0"/>
    <x v="1115"/>
  </r>
  <r>
    <x v="1121"/>
    <x v="543"/>
    <x v="1"/>
    <x v="1"/>
    <x v="1121"/>
    <x v="1"/>
    <x v="28"/>
    <x v="46"/>
    <x v="1116"/>
  </r>
  <r>
    <x v="1122"/>
    <x v="445"/>
    <x v="1"/>
    <x v="1"/>
    <x v="1122"/>
    <x v="1"/>
    <x v="28"/>
    <x v="24"/>
    <x v="1117"/>
  </r>
  <r>
    <x v="1123"/>
    <x v="509"/>
    <x v="2"/>
    <x v="0"/>
    <x v="1123"/>
    <x v="2"/>
    <x v="18"/>
    <x v="8"/>
    <x v="1118"/>
  </r>
  <r>
    <x v="1124"/>
    <x v="426"/>
    <x v="2"/>
    <x v="2"/>
    <x v="1124"/>
    <x v="2"/>
    <x v="25"/>
    <x v="12"/>
    <x v="1119"/>
  </r>
  <r>
    <x v="1125"/>
    <x v="537"/>
    <x v="0"/>
    <x v="1"/>
    <x v="1125"/>
    <x v="0"/>
    <x v="25"/>
    <x v="44"/>
    <x v="1120"/>
  </r>
  <r>
    <x v="1126"/>
    <x v="362"/>
    <x v="3"/>
    <x v="1"/>
    <x v="1126"/>
    <x v="3"/>
    <x v="30"/>
    <x v="45"/>
    <x v="1121"/>
  </r>
  <r>
    <x v="1127"/>
    <x v="391"/>
    <x v="3"/>
    <x v="1"/>
    <x v="1127"/>
    <x v="3"/>
    <x v="47"/>
    <x v="6"/>
    <x v="1122"/>
  </r>
  <r>
    <x v="1128"/>
    <x v="478"/>
    <x v="0"/>
    <x v="3"/>
    <x v="1128"/>
    <x v="0"/>
    <x v="8"/>
    <x v="12"/>
    <x v="1123"/>
  </r>
  <r>
    <x v="1129"/>
    <x v="124"/>
    <x v="0"/>
    <x v="3"/>
    <x v="1129"/>
    <x v="0"/>
    <x v="14"/>
    <x v="5"/>
    <x v="1124"/>
  </r>
  <r>
    <x v="1130"/>
    <x v="330"/>
    <x v="0"/>
    <x v="4"/>
    <x v="1130"/>
    <x v="0"/>
    <x v="31"/>
    <x v="12"/>
    <x v="1125"/>
  </r>
  <r>
    <x v="1131"/>
    <x v="312"/>
    <x v="3"/>
    <x v="2"/>
    <x v="1131"/>
    <x v="3"/>
    <x v="17"/>
    <x v="0"/>
    <x v="1126"/>
  </r>
  <r>
    <x v="1132"/>
    <x v="22"/>
    <x v="1"/>
    <x v="2"/>
    <x v="1132"/>
    <x v="1"/>
    <x v="5"/>
    <x v="17"/>
    <x v="1127"/>
  </r>
  <r>
    <x v="1133"/>
    <x v="202"/>
    <x v="0"/>
    <x v="3"/>
    <x v="1133"/>
    <x v="0"/>
    <x v="20"/>
    <x v="12"/>
    <x v="1128"/>
  </r>
  <r>
    <x v="1134"/>
    <x v="89"/>
    <x v="0"/>
    <x v="1"/>
    <x v="1134"/>
    <x v="0"/>
    <x v="21"/>
    <x v="1"/>
    <x v="1129"/>
  </r>
  <r>
    <x v="1135"/>
    <x v="180"/>
    <x v="1"/>
    <x v="2"/>
    <x v="1135"/>
    <x v="1"/>
    <x v="37"/>
    <x v="41"/>
    <x v="1130"/>
  </r>
  <r>
    <x v="1136"/>
    <x v="60"/>
    <x v="2"/>
    <x v="1"/>
    <x v="1136"/>
    <x v="2"/>
    <x v="28"/>
    <x v="26"/>
    <x v="1131"/>
  </r>
  <r>
    <x v="1137"/>
    <x v="386"/>
    <x v="1"/>
    <x v="3"/>
    <x v="1137"/>
    <x v="1"/>
    <x v="47"/>
    <x v="22"/>
    <x v="1132"/>
  </r>
  <r>
    <x v="1138"/>
    <x v="557"/>
    <x v="1"/>
    <x v="1"/>
    <x v="1138"/>
    <x v="1"/>
    <x v="5"/>
    <x v="22"/>
    <x v="1133"/>
  </r>
  <r>
    <x v="1139"/>
    <x v="65"/>
    <x v="3"/>
    <x v="3"/>
    <x v="1139"/>
    <x v="3"/>
    <x v="12"/>
    <x v="28"/>
    <x v="1134"/>
  </r>
  <r>
    <x v="1140"/>
    <x v="56"/>
    <x v="1"/>
    <x v="0"/>
    <x v="1140"/>
    <x v="1"/>
    <x v="8"/>
    <x v="11"/>
    <x v="1135"/>
  </r>
  <r>
    <x v="1141"/>
    <x v="28"/>
    <x v="0"/>
    <x v="3"/>
    <x v="1141"/>
    <x v="0"/>
    <x v="27"/>
    <x v="46"/>
    <x v="1136"/>
  </r>
  <r>
    <x v="1142"/>
    <x v="134"/>
    <x v="0"/>
    <x v="4"/>
    <x v="1142"/>
    <x v="0"/>
    <x v="21"/>
    <x v="25"/>
    <x v="1137"/>
  </r>
  <r>
    <x v="1143"/>
    <x v="473"/>
    <x v="1"/>
    <x v="4"/>
    <x v="1143"/>
    <x v="1"/>
    <x v="10"/>
    <x v="47"/>
    <x v="1138"/>
  </r>
  <r>
    <x v="1144"/>
    <x v="492"/>
    <x v="3"/>
    <x v="1"/>
    <x v="1144"/>
    <x v="3"/>
    <x v="6"/>
    <x v="44"/>
    <x v="1139"/>
  </r>
  <r>
    <x v="1145"/>
    <x v="329"/>
    <x v="1"/>
    <x v="0"/>
    <x v="1145"/>
    <x v="1"/>
    <x v="41"/>
    <x v="32"/>
    <x v="1140"/>
  </r>
  <r>
    <x v="1146"/>
    <x v="541"/>
    <x v="2"/>
    <x v="3"/>
    <x v="1146"/>
    <x v="2"/>
    <x v="43"/>
    <x v="18"/>
    <x v="1141"/>
  </r>
  <r>
    <x v="1147"/>
    <x v="388"/>
    <x v="0"/>
    <x v="1"/>
    <x v="1147"/>
    <x v="0"/>
    <x v="21"/>
    <x v="29"/>
    <x v="1142"/>
  </r>
  <r>
    <x v="1148"/>
    <x v="578"/>
    <x v="1"/>
    <x v="4"/>
    <x v="1148"/>
    <x v="1"/>
    <x v="8"/>
    <x v="4"/>
    <x v="1143"/>
  </r>
  <r>
    <x v="1149"/>
    <x v="506"/>
    <x v="0"/>
    <x v="1"/>
    <x v="1149"/>
    <x v="0"/>
    <x v="9"/>
    <x v="35"/>
    <x v="1144"/>
  </r>
  <r>
    <x v="1150"/>
    <x v="255"/>
    <x v="1"/>
    <x v="1"/>
    <x v="1150"/>
    <x v="1"/>
    <x v="16"/>
    <x v="35"/>
    <x v="1145"/>
  </r>
  <r>
    <x v="1151"/>
    <x v="579"/>
    <x v="2"/>
    <x v="1"/>
    <x v="1151"/>
    <x v="2"/>
    <x v="33"/>
    <x v="24"/>
    <x v="1146"/>
  </r>
  <r>
    <x v="1152"/>
    <x v="451"/>
    <x v="1"/>
    <x v="2"/>
    <x v="1152"/>
    <x v="1"/>
    <x v="43"/>
    <x v="33"/>
    <x v="1147"/>
  </r>
  <r>
    <x v="1153"/>
    <x v="264"/>
    <x v="1"/>
    <x v="1"/>
    <x v="1153"/>
    <x v="1"/>
    <x v="3"/>
    <x v="3"/>
    <x v="1148"/>
  </r>
  <r>
    <x v="1154"/>
    <x v="205"/>
    <x v="3"/>
    <x v="4"/>
    <x v="1154"/>
    <x v="3"/>
    <x v="4"/>
    <x v="19"/>
    <x v="1149"/>
  </r>
  <r>
    <x v="1155"/>
    <x v="127"/>
    <x v="1"/>
    <x v="1"/>
    <x v="1155"/>
    <x v="1"/>
    <x v="2"/>
    <x v="30"/>
    <x v="1150"/>
  </r>
  <r>
    <x v="1156"/>
    <x v="502"/>
    <x v="1"/>
    <x v="1"/>
    <x v="1156"/>
    <x v="1"/>
    <x v="20"/>
    <x v="40"/>
    <x v="1151"/>
  </r>
  <r>
    <x v="1157"/>
    <x v="307"/>
    <x v="3"/>
    <x v="3"/>
    <x v="1157"/>
    <x v="3"/>
    <x v="21"/>
    <x v="27"/>
    <x v="1152"/>
  </r>
  <r>
    <x v="1158"/>
    <x v="415"/>
    <x v="3"/>
    <x v="3"/>
    <x v="1158"/>
    <x v="3"/>
    <x v="24"/>
    <x v="12"/>
    <x v="1153"/>
  </r>
  <r>
    <x v="1159"/>
    <x v="71"/>
    <x v="1"/>
    <x v="0"/>
    <x v="1159"/>
    <x v="1"/>
    <x v="7"/>
    <x v="11"/>
    <x v="1154"/>
  </r>
  <r>
    <x v="1160"/>
    <x v="486"/>
    <x v="2"/>
    <x v="3"/>
    <x v="1160"/>
    <x v="2"/>
    <x v="38"/>
    <x v="26"/>
    <x v="1155"/>
  </r>
  <r>
    <x v="1161"/>
    <x v="235"/>
    <x v="3"/>
    <x v="3"/>
    <x v="1161"/>
    <x v="3"/>
    <x v="34"/>
    <x v="17"/>
    <x v="1156"/>
  </r>
  <r>
    <x v="1162"/>
    <x v="357"/>
    <x v="2"/>
    <x v="3"/>
    <x v="1162"/>
    <x v="2"/>
    <x v="22"/>
    <x v="25"/>
    <x v="1157"/>
  </r>
  <r>
    <x v="1163"/>
    <x v="580"/>
    <x v="3"/>
    <x v="3"/>
    <x v="1163"/>
    <x v="3"/>
    <x v="32"/>
    <x v="35"/>
    <x v="1158"/>
  </r>
  <r>
    <x v="1164"/>
    <x v="581"/>
    <x v="0"/>
    <x v="4"/>
    <x v="1164"/>
    <x v="0"/>
    <x v="47"/>
    <x v="46"/>
    <x v="1159"/>
  </r>
  <r>
    <x v="1165"/>
    <x v="582"/>
    <x v="1"/>
    <x v="4"/>
    <x v="1165"/>
    <x v="1"/>
    <x v="25"/>
    <x v="49"/>
    <x v="1160"/>
  </r>
  <r>
    <x v="1166"/>
    <x v="30"/>
    <x v="2"/>
    <x v="0"/>
    <x v="1166"/>
    <x v="2"/>
    <x v="25"/>
    <x v="1"/>
    <x v="1161"/>
  </r>
  <r>
    <x v="1167"/>
    <x v="227"/>
    <x v="3"/>
    <x v="4"/>
    <x v="1167"/>
    <x v="3"/>
    <x v="6"/>
    <x v="46"/>
    <x v="1162"/>
  </r>
  <r>
    <x v="1168"/>
    <x v="263"/>
    <x v="2"/>
    <x v="0"/>
    <x v="1168"/>
    <x v="2"/>
    <x v="12"/>
    <x v="17"/>
    <x v="1163"/>
  </r>
  <r>
    <x v="1169"/>
    <x v="444"/>
    <x v="3"/>
    <x v="3"/>
    <x v="1169"/>
    <x v="3"/>
    <x v="16"/>
    <x v="47"/>
    <x v="1164"/>
  </r>
  <r>
    <x v="1170"/>
    <x v="517"/>
    <x v="3"/>
    <x v="3"/>
    <x v="1170"/>
    <x v="3"/>
    <x v="16"/>
    <x v="41"/>
    <x v="1165"/>
  </r>
  <r>
    <x v="1171"/>
    <x v="583"/>
    <x v="3"/>
    <x v="2"/>
    <x v="1171"/>
    <x v="3"/>
    <x v="49"/>
    <x v="19"/>
    <x v="1166"/>
  </r>
  <r>
    <x v="1172"/>
    <x v="584"/>
    <x v="2"/>
    <x v="3"/>
    <x v="1172"/>
    <x v="2"/>
    <x v="6"/>
    <x v="17"/>
    <x v="1167"/>
  </r>
  <r>
    <x v="1173"/>
    <x v="505"/>
    <x v="1"/>
    <x v="1"/>
    <x v="1173"/>
    <x v="1"/>
    <x v="24"/>
    <x v="26"/>
    <x v="1168"/>
  </r>
  <r>
    <x v="1174"/>
    <x v="309"/>
    <x v="3"/>
    <x v="2"/>
    <x v="1174"/>
    <x v="3"/>
    <x v="34"/>
    <x v="28"/>
    <x v="1169"/>
  </r>
  <r>
    <x v="1175"/>
    <x v="52"/>
    <x v="0"/>
    <x v="2"/>
    <x v="1175"/>
    <x v="0"/>
    <x v="47"/>
    <x v="0"/>
    <x v="1170"/>
  </r>
  <r>
    <x v="1176"/>
    <x v="193"/>
    <x v="2"/>
    <x v="1"/>
    <x v="1176"/>
    <x v="2"/>
    <x v="6"/>
    <x v="25"/>
    <x v="1171"/>
  </r>
  <r>
    <x v="1177"/>
    <x v="585"/>
    <x v="2"/>
    <x v="0"/>
    <x v="1177"/>
    <x v="2"/>
    <x v="47"/>
    <x v="40"/>
    <x v="1172"/>
  </r>
  <r>
    <x v="1178"/>
    <x v="397"/>
    <x v="2"/>
    <x v="3"/>
    <x v="1178"/>
    <x v="2"/>
    <x v="39"/>
    <x v="1"/>
    <x v="1173"/>
  </r>
  <r>
    <x v="1179"/>
    <x v="198"/>
    <x v="0"/>
    <x v="4"/>
    <x v="1179"/>
    <x v="0"/>
    <x v="0"/>
    <x v="24"/>
    <x v="1174"/>
  </r>
  <r>
    <x v="1180"/>
    <x v="138"/>
    <x v="3"/>
    <x v="3"/>
    <x v="1180"/>
    <x v="3"/>
    <x v="43"/>
    <x v="14"/>
    <x v="1175"/>
  </r>
  <r>
    <x v="1181"/>
    <x v="2"/>
    <x v="1"/>
    <x v="3"/>
    <x v="1181"/>
    <x v="1"/>
    <x v="38"/>
    <x v="50"/>
    <x v="1176"/>
  </r>
  <r>
    <x v="1182"/>
    <x v="5"/>
    <x v="0"/>
    <x v="3"/>
    <x v="1182"/>
    <x v="0"/>
    <x v="40"/>
    <x v="5"/>
    <x v="1177"/>
  </r>
  <r>
    <x v="1183"/>
    <x v="443"/>
    <x v="1"/>
    <x v="4"/>
    <x v="1183"/>
    <x v="1"/>
    <x v="16"/>
    <x v="7"/>
    <x v="1178"/>
  </r>
  <r>
    <x v="1184"/>
    <x v="552"/>
    <x v="0"/>
    <x v="4"/>
    <x v="1184"/>
    <x v="0"/>
    <x v="16"/>
    <x v="49"/>
    <x v="1179"/>
  </r>
  <r>
    <x v="1185"/>
    <x v="586"/>
    <x v="1"/>
    <x v="0"/>
    <x v="1185"/>
    <x v="1"/>
    <x v="46"/>
    <x v="46"/>
    <x v="1180"/>
  </r>
  <r>
    <x v="1186"/>
    <x v="87"/>
    <x v="3"/>
    <x v="3"/>
    <x v="1186"/>
    <x v="3"/>
    <x v="20"/>
    <x v="17"/>
    <x v="1181"/>
  </r>
  <r>
    <x v="1187"/>
    <x v="126"/>
    <x v="2"/>
    <x v="3"/>
    <x v="1187"/>
    <x v="2"/>
    <x v="42"/>
    <x v="28"/>
    <x v="1182"/>
  </r>
  <r>
    <x v="1188"/>
    <x v="587"/>
    <x v="3"/>
    <x v="1"/>
    <x v="1188"/>
    <x v="3"/>
    <x v="36"/>
    <x v="1"/>
    <x v="1183"/>
  </r>
  <r>
    <x v="1189"/>
    <x v="588"/>
    <x v="2"/>
    <x v="1"/>
    <x v="1189"/>
    <x v="2"/>
    <x v="31"/>
    <x v="13"/>
    <x v="1184"/>
  </r>
  <r>
    <x v="1190"/>
    <x v="515"/>
    <x v="0"/>
    <x v="0"/>
    <x v="1190"/>
    <x v="0"/>
    <x v="6"/>
    <x v="30"/>
    <x v="1185"/>
  </r>
  <r>
    <x v="1191"/>
    <x v="589"/>
    <x v="2"/>
    <x v="0"/>
    <x v="1191"/>
    <x v="2"/>
    <x v="33"/>
    <x v="18"/>
    <x v="1186"/>
  </r>
  <r>
    <x v="1192"/>
    <x v="590"/>
    <x v="0"/>
    <x v="0"/>
    <x v="1192"/>
    <x v="0"/>
    <x v="34"/>
    <x v="29"/>
    <x v="1187"/>
  </r>
  <r>
    <x v="1193"/>
    <x v="43"/>
    <x v="0"/>
    <x v="0"/>
    <x v="1193"/>
    <x v="0"/>
    <x v="17"/>
    <x v="34"/>
    <x v="1188"/>
  </r>
  <r>
    <x v="1194"/>
    <x v="94"/>
    <x v="0"/>
    <x v="4"/>
    <x v="1194"/>
    <x v="0"/>
    <x v="40"/>
    <x v="8"/>
    <x v="1189"/>
  </r>
  <r>
    <x v="1195"/>
    <x v="591"/>
    <x v="1"/>
    <x v="0"/>
    <x v="1195"/>
    <x v="1"/>
    <x v="48"/>
    <x v="34"/>
    <x v="1190"/>
  </r>
  <r>
    <x v="1196"/>
    <x v="275"/>
    <x v="0"/>
    <x v="4"/>
    <x v="1196"/>
    <x v="0"/>
    <x v="3"/>
    <x v="36"/>
    <x v="1191"/>
  </r>
  <r>
    <x v="1197"/>
    <x v="79"/>
    <x v="3"/>
    <x v="4"/>
    <x v="1197"/>
    <x v="3"/>
    <x v="47"/>
    <x v="37"/>
    <x v="1192"/>
  </r>
  <r>
    <x v="1198"/>
    <x v="180"/>
    <x v="0"/>
    <x v="4"/>
    <x v="1198"/>
    <x v="0"/>
    <x v="31"/>
    <x v="13"/>
    <x v="1193"/>
  </r>
  <r>
    <x v="1199"/>
    <x v="592"/>
    <x v="0"/>
    <x v="4"/>
    <x v="1199"/>
    <x v="0"/>
    <x v="49"/>
    <x v="22"/>
    <x v="1194"/>
  </r>
  <r>
    <x v="1200"/>
    <x v="176"/>
    <x v="1"/>
    <x v="3"/>
    <x v="1200"/>
    <x v="1"/>
    <x v="1"/>
    <x v="31"/>
    <x v="1195"/>
  </r>
  <r>
    <x v="1201"/>
    <x v="473"/>
    <x v="1"/>
    <x v="2"/>
    <x v="1201"/>
    <x v="1"/>
    <x v="23"/>
    <x v="1"/>
    <x v="1196"/>
  </r>
  <r>
    <x v="1202"/>
    <x v="312"/>
    <x v="3"/>
    <x v="2"/>
    <x v="1202"/>
    <x v="3"/>
    <x v="33"/>
    <x v="13"/>
    <x v="1197"/>
  </r>
  <r>
    <x v="1203"/>
    <x v="144"/>
    <x v="1"/>
    <x v="0"/>
    <x v="1203"/>
    <x v="1"/>
    <x v="45"/>
    <x v="43"/>
    <x v="1198"/>
  </r>
  <r>
    <x v="1204"/>
    <x v="434"/>
    <x v="0"/>
    <x v="0"/>
    <x v="1204"/>
    <x v="0"/>
    <x v="31"/>
    <x v="31"/>
    <x v="1199"/>
  </r>
  <r>
    <x v="1205"/>
    <x v="82"/>
    <x v="0"/>
    <x v="4"/>
    <x v="1205"/>
    <x v="0"/>
    <x v="25"/>
    <x v="13"/>
    <x v="1200"/>
  </r>
  <r>
    <x v="1206"/>
    <x v="547"/>
    <x v="1"/>
    <x v="3"/>
    <x v="1206"/>
    <x v="1"/>
    <x v="7"/>
    <x v="38"/>
    <x v="1201"/>
  </r>
  <r>
    <x v="1207"/>
    <x v="103"/>
    <x v="1"/>
    <x v="0"/>
    <x v="1207"/>
    <x v="1"/>
    <x v="0"/>
    <x v="45"/>
    <x v="1202"/>
  </r>
  <r>
    <x v="1208"/>
    <x v="593"/>
    <x v="2"/>
    <x v="2"/>
    <x v="1208"/>
    <x v="2"/>
    <x v="49"/>
    <x v="19"/>
    <x v="1203"/>
  </r>
  <r>
    <x v="1209"/>
    <x v="249"/>
    <x v="3"/>
    <x v="0"/>
    <x v="1209"/>
    <x v="3"/>
    <x v="37"/>
    <x v="25"/>
    <x v="1204"/>
  </r>
  <r>
    <x v="1210"/>
    <x v="199"/>
    <x v="1"/>
    <x v="3"/>
    <x v="1210"/>
    <x v="1"/>
    <x v="49"/>
    <x v="17"/>
    <x v="1205"/>
  </r>
  <r>
    <x v="1211"/>
    <x v="408"/>
    <x v="1"/>
    <x v="1"/>
    <x v="1211"/>
    <x v="1"/>
    <x v="48"/>
    <x v="43"/>
    <x v="1206"/>
  </r>
  <r>
    <x v="1212"/>
    <x v="594"/>
    <x v="2"/>
    <x v="3"/>
    <x v="1212"/>
    <x v="2"/>
    <x v="40"/>
    <x v="15"/>
    <x v="1207"/>
  </r>
  <r>
    <x v="1213"/>
    <x v="595"/>
    <x v="0"/>
    <x v="2"/>
    <x v="1213"/>
    <x v="0"/>
    <x v="3"/>
    <x v="45"/>
    <x v="1208"/>
  </r>
  <r>
    <x v="1214"/>
    <x v="435"/>
    <x v="2"/>
    <x v="0"/>
    <x v="1214"/>
    <x v="2"/>
    <x v="7"/>
    <x v="7"/>
    <x v="1209"/>
  </r>
  <r>
    <x v="1215"/>
    <x v="229"/>
    <x v="1"/>
    <x v="4"/>
    <x v="1215"/>
    <x v="1"/>
    <x v="28"/>
    <x v="2"/>
    <x v="1210"/>
  </r>
  <r>
    <x v="1216"/>
    <x v="303"/>
    <x v="2"/>
    <x v="1"/>
    <x v="1216"/>
    <x v="2"/>
    <x v="9"/>
    <x v="49"/>
    <x v="1211"/>
  </r>
  <r>
    <x v="1217"/>
    <x v="271"/>
    <x v="2"/>
    <x v="4"/>
    <x v="1217"/>
    <x v="2"/>
    <x v="36"/>
    <x v="14"/>
    <x v="1212"/>
  </r>
  <r>
    <x v="1218"/>
    <x v="382"/>
    <x v="0"/>
    <x v="0"/>
    <x v="1218"/>
    <x v="0"/>
    <x v="40"/>
    <x v="1"/>
    <x v="1213"/>
  </r>
  <r>
    <x v="1219"/>
    <x v="294"/>
    <x v="1"/>
    <x v="2"/>
    <x v="1219"/>
    <x v="1"/>
    <x v="6"/>
    <x v="4"/>
    <x v="1214"/>
  </r>
  <r>
    <x v="1220"/>
    <x v="51"/>
    <x v="3"/>
    <x v="3"/>
    <x v="1220"/>
    <x v="3"/>
    <x v="3"/>
    <x v="23"/>
    <x v="1215"/>
  </r>
  <r>
    <x v="1221"/>
    <x v="494"/>
    <x v="2"/>
    <x v="2"/>
    <x v="1221"/>
    <x v="2"/>
    <x v="29"/>
    <x v="2"/>
    <x v="1216"/>
  </r>
  <r>
    <x v="1222"/>
    <x v="458"/>
    <x v="3"/>
    <x v="1"/>
    <x v="1222"/>
    <x v="3"/>
    <x v="22"/>
    <x v="39"/>
    <x v="1217"/>
  </r>
  <r>
    <x v="1223"/>
    <x v="98"/>
    <x v="2"/>
    <x v="3"/>
    <x v="1223"/>
    <x v="2"/>
    <x v="44"/>
    <x v="1"/>
    <x v="1218"/>
  </r>
  <r>
    <x v="1224"/>
    <x v="548"/>
    <x v="2"/>
    <x v="0"/>
    <x v="1224"/>
    <x v="2"/>
    <x v="49"/>
    <x v="10"/>
    <x v="1219"/>
  </r>
  <r>
    <x v="1225"/>
    <x v="69"/>
    <x v="3"/>
    <x v="2"/>
    <x v="1225"/>
    <x v="3"/>
    <x v="18"/>
    <x v="49"/>
    <x v="1220"/>
  </r>
  <r>
    <x v="1226"/>
    <x v="571"/>
    <x v="2"/>
    <x v="2"/>
    <x v="1226"/>
    <x v="2"/>
    <x v="43"/>
    <x v="46"/>
    <x v="1221"/>
  </r>
  <r>
    <x v="1227"/>
    <x v="182"/>
    <x v="0"/>
    <x v="1"/>
    <x v="1227"/>
    <x v="0"/>
    <x v="15"/>
    <x v="34"/>
    <x v="1222"/>
  </r>
  <r>
    <x v="1228"/>
    <x v="596"/>
    <x v="0"/>
    <x v="3"/>
    <x v="1228"/>
    <x v="0"/>
    <x v="1"/>
    <x v="33"/>
    <x v="1223"/>
  </r>
  <r>
    <x v="1229"/>
    <x v="592"/>
    <x v="2"/>
    <x v="0"/>
    <x v="1229"/>
    <x v="2"/>
    <x v="42"/>
    <x v="42"/>
    <x v="1224"/>
  </r>
  <r>
    <x v="1230"/>
    <x v="553"/>
    <x v="3"/>
    <x v="0"/>
    <x v="1230"/>
    <x v="3"/>
    <x v="4"/>
    <x v="7"/>
    <x v="1225"/>
  </r>
  <r>
    <x v="1231"/>
    <x v="597"/>
    <x v="3"/>
    <x v="1"/>
    <x v="1231"/>
    <x v="3"/>
    <x v="2"/>
    <x v="14"/>
    <x v="1226"/>
  </r>
  <r>
    <x v="1232"/>
    <x v="595"/>
    <x v="1"/>
    <x v="0"/>
    <x v="1232"/>
    <x v="1"/>
    <x v="47"/>
    <x v="29"/>
    <x v="1227"/>
  </r>
  <r>
    <x v="1233"/>
    <x v="576"/>
    <x v="0"/>
    <x v="2"/>
    <x v="1233"/>
    <x v="0"/>
    <x v="42"/>
    <x v="16"/>
    <x v="1228"/>
  </r>
  <r>
    <x v="1234"/>
    <x v="598"/>
    <x v="1"/>
    <x v="2"/>
    <x v="1234"/>
    <x v="1"/>
    <x v="29"/>
    <x v="35"/>
    <x v="1229"/>
  </r>
  <r>
    <x v="1235"/>
    <x v="545"/>
    <x v="2"/>
    <x v="0"/>
    <x v="1235"/>
    <x v="2"/>
    <x v="40"/>
    <x v="43"/>
    <x v="1230"/>
  </r>
  <r>
    <x v="1236"/>
    <x v="465"/>
    <x v="0"/>
    <x v="2"/>
    <x v="1236"/>
    <x v="0"/>
    <x v="35"/>
    <x v="20"/>
    <x v="1231"/>
  </r>
  <r>
    <x v="1237"/>
    <x v="321"/>
    <x v="2"/>
    <x v="1"/>
    <x v="1237"/>
    <x v="2"/>
    <x v="43"/>
    <x v="35"/>
    <x v="1232"/>
  </r>
  <r>
    <x v="1238"/>
    <x v="22"/>
    <x v="3"/>
    <x v="0"/>
    <x v="1238"/>
    <x v="3"/>
    <x v="29"/>
    <x v="47"/>
    <x v="1233"/>
  </r>
  <r>
    <x v="1239"/>
    <x v="459"/>
    <x v="0"/>
    <x v="4"/>
    <x v="1239"/>
    <x v="0"/>
    <x v="23"/>
    <x v="8"/>
    <x v="1234"/>
  </r>
  <r>
    <x v="1240"/>
    <x v="599"/>
    <x v="0"/>
    <x v="0"/>
    <x v="1240"/>
    <x v="0"/>
    <x v="20"/>
    <x v="8"/>
    <x v="1235"/>
  </r>
  <r>
    <x v="1241"/>
    <x v="292"/>
    <x v="1"/>
    <x v="4"/>
    <x v="1241"/>
    <x v="1"/>
    <x v="44"/>
    <x v="45"/>
    <x v="1236"/>
  </r>
  <r>
    <x v="1242"/>
    <x v="600"/>
    <x v="0"/>
    <x v="0"/>
    <x v="1242"/>
    <x v="0"/>
    <x v="13"/>
    <x v="31"/>
    <x v="1237"/>
  </r>
  <r>
    <x v="1243"/>
    <x v="542"/>
    <x v="0"/>
    <x v="2"/>
    <x v="1243"/>
    <x v="0"/>
    <x v="2"/>
    <x v="33"/>
    <x v="1238"/>
  </r>
  <r>
    <x v="1244"/>
    <x v="601"/>
    <x v="3"/>
    <x v="0"/>
    <x v="1244"/>
    <x v="3"/>
    <x v="10"/>
    <x v="25"/>
    <x v="1239"/>
  </r>
  <r>
    <x v="1245"/>
    <x v="602"/>
    <x v="2"/>
    <x v="2"/>
    <x v="1245"/>
    <x v="2"/>
    <x v="49"/>
    <x v="21"/>
    <x v="1240"/>
  </r>
  <r>
    <x v="1246"/>
    <x v="62"/>
    <x v="2"/>
    <x v="4"/>
    <x v="1246"/>
    <x v="2"/>
    <x v="29"/>
    <x v="11"/>
    <x v="1241"/>
  </r>
  <r>
    <x v="1247"/>
    <x v="226"/>
    <x v="1"/>
    <x v="4"/>
    <x v="1247"/>
    <x v="1"/>
    <x v="46"/>
    <x v="28"/>
    <x v="1242"/>
  </r>
  <r>
    <x v="1248"/>
    <x v="166"/>
    <x v="2"/>
    <x v="4"/>
    <x v="1248"/>
    <x v="2"/>
    <x v="35"/>
    <x v="32"/>
    <x v="1243"/>
  </r>
  <r>
    <x v="1249"/>
    <x v="603"/>
    <x v="2"/>
    <x v="1"/>
    <x v="1249"/>
    <x v="2"/>
    <x v="7"/>
    <x v="37"/>
    <x v="1244"/>
  </r>
  <r>
    <x v="1250"/>
    <x v="99"/>
    <x v="0"/>
    <x v="0"/>
    <x v="1250"/>
    <x v="0"/>
    <x v="23"/>
    <x v="9"/>
    <x v="1245"/>
  </r>
  <r>
    <x v="1251"/>
    <x v="416"/>
    <x v="1"/>
    <x v="3"/>
    <x v="1251"/>
    <x v="1"/>
    <x v="19"/>
    <x v="50"/>
    <x v="1246"/>
  </r>
  <r>
    <x v="1252"/>
    <x v="228"/>
    <x v="0"/>
    <x v="1"/>
    <x v="1252"/>
    <x v="0"/>
    <x v="41"/>
    <x v="37"/>
    <x v="1247"/>
  </r>
  <r>
    <x v="1253"/>
    <x v="436"/>
    <x v="3"/>
    <x v="4"/>
    <x v="1253"/>
    <x v="3"/>
    <x v="3"/>
    <x v="18"/>
    <x v="1248"/>
  </r>
  <r>
    <x v="1254"/>
    <x v="567"/>
    <x v="2"/>
    <x v="1"/>
    <x v="1254"/>
    <x v="2"/>
    <x v="33"/>
    <x v="35"/>
    <x v="1249"/>
  </r>
  <r>
    <x v="1255"/>
    <x v="289"/>
    <x v="3"/>
    <x v="1"/>
    <x v="1255"/>
    <x v="3"/>
    <x v="11"/>
    <x v="34"/>
    <x v="1250"/>
  </r>
  <r>
    <x v="1256"/>
    <x v="294"/>
    <x v="1"/>
    <x v="2"/>
    <x v="1256"/>
    <x v="1"/>
    <x v="7"/>
    <x v="35"/>
    <x v="1251"/>
  </r>
  <r>
    <x v="1257"/>
    <x v="510"/>
    <x v="3"/>
    <x v="0"/>
    <x v="1257"/>
    <x v="3"/>
    <x v="22"/>
    <x v="23"/>
    <x v="1252"/>
  </r>
  <r>
    <x v="1258"/>
    <x v="312"/>
    <x v="0"/>
    <x v="0"/>
    <x v="1258"/>
    <x v="0"/>
    <x v="14"/>
    <x v="37"/>
    <x v="1253"/>
  </r>
  <r>
    <x v="1259"/>
    <x v="153"/>
    <x v="1"/>
    <x v="1"/>
    <x v="1259"/>
    <x v="1"/>
    <x v="18"/>
    <x v="22"/>
    <x v="1254"/>
  </r>
  <r>
    <x v="1260"/>
    <x v="604"/>
    <x v="0"/>
    <x v="0"/>
    <x v="1260"/>
    <x v="0"/>
    <x v="47"/>
    <x v="37"/>
    <x v="1255"/>
  </r>
  <r>
    <x v="1261"/>
    <x v="411"/>
    <x v="2"/>
    <x v="2"/>
    <x v="1261"/>
    <x v="2"/>
    <x v="5"/>
    <x v="12"/>
    <x v="1256"/>
  </r>
  <r>
    <x v="1262"/>
    <x v="605"/>
    <x v="1"/>
    <x v="4"/>
    <x v="1262"/>
    <x v="1"/>
    <x v="4"/>
    <x v="49"/>
    <x v="1257"/>
  </r>
  <r>
    <x v="1263"/>
    <x v="606"/>
    <x v="3"/>
    <x v="4"/>
    <x v="1263"/>
    <x v="3"/>
    <x v="4"/>
    <x v="2"/>
    <x v="1258"/>
  </r>
  <r>
    <x v="1264"/>
    <x v="369"/>
    <x v="2"/>
    <x v="4"/>
    <x v="1264"/>
    <x v="2"/>
    <x v="6"/>
    <x v="4"/>
    <x v="1259"/>
  </r>
  <r>
    <x v="1265"/>
    <x v="149"/>
    <x v="2"/>
    <x v="2"/>
    <x v="1265"/>
    <x v="2"/>
    <x v="39"/>
    <x v="18"/>
    <x v="1260"/>
  </r>
  <r>
    <x v="1266"/>
    <x v="607"/>
    <x v="2"/>
    <x v="4"/>
    <x v="1266"/>
    <x v="2"/>
    <x v="29"/>
    <x v="10"/>
    <x v="1261"/>
  </r>
  <r>
    <x v="1267"/>
    <x v="608"/>
    <x v="0"/>
    <x v="0"/>
    <x v="1267"/>
    <x v="0"/>
    <x v="6"/>
    <x v="2"/>
    <x v="1262"/>
  </r>
  <r>
    <x v="1268"/>
    <x v="162"/>
    <x v="2"/>
    <x v="1"/>
    <x v="1268"/>
    <x v="2"/>
    <x v="2"/>
    <x v="16"/>
    <x v="1263"/>
  </r>
  <r>
    <x v="1269"/>
    <x v="540"/>
    <x v="1"/>
    <x v="3"/>
    <x v="1269"/>
    <x v="1"/>
    <x v="29"/>
    <x v="26"/>
    <x v="1264"/>
  </r>
  <r>
    <x v="1270"/>
    <x v="116"/>
    <x v="2"/>
    <x v="3"/>
    <x v="1270"/>
    <x v="2"/>
    <x v="3"/>
    <x v="47"/>
    <x v="1265"/>
  </r>
  <r>
    <x v="1271"/>
    <x v="157"/>
    <x v="0"/>
    <x v="4"/>
    <x v="1271"/>
    <x v="0"/>
    <x v="20"/>
    <x v="12"/>
    <x v="1266"/>
  </r>
  <r>
    <x v="1272"/>
    <x v="413"/>
    <x v="1"/>
    <x v="1"/>
    <x v="1272"/>
    <x v="1"/>
    <x v="40"/>
    <x v="46"/>
    <x v="1267"/>
  </r>
  <r>
    <x v="1273"/>
    <x v="609"/>
    <x v="1"/>
    <x v="2"/>
    <x v="1273"/>
    <x v="1"/>
    <x v="16"/>
    <x v="17"/>
    <x v="1268"/>
  </r>
  <r>
    <x v="1274"/>
    <x v="267"/>
    <x v="2"/>
    <x v="1"/>
    <x v="1274"/>
    <x v="2"/>
    <x v="12"/>
    <x v="0"/>
    <x v="1269"/>
  </r>
  <r>
    <x v="1275"/>
    <x v="528"/>
    <x v="2"/>
    <x v="1"/>
    <x v="1275"/>
    <x v="2"/>
    <x v="28"/>
    <x v="43"/>
    <x v="1270"/>
  </r>
  <r>
    <x v="1276"/>
    <x v="532"/>
    <x v="0"/>
    <x v="4"/>
    <x v="1276"/>
    <x v="0"/>
    <x v="12"/>
    <x v="16"/>
    <x v="1271"/>
  </r>
  <r>
    <x v="1277"/>
    <x v="610"/>
    <x v="1"/>
    <x v="4"/>
    <x v="1277"/>
    <x v="1"/>
    <x v="26"/>
    <x v="45"/>
    <x v="1272"/>
  </r>
  <r>
    <x v="1278"/>
    <x v="611"/>
    <x v="2"/>
    <x v="1"/>
    <x v="1278"/>
    <x v="2"/>
    <x v="26"/>
    <x v="0"/>
    <x v="1273"/>
  </r>
  <r>
    <x v="1279"/>
    <x v="602"/>
    <x v="1"/>
    <x v="0"/>
    <x v="1279"/>
    <x v="1"/>
    <x v="38"/>
    <x v="9"/>
    <x v="1274"/>
  </r>
  <r>
    <x v="1280"/>
    <x v="142"/>
    <x v="1"/>
    <x v="3"/>
    <x v="1280"/>
    <x v="1"/>
    <x v="36"/>
    <x v="31"/>
    <x v="1275"/>
  </r>
  <r>
    <x v="1281"/>
    <x v="596"/>
    <x v="0"/>
    <x v="0"/>
    <x v="1281"/>
    <x v="0"/>
    <x v="47"/>
    <x v="39"/>
    <x v="1276"/>
  </r>
  <r>
    <x v="1282"/>
    <x v="449"/>
    <x v="1"/>
    <x v="2"/>
    <x v="1282"/>
    <x v="1"/>
    <x v="18"/>
    <x v="35"/>
    <x v="1277"/>
  </r>
  <r>
    <x v="1283"/>
    <x v="425"/>
    <x v="3"/>
    <x v="4"/>
    <x v="1283"/>
    <x v="3"/>
    <x v="27"/>
    <x v="9"/>
    <x v="1278"/>
  </r>
  <r>
    <x v="1284"/>
    <x v="612"/>
    <x v="1"/>
    <x v="3"/>
    <x v="1284"/>
    <x v="1"/>
    <x v="17"/>
    <x v="45"/>
    <x v="1279"/>
  </r>
  <r>
    <x v="1285"/>
    <x v="235"/>
    <x v="1"/>
    <x v="3"/>
    <x v="1285"/>
    <x v="1"/>
    <x v="24"/>
    <x v="3"/>
    <x v="1280"/>
  </r>
  <r>
    <x v="1286"/>
    <x v="104"/>
    <x v="0"/>
    <x v="1"/>
    <x v="1286"/>
    <x v="0"/>
    <x v="10"/>
    <x v="7"/>
    <x v="1281"/>
  </r>
  <r>
    <x v="1287"/>
    <x v="526"/>
    <x v="1"/>
    <x v="4"/>
    <x v="1287"/>
    <x v="1"/>
    <x v="31"/>
    <x v="35"/>
    <x v="1282"/>
  </r>
  <r>
    <x v="1288"/>
    <x v="406"/>
    <x v="0"/>
    <x v="0"/>
    <x v="1288"/>
    <x v="0"/>
    <x v="20"/>
    <x v="32"/>
    <x v="1283"/>
  </r>
  <r>
    <x v="1289"/>
    <x v="271"/>
    <x v="3"/>
    <x v="4"/>
    <x v="1289"/>
    <x v="3"/>
    <x v="49"/>
    <x v="13"/>
    <x v="1284"/>
  </r>
  <r>
    <x v="1290"/>
    <x v="188"/>
    <x v="3"/>
    <x v="0"/>
    <x v="1290"/>
    <x v="3"/>
    <x v="24"/>
    <x v="32"/>
    <x v="1285"/>
  </r>
  <r>
    <x v="1291"/>
    <x v="613"/>
    <x v="3"/>
    <x v="0"/>
    <x v="1291"/>
    <x v="3"/>
    <x v="49"/>
    <x v="28"/>
    <x v="1286"/>
  </r>
  <r>
    <x v="1292"/>
    <x v="575"/>
    <x v="0"/>
    <x v="0"/>
    <x v="1292"/>
    <x v="0"/>
    <x v="25"/>
    <x v="20"/>
    <x v="1287"/>
  </r>
  <r>
    <x v="1293"/>
    <x v="512"/>
    <x v="3"/>
    <x v="0"/>
    <x v="1293"/>
    <x v="3"/>
    <x v="7"/>
    <x v="36"/>
    <x v="1288"/>
  </r>
  <r>
    <x v="1294"/>
    <x v="538"/>
    <x v="0"/>
    <x v="2"/>
    <x v="1294"/>
    <x v="0"/>
    <x v="11"/>
    <x v="50"/>
    <x v="1289"/>
  </r>
  <r>
    <x v="1295"/>
    <x v="345"/>
    <x v="1"/>
    <x v="2"/>
    <x v="1295"/>
    <x v="1"/>
    <x v="20"/>
    <x v="8"/>
    <x v="1290"/>
  </r>
  <r>
    <x v="1296"/>
    <x v="614"/>
    <x v="0"/>
    <x v="0"/>
    <x v="1296"/>
    <x v="0"/>
    <x v="33"/>
    <x v="25"/>
    <x v="1291"/>
  </r>
  <r>
    <x v="1297"/>
    <x v="92"/>
    <x v="1"/>
    <x v="4"/>
    <x v="1297"/>
    <x v="1"/>
    <x v="14"/>
    <x v="8"/>
    <x v="1292"/>
  </r>
  <r>
    <x v="1298"/>
    <x v="143"/>
    <x v="2"/>
    <x v="1"/>
    <x v="1298"/>
    <x v="2"/>
    <x v="14"/>
    <x v="13"/>
    <x v="1293"/>
  </r>
  <r>
    <x v="1299"/>
    <x v="336"/>
    <x v="3"/>
    <x v="1"/>
    <x v="1299"/>
    <x v="3"/>
    <x v="15"/>
    <x v="15"/>
    <x v="1294"/>
  </r>
  <r>
    <x v="1300"/>
    <x v="333"/>
    <x v="0"/>
    <x v="2"/>
    <x v="1300"/>
    <x v="0"/>
    <x v="28"/>
    <x v="44"/>
    <x v="1295"/>
  </r>
  <r>
    <x v="1301"/>
    <x v="598"/>
    <x v="2"/>
    <x v="2"/>
    <x v="1301"/>
    <x v="2"/>
    <x v="19"/>
    <x v="18"/>
    <x v="1296"/>
  </r>
  <r>
    <x v="1302"/>
    <x v="203"/>
    <x v="2"/>
    <x v="1"/>
    <x v="1302"/>
    <x v="2"/>
    <x v="49"/>
    <x v="19"/>
    <x v="1297"/>
  </r>
  <r>
    <x v="1303"/>
    <x v="72"/>
    <x v="1"/>
    <x v="3"/>
    <x v="1303"/>
    <x v="1"/>
    <x v="26"/>
    <x v="19"/>
    <x v="1298"/>
  </r>
  <r>
    <x v="1304"/>
    <x v="294"/>
    <x v="3"/>
    <x v="1"/>
    <x v="1304"/>
    <x v="3"/>
    <x v="13"/>
    <x v="13"/>
    <x v="1299"/>
  </r>
  <r>
    <x v="1305"/>
    <x v="431"/>
    <x v="2"/>
    <x v="1"/>
    <x v="1305"/>
    <x v="2"/>
    <x v="47"/>
    <x v="9"/>
    <x v="1300"/>
  </r>
  <r>
    <x v="1306"/>
    <x v="308"/>
    <x v="1"/>
    <x v="2"/>
    <x v="1306"/>
    <x v="1"/>
    <x v="37"/>
    <x v="46"/>
    <x v="1301"/>
  </r>
  <r>
    <x v="1307"/>
    <x v="50"/>
    <x v="0"/>
    <x v="2"/>
    <x v="1307"/>
    <x v="0"/>
    <x v="29"/>
    <x v="10"/>
    <x v="1302"/>
  </r>
  <r>
    <x v="1308"/>
    <x v="194"/>
    <x v="3"/>
    <x v="2"/>
    <x v="1308"/>
    <x v="3"/>
    <x v="36"/>
    <x v="18"/>
    <x v="1303"/>
  </r>
  <r>
    <x v="1309"/>
    <x v="259"/>
    <x v="0"/>
    <x v="4"/>
    <x v="1309"/>
    <x v="0"/>
    <x v="0"/>
    <x v="15"/>
    <x v="1304"/>
  </r>
  <r>
    <x v="1310"/>
    <x v="385"/>
    <x v="0"/>
    <x v="2"/>
    <x v="1310"/>
    <x v="0"/>
    <x v="42"/>
    <x v="24"/>
    <x v="1305"/>
  </r>
  <r>
    <x v="1311"/>
    <x v="615"/>
    <x v="3"/>
    <x v="0"/>
    <x v="1311"/>
    <x v="3"/>
    <x v="10"/>
    <x v="22"/>
    <x v="1306"/>
  </r>
  <r>
    <x v="1312"/>
    <x v="428"/>
    <x v="1"/>
    <x v="4"/>
    <x v="1312"/>
    <x v="1"/>
    <x v="33"/>
    <x v="46"/>
    <x v="1307"/>
  </r>
  <r>
    <x v="1313"/>
    <x v="367"/>
    <x v="1"/>
    <x v="2"/>
    <x v="1313"/>
    <x v="1"/>
    <x v="29"/>
    <x v="3"/>
    <x v="1308"/>
  </r>
  <r>
    <x v="1314"/>
    <x v="111"/>
    <x v="3"/>
    <x v="1"/>
    <x v="1314"/>
    <x v="3"/>
    <x v="2"/>
    <x v="48"/>
    <x v="1309"/>
  </r>
  <r>
    <x v="1315"/>
    <x v="515"/>
    <x v="2"/>
    <x v="4"/>
    <x v="1315"/>
    <x v="2"/>
    <x v="3"/>
    <x v="28"/>
    <x v="1310"/>
  </r>
  <r>
    <x v="1316"/>
    <x v="616"/>
    <x v="2"/>
    <x v="0"/>
    <x v="1316"/>
    <x v="2"/>
    <x v="30"/>
    <x v="44"/>
    <x v="1311"/>
  </r>
  <r>
    <x v="1317"/>
    <x v="220"/>
    <x v="3"/>
    <x v="2"/>
    <x v="1317"/>
    <x v="3"/>
    <x v="36"/>
    <x v="13"/>
    <x v="1312"/>
  </r>
  <r>
    <x v="1318"/>
    <x v="411"/>
    <x v="3"/>
    <x v="3"/>
    <x v="1318"/>
    <x v="3"/>
    <x v="12"/>
    <x v="50"/>
    <x v="1313"/>
  </r>
  <r>
    <x v="1319"/>
    <x v="42"/>
    <x v="1"/>
    <x v="4"/>
    <x v="1319"/>
    <x v="1"/>
    <x v="18"/>
    <x v="3"/>
    <x v="1314"/>
  </r>
  <r>
    <x v="1320"/>
    <x v="558"/>
    <x v="2"/>
    <x v="4"/>
    <x v="1320"/>
    <x v="2"/>
    <x v="47"/>
    <x v="33"/>
    <x v="1315"/>
  </r>
  <r>
    <x v="1321"/>
    <x v="485"/>
    <x v="2"/>
    <x v="4"/>
    <x v="1321"/>
    <x v="2"/>
    <x v="7"/>
    <x v="13"/>
    <x v="1316"/>
  </r>
  <r>
    <x v="1322"/>
    <x v="400"/>
    <x v="3"/>
    <x v="0"/>
    <x v="1322"/>
    <x v="3"/>
    <x v="36"/>
    <x v="45"/>
    <x v="1317"/>
  </r>
  <r>
    <x v="1323"/>
    <x v="581"/>
    <x v="3"/>
    <x v="0"/>
    <x v="1323"/>
    <x v="3"/>
    <x v="31"/>
    <x v="42"/>
    <x v="1318"/>
  </r>
  <r>
    <x v="1324"/>
    <x v="178"/>
    <x v="1"/>
    <x v="0"/>
    <x v="1324"/>
    <x v="1"/>
    <x v="26"/>
    <x v="33"/>
    <x v="1319"/>
  </r>
  <r>
    <x v="1325"/>
    <x v="332"/>
    <x v="0"/>
    <x v="1"/>
    <x v="1325"/>
    <x v="0"/>
    <x v="1"/>
    <x v="24"/>
    <x v="1320"/>
  </r>
  <r>
    <x v="1326"/>
    <x v="387"/>
    <x v="2"/>
    <x v="0"/>
    <x v="1326"/>
    <x v="2"/>
    <x v="27"/>
    <x v="40"/>
    <x v="1321"/>
  </r>
  <r>
    <x v="1327"/>
    <x v="617"/>
    <x v="2"/>
    <x v="3"/>
    <x v="1327"/>
    <x v="2"/>
    <x v="26"/>
    <x v="26"/>
    <x v="1322"/>
  </r>
  <r>
    <x v="1328"/>
    <x v="113"/>
    <x v="2"/>
    <x v="2"/>
    <x v="1328"/>
    <x v="2"/>
    <x v="19"/>
    <x v="2"/>
    <x v="1323"/>
  </r>
  <r>
    <x v="1329"/>
    <x v="618"/>
    <x v="1"/>
    <x v="2"/>
    <x v="1329"/>
    <x v="1"/>
    <x v="6"/>
    <x v="14"/>
    <x v="1324"/>
  </r>
  <r>
    <x v="1330"/>
    <x v="177"/>
    <x v="1"/>
    <x v="2"/>
    <x v="1330"/>
    <x v="1"/>
    <x v="33"/>
    <x v="6"/>
    <x v="1325"/>
  </r>
  <r>
    <x v="1331"/>
    <x v="516"/>
    <x v="1"/>
    <x v="2"/>
    <x v="1331"/>
    <x v="1"/>
    <x v="13"/>
    <x v="35"/>
    <x v="1326"/>
  </r>
  <r>
    <x v="1332"/>
    <x v="88"/>
    <x v="2"/>
    <x v="2"/>
    <x v="1332"/>
    <x v="2"/>
    <x v="40"/>
    <x v="28"/>
    <x v="1327"/>
  </r>
  <r>
    <x v="1333"/>
    <x v="438"/>
    <x v="0"/>
    <x v="1"/>
    <x v="1333"/>
    <x v="0"/>
    <x v="39"/>
    <x v="37"/>
    <x v="1328"/>
  </r>
  <r>
    <x v="1334"/>
    <x v="325"/>
    <x v="3"/>
    <x v="3"/>
    <x v="1334"/>
    <x v="3"/>
    <x v="28"/>
    <x v="33"/>
    <x v="1329"/>
  </r>
  <r>
    <x v="1335"/>
    <x v="317"/>
    <x v="1"/>
    <x v="3"/>
    <x v="1335"/>
    <x v="1"/>
    <x v="48"/>
    <x v="6"/>
    <x v="1330"/>
  </r>
  <r>
    <x v="1336"/>
    <x v="137"/>
    <x v="3"/>
    <x v="1"/>
    <x v="1336"/>
    <x v="3"/>
    <x v="30"/>
    <x v="34"/>
    <x v="1331"/>
  </r>
  <r>
    <x v="1337"/>
    <x v="619"/>
    <x v="2"/>
    <x v="4"/>
    <x v="1337"/>
    <x v="2"/>
    <x v="38"/>
    <x v="26"/>
    <x v="1332"/>
  </r>
  <r>
    <x v="1338"/>
    <x v="234"/>
    <x v="0"/>
    <x v="0"/>
    <x v="1338"/>
    <x v="0"/>
    <x v="28"/>
    <x v="44"/>
    <x v="1333"/>
  </r>
  <r>
    <x v="1339"/>
    <x v="42"/>
    <x v="0"/>
    <x v="3"/>
    <x v="1339"/>
    <x v="0"/>
    <x v="29"/>
    <x v="25"/>
    <x v="1334"/>
  </r>
  <r>
    <x v="1340"/>
    <x v="524"/>
    <x v="0"/>
    <x v="1"/>
    <x v="1340"/>
    <x v="0"/>
    <x v="20"/>
    <x v="22"/>
    <x v="1335"/>
  </r>
  <r>
    <x v="1341"/>
    <x v="455"/>
    <x v="0"/>
    <x v="0"/>
    <x v="1341"/>
    <x v="0"/>
    <x v="4"/>
    <x v="19"/>
    <x v="1336"/>
  </r>
  <r>
    <x v="1342"/>
    <x v="216"/>
    <x v="1"/>
    <x v="1"/>
    <x v="1342"/>
    <x v="1"/>
    <x v="15"/>
    <x v="40"/>
    <x v="1337"/>
  </r>
  <r>
    <x v="1343"/>
    <x v="89"/>
    <x v="3"/>
    <x v="1"/>
    <x v="1343"/>
    <x v="3"/>
    <x v="20"/>
    <x v="16"/>
    <x v="1338"/>
  </r>
  <r>
    <x v="1344"/>
    <x v="468"/>
    <x v="3"/>
    <x v="3"/>
    <x v="1344"/>
    <x v="3"/>
    <x v="28"/>
    <x v="30"/>
    <x v="1339"/>
  </r>
  <r>
    <x v="1345"/>
    <x v="620"/>
    <x v="1"/>
    <x v="0"/>
    <x v="1345"/>
    <x v="1"/>
    <x v="19"/>
    <x v="18"/>
    <x v="1340"/>
  </r>
  <r>
    <x v="1346"/>
    <x v="469"/>
    <x v="1"/>
    <x v="3"/>
    <x v="1346"/>
    <x v="1"/>
    <x v="24"/>
    <x v="36"/>
    <x v="1341"/>
  </r>
  <r>
    <x v="1347"/>
    <x v="218"/>
    <x v="0"/>
    <x v="3"/>
    <x v="1347"/>
    <x v="0"/>
    <x v="32"/>
    <x v="11"/>
    <x v="1342"/>
  </r>
  <r>
    <x v="1348"/>
    <x v="57"/>
    <x v="0"/>
    <x v="0"/>
    <x v="1348"/>
    <x v="0"/>
    <x v="29"/>
    <x v="43"/>
    <x v="1343"/>
  </r>
  <r>
    <x v="1349"/>
    <x v="81"/>
    <x v="2"/>
    <x v="4"/>
    <x v="1349"/>
    <x v="2"/>
    <x v="38"/>
    <x v="28"/>
    <x v="1344"/>
  </r>
  <r>
    <x v="1350"/>
    <x v="435"/>
    <x v="3"/>
    <x v="1"/>
    <x v="1350"/>
    <x v="3"/>
    <x v="7"/>
    <x v="7"/>
    <x v="1345"/>
  </r>
  <r>
    <x v="1351"/>
    <x v="557"/>
    <x v="1"/>
    <x v="3"/>
    <x v="1351"/>
    <x v="1"/>
    <x v="17"/>
    <x v="20"/>
    <x v="1346"/>
  </r>
  <r>
    <x v="1352"/>
    <x v="559"/>
    <x v="0"/>
    <x v="4"/>
    <x v="1352"/>
    <x v="0"/>
    <x v="46"/>
    <x v="15"/>
    <x v="1347"/>
  </r>
  <r>
    <x v="1353"/>
    <x v="431"/>
    <x v="3"/>
    <x v="2"/>
    <x v="1353"/>
    <x v="3"/>
    <x v="48"/>
    <x v="15"/>
    <x v="1348"/>
  </r>
  <r>
    <x v="1354"/>
    <x v="50"/>
    <x v="0"/>
    <x v="3"/>
    <x v="1354"/>
    <x v="0"/>
    <x v="39"/>
    <x v="42"/>
    <x v="1349"/>
  </r>
  <r>
    <x v="1355"/>
    <x v="193"/>
    <x v="0"/>
    <x v="0"/>
    <x v="1355"/>
    <x v="0"/>
    <x v="25"/>
    <x v="29"/>
    <x v="1350"/>
  </r>
  <r>
    <x v="1356"/>
    <x v="621"/>
    <x v="0"/>
    <x v="2"/>
    <x v="1356"/>
    <x v="0"/>
    <x v="39"/>
    <x v="27"/>
    <x v="1351"/>
  </r>
  <r>
    <x v="1357"/>
    <x v="622"/>
    <x v="0"/>
    <x v="3"/>
    <x v="1357"/>
    <x v="0"/>
    <x v="18"/>
    <x v="0"/>
    <x v="1352"/>
  </r>
  <r>
    <x v="1358"/>
    <x v="623"/>
    <x v="2"/>
    <x v="3"/>
    <x v="1358"/>
    <x v="2"/>
    <x v="45"/>
    <x v="1"/>
    <x v="1353"/>
  </r>
  <r>
    <x v="1359"/>
    <x v="218"/>
    <x v="0"/>
    <x v="2"/>
    <x v="1359"/>
    <x v="0"/>
    <x v="1"/>
    <x v="3"/>
    <x v="1354"/>
  </r>
  <r>
    <x v="1360"/>
    <x v="624"/>
    <x v="0"/>
    <x v="3"/>
    <x v="1360"/>
    <x v="0"/>
    <x v="16"/>
    <x v="44"/>
    <x v="1355"/>
  </r>
  <r>
    <x v="1361"/>
    <x v="600"/>
    <x v="3"/>
    <x v="1"/>
    <x v="1361"/>
    <x v="3"/>
    <x v="41"/>
    <x v="25"/>
    <x v="1356"/>
  </r>
  <r>
    <x v="1362"/>
    <x v="625"/>
    <x v="2"/>
    <x v="0"/>
    <x v="1362"/>
    <x v="2"/>
    <x v="24"/>
    <x v="36"/>
    <x v="1357"/>
  </r>
  <r>
    <x v="1363"/>
    <x v="33"/>
    <x v="3"/>
    <x v="3"/>
    <x v="1363"/>
    <x v="3"/>
    <x v="37"/>
    <x v="30"/>
    <x v="1358"/>
  </r>
  <r>
    <x v="1364"/>
    <x v="584"/>
    <x v="0"/>
    <x v="3"/>
    <x v="1364"/>
    <x v="0"/>
    <x v="16"/>
    <x v="4"/>
    <x v="1359"/>
  </r>
  <r>
    <x v="1365"/>
    <x v="574"/>
    <x v="1"/>
    <x v="3"/>
    <x v="1365"/>
    <x v="1"/>
    <x v="45"/>
    <x v="6"/>
    <x v="1360"/>
  </r>
  <r>
    <x v="1366"/>
    <x v="159"/>
    <x v="3"/>
    <x v="4"/>
    <x v="1366"/>
    <x v="3"/>
    <x v="15"/>
    <x v="41"/>
    <x v="1361"/>
  </r>
  <r>
    <x v="1367"/>
    <x v="58"/>
    <x v="3"/>
    <x v="3"/>
    <x v="1367"/>
    <x v="3"/>
    <x v="8"/>
    <x v="19"/>
    <x v="1362"/>
  </r>
  <r>
    <x v="1368"/>
    <x v="293"/>
    <x v="3"/>
    <x v="0"/>
    <x v="1368"/>
    <x v="3"/>
    <x v="20"/>
    <x v="9"/>
    <x v="1363"/>
  </r>
  <r>
    <x v="1369"/>
    <x v="626"/>
    <x v="1"/>
    <x v="1"/>
    <x v="1369"/>
    <x v="1"/>
    <x v="45"/>
    <x v="9"/>
    <x v="1364"/>
  </r>
  <r>
    <x v="1370"/>
    <x v="337"/>
    <x v="1"/>
    <x v="3"/>
    <x v="1370"/>
    <x v="1"/>
    <x v="31"/>
    <x v="18"/>
    <x v="1365"/>
  </r>
  <r>
    <x v="1371"/>
    <x v="124"/>
    <x v="1"/>
    <x v="1"/>
    <x v="1371"/>
    <x v="1"/>
    <x v="16"/>
    <x v="5"/>
    <x v="1366"/>
  </r>
  <r>
    <x v="1372"/>
    <x v="197"/>
    <x v="1"/>
    <x v="0"/>
    <x v="1372"/>
    <x v="1"/>
    <x v="44"/>
    <x v="14"/>
    <x v="1367"/>
  </r>
  <r>
    <x v="1373"/>
    <x v="232"/>
    <x v="0"/>
    <x v="4"/>
    <x v="1373"/>
    <x v="0"/>
    <x v="7"/>
    <x v="23"/>
    <x v="1368"/>
  </r>
  <r>
    <x v="1374"/>
    <x v="29"/>
    <x v="2"/>
    <x v="2"/>
    <x v="1374"/>
    <x v="2"/>
    <x v="40"/>
    <x v="34"/>
    <x v="1369"/>
  </r>
  <r>
    <x v="1375"/>
    <x v="166"/>
    <x v="0"/>
    <x v="4"/>
    <x v="1375"/>
    <x v="0"/>
    <x v="48"/>
    <x v="23"/>
    <x v="1370"/>
  </r>
  <r>
    <x v="1376"/>
    <x v="182"/>
    <x v="3"/>
    <x v="0"/>
    <x v="1376"/>
    <x v="3"/>
    <x v="17"/>
    <x v="28"/>
    <x v="1371"/>
  </r>
  <r>
    <x v="1377"/>
    <x v="369"/>
    <x v="1"/>
    <x v="2"/>
    <x v="1377"/>
    <x v="1"/>
    <x v="9"/>
    <x v="29"/>
    <x v="1372"/>
  </r>
  <r>
    <x v="1378"/>
    <x v="67"/>
    <x v="3"/>
    <x v="1"/>
    <x v="1378"/>
    <x v="3"/>
    <x v="49"/>
    <x v="0"/>
    <x v="1373"/>
  </r>
  <r>
    <x v="1379"/>
    <x v="627"/>
    <x v="1"/>
    <x v="1"/>
    <x v="1379"/>
    <x v="1"/>
    <x v="18"/>
    <x v="28"/>
    <x v="1374"/>
  </r>
  <r>
    <x v="1380"/>
    <x v="280"/>
    <x v="1"/>
    <x v="1"/>
    <x v="1380"/>
    <x v="1"/>
    <x v="44"/>
    <x v="35"/>
    <x v="1375"/>
  </r>
  <r>
    <x v="1381"/>
    <x v="165"/>
    <x v="2"/>
    <x v="0"/>
    <x v="1381"/>
    <x v="2"/>
    <x v="32"/>
    <x v="6"/>
    <x v="1376"/>
  </r>
  <r>
    <x v="1382"/>
    <x v="235"/>
    <x v="0"/>
    <x v="2"/>
    <x v="1382"/>
    <x v="0"/>
    <x v="25"/>
    <x v="25"/>
    <x v="1377"/>
  </r>
  <r>
    <x v="1383"/>
    <x v="20"/>
    <x v="3"/>
    <x v="1"/>
    <x v="1383"/>
    <x v="3"/>
    <x v="19"/>
    <x v="27"/>
    <x v="1378"/>
  </r>
  <r>
    <x v="1384"/>
    <x v="148"/>
    <x v="1"/>
    <x v="0"/>
    <x v="1384"/>
    <x v="1"/>
    <x v="40"/>
    <x v="31"/>
    <x v="1379"/>
  </r>
  <r>
    <x v="1385"/>
    <x v="361"/>
    <x v="1"/>
    <x v="1"/>
    <x v="1385"/>
    <x v="1"/>
    <x v="10"/>
    <x v="3"/>
    <x v="1380"/>
  </r>
  <r>
    <x v="1386"/>
    <x v="135"/>
    <x v="0"/>
    <x v="1"/>
    <x v="1386"/>
    <x v="0"/>
    <x v="37"/>
    <x v="28"/>
    <x v="1381"/>
  </r>
  <r>
    <x v="1387"/>
    <x v="523"/>
    <x v="0"/>
    <x v="3"/>
    <x v="1387"/>
    <x v="0"/>
    <x v="41"/>
    <x v="38"/>
    <x v="1382"/>
  </r>
  <r>
    <x v="1388"/>
    <x v="628"/>
    <x v="0"/>
    <x v="2"/>
    <x v="1388"/>
    <x v="0"/>
    <x v="2"/>
    <x v="22"/>
    <x v="1383"/>
  </r>
  <r>
    <x v="1389"/>
    <x v="321"/>
    <x v="0"/>
    <x v="2"/>
    <x v="1389"/>
    <x v="0"/>
    <x v="13"/>
    <x v="46"/>
    <x v="1384"/>
  </r>
  <r>
    <x v="1390"/>
    <x v="629"/>
    <x v="0"/>
    <x v="1"/>
    <x v="1390"/>
    <x v="0"/>
    <x v="38"/>
    <x v="50"/>
    <x v="1385"/>
  </r>
  <r>
    <x v="1391"/>
    <x v="630"/>
    <x v="2"/>
    <x v="3"/>
    <x v="1391"/>
    <x v="2"/>
    <x v="44"/>
    <x v="20"/>
    <x v="1386"/>
  </r>
  <r>
    <x v="1392"/>
    <x v="137"/>
    <x v="1"/>
    <x v="4"/>
    <x v="1392"/>
    <x v="1"/>
    <x v="11"/>
    <x v="27"/>
    <x v="1387"/>
  </r>
  <r>
    <x v="1393"/>
    <x v="413"/>
    <x v="3"/>
    <x v="0"/>
    <x v="1393"/>
    <x v="3"/>
    <x v="33"/>
    <x v="37"/>
    <x v="1388"/>
  </r>
  <r>
    <x v="1394"/>
    <x v="518"/>
    <x v="1"/>
    <x v="0"/>
    <x v="1394"/>
    <x v="1"/>
    <x v="35"/>
    <x v="50"/>
    <x v="1389"/>
  </r>
  <r>
    <x v="1395"/>
    <x v="470"/>
    <x v="1"/>
    <x v="1"/>
    <x v="1395"/>
    <x v="1"/>
    <x v="11"/>
    <x v="36"/>
    <x v="1390"/>
  </r>
  <r>
    <x v="1396"/>
    <x v="246"/>
    <x v="0"/>
    <x v="3"/>
    <x v="1396"/>
    <x v="0"/>
    <x v="17"/>
    <x v="3"/>
    <x v="1391"/>
  </r>
  <r>
    <x v="1397"/>
    <x v="347"/>
    <x v="0"/>
    <x v="2"/>
    <x v="1397"/>
    <x v="0"/>
    <x v="37"/>
    <x v="43"/>
    <x v="1392"/>
  </r>
  <r>
    <x v="1398"/>
    <x v="603"/>
    <x v="0"/>
    <x v="1"/>
    <x v="1398"/>
    <x v="0"/>
    <x v="46"/>
    <x v="10"/>
    <x v="1393"/>
  </r>
  <r>
    <x v="1399"/>
    <x v="224"/>
    <x v="3"/>
    <x v="3"/>
    <x v="1399"/>
    <x v="3"/>
    <x v="42"/>
    <x v="46"/>
    <x v="1394"/>
  </r>
  <r>
    <x v="1400"/>
    <x v="530"/>
    <x v="1"/>
    <x v="1"/>
    <x v="1400"/>
    <x v="1"/>
    <x v="16"/>
    <x v="14"/>
    <x v="1395"/>
  </r>
  <r>
    <x v="1401"/>
    <x v="201"/>
    <x v="2"/>
    <x v="0"/>
    <x v="1401"/>
    <x v="2"/>
    <x v="15"/>
    <x v="49"/>
    <x v="1396"/>
  </r>
  <r>
    <x v="1402"/>
    <x v="444"/>
    <x v="3"/>
    <x v="4"/>
    <x v="1402"/>
    <x v="3"/>
    <x v="37"/>
    <x v="2"/>
    <x v="1397"/>
  </r>
  <r>
    <x v="1403"/>
    <x v="469"/>
    <x v="2"/>
    <x v="0"/>
    <x v="1403"/>
    <x v="2"/>
    <x v="39"/>
    <x v="42"/>
    <x v="1398"/>
  </r>
  <r>
    <x v="1404"/>
    <x v="631"/>
    <x v="0"/>
    <x v="1"/>
    <x v="1404"/>
    <x v="0"/>
    <x v="10"/>
    <x v="28"/>
    <x v="1399"/>
  </r>
  <r>
    <x v="1405"/>
    <x v="349"/>
    <x v="0"/>
    <x v="3"/>
    <x v="1405"/>
    <x v="0"/>
    <x v="6"/>
    <x v="44"/>
    <x v="1400"/>
  </r>
  <r>
    <x v="1406"/>
    <x v="632"/>
    <x v="2"/>
    <x v="2"/>
    <x v="1406"/>
    <x v="2"/>
    <x v="46"/>
    <x v="12"/>
    <x v="1401"/>
  </r>
  <r>
    <x v="1407"/>
    <x v="218"/>
    <x v="0"/>
    <x v="1"/>
    <x v="1407"/>
    <x v="0"/>
    <x v="21"/>
    <x v="19"/>
    <x v="1402"/>
  </r>
  <r>
    <x v="1408"/>
    <x v="533"/>
    <x v="1"/>
    <x v="4"/>
    <x v="1408"/>
    <x v="1"/>
    <x v="36"/>
    <x v="32"/>
    <x v="1403"/>
  </r>
  <r>
    <x v="1409"/>
    <x v="609"/>
    <x v="3"/>
    <x v="2"/>
    <x v="1409"/>
    <x v="3"/>
    <x v="37"/>
    <x v="33"/>
    <x v="1404"/>
  </r>
  <r>
    <x v="1410"/>
    <x v="7"/>
    <x v="3"/>
    <x v="3"/>
    <x v="1410"/>
    <x v="3"/>
    <x v="17"/>
    <x v="11"/>
    <x v="1405"/>
  </r>
  <r>
    <x v="1411"/>
    <x v="434"/>
    <x v="0"/>
    <x v="4"/>
    <x v="1411"/>
    <x v="0"/>
    <x v="40"/>
    <x v="0"/>
    <x v="1406"/>
  </r>
  <r>
    <x v="1412"/>
    <x v="601"/>
    <x v="1"/>
    <x v="3"/>
    <x v="1412"/>
    <x v="1"/>
    <x v="45"/>
    <x v="40"/>
    <x v="1407"/>
  </r>
  <r>
    <x v="1413"/>
    <x v="23"/>
    <x v="3"/>
    <x v="4"/>
    <x v="1413"/>
    <x v="3"/>
    <x v="5"/>
    <x v="1"/>
    <x v="1408"/>
  </r>
  <r>
    <x v="1414"/>
    <x v="25"/>
    <x v="3"/>
    <x v="0"/>
    <x v="1414"/>
    <x v="3"/>
    <x v="34"/>
    <x v="18"/>
    <x v="1409"/>
  </r>
  <r>
    <x v="1415"/>
    <x v="633"/>
    <x v="2"/>
    <x v="3"/>
    <x v="1415"/>
    <x v="2"/>
    <x v="40"/>
    <x v="31"/>
    <x v="1410"/>
  </r>
  <r>
    <x v="1416"/>
    <x v="416"/>
    <x v="0"/>
    <x v="3"/>
    <x v="1416"/>
    <x v="0"/>
    <x v="4"/>
    <x v="8"/>
    <x v="1411"/>
  </r>
  <r>
    <x v="1417"/>
    <x v="278"/>
    <x v="1"/>
    <x v="3"/>
    <x v="1417"/>
    <x v="1"/>
    <x v="1"/>
    <x v="40"/>
    <x v="1412"/>
  </r>
  <r>
    <x v="1418"/>
    <x v="144"/>
    <x v="1"/>
    <x v="3"/>
    <x v="1418"/>
    <x v="1"/>
    <x v="18"/>
    <x v="18"/>
    <x v="1413"/>
  </r>
  <r>
    <x v="1419"/>
    <x v="491"/>
    <x v="3"/>
    <x v="1"/>
    <x v="1419"/>
    <x v="3"/>
    <x v="43"/>
    <x v="32"/>
    <x v="1414"/>
  </r>
  <r>
    <x v="1420"/>
    <x v="249"/>
    <x v="1"/>
    <x v="1"/>
    <x v="1420"/>
    <x v="1"/>
    <x v="8"/>
    <x v="47"/>
    <x v="1415"/>
  </r>
  <r>
    <x v="1421"/>
    <x v="126"/>
    <x v="1"/>
    <x v="3"/>
    <x v="1421"/>
    <x v="1"/>
    <x v="41"/>
    <x v="31"/>
    <x v="1416"/>
  </r>
  <r>
    <x v="1422"/>
    <x v="508"/>
    <x v="2"/>
    <x v="2"/>
    <x v="1422"/>
    <x v="2"/>
    <x v="46"/>
    <x v="14"/>
    <x v="1417"/>
  </r>
  <r>
    <x v="1423"/>
    <x v="173"/>
    <x v="0"/>
    <x v="2"/>
    <x v="1423"/>
    <x v="0"/>
    <x v="48"/>
    <x v="43"/>
    <x v="1418"/>
  </r>
  <r>
    <x v="1424"/>
    <x v="192"/>
    <x v="3"/>
    <x v="2"/>
    <x v="1424"/>
    <x v="3"/>
    <x v="18"/>
    <x v="31"/>
    <x v="1419"/>
  </r>
  <r>
    <x v="1425"/>
    <x v="315"/>
    <x v="1"/>
    <x v="1"/>
    <x v="1425"/>
    <x v="1"/>
    <x v="6"/>
    <x v="13"/>
    <x v="1420"/>
  </r>
  <r>
    <x v="1426"/>
    <x v="42"/>
    <x v="3"/>
    <x v="2"/>
    <x v="1426"/>
    <x v="3"/>
    <x v="13"/>
    <x v="26"/>
    <x v="1421"/>
  </r>
  <r>
    <x v="1427"/>
    <x v="304"/>
    <x v="2"/>
    <x v="1"/>
    <x v="1427"/>
    <x v="2"/>
    <x v="21"/>
    <x v="34"/>
    <x v="1422"/>
  </r>
  <r>
    <x v="1428"/>
    <x v="279"/>
    <x v="2"/>
    <x v="4"/>
    <x v="1428"/>
    <x v="2"/>
    <x v="43"/>
    <x v="4"/>
    <x v="1423"/>
  </r>
  <r>
    <x v="1429"/>
    <x v="159"/>
    <x v="3"/>
    <x v="2"/>
    <x v="1429"/>
    <x v="3"/>
    <x v="34"/>
    <x v="18"/>
    <x v="1424"/>
  </r>
  <r>
    <x v="1430"/>
    <x v="587"/>
    <x v="3"/>
    <x v="0"/>
    <x v="1430"/>
    <x v="3"/>
    <x v="29"/>
    <x v="34"/>
    <x v="1425"/>
  </r>
  <r>
    <x v="1431"/>
    <x v="65"/>
    <x v="1"/>
    <x v="3"/>
    <x v="1431"/>
    <x v="1"/>
    <x v="1"/>
    <x v="12"/>
    <x v="1426"/>
  </r>
  <r>
    <x v="1432"/>
    <x v="117"/>
    <x v="3"/>
    <x v="4"/>
    <x v="1432"/>
    <x v="3"/>
    <x v="25"/>
    <x v="29"/>
    <x v="1427"/>
  </r>
  <r>
    <x v="1433"/>
    <x v="343"/>
    <x v="0"/>
    <x v="2"/>
    <x v="1433"/>
    <x v="0"/>
    <x v="3"/>
    <x v="45"/>
    <x v="1428"/>
  </r>
  <r>
    <x v="1434"/>
    <x v="634"/>
    <x v="0"/>
    <x v="4"/>
    <x v="1434"/>
    <x v="0"/>
    <x v="42"/>
    <x v="27"/>
    <x v="1429"/>
  </r>
  <r>
    <x v="1435"/>
    <x v="376"/>
    <x v="2"/>
    <x v="4"/>
    <x v="1435"/>
    <x v="2"/>
    <x v="40"/>
    <x v="38"/>
    <x v="1430"/>
  </r>
  <r>
    <x v="1436"/>
    <x v="635"/>
    <x v="3"/>
    <x v="4"/>
    <x v="1436"/>
    <x v="3"/>
    <x v="3"/>
    <x v="40"/>
    <x v="1431"/>
  </r>
  <r>
    <x v="1437"/>
    <x v="330"/>
    <x v="2"/>
    <x v="3"/>
    <x v="1437"/>
    <x v="2"/>
    <x v="40"/>
    <x v="43"/>
    <x v="1432"/>
  </r>
  <r>
    <x v="1438"/>
    <x v="636"/>
    <x v="1"/>
    <x v="3"/>
    <x v="1438"/>
    <x v="1"/>
    <x v="27"/>
    <x v="9"/>
    <x v="1433"/>
  </r>
  <r>
    <x v="1439"/>
    <x v="630"/>
    <x v="0"/>
    <x v="3"/>
    <x v="1439"/>
    <x v="0"/>
    <x v="48"/>
    <x v="47"/>
    <x v="1434"/>
  </r>
  <r>
    <x v="1440"/>
    <x v="524"/>
    <x v="3"/>
    <x v="2"/>
    <x v="1440"/>
    <x v="3"/>
    <x v="1"/>
    <x v="38"/>
    <x v="1435"/>
  </r>
  <r>
    <x v="1441"/>
    <x v="469"/>
    <x v="3"/>
    <x v="4"/>
    <x v="1441"/>
    <x v="3"/>
    <x v="34"/>
    <x v="40"/>
    <x v="1436"/>
  </r>
  <r>
    <x v="1442"/>
    <x v="607"/>
    <x v="3"/>
    <x v="1"/>
    <x v="1442"/>
    <x v="3"/>
    <x v="27"/>
    <x v="44"/>
    <x v="1437"/>
  </r>
  <r>
    <x v="1443"/>
    <x v="18"/>
    <x v="2"/>
    <x v="2"/>
    <x v="1443"/>
    <x v="2"/>
    <x v="1"/>
    <x v="5"/>
    <x v="1438"/>
  </r>
  <r>
    <x v="1444"/>
    <x v="606"/>
    <x v="3"/>
    <x v="1"/>
    <x v="1444"/>
    <x v="3"/>
    <x v="37"/>
    <x v="20"/>
    <x v="265"/>
  </r>
  <r>
    <x v="1445"/>
    <x v="572"/>
    <x v="2"/>
    <x v="3"/>
    <x v="1445"/>
    <x v="2"/>
    <x v="42"/>
    <x v="50"/>
    <x v="1439"/>
  </r>
  <r>
    <x v="1446"/>
    <x v="107"/>
    <x v="1"/>
    <x v="4"/>
    <x v="1446"/>
    <x v="1"/>
    <x v="18"/>
    <x v="38"/>
    <x v="1440"/>
  </r>
  <r>
    <x v="1447"/>
    <x v="18"/>
    <x v="0"/>
    <x v="4"/>
    <x v="1447"/>
    <x v="0"/>
    <x v="18"/>
    <x v="33"/>
    <x v="1441"/>
  </r>
  <r>
    <x v="1448"/>
    <x v="397"/>
    <x v="2"/>
    <x v="2"/>
    <x v="1448"/>
    <x v="2"/>
    <x v="7"/>
    <x v="12"/>
    <x v="1442"/>
  </r>
  <r>
    <x v="1449"/>
    <x v="270"/>
    <x v="3"/>
    <x v="1"/>
    <x v="1449"/>
    <x v="3"/>
    <x v="11"/>
    <x v="45"/>
    <x v="1443"/>
  </r>
  <r>
    <x v="1450"/>
    <x v="68"/>
    <x v="0"/>
    <x v="3"/>
    <x v="1450"/>
    <x v="0"/>
    <x v="36"/>
    <x v="46"/>
    <x v="1444"/>
  </r>
  <r>
    <x v="1451"/>
    <x v="637"/>
    <x v="0"/>
    <x v="4"/>
    <x v="1451"/>
    <x v="0"/>
    <x v="37"/>
    <x v="12"/>
    <x v="1445"/>
  </r>
  <r>
    <x v="1452"/>
    <x v="324"/>
    <x v="1"/>
    <x v="4"/>
    <x v="1452"/>
    <x v="1"/>
    <x v="35"/>
    <x v="27"/>
    <x v="1446"/>
  </r>
  <r>
    <x v="1453"/>
    <x v="450"/>
    <x v="1"/>
    <x v="4"/>
    <x v="1453"/>
    <x v="1"/>
    <x v="36"/>
    <x v="43"/>
    <x v="1447"/>
  </r>
  <r>
    <x v="1454"/>
    <x v="229"/>
    <x v="1"/>
    <x v="0"/>
    <x v="1454"/>
    <x v="1"/>
    <x v="15"/>
    <x v="19"/>
    <x v="1448"/>
  </r>
  <r>
    <x v="1455"/>
    <x v="291"/>
    <x v="2"/>
    <x v="2"/>
    <x v="1455"/>
    <x v="2"/>
    <x v="27"/>
    <x v="43"/>
    <x v="1449"/>
  </r>
  <r>
    <x v="1456"/>
    <x v="162"/>
    <x v="1"/>
    <x v="2"/>
    <x v="1456"/>
    <x v="1"/>
    <x v="1"/>
    <x v="44"/>
    <x v="1450"/>
  </r>
  <r>
    <x v="1457"/>
    <x v="638"/>
    <x v="0"/>
    <x v="3"/>
    <x v="1457"/>
    <x v="0"/>
    <x v="19"/>
    <x v="42"/>
    <x v="1451"/>
  </r>
  <r>
    <x v="1458"/>
    <x v="233"/>
    <x v="0"/>
    <x v="2"/>
    <x v="1458"/>
    <x v="0"/>
    <x v="43"/>
    <x v="24"/>
    <x v="1288"/>
  </r>
  <r>
    <x v="1459"/>
    <x v="639"/>
    <x v="2"/>
    <x v="4"/>
    <x v="1459"/>
    <x v="2"/>
    <x v="6"/>
    <x v="23"/>
    <x v="1452"/>
  </r>
  <r>
    <x v="1460"/>
    <x v="487"/>
    <x v="3"/>
    <x v="2"/>
    <x v="1460"/>
    <x v="3"/>
    <x v="17"/>
    <x v="12"/>
    <x v="1453"/>
  </r>
  <r>
    <x v="1461"/>
    <x v="577"/>
    <x v="2"/>
    <x v="3"/>
    <x v="1461"/>
    <x v="2"/>
    <x v="44"/>
    <x v="26"/>
    <x v="1454"/>
  </r>
  <r>
    <x v="1462"/>
    <x v="622"/>
    <x v="3"/>
    <x v="0"/>
    <x v="1462"/>
    <x v="3"/>
    <x v="49"/>
    <x v="27"/>
    <x v="1455"/>
  </r>
  <r>
    <x v="1463"/>
    <x v="640"/>
    <x v="1"/>
    <x v="3"/>
    <x v="1463"/>
    <x v="1"/>
    <x v="2"/>
    <x v="21"/>
    <x v="1456"/>
  </r>
  <r>
    <x v="1464"/>
    <x v="545"/>
    <x v="0"/>
    <x v="4"/>
    <x v="1464"/>
    <x v="0"/>
    <x v="48"/>
    <x v="48"/>
    <x v="1457"/>
  </r>
  <r>
    <x v="1465"/>
    <x v="592"/>
    <x v="0"/>
    <x v="4"/>
    <x v="1465"/>
    <x v="0"/>
    <x v="33"/>
    <x v="7"/>
    <x v="1458"/>
  </r>
  <r>
    <x v="1466"/>
    <x v="75"/>
    <x v="3"/>
    <x v="0"/>
    <x v="1466"/>
    <x v="3"/>
    <x v="24"/>
    <x v="46"/>
    <x v="1459"/>
  </r>
  <r>
    <x v="1467"/>
    <x v="398"/>
    <x v="3"/>
    <x v="4"/>
    <x v="1467"/>
    <x v="3"/>
    <x v="11"/>
    <x v="3"/>
    <x v="1460"/>
  </r>
  <r>
    <x v="1468"/>
    <x v="127"/>
    <x v="2"/>
    <x v="3"/>
    <x v="1468"/>
    <x v="2"/>
    <x v="20"/>
    <x v="37"/>
    <x v="1461"/>
  </r>
  <r>
    <x v="1469"/>
    <x v="128"/>
    <x v="0"/>
    <x v="4"/>
    <x v="1469"/>
    <x v="0"/>
    <x v="1"/>
    <x v="47"/>
    <x v="1462"/>
  </r>
  <r>
    <x v="1470"/>
    <x v="641"/>
    <x v="0"/>
    <x v="3"/>
    <x v="1470"/>
    <x v="0"/>
    <x v="49"/>
    <x v="19"/>
    <x v="1463"/>
  </r>
  <r>
    <x v="1471"/>
    <x v="39"/>
    <x v="3"/>
    <x v="0"/>
    <x v="1471"/>
    <x v="3"/>
    <x v="36"/>
    <x v="20"/>
    <x v="1464"/>
  </r>
  <r>
    <x v="1472"/>
    <x v="193"/>
    <x v="2"/>
    <x v="2"/>
    <x v="1472"/>
    <x v="2"/>
    <x v="40"/>
    <x v="1"/>
    <x v="1465"/>
  </r>
  <r>
    <x v="1473"/>
    <x v="80"/>
    <x v="2"/>
    <x v="0"/>
    <x v="1473"/>
    <x v="2"/>
    <x v="42"/>
    <x v="49"/>
    <x v="1466"/>
  </r>
  <r>
    <x v="1474"/>
    <x v="217"/>
    <x v="1"/>
    <x v="4"/>
    <x v="1474"/>
    <x v="1"/>
    <x v="38"/>
    <x v="34"/>
    <x v="1467"/>
  </r>
  <r>
    <x v="1475"/>
    <x v="553"/>
    <x v="1"/>
    <x v="3"/>
    <x v="1475"/>
    <x v="1"/>
    <x v="33"/>
    <x v="44"/>
    <x v="1468"/>
  </r>
  <r>
    <x v="1476"/>
    <x v="18"/>
    <x v="1"/>
    <x v="3"/>
    <x v="1476"/>
    <x v="1"/>
    <x v="30"/>
    <x v="39"/>
    <x v="1469"/>
  </r>
  <r>
    <x v="1477"/>
    <x v="99"/>
    <x v="0"/>
    <x v="1"/>
    <x v="1477"/>
    <x v="0"/>
    <x v="41"/>
    <x v="0"/>
    <x v="1470"/>
  </r>
  <r>
    <x v="1478"/>
    <x v="642"/>
    <x v="3"/>
    <x v="4"/>
    <x v="1478"/>
    <x v="3"/>
    <x v="6"/>
    <x v="13"/>
    <x v="1471"/>
  </r>
  <r>
    <x v="1479"/>
    <x v="461"/>
    <x v="0"/>
    <x v="1"/>
    <x v="1479"/>
    <x v="0"/>
    <x v="24"/>
    <x v="2"/>
    <x v="1472"/>
  </r>
  <r>
    <x v="1480"/>
    <x v="237"/>
    <x v="2"/>
    <x v="4"/>
    <x v="1480"/>
    <x v="2"/>
    <x v="38"/>
    <x v="36"/>
    <x v="1473"/>
  </r>
  <r>
    <x v="1481"/>
    <x v="10"/>
    <x v="2"/>
    <x v="1"/>
    <x v="1481"/>
    <x v="2"/>
    <x v="19"/>
    <x v="42"/>
    <x v="1474"/>
  </r>
  <r>
    <x v="1482"/>
    <x v="596"/>
    <x v="0"/>
    <x v="4"/>
    <x v="1482"/>
    <x v="0"/>
    <x v="32"/>
    <x v="45"/>
    <x v="1475"/>
  </r>
  <r>
    <x v="1483"/>
    <x v="503"/>
    <x v="1"/>
    <x v="1"/>
    <x v="1483"/>
    <x v="1"/>
    <x v="20"/>
    <x v="17"/>
    <x v="1476"/>
  </r>
  <r>
    <x v="1484"/>
    <x v="441"/>
    <x v="1"/>
    <x v="1"/>
    <x v="1484"/>
    <x v="1"/>
    <x v="45"/>
    <x v="1"/>
    <x v="1477"/>
  </r>
  <r>
    <x v="1485"/>
    <x v="453"/>
    <x v="0"/>
    <x v="0"/>
    <x v="1485"/>
    <x v="0"/>
    <x v="31"/>
    <x v="4"/>
    <x v="1478"/>
  </r>
  <r>
    <x v="1486"/>
    <x v="221"/>
    <x v="1"/>
    <x v="2"/>
    <x v="1486"/>
    <x v="1"/>
    <x v="11"/>
    <x v="19"/>
    <x v="1479"/>
  </r>
  <r>
    <x v="1487"/>
    <x v="538"/>
    <x v="2"/>
    <x v="0"/>
    <x v="1487"/>
    <x v="2"/>
    <x v="15"/>
    <x v="13"/>
    <x v="1480"/>
  </r>
  <r>
    <x v="1488"/>
    <x v="307"/>
    <x v="0"/>
    <x v="1"/>
    <x v="1488"/>
    <x v="0"/>
    <x v="48"/>
    <x v="6"/>
    <x v="1481"/>
  </r>
  <r>
    <x v="1489"/>
    <x v="498"/>
    <x v="0"/>
    <x v="1"/>
    <x v="1489"/>
    <x v="0"/>
    <x v="49"/>
    <x v="24"/>
    <x v="1482"/>
  </r>
  <r>
    <x v="1490"/>
    <x v="293"/>
    <x v="1"/>
    <x v="3"/>
    <x v="1490"/>
    <x v="1"/>
    <x v="26"/>
    <x v="16"/>
    <x v="1483"/>
  </r>
  <r>
    <x v="1491"/>
    <x v="361"/>
    <x v="0"/>
    <x v="2"/>
    <x v="1491"/>
    <x v="0"/>
    <x v="24"/>
    <x v="21"/>
    <x v="1484"/>
  </r>
  <r>
    <x v="1492"/>
    <x v="643"/>
    <x v="0"/>
    <x v="0"/>
    <x v="1492"/>
    <x v="0"/>
    <x v="37"/>
    <x v="45"/>
    <x v="1485"/>
  </r>
  <r>
    <x v="1493"/>
    <x v="236"/>
    <x v="2"/>
    <x v="2"/>
    <x v="1493"/>
    <x v="2"/>
    <x v="4"/>
    <x v="50"/>
    <x v="1486"/>
  </r>
  <r>
    <x v="1494"/>
    <x v="98"/>
    <x v="2"/>
    <x v="3"/>
    <x v="1494"/>
    <x v="2"/>
    <x v="40"/>
    <x v="26"/>
    <x v="1487"/>
  </r>
  <r>
    <x v="1495"/>
    <x v="176"/>
    <x v="0"/>
    <x v="1"/>
    <x v="1495"/>
    <x v="0"/>
    <x v="44"/>
    <x v="15"/>
    <x v="1488"/>
  </r>
  <r>
    <x v="1496"/>
    <x v="391"/>
    <x v="0"/>
    <x v="4"/>
    <x v="1496"/>
    <x v="0"/>
    <x v="36"/>
    <x v="11"/>
    <x v="1489"/>
  </r>
  <r>
    <x v="1497"/>
    <x v="615"/>
    <x v="1"/>
    <x v="3"/>
    <x v="1497"/>
    <x v="1"/>
    <x v="47"/>
    <x v="33"/>
    <x v="1490"/>
  </r>
  <r>
    <x v="1498"/>
    <x v="644"/>
    <x v="1"/>
    <x v="2"/>
    <x v="1498"/>
    <x v="1"/>
    <x v="21"/>
    <x v="1"/>
    <x v="1491"/>
  </r>
  <r>
    <x v="1499"/>
    <x v="433"/>
    <x v="2"/>
    <x v="0"/>
    <x v="1499"/>
    <x v="2"/>
    <x v="15"/>
    <x v="23"/>
    <x v="1492"/>
  </r>
  <r>
    <x v="1500"/>
    <x v="568"/>
    <x v="3"/>
    <x v="2"/>
    <x v="1500"/>
    <x v="3"/>
    <x v="32"/>
    <x v="10"/>
    <x v="1493"/>
  </r>
  <r>
    <x v="1501"/>
    <x v="347"/>
    <x v="3"/>
    <x v="4"/>
    <x v="1501"/>
    <x v="3"/>
    <x v="21"/>
    <x v="11"/>
    <x v="1494"/>
  </r>
  <r>
    <x v="1502"/>
    <x v="341"/>
    <x v="0"/>
    <x v="1"/>
    <x v="1502"/>
    <x v="0"/>
    <x v="28"/>
    <x v="33"/>
    <x v="1495"/>
  </r>
  <r>
    <x v="1503"/>
    <x v="645"/>
    <x v="2"/>
    <x v="4"/>
    <x v="1503"/>
    <x v="2"/>
    <x v="25"/>
    <x v="33"/>
    <x v="1496"/>
  </r>
  <r>
    <x v="1504"/>
    <x v="444"/>
    <x v="2"/>
    <x v="1"/>
    <x v="1504"/>
    <x v="2"/>
    <x v="30"/>
    <x v="29"/>
    <x v="1497"/>
  </r>
  <r>
    <x v="1505"/>
    <x v="492"/>
    <x v="3"/>
    <x v="1"/>
    <x v="1505"/>
    <x v="3"/>
    <x v="44"/>
    <x v="0"/>
    <x v="1498"/>
  </r>
  <r>
    <x v="1506"/>
    <x v="538"/>
    <x v="0"/>
    <x v="1"/>
    <x v="1506"/>
    <x v="0"/>
    <x v="33"/>
    <x v="37"/>
    <x v="1499"/>
  </r>
  <r>
    <x v="1507"/>
    <x v="344"/>
    <x v="0"/>
    <x v="1"/>
    <x v="1507"/>
    <x v="0"/>
    <x v="0"/>
    <x v="4"/>
    <x v="1500"/>
  </r>
  <r>
    <x v="1508"/>
    <x v="264"/>
    <x v="0"/>
    <x v="4"/>
    <x v="1508"/>
    <x v="0"/>
    <x v="19"/>
    <x v="14"/>
    <x v="1501"/>
  </r>
  <r>
    <x v="1509"/>
    <x v="547"/>
    <x v="3"/>
    <x v="2"/>
    <x v="1509"/>
    <x v="3"/>
    <x v="44"/>
    <x v="2"/>
    <x v="1502"/>
  </r>
  <r>
    <x v="1510"/>
    <x v="43"/>
    <x v="1"/>
    <x v="0"/>
    <x v="1510"/>
    <x v="1"/>
    <x v="38"/>
    <x v="0"/>
    <x v="1503"/>
  </r>
  <r>
    <x v="1511"/>
    <x v="333"/>
    <x v="2"/>
    <x v="3"/>
    <x v="1511"/>
    <x v="2"/>
    <x v="38"/>
    <x v="19"/>
    <x v="1504"/>
  </r>
  <r>
    <x v="1512"/>
    <x v="345"/>
    <x v="2"/>
    <x v="1"/>
    <x v="1512"/>
    <x v="2"/>
    <x v="20"/>
    <x v="27"/>
    <x v="1505"/>
  </r>
  <r>
    <x v="1513"/>
    <x v="646"/>
    <x v="1"/>
    <x v="0"/>
    <x v="1513"/>
    <x v="1"/>
    <x v="24"/>
    <x v="24"/>
    <x v="1506"/>
  </r>
  <r>
    <x v="1514"/>
    <x v="43"/>
    <x v="0"/>
    <x v="0"/>
    <x v="1514"/>
    <x v="0"/>
    <x v="10"/>
    <x v="34"/>
    <x v="1507"/>
  </r>
  <r>
    <x v="1515"/>
    <x v="292"/>
    <x v="0"/>
    <x v="4"/>
    <x v="1515"/>
    <x v="0"/>
    <x v="14"/>
    <x v="40"/>
    <x v="1508"/>
  </r>
  <r>
    <x v="1516"/>
    <x v="647"/>
    <x v="0"/>
    <x v="2"/>
    <x v="1516"/>
    <x v="0"/>
    <x v="14"/>
    <x v="28"/>
    <x v="1509"/>
  </r>
  <r>
    <x v="1517"/>
    <x v="137"/>
    <x v="0"/>
    <x v="2"/>
    <x v="1517"/>
    <x v="0"/>
    <x v="16"/>
    <x v="41"/>
    <x v="1510"/>
  </r>
  <r>
    <x v="1518"/>
    <x v="74"/>
    <x v="2"/>
    <x v="4"/>
    <x v="1518"/>
    <x v="2"/>
    <x v="21"/>
    <x v="1"/>
    <x v="1511"/>
  </r>
  <r>
    <x v="1519"/>
    <x v="432"/>
    <x v="2"/>
    <x v="4"/>
    <x v="1519"/>
    <x v="2"/>
    <x v="6"/>
    <x v="30"/>
    <x v="1512"/>
  </r>
  <r>
    <x v="1520"/>
    <x v="161"/>
    <x v="0"/>
    <x v="0"/>
    <x v="1520"/>
    <x v="0"/>
    <x v="17"/>
    <x v="18"/>
    <x v="1513"/>
  </r>
  <r>
    <x v="1521"/>
    <x v="340"/>
    <x v="3"/>
    <x v="2"/>
    <x v="1521"/>
    <x v="3"/>
    <x v="5"/>
    <x v="40"/>
    <x v="1514"/>
  </r>
  <r>
    <x v="1522"/>
    <x v="546"/>
    <x v="2"/>
    <x v="3"/>
    <x v="1522"/>
    <x v="2"/>
    <x v="45"/>
    <x v="48"/>
    <x v="1515"/>
  </r>
  <r>
    <x v="1523"/>
    <x v="208"/>
    <x v="3"/>
    <x v="2"/>
    <x v="1523"/>
    <x v="3"/>
    <x v="20"/>
    <x v="26"/>
    <x v="1516"/>
  </r>
  <r>
    <x v="1524"/>
    <x v="68"/>
    <x v="3"/>
    <x v="0"/>
    <x v="1524"/>
    <x v="3"/>
    <x v="7"/>
    <x v="9"/>
    <x v="1517"/>
  </r>
  <r>
    <x v="1525"/>
    <x v="247"/>
    <x v="2"/>
    <x v="0"/>
    <x v="1525"/>
    <x v="2"/>
    <x v="29"/>
    <x v="48"/>
    <x v="1518"/>
  </r>
  <r>
    <x v="1526"/>
    <x v="293"/>
    <x v="1"/>
    <x v="4"/>
    <x v="1526"/>
    <x v="1"/>
    <x v="35"/>
    <x v="16"/>
    <x v="1519"/>
  </r>
  <r>
    <x v="1527"/>
    <x v="480"/>
    <x v="2"/>
    <x v="3"/>
    <x v="1527"/>
    <x v="2"/>
    <x v="47"/>
    <x v="41"/>
    <x v="1520"/>
  </r>
  <r>
    <x v="1528"/>
    <x v="648"/>
    <x v="2"/>
    <x v="3"/>
    <x v="1528"/>
    <x v="2"/>
    <x v="8"/>
    <x v="12"/>
    <x v="1521"/>
  </r>
  <r>
    <x v="1529"/>
    <x v="589"/>
    <x v="3"/>
    <x v="2"/>
    <x v="1529"/>
    <x v="3"/>
    <x v="0"/>
    <x v="30"/>
    <x v="1522"/>
  </r>
  <r>
    <x v="1530"/>
    <x v="128"/>
    <x v="2"/>
    <x v="2"/>
    <x v="1530"/>
    <x v="2"/>
    <x v="1"/>
    <x v="24"/>
    <x v="1523"/>
  </r>
  <r>
    <x v="1531"/>
    <x v="233"/>
    <x v="1"/>
    <x v="3"/>
    <x v="1531"/>
    <x v="1"/>
    <x v="14"/>
    <x v="4"/>
    <x v="1524"/>
  </r>
  <r>
    <x v="1532"/>
    <x v="394"/>
    <x v="3"/>
    <x v="2"/>
    <x v="1532"/>
    <x v="3"/>
    <x v="43"/>
    <x v="5"/>
    <x v="1525"/>
  </r>
  <r>
    <x v="1216"/>
    <x v="649"/>
    <x v="1"/>
    <x v="3"/>
    <x v="1533"/>
    <x v="1"/>
    <x v="47"/>
    <x v="42"/>
    <x v="1526"/>
  </r>
  <r>
    <x v="1533"/>
    <x v="96"/>
    <x v="0"/>
    <x v="2"/>
    <x v="1534"/>
    <x v="0"/>
    <x v="2"/>
    <x v="50"/>
    <x v="1527"/>
  </r>
  <r>
    <x v="1534"/>
    <x v="160"/>
    <x v="0"/>
    <x v="3"/>
    <x v="1535"/>
    <x v="0"/>
    <x v="24"/>
    <x v="32"/>
    <x v="1528"/>
  </r>
  <r>
    <x v="1535"/>
    <x v="146"/>
    <x v="2"/>
    <x v="2"/>
    <x v="1536"/>
    <x v="2"/>
    <x v="20"/>
    <x v="45"/>
    <x v="1529"/>
  </r>
  <r>
    <x v="1536"/>
    <x v="585"/>
    <x v="2"/>
    <x v="4"/>
    <x v="1537"/>
    <x v="2"/>
    <x v="36"/>
    <x v="20"/>
    <x v="1530"/>
  </r>
  <r>
    <x v="1537"/>
    <x v="595"/>
    <x v="0"/>
    <x v="2"/>
    <x v="1538"/>
    <x v="0"/>
    <x v="1"/>
    <x v="39"/>
    <x v="1531"/>
  </r>
  <r>
    <x v="1538"/>
    <x v="415"/>
    <x v="3"/>
    <x v="0"/>
    <x v="1539"/>
    <x v="3"/>
    <x v="31"/>
    <x v="29"/>
    <x v="1532"/>
  </r>
  <r>
    <x v="1539"/>
    <x v="440"/>
    <x v="1"/>
    <x v="4"/>
    <x v="1540"/>
    <x v="1"/>
    <x v="13"/>
    <x v="42"/>
    <x v="1533"/>
  </r>
  <r>
    <x v="1540"/>
    <x v="422"/>
    <x v="1"/>
    <x v="3"/>
    <x v="1541"/>
    <x v="1"/>
    <x v="42"/>
    <x v="20"/>
    <x v="1534"/>
  </r>
  <r>
    <x v="1541"/>
    <x v="185"/>
    <x v="1"/>
    <x v="2"/>
    <x v="1542"/>
    <x v="1"/>
    <x v="38"/>
    <x v="18"/>
    <x v="1535"/>
  </r>
  <r>
    <x v="1542"/>
    <x v="414"/>
    <x v="0"/>
    <x v="1"/>
    <x v="1543"/>
    <x v="0"/>
    <x v="28"/>
    <x v="2"/>
    <x v="1536"/>
  </r>
  <r>
    <x v="1543"/>
    <x v="370"/>
    <x v="1"/>
    <x v="2"/>
    <x v="1544"/>
    <x v="1"/>
    <x v="18"/>
    <x v="14"/>
    <x v="1537"/>
  </r>
  <r>
    <x v="1544"/>
    <x v="43"/>
    <x v="1"/>
    <x v="3"/>
    <x v="1545"/>
    <x v="1"/>
    <x v="34"/>
    <x v="11"/>
    <x v="1538"/>
  </r>
  <r>
    <x v="1545"/>
    <x v="153"/>
    <x v="1"/>
    <x v="4"/>
    <x v="1546"/>
    <x v="1"/>
    <x v="25"/>
    <x v="46"/>
    <x v="1539"/>
  </r>
  <r>
    <x v="1546"/>
    <x v="525"/>
    <x v="2"/>
    <x v="3"/>
    <x v="1547"/>
    <x v="2"/>
    <x v="5"/>
    <x v="45"/>
    <x v="1540"/>
  </r>
  <r>
    <x v="1547"/>
    <x v="336"/>
    <x v="3"/>
    <x v="1"/>
    <x v="1548"/>
    <x v="3"/>
    <x v="44"/>
    <x v="5"/>
    <x v="1541"/>
  </r>
  <r>
    <x v="1548"/>
    <x v="494"/>
    <x v="3"/>
    <x v="4"/>
    <x v="1549"/>
    <x v="3"/>
    <x v="0"/>
    <x v="40"/>
    <x v="1542"/>
  </r>
  <r>
    <x v="1549"/>
    <x v="404"/>
    <x v="3"/>
    <x v="3"/>
    <x v="1550"/>
    <x v="3"/>
    <x v="29"/>
    <x v="27"/>
    <x v="1543"/>
  </r>
  <r>
    <x v="1550"/>
    <x v="504"/>
    <x v="2"/>
    <x v="2"/>
    <x v="1551"/>
    <x v="2"/>
    <x v="18"/>
    <x v="0"/>
    <x v="1544"/>
  </r>
  <r>
    <x v="1551"/>
    <x v="571"/>
    <x v="1"/>
    <x v="2"/>
    <x v="1552"/>
    <x v="1"/>
    <x v="23"/>
    <x v="45"/>
    <x v="1545"/>
  </r>
  <r>
    <x v="1552"/>
    <x v="642"/>
    <x v="2"/>
    <x v="4"/>
    <x v="1553"/>
    <x v="2"/>
    <x v="38"/>
    <x v="38"/>
    <x v="1546"/>
  </r>
  <r>
    <x v="1553"/>
    <x v="169"/>
    <x v="3"/>
    <x v="4"/>
    <x v="1554"/>
    <x v="3"/>
    <x v="19"/>
    <x v="5"/>
    <x v="1547"/>
  </r>
  <r>
    <x v="1554"/>
    <x v="235"/>
    <x v="1"/>
    <x v="2"/>
    <x v="1555"/>
    <x v="1"/>
    <x v="33"/>
    <x v="46"/>
    <x v="1548"/>
  </r>
  <r>
    <x v="1555"/>
    <x v="317"/>
    <x v="1"/>
    <x v="0"/>
    <x v="1556"/>
    <x v="1"/>
    <x v="39"/>
    <x v="16"/>
    <x v="1549"/>
  </r>
  <r>
    <x v="1556"/>
    <x v="8"/>
    <x v="1"/>
    <x v="1"/>
    <x v="1557"/>
    <x v="1"/>
    <x v="18"/>
    <x v="41"/>
    <x v="1550"/>
  </r>
  <r>
    <x v="1557"/>
    <x v="77"/>
    <x v="0"/>
    <x v="2"/>
    <x v="1558"/>
    <x v="0"/>
    <x v="23"/>
    <x v="32"/>
    <x v="1551"/>
  </r>
  <r>
    <x v="1558"/>
    <x v="26"/>
    <x v="3"/>
    <x v="2"/>
    <x v="1559"/>
    <x v="3"/>
    <x v="43"/>
    <x v="32"/>
    <x v="1552"/>
  </r>
  <r>
    <x v="1559"/>
    <x v="16"/>
    <x v="3"/>
    <x v="1"/>
    <x v="1560"/>
    <x v="3"/>
    <x v="19"/>
    <x v="25"/>
    <x v="1553"/>
  </r>
  <r>
    <x v="1560"/>
    <x v="141"/>
    <x v="3"/>
    <x v="4"/>
    <x v="1561"/>
    <x v="3"/>
    <x v="48"/>
    <x v="26"/>
    <x v="1554"/>
  </r>
  <r>
    <x v="1561"/>
    <x v="569"/>
    <x v="2"/>
    <x v="4"/>
    <x v="1562"/>
    <x v="2"/>
    <x v="21"/>
    <x v="25"/>
    <x v="1555"/>
  </r>
  <r>
    <x v="1562"/>
    <x v="64"/>
    <x v="1"/>
    <x v="1"/>
    <x v="1563"/>
    <x v="1"/>
    <x v="47"/>
    <x v="11"/>
    <x v="1556"/>
  </r>
  <r>
    <x v="1563"/>
    <x v="293"/>
    <x v="2"/>
    <x v="3"/>
    <x v="1564"/>
    <x v="2"/>
    <x v="9"/>
    <x v="48"/>
    <x v="1557"/>
  </r>
  <r>
    <x v="1564"/>
    <x v="606"/>
    <x v="1"/>
    <x v="3"/>
    <x v="1565"/>
    <x v="1"/>
    <x v="17"/>
    <x v="39"/>
    <x v="1558"/>
  </r>
  <r>
    <x v="1565"/>
    <x v="574"/>
    <x v="0"/>
    <x v="1"/>
    <x v="1566"/>
    <x v="0"/>
    <x v="35"/>
    <x v="43"/>
    <x v="1559"/>
  </r>
  <r>
    <x v="1566"/>
    <x v="374"/>
    <x v="0"/>
    <x v="0"/>
    <x v="1567"/>
    <x v="0"/>
    <x v="7"/>
    <x v="48"/>
    <x v="1560"/>
  </r>
  <r>
    <x v="1567"/>
    <x v="27"/>
    <x v="1"/>
    <x v="3"/>
    <x v="1568"/>
    <x v="1"/>
    <x v="10"/>
    <x v="43"/>
    <x v="1561"/>
  </r>
  <r>
    <x v="1568"/>
    <x v="520"/>
    <x v="1"/>
    <x v="3"/>
    <x v="1569"/>
    <x v="1"/>
    <x v="41"/>
    <x v="32"/>
    <x v="1562"/>
  </r>
  <r>
    <x v="1569"/>
    <x v="211"/>
    <x v="1"/>
    <x v="3"/>
    <x v="1570"/>
    <x v="1"/>
    <x v="33"/>
    <x v="1"/>
    <x v="1563"/>
  </r>
  <r>
    <x v="1570"/>
    <x v="38"/>
    <x v="3"/>
    <x v="1"/>
    <x v="1571"/>
    <x v="3"/>
    <x v="21"/>
    <x v="12"/>
    <x v="1564"/>
  </r>
  <r>
    <x v="1571"/>
    <x v="574"/>
    <x v="1"/>
    <x v="2"/>
    <x v="1572"/>
    <x v="1"/>
    <x v="27"/>
    <x v="45"/>
    <x v="1565"/>
  </r>
  <r>
    <x v="1572"/>
    <x v="159"/>
    <x v="0"/>
    <x v="3"/>
    <x v="1573"/>
    <x v="0"/>
    <x v="13"/>
    <x v="12"/>
    <x v="1566"/>
  </r>
  <r>
    <x v="1573"/>
    <x v="242"/>
    <x v="2"/>
    <x v="2"/>
    <x v="1574"/>
    <x v="2"/>
    <x v="6"/>
    <x v="42"/>
    <x v="1567"/>
  </r>
  <r>
    <x v="1574"/>
    <x v="226"/>
    <x v="0"/>
    <x v="3"/>
    <x v="1575"/>
    <x v="0"/>
    <x v="45"/>
    <x v="21"/>
    <x v="1568"/>
  </r>
  <r>
    <x v="1575"/>
    <x v="535"/>
    <x v="3"/>
    <x v="3"/>
    <x v="1576"/>
    <x v="3"/>
    <x v="23"/>
    <x v="1"/>
    <x v="1569"/>
  </r>
  <r>
    <x v="1576"/>
    <x v="385"/>
    <x v="2"/>
    <x v="0"/>
    <x v="1577"/>
    <x v="2"/>
    <x v="13"/>
    <x v="15"/>
    <x v="1570"/>
  </r>
  <r>
    <x v="1577"/>
    <x v="74"/>
    <x v="3"/>
    <x v="0"/>
    <x v="1578"/>
    <x v="3"/>
    <x v="26"/>
    <x v="1"/>
    <x v="1571"/>
  </r>
  <r>
    <x v="1578"/>
    <x v="59"/>
    <x v="0"/>
    <x v="1"/>
    <x v="1579"/>
    <x v="0"/>
    <x v="34"/>
    <x v="48"/>
    <x v="1572"/>
  </r>
  <r>
    <x v="1579"/>
    <x v="389"/>
    <x v="2"/>
    <x v="2"/>
    <x v="1580"/>
    <x v="2"/>
    <x v="3"/>
    <x v="41"/>
    <x v="1573"/>
  </r>
  <r>
    <x v="1580"/>
    <x v="343"/>
    <x v="1"/>
    <x v="0"/>
    <x v="1581"/>
    <x v="1"/>
    <x v="42"/>
    <x v="42"/>
    <x v="1574"/>
  </r>
  <r>
    <x v="1581"/>
    <x v="650"/>
    <x v="3"/>
    <x v="2"/>
    <x v="1582"/>
    <x v="3"/>
    <x v="32"/>
    <x v="10"/>
    <x v="1575"/>
  </r>
  <r>
    <x v="1582"/>
    <x v="207"/>
    <x v="2"/>
    <x v="4"/>
    <x v="1583"/>
    <x v="2"/>
    <x v="13"/>
    <x v="39"/>
    <x v="1576"/>
  </r>
  <r>
    <x v="1583"/>
    <x v="165"/>
    <x v="1"/>
    <x v="4"/>
    <x v="1584"/>
    <x v="1"/>
    <x v="10"/>
    <x v="29"/>
    <x v="1577"/>
  </r>
  <r>
    <x v="1584"/>
    <x v="651"/>
    <x v="1"/>
    <x v="3"/>
    <x v="1585"/>
    <x v="1"/>
    <x v="16"/>
    <x v="2"/>
    <x v="1578"/>
  </r>
  <r>
    <x v="1585"/>
    <x v="125"/>
    <x v="3"/>
    <x v="4"/>
    <x v="1586"/>
    <x v="3"/>
    <x v="14"/>
    <x v="25"/>
    <x v="1579"/>
  </r>
  <r>
    <x v="1586"/>
    <x v="372"/>
    <x v="2"/>
    <x v="0"/>
    <x v="1587"/>
    <x v="2"/>
    <x v="13"/>
    <x v="10"/>
    <x v="1580"/>
  </r>
  <r>
    <x v="1587"/>
    <x v="48"/>
    <x v="1"/>
    <x v="3"/>
    <x v="1588"/>
    <x v="1"/>
    <x v="39"/>
    <x v="46"/>
    <x v="1581"/>
  </r>
  <r>
    <x v="1588"/>
    <x v="652"/>
    <x v="3"/>
    <x v="0"/>
    <x v="1589"/>
    <x v="3"/>
    <x v="18"/>
    <x v="17"/>
    <x v="1582"/>
  </r>
  <r>
    <x v="1589"/>
    <x v="229"/>
    <x v="3"/>
    <x v="4"/>
    <x v="1590"/>
    <x v="3"/>
    <x v="7"/>
    <x v="27"/>
    <x v="1583"/>
  </r>
  <r>
    <x v="1590"/>
    <x v="512"/>
    <x v="2"/>
    <x v="4"/>
    <x v="1591"/>
    <x v="2"/>
    <x v="15"/>
    <x v="9"/>
    <x v="1584"/>
  </r>
  <r>
    <x v="1591"/>
    <x v="653"/>
    <x v="0"/>
    <x v="3"/>
    <x v="1592"/>
    <x v="0"/>
    <x v="41"/>
    <x v="37"/>
    <x v="1585"/>
  </r>
  <r>
    <x v="1592"/>
    <x v="654"/>
    <x v="2"/>
    <x v="0"/>
    <x v="1593"/>
    <x v="2"/>
    <x v="9"/>
    <x v="43"/>
    <x v="1586"/>
  </r>
  <r>
    <x v="1593"/>
    <x v="183"/>
    <x v="3"/>
    <x v="3"/>
    <x v="1594"/>
    <x v="3"/>
    <x v="16"/>
    <x v="25"/>
    <x v="1587"/>
  </r>
  <r>
    <x v="1594"/>
    <x v="228"/>
    <x v="0"/>
    <x v="1"/>
    <x v="1595"/>
    <x v="0"/>
    <x v="6"/>
    <x v="42"/>
    <x v="1588"/>
  </r>
  <r>
    <x v="1595"/>
    <x v="149"/>
    <x v="2"/>
    <x v="4"/>
    <x v="1596"/>
    <x v="2"/>
    <x v="5"/>
    <x v="11"/>
    <x v="1589"/>
  </r>
  <r>
    <x v="1596"/>
    <x v="98"/>
    <x v="0"/>
    <x v="1"/>
    <x v="1597"/>
    <x v="0"/>
    <x v="47"/>
    <x v="30"/>
    <x v="1590"/>
  </r>
  <r>
    <x v="1597"/>
    <x v="141"/>
    <x v="2"/>
    <x v="4"/>
    <x v="1598"/>
    <x v="2"/>
    <x v="6"/>
    <x v="21"/>
    <x v="1591"/>
  </r>
  <r>
    <x v="1598"/>
    <x v="323"/>
    <x v="1"/>
    <x v="2"/>
    <x v="1599"/>
    <x v="1"/>
    <x v="29"/>
    <x v="40"/>
    <x v="1592"/>
  </r>
  <r>
    <x v="1599"/>
    <x v="630"/>
    <x v="2"/>
    <x v="3"/>
    <x v="1600"/>
    <x v="2"/>
    <x v="37"/>
    <x v="42"/>
    <x v="1593"/>
  </r>
  <r>
    <x v="1600"/>
    <x v="8"/>
    <x v="0"/>
    <x v="4"/>
    <x v="1601"/>
    <x v="0"/>
    <x v="27"/>
    <x v="13"/>
    <x v="1594"/>
  </r>
  <r>
    <x v="1601"/>
    <x v="614"/>
    <x v="2"/>
    <x v="3"/>
    <x v="1602"/>
    <x v="2"/>
    <x v="39"/>
    <x v="6"/>
    <x v="1595"/>
  </r>
  <r>
    <x v="1602"/>
    <x v="298"/>
    <x v="1"/>
    <x v="1"/>
    <x v="1603"/>
    <x v="1"/>
    <x v="2"/>
    <x v="26"/>
    <x v="1596"/>
  </r>
  <r>
    <x v="1603"/>
    <x v="259"/>
    <x v="3"/>
    <x v="0"/>
    <x v="1604"/>
    <x v="3"/>
    <x v="46"/>
    <x v="19"/>
    <x v="1597"/>
  </r>
  <r>
    <x v="1604"/>
    <x v="655"/>
    <x v="0"/>
    <x v="0"/>
    <x v="1605"/>
    <x v="0"/>
    <x v="21"/>
    <x v="9"/>
    <x v="1598"/>
  </r>
  <r>
    <x v="1605"/>
    <x v="301"/>
    <x v="1"/>
    <x v="3"/>
    <x v="1606"/>
    <x v="1"/>
    <x v="4"/>
    <x v="36"/>
    <x v="1599"/>
  </r>
  <r>
    <x v="1606"/>
    <x v="284"/>
    <x v="0"/>
    <x v="2"/>
    <x v="1607"/>
    <x v="0"/>
    <x v="23"/>
    <x v="38"/>
    <x v="1600"/>
  </r>
  <r>
    <x v="1607"/>
    <x v="257"/>
    <x v="0"/>
    <x v="0"/>
    <x v="1608"/>
    <x v="0"/>
    <x v="2"/>
    <x v="33"/>
    <x v="1601"/>
  </r>
  <r>
    <x v="1608"/>
    <x v="621"/>
    <x v="3"/>
    <x v="3"/>
    <x v="1609"/>
    <x v="3"/>
    <x v="22"/>
    <x v="7"/>
    <x v="1602"/>
  </r>
  <r>
    <x v="1609"/>
    <x v="232"/>
    <x v="1"/>
    <x v="1"/>
    <x v="1610"/>
    <x v="1"/>
    <x v="27"/>
    <x v="23"/>
    <x v="1603"/>
  </r>
  <r>
    <x v="1610"/>
    <x v="656"/>
    <x v="0"/>
    <x v="0"/>
    <x v="1611"/>
    <x v="0"/>
    <x v="32"/>
    <x v="37"/>
    <x v="1604"/>
  </r>
  <r>
    <x v="1611"/>
    <x v="72"/>
    <x v="2"/>
    <x v="4"/>
    <x v="1612"/>
    <x v="2"/>
    <x v="36"/>
    <x v="31"/>
    <x v="1605"/>
  </r>
  <r>
    <x v="1612"/>
    <x v="331"/>
    <x v="0"/>
    <x v="4"/>
    <x v="1613"/>
    <x v="0"/>
    <x v="35"/>
    <x v="9"/>
    <x v="1606"/>
  </r>
  <r>
    <x v="1613"/>
    <x v="459"/>
    <x v="2"/>
    <x v="2"/>
    <x v="1614"/>
    <x v="2"/>
    <x v="16"/>
    <x v="3"/>
    <x v="1607"/>
  </r>
  <r>
    <x v="1614"/>
    <x v="114"/>
    <x v="2"/>
    <x v="4"/>
    <x v="1615"/>
    <x v="2"/>
    <x v="40"/>
    <x v="46"/>
    <x v="1608"/>
  </r>
  <r>
    <x v="1615"/>
    <x v="657"/>
    <x v="3"/>
    <x v="3"/>
    <x v="1616"/>
    <x v="3"/>
    <x v="2"/>
    <x v="42"/>
    <x v="1609"/>
  </r>
  <r>
    <x v="1616"/>
    <x v="2"/>
    <x v="2"/>
    <x v="0"/>
    <x v="1617"/>
    <x v="2"/>
    <x v="18"/>
    <x v="48"/>
    <x v="1610"/>
  </r>
  <r>
    <x v="1617"/>
    <x v="658"/>
    <x v="2"/>
    <x v="3"/>
    <x v="1618"/>
    <x v="2"/>
    <x v="49"/>
    <x v="32"/>
    <x v="1611"/>
  </r>
  <r>
    <x v="1618"/>
    <x v="11"/>
    <x v="2"/>
    <x v="1"/>
    <x v="1619"/>
    <x v="2"/>
    <x v="26"/>
    <x v="1"/>
    <x v="1612"/>
  </r>
  <r>
    <x v="1619"/>
    <x v="432"/>
    <x v="0"/>
    <x v="1"/>
    <x v="1620"/>
    <x v="0"/>
    <x v="7"/>
    <x v="13"/>
    <x v="1613"/>
  </r>
  <r>
    <x v="1620"/>
    <x v="144"/>
    <x v="2"/>
    <x v="4"/>
    <x v="1621"/>
    <x v="2"/>
    <x v="15"/>
    <x v="31"/>
    <x v="1614"/>
  </r>
  <r>
    <x v="1621"/>
    <x v="203"/>
    <x v="1"/>
    <x v="3"/>
    <x v="1622"/>
    <x v="1"/>
    <x v="49"/>
    <x v="7"/>
    <x v="1615"/>
  </r>
  <r>
    <x v="1622"/>
    <x v="350"/>
    <x v="3"/>
    <x v="1"/>
    <x v="1623"/>
    <x v="3"/>
    <x v="8"/>
    <x v="5"/>
    <x v="1616"/>
  </r>
  <r>
    <x v="1623"/>
    <x v="222"/>
    <x v="0"/>
    <x v="0"/>
    <x v="1624"/>
    <x v="0"/>
    <x v="46"/>
    <x v="20"/>
    <x v="1617"/>
  </r>
  <r>
    <x v="1624"/>
    <x v="17"/>
    <x v="3"/>
    <x v="0"/>
    <x v="1625"/>
    <x v="3"/>
    <x v="16"/>
    <x v="38"/>
    <x v="1618"/>
  </r>
  <r>
    <x v="1625"/>
    <x v="0"/>
    <x v="3"/>
    <x v="2"/>
    <x v="1626"/>
    <x v="3"/>
    <x v="18"/>
    <x v="1"/>
    <x v="1619"/>
  </r>
  <r>
    <x v="1626"/>
    <x v="659"/>
    <x v="3"/>
    <x v="2"/>
    <x v="1627"/>
    <x v="3"/>
    <x v="8"/>
    <x v="45"/>
    <x v="1620"/>
  </r>
  <r>
    <x v="1627"/>
    <x v="138"/>
    <x v="1"/>
    <x v="2"/>
    <x v="1628"/>
    <x v="1"/>
    <x v="23"/>
    <x v="32"/>
    <x v="1621"/>
  </r>
  <r>
    <x v="1628"/>
    <x v="236"/>
    <x v="3"/>
    <x v="2"/>
    <x v="1629"/>
    <x v="3"/>
    <x v="31"/>
    <x v="5"/>
    <x v="1622"/>
  </r>
  <r>
    <x v="1629"/>
    <x v="349"/>
    <x v="3"/>
    <x v="1"/>
    <x v="1630"/>
    <x v="3"/>
    <x v="12"/>
    <x v="12"/>
    <x v="1623"/>
  </r>
  <r>
    <x v="1630"/>
    <x v="498"/>
    <x v="3"/>
    <x v="1"/>
    <x v="1631"/>
    <x v="3"/>
    <x v="35"/>
    <x v="8"/>
    <x v="1624"/>
  </r>
  <r>
    <x v="1631"/>
    <x v="345"/>
    <x v="3"/>
    <x v="2"/>
    <x v="1632"/>
    <x v="3"/>
    <x v="28"/>
    <x v="49"/>
    <x v="1625"/>
  </r>
  <r>
    <x v="1632"/>
    <x v="513"/>
    <x v="3"/>
    <x v="1"/>
    <x v="1633"/>
    <x v="3"/>
    <x v="48"/>
    <x v="11"/>
    <x v="1626"/>
  </r>
  <r>
    <x v="1633"/>
    <x v="592"/>
    <x v="2"/>
    <x v="3"/>
    <x v="1634"/>
    <x v="2"/>
    <x v="29"/>
    <x v="48"/>
    <x v="1627"/>
  </r>
  <r>
    <x v="1634"/>
    <x v="296"/>
    <x v="2"/>
    <x v="4"/>
    <x v="1635"/>
    <x v="2"/>
    <x v="46"/>
    <x v="25"/>
    <x v="1628"/>
  </r>
  <r>
    <x v="1635"/>
    <x v="246"/>
    <x v="2"/>
    <x v="4"/>
    <x v="1636"/>
    <x v="2"/>
    <x v="0"/>
    <x v="29"/>
    <x v="1629"/>
  </r>
  <r>
    <x v="1636"/>
    <x v="645"/>
    <x v="3"/>
    <x v="0"/>
    <x v="1637"/>
    <x v="3"/>
    <x v="16"/>
    <x v="30"/>
    <x v="1630"/>
  </r>
  <r>
    <x v="1637"/>
    <x v="523"/>
    <x v="3"/>
    <x v="4"/>
    <x v="1638"/>
    <x v="3"/>
    <x v="26"/>
    <x v="38"/>
    <x v="1631"/>
  </r>
  <r>
    <x v="1638"/>
    <x v="375"/>
    <x v="1"/>
    <x v="1"/>
    <x v="1639"/>
    <x v="1"/>
    <x v="13"/>
    <x v="5"/>
    <x v="1632"/>
  </r>
  <r>
    <x v="1639"/>
    <x v="256"/>
    <x v="0"/>
    <x v="2"/>
    <x v="1640"/>
    <x v="0"/>
    <x v="10"/>
    <x v="35"/>
    <x v="1633"/>
  </r>
  <r>
    <x v="1640"/>
    <x v="549"/>
    <x v="1"/>
    <x v="0"/>
    <x v="1641"/>
    <x v="1"/>
    <x v="17"/>
    <x v="5"/>
    <x v="1634"/>
  </r>
  <r>
    <x v="1641"/>
    <x v="154"/>
    <x v="0"/>
    <x v="0"/>
    <x v="1642"/>
    <x v="0"/>
    <x v="9"/>
    <x v="19"/>
    <x v="1635"/>
  </r>
  <r>
    <x v="1642"/>
    <x v="577"/>
    <x v="0"/>
    <x v="2"/>
    <x v="1643"/>
    <x v="0"/>
    <x v="19"/>
    <x v="1"/>
    <x v="1636"/>
  </r>
  <r>
    <x v="1643"/>
    <x v="306"/>
    <x v="2"/>
    <x v="4"/>
    <x v="1644"/>
    <x v="2"/>
    <x v="23"/>
    <x v="37"/>
    <x v="1637"/>
  </r>
  <r>
    <x v="1644"/>
    <x v="43"/>
    <x v="3"/>
    <x v="0"/>
    <x v="1645"/>
    <x v="3"/>
    <x v="32"/>
    <x v="36"/>
    <x v="1638"/>
  </r>
  <r>
    <x v="1645"/>
    <x v="528"/>
    <x v="2"/>
    <x v="0"/>
    <x v="1646"/>
    <x v="2"/>
    <x v="26"/>
    <x v="39"/>
    <x v="1639"/>
  </r>
  <r>
    <x v="1646"/>
    <x v="412"/>
    <x v="0"/>
    <x v="0"/>
    <x v="1647"/>
    <x v="0"/>
    <x v="36"/>
    <x v="15"/>
    <x v="1640"/>
  </r>
  <r>
    <x v="1647"/>
    <x v="660"/>
    <x v="0"/>
    <x v="4"/>
    <x v="1648"/>
    <x v="0"/>
    <x v="47"/>
    <x v="10"/>
    <x v="1641"/>
  </r>
  <r>
    <x v="1648"/>
    <x v="480"/>
    <x v="2"/>
    <x v="0"/>
    <x v="1649"/>
    <x v="2"/>
    <x v="27"/>
    <x v="7"/>
    <x v="1642"/>
  </r>
  <r>
    <x v="1649"/>
    <x v="596"/>
    <x v="3"/>
    <x v="3"/>
    <x v="1650"/>
    <x v="3"/>
    <x v="39"/>
    <x v="10"/>
    <x v="1643"/>
  </r>
  <r>
    <x v="1650"/>
    <x v="607"/>
    <x v="3"/>
    <x v="1"/>
    <x v="1651"/>
    <x v="3"/>
    <x v="3"/>
    <x v="39"/>
    <x v="1644"/>
  </r>
  <r>
    <x v="1651"/>
    <x v="661"/>
    <x v="0"/>
    <x v="4"/>
    <x v="1652"/>
    <x v="0"/>
    <x v="38"/>
    <x v="11"/>
    <x v="1645"/>
  </r>
  <r>
    <x v="1652"/>
    <x v="313"/>
    <x v="0"/>
    <x v="1"/>
    <x v="1653"/>
    <x v="0"/>
    <x v="37"/>
    <x v="18"/>
    <x v="1646"/>
  </r>
  <r>
    <x v="1653"/>
    <x v="410"/>
    <x v="3"/>
    <x v="3"/>
    <x v="1654"/>
    <x v="3"/>
    <x v="23"/>
    <x v="16"/>
    <x v="1647"/>
  </r>
  <r>
    <x v="1654"/>
    <x v="250"/>
    <x v="3"/>
    <x v="2"/>
    <x v="1655"/>
    <x v="3"/>
    <x v="34"/>
    <x v="43"/>
    <x v="1648"/>
  </r>
  <r>
    <x v="1655"/>
    <x v="471"/>
    <x v="2"/>
    <x v="0"/>
    <x v="1656"/>
    <x v="2"/>
    <x v="45"/>
    <x v="38"/>
    <x v="1649"/>
  </r>
  <r>
    <x v="1656"/>
    <x v="222"/>
    <x v="2"/>
    <x v="3"/>
    <x v="1657"/>
    <x v="2"/>
    <x v="44"/>
    <x v="4"/>
    <x v="1650"/>
  </r>
  <r>
    <x v="1657"/>
    <x v="122"/>
    <x v="1"/>
    <x v="1"/>
    <x v="1658"/>
    <x v="1"/>
    <x v="31"/>
    <x v="43"/>
    <x v="1651"/>
  </r>
  <r>
    <x v="1658"/>
    <x v="43"/>
    <x v="1"/>
    <x v="2"/>
    <x v="1659"/>
    <x v="1"/>
    <x v="11"/>
    <x v="11"/>
    <x v="1652"/>
  </r>
  <r>
    <x v="1659"/>
    <x v="527"/>
    <x v="2"/>
    <x v="4"/>
    <x v="1660"/>
    <x v="2"/>
    <x v="43"/>
    <x v="30"/>
    <x v="1653"/>
  </r>
  <r>
    <x v="1660"/>
    <x v="112"/>
    <x v="3"/>
    <x v="0"/>
    <x v="1661"/>
    <x v="3"/>
    <x v="36"/>
    <x v="33"/>
    <x v="1654"/>
  </r>
  <r>
    <x v="1661"/>
    <x v="583"/>
    <x v="1"/>
    <x v="2"/>
    <x v="1662"/>
    <x v="1"/>
    <x v="49"/>
    <x v="37"/>
    <x v="1655"/>
  </r>
  <r>
    <x v="1662"/>
    <x v="141"/>
    <x v="1"/>
    <x v="2"/>
    <x v="1663"/>
    <x v="1"/>
    <x v="8"/>
    <x v="17"/>
    <x v="1656"/>
  </r>
  <r>
    <x v="1663"/>
    <x v="357"/>
    <x v="0"/>
    <x v="3"/>
    <x v="1664"/>
    <x v="0"/>
    <x v="2"/>
    <x v="48"/>
    <x v="1657"/>
  </r>
  <r>
    <x v="1664"/>
    <x v="367"/>
    <x v="1"/>
    <x v="2"/>
    <x v="1665"/>
    <x v="1"/>
    <x v="37"/>
    <x v="5"/>
    <x v="1658"/>
  </r>
  <r>
    <x v="1665"/>
    <x v="114"/>
    <x v="1"/>
    <x v="0"/>
    <x v="1666"/>
    <x v="1"/>
    <x v="34"/>
    <x v="48"/>
    <x v="1659"/>
  </r>
  <r>
    <x v="1666"/>
    <x v="132"/>
    <x v="3"/>
    <x v="2"/>
    <x v="1667"/>
    <x v="3"/>
    <x v="1"/>
    <x v="3"/>
    <x v="1660"/>
  </r>
  <r>
    <x v="1667"/>
    <x v="291"/>
    <x v="3"/>
    <x v="1"/>
    <x v="1668"/>
    <x v="3"/>
    <x v="34"/>
    <x v="7"/>
    <x v="1661"/>
  </r>
  <r>
    <x v="1668"/>
    <x v="120"/>
    <x v="3"/>
    <x v="3"/>
    <x v="1669"/>
    <x v="3"/>
    <x v="26"/>
    <x v="9"/>
    <x v="1662"/>
  </r>
  <r>
    <x v="1669"/>
    <x v="592"/>
    <x v="1"/>
    <x v="2"/>
    <x v="1670"/>
    <x v="1"/>
    <x v="22"/>
    <x v="34"/>
    <x v="1663"/>
  </r>
  <r>
    <x v="1670"/>
    <x v="1"/>
    <x v="0"/>
    <x v="0"/>
    <x v="1671"/>
    <x v="0"/>
    <x v="37"/>
    <x v="29"/>
    <x v="1664"/>
  </r>
  <r>
    <x v="1671"/>
    <x v="435"/>
    <x v="2"/>
    <x v="4"/>
    <x v="1672"/>
    <x v="2"/>
    <x v="38"/>
    <x v="3"/>
    <x v="1665"/>
  </r>
  <r>
    <x v="1672"/>
    <x v="115"/>
    <x v="3"/>
    <x v="4"/>
    <x v="1673"/>
    <x v="3"/>
    <x v="30"/>
    <x v="16"/>
    <x v="1666"/>
  </r>
  <r>
    <x v="1673"/>
    <x v="471"/>
    <x v="0"/>
    <x v="3"/>
    <x v="1674"/>
    <x v="0"/>
    <x v="36"/>
    <x v="10"/>
    <x v="1667"/>
  </r>
  <r>
    <x v="1674"/>
    <x v="404"/>
    <x v="1"/>
    <x v="3"/>
    <x v="1675"/>
    <x v="1"/>
    <x v="30"/>
    <x v="36"/>
    <x v="1668"/>
  </r>
  <r>
    <x v="1675"/>
    <x v="353"/>
    <x v="2"/>
    <x v="3"/>
    <x v="1676"/>
    <x v="2"/>
    <x v="48"/>
    <x v="35"/>
    <x v="1669"/>
  </r>
  <r>
    <x v="1676"/>
    <x v="179"/>
    <x v="2"/>
    <x v="3"/>
    <x v="1677"/>
    <x v="2"/>
    <x v="5"/>
    <x v="10"/>
    <x v="1670"/>
  </r>
  <r>
    <x v="1677"/>
    <x v="445"/>
    <x v="0"/>
    <x v="4"/>
    <x v="1678"/>
    <x v="0"/>
    <x v="26"/>
    <x v="1"/>
    <x v="1671"/>
  </r>
  <r>
    <x v="1678"/>
    <x v="69"/>
    <x v="3"/>
    <x v="0"/>
    <x v="1679"/>
    <x v="3"/>
    <x v="5"/>
    <x v="35"/>
    <x v="1672"/>
  </r>
  <r>
    <x v="1679"/>
    <x v="121"/>
    <x v="2"/>
    <x v="0"/>
    <x v="1680"/>
    <x v="2"/>
    <x v="8"/>
    <x v="30"/>
    <x v="1673"/>
  </r>
  <r>
    <x v="1680"/>
    <x v="458"/>
    <x v="0"/>
    <x v="4"/>
    <x v="1681"/>
    <x v="0"/>
    <x v="13"/>
    <x v="14"/>
    <x v="1674"/>
  </r>
  <r>
    <x v="1681"/>
    <x v="310"/>
    <x v="2"/>
    <x v="1"/>
    <x v="1682"/>
    <x v="2"/>
    <x v="15"/>
    <x v="14"/>
    <x v="1675"/>
  </r>
  <r>
    <x v="1682"/>
    <x v="148"/>
    <x v="3"/>
    <x v="2"/>
    <x v="1683"/>
    <x v="3"/>
    <x v="44"/>
    <x v="36"/>
    <x v="1676"/>
  </r>
  <r>
    <x v="1683"/>
    <x v="417"/>
    <x v="1"/>
    <x v="1"/>
    <x v="1684"/>
    <x v="1"/>
    <x v="8"/>
    <x v="26"/>
    <x v="1677"/>
  </r>
  <r>
    <x v="1684"/>
    <x v="662"/>
    <x v="2"/>
    <x v="2"/>
    <x v="1685"/>
    <x v="2"/>
    <x v="39"/>
    <x v="19"/>
    <x v="1678"/>
  </r>
  <r>
    <x v="1685"/>
    <x v="229"/>
    <x v="0"/>
    <x v="2"/>
    <x v="1686"/>
    <x v="0"/>
    <x v="2"/>
    <x v="39"/>
    <x v="1679"/>
  </r>
  <r>
    <x v="1686"/>
    <x v="381"/>
    <x v="1"/>
    <x v="0"/>
    <x v="1687"/>
    <x v="1"/>
    <x v="47"/>
    <x v="9"/>
    <x v="1680"/>
  </r>
  <r>
    <x v="1687"/>
    <x v="142"/>
    <x v="2"/>
    <x v="1"/>
    <x v="1688"/>
    <x v="2"/>
    <x v="24"/>
    <x v="12"/>
    <x v="1681"/>
  </r>
  <r>
    <x v="1688"/>
    <x v="663"/>
    <x v="1"/>
    <x v="3"/>
    <x v="1689"/>
    <x v="1"/>
    <x v="5"/>
    <x v="9"/>
    <x v="1682"/>
  </r>
  <r>
    <x v="1689"/>
    <x v="212"/>
    <x v="2"/>
    <x v="1"/>
    <x v="1690"/>
    <x v="2"/>
    <x v="9"/>
    <x v="31"/>
    <x v="1683"/>
  </r>
  <r>
    <x v="1690"/>
    <x v="285"/>
    <x v="0"/>
    <x v="2"/>
    <x v="1691"/>
    <x v="0"/>
    <x v="47"/>
    <x v="38"/>
    <x v="1684"/>
  </r>
  <r>
    <x v="1691"/>
    <x v="113"/>
    <x v="0"/>
    <x v="1"/>
    <x v="1692"/>
    <x v="0"/>
    <x v="32"/>
    <x v="5"/>
    <x v="1685"/>
  </r>
  <r>
    <x v="1692"/>
    <x v="489"/>
    <x v="2"/>
    <x v="1"/>
    <x v="1693"/>
    <x v="2"/>
    <x v="19"/>
    <x v="21"/>
    <x v="1686"/>
  </r>
  <r>
    <x v="1693"/>
    <x v="86"/>
    <x v="3"/>
    <x v="4"/>
    <x v="1694"/>
    <x v="3"/>
    <x v="15"/>
    <x v="44"/>
    <x v="1687"/>
  </r>
  <r>
    <x v="1694"/>
    <x v="650"/>
    <x v="2"/>
    <x v="1"/>
    <x v="1695"/>
    <x v="2"/>
    <x v="38"/>
    <x v="4"/>
    <x v="1688"/>
  </r>
  <r>
    <x v="1695"/>
    <x v="298"/>
    <x v="2"/>
    <x v="0"/>
    <x v="1696"/>
    <x v="2"/>
    <x v="2"/>
    <x v="14"/>
    <x v="1689"/>
  </r>
  <r>
    <x v="1696"/>
    <x v="37"/>
    <x v="1"/>
    <x v="0"/>
    <x v="1697"/>
    <x v="1"/>
    <x v="24"/>
    <x v="45"/>
    <x v="1690"/>
  </r>
  <r>
    <x v="1697"/>
    <x v="561"/>
    <x v="0"/>
    <x v="0"/>
    <x v="1698"/>
    <x v="0"/>
    <x v="49"/>
    <x v="25"/>
    <x v="1691"/>
  </r>
  <r>
    <x v="1698"/>
    <x v="469"/>
    <x v="0"/>
    <x v="0"/>
    <x v="1699"/>
    <x v="0"/>
    <x v="5"/>
    <x v="11"/>
    <x v="1692"/>
  </r>
  <r>
    <x v="1699"/>
    <x v="466"/>
    <x v="0"/>
    <x v="1"/>
    <x v="1700"/>
    <x v="0"/>
    <x v="42"/>
    <x v="40"/>
    <x v="1693"/>
  </r>
  <r>
    <x v="1700"/>
    <x v="264"/>
    <x v="3"/>
    <x v="4"/>
    <x v="1701"/>
    <x v="3"/>
    <x v="35"/>
    <x v="33"/>
    <x v="1694"/>
  </r>
  <r>
    <x v="1701"/>
    <x v="299"/>
    <x v="1"/>
    <x v="1"/>
    <x v="1702"/>
    <x v="1"/>
    <x v="49"/>
    <x v="3"/>
    <x v="1695"/>
  </r>
  <r>
    <x v="1702"/>
    <x v="549"/>
    <x v="0"/>
    <x v="4"/>
    <x v="1703"/>
    <x v="0"/>
    <x v="30"/>
    <x v="7"/>
    <x v="1696"/>
  </r>
  <r>
    <x v="1703"/>
    <x v="224"/>
    <x v="2"/>
    <x v="2"/>
    <x v="1704"/>
    <x v="2"/>
    <x v="0"/>
    <x v="48"/>
    <x v="1697"/>
  </r>
  <r>
    <x v="1704"/>
    <x v="90"/>
    <x v="0"/>
    <x v="4"/>
    <x v="1705"/>
    <x v="0"/>
    <x v="18"/>
    <x v="38"/>
    <x v="1698"/>
  </r>
  <r>
    <x v="1705"/>
    <x v="294"/>
    <x v="1"/>
    <x v="0"/>
    <x v="1706"/>
    <x v="1"/>
    <x v="39"/>
    <x v="43"/>
    <x v="1699"/>
  </r>
  <r>
    <x v="1706"/>
    <x v="655"/>
    <x v="0"/>
    <x v="4"/>
    <x v="1707"/>
    <x v="0"/>
    <x v="35"/>
    <x v="29"/>
    <x v="1700"/>
  </r>
  <r>
    <x v="1707"/>
    <x v="582"/>
    <x v="3"/>
    <x v="2"/>
    <x v="1708"/>
    <x v="3"/>
    <x v="42"/>
    <x v="45"/>
    <x v="1701"/>
  </r>
  <r>
    <x v="1708"/>
    <x v="324"/>
    <x v="1"/>
    <x v="1"/>
    <x v="1709"/>
    <x v="1"/>
    <x v="15"/>
    <x v="3"/>
    <x v="1702"/>
  </r>
  <r>
    <x v="1709"/>
    <x v="240"/>
    <x v="2"/>
    <x v="0"/>
    <x v="1710"/>
    <x v="2"/>
    <x v="25"/>
    <x v="19"/>
    <x v="1703"/>
  </r>
  <r>
    <x v="1710"/>
    <x v="664"/>
    <x v="2"/>
    <x v="2"/>
    <x v="1711"/>
    <x v="2"/>
    <x v="16"/>
    <x v="41"/>
    <x v="1704"/>
  </r>
  <r>
    <x v="1711"/>
    <x v="165"/>
    <x v="0"/>
    <x v="1"/>
    <x v="1712"/>
    <x v="0"/>
    <x v="37"/>
    <x v="46"/>
    <x v="1705"/>
  </r>
  <r>
    <x v="1712"/>
    <x v="273"/>
    <x v="3"/>
    <x v="1"/>
    <x v="1713"/>
    <x v="3"/>
    <x v="8"/>
    <x v="1"/>
    <x v="1706"/>
  </r>
  <r>
    <x v="1713"/>
    <x v="539"/>
    <x v="1"/>
    <x v="2"/>
    <x v="1714"/>
    <x v="1"/>
    <x v="35"/>
    <x v="20"/>
    <x v="1707"/>
  </r>
  <r>
    <x v="1714"/>
    <x v="115"/>
    <x v="3"/>
    <x v="0"/>
    <x v="1715"/>
    <x v="3"/>
    <x v="36"/>
    <x v="29"/>
    <x v="1708"/>
  </r>
  <r>
    <x v="1715"/>
    <x v="593"/>
    <x v="2"/>
    <x v="4"/>
    <x v="1716"/>
    <x v="2"/>
    <x v="47"/>
    <x v="20"/>
    <x v="1709"/>
  </r>
  <r>
    <x v="1716"/>
    <x v="320"/>
    <x v="3"/>
    <x v="3"/>
    <x v="1717"/>
    <x v="3"/>
    <x v="49"/>
    <x v="47"/>
    <x v="1710"/>
  </r>
  <r>
    <x v="1717"/>
    <x v="114"/>
    <x v="3"/>
    <x v="1"/>
    <x v="1718"/>
    <x v="3"/>
    <x v="3"/>
    <x v="10"/>
    <x v="1711"/>
  </r>
  <r>
    <x v="1718"/>
    <x v="106"/>
    <x v="2"/>
    <x v="2"/>
    <x v="1719"/>
    <x v="2"/>
    <x v="49"/>
    <x v="24"/>
    <x v="1712"/>
  </r>
  <r>
    <x v="1719"/>
    <x v="577"/>
    <x v="0"/>
    <x v="2"/>
    <x v="1720"/>
    <x v="0"/>
    <x v="0"/>
    <x v="44"/>
    <x v="1713"/>
  </r>
  <r>
    <x v="1720"/>
    <x v="119"/>
    <x v="3"/>
    <x v="3"/>
    <x v="1721"/>
    <x v="3"/>
    <x v="9"/>
    <x v="28"/>
    <x v="1714"/>
  </r>
  <r>
    <x v="1721"/>
    <x v="93"/>
    <x v="3"/>
    <x v="4"/>
    <x v="1722"/>
    <x v="3"/>
    <x v="17"/>
    <x v="48"/>
    <x v="1715"/>
  </r>
  <r>
    <x v="1722"/>
    <x v="505"/>
    <x v="1"/>
    <x v="4"/>
    <x v="1723"/>
    <x v="1"/>
    <x v="7"/>
    <x v="12"/>
    <x v="1716"/>
  </r>
  <r>
    <x v="1723"/>
    <x v="400"/>
    <x v="2"/>
    <x v="4"/>
    <x v="1724"/>
    <x v="2"/>
    <x v="49"/>
    <x v="0"/>
    <x v="1717"/>
  </r>
  <r>
    <x v="1724"/>
    <x v="148"/>
    <x v="0"/>
    <x v="3"/>
    <x v="1725"/>
    <x v="0"/>
    <x v="6"/>
    <x v="27"/>
    <x v="1718"/>
  </r>
  <r>
    <x v="1725"/>
    <x v="427"/>
    <x v="1"/>
    <x v="0"/>
    <x v="1726"/>
    <x v="1"/>
    <x v="41"/>
    <x v="5"/>
    <x v="1719"/>
  </r>
  <r>
    <x v="1726"/>
    <x v="631"/>
    <x v="1"/>
    <x v="0"/>
    <x v="1727"/>
    <x v="1"/>
    <x v="48"/>
    <x v="18"/>
    <x v="1720"/>
  </r>
  <r>
    <x v="1727"/>
    <x v="524"/>
    <x v="0"/>
    <x v="0"/>
    <x v="1728"/>
    <x v="0"/>
    <x v="40"/>
    <x v="8"/>
    <x v="1721"/>
  </r>
  <r>
    <x v="1728"/>
    <x v="75"/>
    <x v="0"/>
    <x v="2"/>
    <x v="1729"/>
    <x v="0"/>
    <x v="10"/>
    <x v="19"/>
    <x v="1722"/>
  </r>
  <r>
    <x v="1729"/>
    <x v="665"/>
    <x v="2"/>
    <x v="0"/>
    <x v="1730"/>
    <x v="2"/>
    <x v="46"/>
    <x v="8"/>
    <x v="1723"/>
  </r>
  <r>
    <x v="1730"/>
    <x v="450"/>
    <x v="3"/>
    <x v="1"/>
    <x v="1731"/>
    <x v="3"/>
    <x v="38"/>
    <x v="42"/>
    <x v="1724"/>
  </r>
  <r>
    <x v="1731"/>
    <x v="364"/>
    <x v="0"/>
    <x v="0"/>
    <x v="1732"/>
    <x v="0"/>
    <x v="4"/>
    <x v="33"/>
    <x v="1725"/>
  </r>
  <r>
    <x v="1732"/>
    <x v="392"/>
    <x v="0"/>
    <x v="2"/>
    <x v="1733"/>
    <x v="0"/>
    <x v="7"/>
    <x v="29"/>
    <x v="1726"/>
  </r>
  <r>
    <x v="1733"/>
    <x v="161"/>
    <x v="1"/>
    <x v="3"/>
    <x v="616"/>
    <x v="1"/>
    <x v="11"/>
    <x v="20"/>
    <x v="1727"/>
  </r>
  <r>
    <x v="1734"/>
    <x v="67"/>
    <x v="0"/>
    <x v="1"/>
    <x v="1734"/>
    <x v="0"/>
    <x v="12"/>
    <x v="1"/>
    <x v="1728"/>
  </r>
  <r>
    <x v="1735"/>
    <x v="448"/>
    <x v="2"/>
    <x v="2"/>
    <x v="1735"/>
    <x v="2"/>
    <x v="43"/>
    <x v="32"/>
    <x v="1729"/>
  </r>
  <r>
    <x v="1736"/>
    <x v="588"/>
    <x v="1"/>
    <x v="3"/>
    <x v="1736"/>
    <x v="1"/>
    <x v="18"/>
    <x v="3"/>
    <x v="1730"/>
  </r>
  <r>
    <x v="1737"/>
    <x v="666"/>
    <x v="3"/>
    <x v="0"/>
    <x v="1737"/>
    <x v="3"/>
    <x v="9"/>
    <x v="31"/>
    <x v="1731"/>
  </r>
  <r>
    <x v="1738"/>
    <x v="398"/>
    <x v="2"/>
    <x v="3"/>
    <x v="1738"/>
    <x v="2"/>
    <x v="30"/>
    <x v="48"/>
    <x v="1732"/>
  </r>
  <r>
    <x v="1739"/>
    <x v="420"/>
    <x v="3"/>
    <x v="4"/>
    <x v="1739"/>
    <x v="3"/>
    <x v="2"/>
    <x v="29"/>
    <x v="1733"/>
  </r>
  <r>
    <x v="1740"/>
    <x v="455"/>
    <x v="1"/>
    <x v="3"/>
    <x v="1740"/>
    <x v="1"/>
    <x v="45"/>
    <x v="7"/>
    <x v="1734"/>
  </r>
  <r>
    <x v="1741"/>
    <x v="69"/>
    <x v="2"/>
    <x v="2"/>
    <x v="1741"/>
    <x v="2"/>
    <x v="15"/>
    <x v="50"/>
    <x v="1735"/>
  </r>
  <r>
    <x v="1742"/>
    <x v="68"/>
    <x v="1"/>
    <x v="4"/>
    <x v="1742"/>
    <x v="1"/>
    <x v="23"/>
    <x v="39"/>
    <x v="1736"/>
  </r>
  <r>
    <x v="1743"/>
    <x v="667"/>
    <x v="2"/>
    <x v="4"/>
    <x v="1743"/>
    <x v="2"/>
    <x v="33"/>
    <x v="23"/>
    <x v="1737"/>
  </r>
  <r>
    <x v="1744"/>
    <x v="486"/>
    <x v="0"/>
    <x v="0"/>
    <x v="1744"/>
    <x v="0"/>
    <x v="16"/>
    <x v="20"/>
    <x v="1738"/>
  </r>
  <r>
    <x v="1745"/>
    <x v="8"/>
    <x v="2"/>
    <x v="1"/>
    <x v="1745"/>
    <x v="2"/>
    <x v="2"/>
    <x v="28"/>
    <x v="1739"/>
  </r>
  <r>
    <x v="1746"/>
    <x v="286"/>
    <x v="0"/>
    <x v="2"/>
    <x v="1746"/>
    <x v="0"/>
    <x v="12"/>
    <x v="8"/>
    <x v="1740"/>
  </r>
  <r>
    <x v="1747"/>
    <x v="337"/>
    <x v="3"/>
    <x v="0"/>
    <x v="1747"/>
    <x v="3"/>
    <x v="19"/>
    <x v="24"/>
    <x v="1741"/>
  </r>
  <r>
    <x v="1748"/>
    <x v="86"/>
    <x v="3"/>
    <x v="3"/>
    <x v="1748"/>
    <x v="3"/>
    <x v="34"/>
    <x v="48"/>
    <x v="1742"/>
  </r>
  <r>
    <x v="1749"/>
    <x v="668"/>
    <x v="1"/>
    <x v="2"/>
    <x v="1749"/>
    <x v="1"/>
    <x v="17"/>
    <x v="18"/>
    <x v="1743"/>
  </r>
  <r>
    <x v="1750"/>
    <x v="236"/>
    <x v="0"/>
    <x v="3"/>
    <x v="1750"/>
    <x v="0"/>
    <x v="28"/>
    <x v="22"/>
    <x v="1744"/>
  </r>
  <r>
    <x v="1751"/>
    <x v="669"/>
    <x v="0"/>
    <x v="2"/>
    <x v="1751"/>
    <x v="0"/>
    <x v="40"/>
    <x v="21"/>
    <x v="1745"/>
  </r>
  <r>
    <x v="1752"/>
    <x v="448"/>
    <x v="2"/>
    <x v="1"/>
    <x v="1752"/>
    <x v="2"/>
    <x v="45"/>
    <x v="38"/>
    <x v="1746"/>
  </r>
  <r>
    <x v="1753"/>
    <x v="199"/>
    <x v="2"/>
    <x v="4"/>
    <x v="1753"/>
    <x v="2"/>
    <x v="31"/>
    <x v="28"/>
    <x v="1747"/>
  </r>
  <r>
    <x v="1754"/>
    <x v="570"/>
    <x v="1"/>
    <x v="4"/>
    <x v="1754"/>
    <x v="1"/>
    <x v="33"/>
    <x v="47"/>
    <x v="1748"/>
  </r>
  <r>
    <x v="1755"/>
    <x v="599"/>
    <x v="0"/>
    <x v="0"/>
    <x v="1755"/>
    <x v="0"/>
    <x v="25"/>
    <x v="6"/>
    <x v="1749"/>
  </r>
  <r>
    <x v="1756"/>
    <x v="670"/>
    <x v="3"/>
    <x v="4"/>
    <x v="1756"/>
    <x v="3"/>
    <x v="25"/>
    <x v="9"/>
    <x v="1750"/>
  </r>
  <r>
    <x v="1757"/>
    <x v="32"/>
    <x v="3"/>
    <x v="1"/>
    <x v="1757"/>
    <x v="3"/>
    <x v="12"/>
    <x v="34"/>
    <x v="1751"/>
  </r>
  <r>
    <x v="1758"/>
    <x v="628"/>
    <x v="3"/>
    <x v="4"/>
    <x v="1758"/>
    <x v="3"/>
    <x v="11"/>
    <x v="30"/>
    <x v="1752"/>
  </r>
  <r>
    <x v="1759"/>
    <x v="20"/>
    <x v="0"/>
    <x v="3"/>
    <x v="1759"/>
    <x v="0"/>
    <x v="25"/>
    <x v="5"/>
    <x v="1753"/>
  </r>
  <r>
    <x v="1760"/>
    <x v="615"/>
    <x v="3"/>
    <x v="4"/>
    <x v="1760"/>
    <x v="3"/>
    <x v="6"/>
    <x v="42"/>
    <x v="1754"/>
  </r>
  <r>
    <x v="1761"/>
    <x v="347"/>
    <x v="0"/>
    <x v="1"/>
    <x v="1761"/>
    <x v="0"/>
    <x v="25"/>
    <x v="15"/>
    <x v="1755"/>
  </r>
  <r>
    <x v="1762"/>
    <x v="664"/>
    <x v="2"/>
    <x v="2"/>
    <x v="1762"/>
    <x v="2"/>
    <x v="42"/>
    <x v="35"/>
    <x v="1756"/>
  </r>
  <r>
    <x v="1763"/>
    <x v="139"/>
    <x v="2"/>
    <x v="4"/>
    <x v="1763"/>
    <x v="2"/>
    <x v="35"/>
    <x v="41"/>
    <x v="1757"/>
  </r>
  <r>
    <x v="1764"/>
    <x v="226"/>
    <x v="0"/>
    <x v="3"/>
    <x v="1764"/>
    <x v="0"/>
    <x v="2"/>
    <x v="48"/>
    <x v="1758"/>
  </r>
  <r>
    <x v="1765"/>
    <x v="217"/>
    <x v="2"/>
    <x v="0"/>
    <x v="1765"/>
    <x v="2"/>
    <x v="10"/>
    <x v="4"/>
    <x v="1759"/>
  </r>
  <r>
    <x v="1766"/>
    <x v="671"/>
    <x v="1"/>
    <x v="3"/>
    <x v="1766"/>
    <x v="1"/>
    <x v="31"/>
    <x v="25"/>
    <x v="1760"/>
  </r>
  <r>
    <x v="1767"/>
    <x v="672"/>
    <x v="2"/>
    <x v="1"/>
    <x v="1767"/>
    <x v="2"/>
    <x v="37"/>
    <x v="19"/>
    <x v="1761"/>
  </r>
  <r>
    <x v="1768"/>
    <x v="673"/>
    <x v="2"/>
    <x v="4"/>
    <x v="1768"/>
    <x v="2"/>
    <x v="48"/>
    <x v="3"/>
    <x v="1762"/>
  </r>
  <r>
    <x v="1769"/>
    <x v="415"/>
    <x v="3"/>
    <x v="4"/>
    <x v="1769"/>
    <x v="3"/>
    <x v="2"/>
    <x v="36"/>
    <x v="1763"/>
  </r>
  <r>
    <x v="1770"/>
    <x v="99"/>
    <x v="2"/>
    <x v="2"/>
    <x v="1770"/>
    <x v="2"/>
    <x v="42"/>
    <x v="40"/>
    <x v="1764"/>
  </r>
  <r>
    <x v="1771"/>
    <x v="97"/>
    <x v="3"/>
    <x v="3"/>
    <x v="1771"/>
    <x v="3"/>
    <x v="35"/>
    <x v="32"/>
    <x v="1765"/>
  </r>
  <r>
    <x v="1772"/>
    <x v="669"/>
    <x v="2"/>
    <x v="4"/>
    <x v="1772"/>
    <x v="2"/>
    <x v="27"/>
    <x v="46"/>
    <x v="1766"/>
  </r>
  <r>
    <x v="1773"/>
    <x v="674"/>
    <x v="2"/>
    <x v="1"/>
    <x v="1773"/>
    <x v="2"/>
    <x v="8"/>
    <x v="47"/>
    <x v="1767"/>
  </r>
  <r>
    <x v="1774"/>
    <x v="15"/>
    <x v="2"/>
    <x v="0"/>
    <x v="1774"/>
    <x v="2"/>
    <x v="8"/>
    <x v="48"/>
    <x v="1768"/>
  </r>
  <r>
    <x v="1775"/>
    <x v="501"/>
    <x v="1"/>
    <x v="4"/>
    <x v="1775"/>
    <x v="1"/>
    <x v="33"/>
    <x v="23"/>
    <x v="1769"/>
  </r>
  <r>
    <x v="1776"/>
    <x v="152"/>
    <x v="3"/>
    <x v="1"/>
    <x v="1776"/>
    <x v="3"/>
    <x v="29"/>
    <x v="5"/>
    <x v="1770"/>
  </r>
  <r>
    <x v="1777"/>
    <x v="266"/>
    <x v="0"/>
    <x v="4"/>
    <x v="1777"/>
    <x v="0"/>
    <x v="28"/>
    <x v="42"/>
    <x v="1771"/>
  </r>
  <r>
    <x v="1778"/>
    <x v="354"/>
    <x v="1"/>
    <x v="0"/>
    <x v="1778"/>
    <x v="1"/>
    <x v="10"/>
    <x v="36"/>
    <x v="1772"/>
  </r>
  <r>
    <x v="1779"/>
    <x v="493"/>
    <x v="2"/>
    <x v="2"/>
    <x v="1779"/>
    <x v="2"/>
    <x v="46"/>
    <x v="27"/>
    <x v="1773"/>
  </r>
  <r>
    <x v="1780"/>
    <x v="602"/>
    <x v="3"/>
    <x v="1"/>
    <x v="1780"/>
    <x v="3"/>
    <x v="29"/>
    <x v="7"/>
    <x v="1774"/>
  </r>
  <r>
    <x v="1781"/>
    <x v="575"/>
    <x v="2"/>
    <x v="4"/>
    <x v="1781"/>
    <x v="2"/>
    <x v="15"/>
    <x v="14"/>
    <x v="1775"/>
  </r>
  <r>
    <x v="1782"/>
    <x v="365"/>
    <x v="3"/>
    <x v="3"/>
    <x v="1782"/>
    <x v="3"/>
    <x v="35"/>
    <x v="6"/>
    <x v="1776"/>
  </r>
  <r>
    <x v="1783"/>
    <x v="401"/>
    <x v="0"/>
    <x v="0"/>
    <x v="1783"/>
    <x v="0"/>
    <x v="25"/>
    <x v="37"/>
    <x v="1777"/>
  </r>
  <r>
    <x v="1784"/>
    <x v="188"/>
    <x v="1"/>
    <x v="4"/>
    <x v="1784"/>
    <x v="1"/>
    <x v="13"/>
    <x v="25"/>
    <x v="1778"/>
  </r>
  <r>
    <x v="1785"/>
    <x v="247"/>
    <x v="0"/>
    <x v="0"/>
    <x v="1785"/>
    <x v="0"/>
    <x v="43"/>
    <x v="35"/>
    <x v="1779"/>
  </r>
  <r>
    <x v="1786"/>
    <x v="220"/>
    <x v="1"/>
    <x v="1"/>
    <x v="1786"/>
    <x v="1"/>
    <x v="12"/>
    <x v="26"/>
    <x v="1780"/>
  </r>
  <r>
    <x v="1787"/>
    <x v="500"/>
    <x v="3"/>
    <x v="4"/>
    <x v="1787"/>
    <x v="3"/>
    <x v="7"/>
    <x v="29"/>
    <x v="1781"/>
  </r>
  <r>
    <x v="1788"/>
    <x v="174"/>
    <x v="2"/>
    <x v="2"/>
    <x v="1788"/>
    <x v="2"/>
    <x v="2"/>
    <x v="19"/>
    <x v="1782"/>
  </r>
  <r>
    <x v="1789"/>
    <x v="92"/>
    <x v="1"/>
    <x v="2"/>
    <x v="1789"/>
    <x v="1"/>
    <x v="8"/>
    <x v="9"/>
    <x v="1783"/>
  </r>
  <r>
    <x v="1790"/>
    <x v="241"/>
    <x v="1"/>
    <x v="0"/>
    <x v="1790"/>
    <x v="1"/>
    <x v="35"/>
    <x v="14"/>
    <x v="1784"/>
  </r>
  <r>
    <x v="1791"/>
    <x v="432"/>
    <x v="1"/>
    <x v="4"/>
    <x v="1791"/>
    <x v="1"/>
    <x v="19"/>
    <x v="26"/>
    <x v="1785"/>
  </r>
  <r>
    <x v="1792"/>
    <x v="675"/>
    <x v="0"/>
    <x v="4"/>
    <x v="1792"/>
    <x v="0"/>
    <x v="18"/>
    <x v="24"/>
    <x v="1786"/>
  </r>
  <r>
    <x v="1793"/>
    <x v="541"/>
    <x v="3"/>
    <x v="2"/>
    <x v="1793"/>
    <x v="3"/>
    <x v="35"/>
    <x v="5"/>
    <x v="1787"/>
  </r>
  <r>
    <x v="1794"/>
    <x v="46"/>
    <x v="0"/>
    <x v="1"/>
    <x v="1794"/>
    <x v="0"/>
    <x v="21"/>
    <x v="6"/>
    <x v="1788"/>
  </r>
  <r>
    <x v="1795"/>
    <x v="518"/>
    <x v="3"/>
    <x v="1"/>
    <x v="1795"/>
    <x v="3"/>
    <x v="6"/>
    <x v="39"/>
    <x v="1789"/>
  </r>
  <r>
    <x v="1796"/>
    <x v="575"/>
    <x v="2"/>
    <x v="1"/>
    <x v="1796"/>
    <x v="2"/>
    <x v="32"/>
    <x v="5"/>
    <x v="1790"/>
  </r>
  <r>
    <x v="1797"/>
    <x v="72"/>
    <x v="0"/>
    <x v="1"/>
    <x v="1797"/>
    <x v="0"/>
    <x v="39"/>
    <x v="1"/>
    <x v="1791"/>
  </r>
  <r>
    <x v="1798"/>
    <x v="603"/>
    <x v="3"/>
    <x v="2"/>
    <x v="1798"/>
    <x v="3"/>
    <x v="29"/>
    <x v="25"/>
    <x v="1792"/>
  </r>
  <r>
    <x v="1799"/>
    <x v="676"/>
    <x v="3"/>
    <x v="1"/>
    <x v="1799"/>
    <x v="3"/>
    <x v="11"/>
    <x v="48"/>
    <x v="1793"/>
  </r>
  <r>
    <x v="1800"/>
    <x v="258"/>
    <x v="1"/>
    <x v="0"/>
    <x v="1800"/>
    <x v="1"/>
    <x v="26"/>
    <x v="37"/>
    <x v="1794"/>
  </r>
  <r>
    <x v="1801"/>
    <x v="78"/>
    <x v="1"/>
    <x v="0"/>
    <x v="1801"/>
    <x v="1"/>
    <x v="10"/>
    <x v="15"/>
    <x v="1795"/>
  </r>
  <r>
    <x v="1802"/>
    <x v="351"/>
    <x v="0"/>
    <x v="0"/>
    <x v="1802"/>
    <x v="0"/>
    <x v="8"/>
    <x v="12"/>
    <x v="1796"/>
  </r>
  <r>
    <x v="1803"/>
    <x v="422"/>
    <x v="2"/>
    <x v="4"/>
    <x v="1803"/>
    <x v="2"/>
    <x v="49"/>
    <x v="20"/>
    <x v="1797"/>
  </r>
  <r>
    <x v="1804"/>
    <x v="188"/>
    <x v="3"/>
    <x v="4"/>
    <x v="1804"/>
    <x v="3"/>
    <x v="49"/>
    <x v="10"/>
    <x v="1798"/>
  </r>
  <r>
    <x v="1805"/>
    <x v="356"/>
    <x v="2"/>
    <x v="4"/>
    <x v="1805"/>
    <x v="2"/>
    <x v="35"/>
    <x v="5"/>
    <x v="1799"/>
  </r>
  <r>
    <x v="1806"/>
    <x v="41"/>
    <x v="0"/>
    <x v="3"/>
    <x v="1806"/>
    <x v="0"/>
    <x v="28"/>
    <x v="2"/>
    <x v="1800"/>
  </r>
  <r>
    <x v="1807"/>
    <x v="243"/>
    <x v="0"/>
    <x v="3"/>
    <x v="1807"/>
    <x v="0"/>
    <x v="22"/>
    <x v="1"/>
    <x v="1801"/>
  </r>
  <r>
    <x v="1808"/>
    <x v="357"/>
    <x v="2"/>
    <x v="3"/>
    <x v="1808"/>
    <x v="2"/>
    <x v="47"/>
    <x v="35"/>
    <x v="1802"/>
  </r>
  <r>
    <x v="1809"/>
    <x v="630"/>
    <x v="3"/>
    <x v="3"/>
    <x v="1809"/>
    <x v="3"/>
    <x v="35"/>
    <x v="31"/>
    <x v="1803"/>
  </r>
  <r>
    <x v="1810"/>
    <x v="389"/>
    <x v="3"/>
    <x v="3"/>
    <x v="1810"/>
    <x v="3"/>
    <x v="22"/>
    <x v="7"/>
    <x v="1804"/>
  </r>
  <r>
    <x v="1811"/>
    <x v="350"/>
    <x v="0"/>
    <x v="1"/>
    <x v="1811"/>
    <x v="0"/>
    <x v="0"/>
    <x v="9"/>
    <x v="1805"/>
  </r>
  <r>
    <x v="1812"/>
    <x v="48"/>
    <x v="1"/>
    <x v="2"/>
    <x v="1812"/>
    <x v="1"/>
    <x v="21"/>
    <x v="3"/>
    <x v="1806"/>
  </r>
  <r>
    <x v="1813"/>
    <x v="654"/>
    <x v="2"/>
    <x v="2"/>
    <x v="1813"/>
    <x v="2"/>
    <x v="49"/>
    <x v="47"/>
    <x v="1807"/>
  </r>
  <r>
    <x v="1814"/>
    <x v="502"/>
    <x v="3"/>
    <x v="4"/>
    <x v="1814"/>
    <x v="3"/>
    <x v="2"/>
    <x v="19"/>
    <x v="1808"/>
  </r>
  <r>
    <x v="1815"/>
    <x v="40"/>
    <x v="2"/>
    <x v="2"/>
    <x v="1815"/>
    <x v="2"/>
    <x v="8"/>
    <x v="25"/>
    <x v="1809"/>
  </r>
  <r>
    <x v="1816"/>
    <x v="632"/>
    <x v="3"/>
    <x v="1"/>
    <x v="1816"/>
    <x v="3"/>
    <x v="1"/>
    <x v="6"/>
    <x v="1810"/>
  </r>
  <r>
    <x v="1817"/>
    <x v="457"/>
    <x v="3"/>
    <x v="3"/>
    <x v="1817"/>
    <x v="3"/>
    <x v="45"/>
    <x v="21"/>
    <x v="1811"/>
  </r>
  <r>
    <x v="1818"/>
    <x v="677"/>
    <x v="2"/>
    <x v="0"/>
    <x v="1818"/>
    <x v="2"/>
    <x v="49"/>
    <x v="19"/>
    <x v="1812"/>
  </r>
  <r>
    <x v="1819"/>
    <x v="96"/>
    <x v="3"/>
    <x v="2"/>
    <x v="1819"/>
    <x v="3"/>
    <x v="24"/>
    <x v="46"/>
    <x v="1813"/>
  </r>
  <r>
    <x v="1820"/>
    <x v="583"/>
    <x v="1"/>
    <x v="1"/>
    <x v="1820"/>
    <x v="1"/>
    <x v="24"/>
    <x v="16"/>
    <x v="1814"/>
  </r>
  <r>
    <x v="1821"/>
    <x v="311"/>
    <x v="2"/>
    <x v="0"/>
    <x v="1821"/>
    <x v="2"/>
    <x v="42"/>
    <x v="38"/>
    <x v="1815"/>
  </r>
  <r>
    <x v="1822"/>
    <x v="652"/>
    <x v="3"/>
    <x v="2"/>
    <x v="1822"/>
    <x v="3"/>
    <x v="8"/>
    <x v="3"/>
    <x v="1816"/>
  </r>
  <r>
    <x v="1823"/>
    <x v="488"/>
    <x v="0"/>
    <x v="3"/>
    <x v="1823"/>
    <x v="0"/>
    <x v="26"/>
    <x v="50"/>
    <x v="1817"/>
  </r>
  <r>
    <x v="1824"/>
    <x v="375"/>
    <x v="1"/>
    <x v="1"/>
    <x v="1824"/>
    <x v="1"/>
    <x v="13"/>
    <x v="0"/>
    <x v="1818"/>
  </r>
  <r>
    <x v="1825"/>
    <x v="147"/>
    <x v="0"/>
    <x v="0"/>
    <x v="1825"/>
    <x v="0"/>
    <x v="8"/>
    <x v="14"/>
    <x v="1819"/>
  </r>
  <r>
    <x v="1826"/>
    <x v="261"/>
    <x v="0"/>
    <x v="4"/>
    <x v="1826"/>
    <x v="0"/>
    <x v="29"/>
    <x v="41"/>
    <x v="1820"/>
  </r>
  <r>
    <x v="1827"/>
    <x v="5"/>
    <x v="1"/>
    <x v="0"/>
    <x v="1827"/>
    <x v="1"/>
    <x v="42"/>
    <x v="0"/>
    <x v="1821"/>
  </r>
  <r>
    <x v="1828"/>
    <x v="37"/>
    <x v="0"/>
    <x v="3"/>
    <x v="1828"/>
    <x v="0"/>
    <x v="29"/>
    <x v="22"/>
    <x v="1822"/>
  </r>
  <r>
    <x v="1829"/>
    <x v="254"/>
    <x v="2"/>
    <x v="2"/>
    <x v="1829"/>
    <x v="2"/>
    <x v="35"/>
    <x v="11"/>
    <x v="1823"/>
  </r>
  <r>
    <x v="1830"/>
    <x v="459"/>
    <x v="2"/>
    <x v="4"/>
    <x v="1830"/>
    <x v="2"/>
    <x v="44"/>
    <x v="40"/>
    <x v="1824"/>
  </r>
  <r>
    <x v="1831"/>
    <x v="104"/>
    <x v="3"/>
    <x v="1"/>
    <x v="1831"/>
    <x v="3"/>
    <x v="27"/>
    <x v="12"/>
    <x v="1825"/>
  </r>
  <r>
    <x v="1832"/>
    <x v="184"/>
    <x v="3"/>
    <x v="1"/>
    <x v="1832"/>
    <x v="3"/>
    <x v="8"/>
    <x v="49"/>
    <x v="1826"/>
  </r>
  <r>
    <x v="1833"/>
    <x v="577"/>
    <x v="2"/>
    <x v="1"/>
    <x v="1833"/>
    <x v="2"/>
    <x v="10"/>
    <x v="15"/>
    <x v="1827"/>
  </r>
  <r>
    <x v="1834"/>
    <x v="411"/>
    <x v="1"/>
    <x v="3"/>
    <x v="1834"/>
    <x v="1"/>
    <x v="47"/>
    <x v="15"/>
    <x v="1828"/>
  </r>
  <r>
    <x v="1835"/>
    <x v="217"/>
    <x v="0"/>
    <x v="2"/>
    <x v="1835"/>
    <x v="0"/>
    <x v="11"/>
    <x v="17"/>
    <x v="1829"/>
  </r>
  <r>
    <x v="1836"/>
    <x v="598"/>
    <x v="1"/>
    <x v="1"/>
    <x v="1836"/>
    <x v="1"/>
    <x v="14"/>
    <x v="39"/>
    <x v="1830"/>
  </r>
  <r>
    <x v="1837"/>
    <x v="270"/>
    <x v="1"/>
    <x v="2"/>
    <x v="1837"/>
    <x v="1"/>
    <x v="45"/>
    <x v="20"/>
    <x v="1831"/>
  </r>
  <r>
    <x v="1838"/>
    <x v="465"/>
    <x v="1"/>
    <x v="4"/>
    <x v="1838"/>
    <x v="1"/>
    <x v="1"/>
    <x v="44"/>
    <x v="1832"/>
  </r>
  <r>
    <x v="1839"/>
    <x v="629"/>
    <x v="0"/>
    <x v="2"/>
    <x v="1839"/>
    <x v="0"/>
    <x v="19"/>
    <x v="35"/>
    <x v="1833"/>
  </r>
  <r>
    <x v="1840"/>
    <x v="337"/>
    <x v="0"/>
    <x v="2"/>
    <x v="1840"/>
    <x v="0"/>
    <x v="45"/>
    <x v="27"/>
    <x v="1834"/>
  </r>
  <r>
    <x v="1841"/>
    <x v="571"/>
    <x v="2"/>
    <x v="4"/>
    <x v="1841"/>
    <x v="2"/>
    <x v="46"/>
    <x v="22"/>
    <x v="1835"/>
  </r>
  <r>
    <x v="1842"/>
    <x v="147"/>
    <x v="2"/>
    <x v="3"/>
    <x v="1842"/>
    <x v="2"/>
    <x v="43"/>
    <x v="4"/>
    <x v="1836"/>
  </r>
  <r>
    <x v="1843"/>
    <x v="676"/>
    <x v="3"/>
    <x v="1"/>
    <x v="1843"/>
    <x v="3"/>
    <x v="5"/>
    <x v="9"/>
    <x v="1837"/>
  </r>
  <r>
    <x v="1844"/>
    <x v="121"/>
    <x v="0"/>
    <x v="3"/>
    <x v="1844"/>
    <x v="0"/>
    <x v="41"/>
    <x v="1"/>
    <x v="1838"/>
  </r>
  <r>
    <x v="1845"/>
    <x v="78"/>
    <x v="0"/>
    <x v="1"/>
    <x v="1845"/>
    <x v="0"/>
    <x v="26"/>
    <x v="25"/>
    <x v="1839"/>
  </r>
  <r>
    <x v="1846"/>
    <x v="449"/>
    <x v="2"/>
    <x v="1"/>
    <x v="1846"/>
    <x v="2"/>
    <x v="26"/>
    <x v="27"/>
    <x v="1840"/>
  </r>
  <r>
    <x v="1847"/>
    <x v="402"/>
    <x v="0"/>
    <x v="4"/>
    <x v="1847"/>
    <x v="0"/>
    <x v="41"/>
    <x v="18"/>
    <x v="1841"/>
  </r>
  <r>
    <x v="1848"/>
    <x v="618"/>
    <x v="1"/>
    <x v="1"/>
    <x v="1848"/>
    <x v="1"/>
    <x v="24"/>
    <x v="14"/>
    <x v="1842"/>
  </r>
  <r>
    <x v="1849"/>
    <x v="489"/>
    <x v="2"/>
    <x v="0"/>
    <x v="1849"/>
    <x v="2"/>
    <x v="3"/>
    <x v="15"/>
    <x v="1843"/>
  </r>
  <r>
    <x v="1850"/>
    <x v="529"/>
    <x v="1"/>
    <x v="0"/>
    <x v="1850"/>
    <x v="1"/>
    <x v="21"/>
    <x v="50"/>
    <x v="1844"/>
  </r>
  <r>
    <x v="1851"/>
    <x v="596"/>
    <x v="3"/>
    <x v="2"/>
    <x v="1851"/>
    <x v="3"/>
    <x v="1"/>
    <x v="27"/>
    <x v="1845"/>
  </r>
  <r>
    <x v="1852"/>
    <x v="156"/>
    <x v="1"/>
    <x v="0"/>
    <x v="1852"/>
    <x v="1"/>
    <x v="30"/>
    <x v="27"/>
    <x v="1846"/>
  </r>
  <r>
    <x v="1853"/>
    <x v="678"/>
    <x v="1"/>
    <x v="0"/>
    <x v="1853"/>
    <x v="1"/>
    <x v="20"/>
    <x v="41"/>
    <x v="1847"/>
  </r>
  <r>
    <x v="1854"/>
    <x v="279"/>
    <x v="3"/>
    <x v="2"/>
    <x v="1854"/>
    <x v="3"/>
    <x v="32"/>
    <x v="43"/>
    <x v="1848"/>
  </r>
  <r>
    <x v="1855"/>
    <x v="679"/>
    <x v="0"/>
    <x v="2"/>
    <x v="1855"/>
    <x v="0"/>
    <x v="6"/>
    <x v="27"/>
    <x v="1849"/>
  </r>
  <r>
    <x v="1856"/>
    <x v="425"/>
    <x v="3"/>
    <x v="0"/>
    <x v="1856"/>
    <x v="3"/>
    <x v="11"/>
    <x v="11"/>
    <x v="1850"/>
  </r>
  <r>
    <x v="1857"/>
    <x v="387"/>
    <x v="2"/>
    <x v="1"/>
    <x v="1857"/>
    <x v="2"/>
    <x v="19"/>
    <x v="6"/>
    <x v="1851"/>
  </r>
  <r>
    <x v="1858"/>
    <x v="668"/>
    <x v="3"/>
    <x v="1"/>
    <x v="1858"/>
    <x v="3"/>
    <x v="38"/>
    <x v="1"/>
    <x v="1852"/>
  </r>
  <r>
    <x v="1859"/>
    <x v="466"/>
    <x v="1"/>
    <x v="3"/>
    <x v="1859"/>
    <x v="1"/>
    <x v="3"/>
    <x v="30"/>
    <x v="1853"/>
  </r>
  <r>
    <x v="1860"/>
    <x v="327"/>
    <x v="2"/>
    <x v="1"/>
    <x v="1860"/>
    <x v="2"/>
    <x v="25"/>
    <x v="2"/>
    <x v="1854"/>
  </r>
  <r>
    <x v="1861"/>
    <x v="471"/>
    <x v="3"/>
    <x v="1"/>
    <x v="1861"/>
    <x v="3"/>
    <x v="9"/>
    <x v="7"/>
    <x v="1855"/>
  </r>
  <r>
    <x v="1862"/>
    <x v="632"/>
    <x v="1"/>
    <x v="2"/>
    <x v="1862"/>
    <x v="1"/>
    <x v="47"/>
    <x v="40"/>
    <x v="1856"/>
  </r>
  <r>
    <x v="1863"/>
    <x v="146"/>
    <x v="1"/>
    <x v="1"/>
    <x v="1863"/>
    <x v="1"/>
    <x v="7"/>
    <x v="45"/>
    <x v="1857"/>
  </r>
  <r>
    <x v="1864"/>
    <x v="567"/>
    <x v="0"/>
    <x v="4"/>
    <x v="1864"/>
    <x v="0"/>
    <x v="31"/>
    <x v="6"/>
    <x v="1858"/>
  </r>
  <r>
    <x v="1865"/>
    <x v="421"/>
    <x v="2"/>
    <x v="3"/>
    <x v="1865"/>
    <x v="2"/>
    <x v="18"/>
    <x v="9"/>
    <x v="1859"/>
  </r>
  <r>
    <x v="1866"/>
    <x v="228"/>
    <x v="0"/>
    <x v="1"/>
    <x v="1866"/>
    <x v="0"/>
    <x v="30"/>
    <x v="34"/>
    <x v="1860"/>
  </r>
  <r>
    <x v="1867"/>
    <x v="563"/>
    <x v="1"/>
    <x v="1"/>
    <x v="1867"/>
    <x v="1"/>
    <x v="46"/>
    <x v="48"/>
    <x v="1861"/>
  </r>
  <r>
    <x v="1868"/>
    <x v="618"/>
    <x v="3"/>
    <x v="3"/>
    <x v="1868"/>
    <x v="3"/>
    <x v="39"/>
    <x v="23"/>
    <x v="1862"/>
  </r>
  <r>
    <x v="1869"/>
    <x v="638"/>
    <x v="1"/>
    <x v="1"/>
    <x v="1869"/>
    <x v="1"/>
    <x v="49"/>
    <x v="30"/>
    <x v="1863"/>
  </r>
  <r>
    <x v="1870"/>
    <x v="253"/>
    <x v="1"/>
    <x v="3"/>
    <x v="1870"/>
    <x v="1"/>
    <x v="36"/>
    <x v="26"/>
    <x v="1864"/>
  </r>
  <r>
    <x v="1871"/>
    <x v="116"/>
    <x v="1"/>
    <x v="4"/>
    <x v="1871"/>
    <x v="1"/>
    <x v="46"/>
    <x v="14"/>
    <x v="1865"/>
  </r>
  <r>
    <x v="1872"/>
    <x v="234"/>
    <x v="1"/>
    <x v="1"/>
    <x v="1872"/>
    <x v="1"/>
    <x v="48"/>
    <x v="39"/>
    <x v="1866"/>
  </r>
  <r>
    <x v="1873"/>
    <x v="597"/>
    <x v="1"/>
    <x v="2"/>
    <x v="1873"/>
    <x v="1"/>
    <x v="41"/>
    <x v="27"/>
    <x v="1867"/>
  </r>
  <r>
    <x v="1874"/>
    <x v="506"/>
    <x v="1"/>
    <x v="4"/>
    <x v="1874"/>
    <x v="1"/>
    <x v="20"/>
    <x v="25"/>
    <x v="1868"/>
  </r>
  <r>
    <x v="1875"/>
    <x v="673"/>
    <x v="1"/>
    <x v="2"/>
    <x v="1875"/>
    <x v="1"/>
    <x v="32"/>
    <x v="14"/>
    <x v="1869"/>
  </r>
  <r>
    <x v="1876"/>
    <x v="115"/>
    <x v="1"/>
    <x v="0"/>
    <x v="1876"/>
    <x v="1"/>
    <x v="31"/>
    <x v="22"/>
    <x v="1870"/>
  </r>
  <r>
    <x v="1877"/>
    <x v="178"/>
    <x v="1"/>
    <x v="3"/>
    <x v="1877"/>
    <x v="1"/>
    <x v="27"/>
    <x v="30"/>
    <x v="1871"/>
  </r>
  <r>
    <x v="1878"/>
    <x v="167"/>
    <x v="0"/>
    <x v="2"/>
    <x v="1878"/>
    <x v="0"/>
    <x v="45"/>
    <x v="24"/>
    <x v="1872"/>
  </r>
  <r>
    <x v="1879"/>
    <x v="524"/>
    <x v="1"/>
    <x v="3"/>
    <x v="1879"/>
    <x v="1"/>
    <x v="35"/>
    <x v="2"/>
    <x v="1873"/>
  </r>
  <r>
    <x v="1880"/>
    <x v="377"/>
    <x v="3"/>
    <x v="2"/>
    <x v="1880"/>
    <x v="3"/>
    <x v="32"/>
    <x v="27"/>
    <x v="1874"/>
  </r>
  <r>
    <x v="1881"/>
    <x v="680"/>
    <x v="2"/>
    <x v="0"/>
    <x v="1881"/>
    <x v="2"/>
    <x v="46"/>
    <x v="26"/>
    <x v="1875"/>
  </r>
  <r>
    <x v="1882"/>
    <x v="547"/>
    <x v="1"/>
    <x v="1"/>
    <x v="1882"/>
    <x v="1"/>
    <x v="31"/>
    <x v="0"/>
    <x v="1876"/>
  </r>
  <r>
    <x v="1883"/>
    <x v="503"/>
    <x v="1"/>
    <x v="1"/>
    <x v="1883"/>
    <x v="1"/>
    <x v="4"/>
    <x v="9"/>
    <x v="1877"/>
  </r>
  <r>
    <x v="1884"/>
    <x v="270"/>
    <x v="3"/>
    <x v="4"/>
    <x v="1884"/>
    <x v="3"/>
    <x v="34"/>
    <x v="10"/>
    <x v="1878"/>
  </r>
  <r>
    <x v="1885"/>
    <x v="329"/>
    <x v="3"/>
    <x v="1"/>
    <x v="1885"/>
    <x v="3"/>
    <x v="40"/>
    <x v="3"/>
    <x v="1879"/>
  </r>
  <r>
    <x v="1886"/>
    <x v="391"/>
    <x v="2"/>
    <x v="4"/>
    <x v="1886"/>
    <x v="2"/>
    <x v="37"/>
    <x v="45"/>
    <x v="1880"/>
  </r>
  <r>
    <x v="1887"/>
    <x v="594"/>
    <x v="3"/>
    <x v="2"/>
    <x v="1887"/>
    <x v="3"/>
    <x v="33"/>
    <x v="34"/>
    <x v="1881"/>
  </r>
  <r>
    <x v="1888"/>
    <x v="603"/>
    <x v="3"/>
    <x v="0"/>
    <x v="1888"/>
    <x v="3"/>
    <x v="22"/>
    <x v="35"/>
    <x v="1882"/>
  </r>
  <r>
    <x v="1889"/>
    <x v="639"/>
    <x v="2"/>
    <x v="2"/>
    <x v="1889"/>
    <x v="2"/>
    <x v="49"/>
    <x v="28"/>
    <x v="1883"/>
  </r>
  <r>
    <x v="1890"/>
    <x v="372"/>
    <x v="1"/>
    <x v="3"/>
    <x v="1890"/>
    <x v="1"/>
    <x v="30"/>
    <x v="17"/>
    <x v="1884"/>
  </r>
  <r>
    <x v="1891"/>
    <x v="620"/>
    <x v="1"/>
    <x v="3"/>
    <x v="1891"/>
    <x v="1"/>
    <x v="5"/>
    <x v="14"/>
    <x v="1885"/>
  </r>
  <r>
    <x v="1892"/>
    <x v="468"/>
    <x v="2"/>
    <x v="1"/>
    <x v="1892"/>
    <x v="2"/>
    <x v="10"/>
    <x v="18"/>
    <x v="1886"/>
  </r>
  <r>
    <x v="1893"/>
    <x v="113"/>
    <x v="0"/>
    <x v="3"/>
    <x v="1893"/>
    <x v="0"/>
    <x v="30"/>
    <x v="24"/>
    <x v="1887"/>
  </r>
  <r>
    <x v="1894"/>
    <x v="361"/>
    <x v="2"/>
    <x v="1"/>
    <x v="1894"/>
    <x v="2"/>
    <x v="29"/>
    <x v="43"/>
    <x v="1888"/>
  </r>
  <r>
    <x v="1895"/>
    <x v="631"/>
    <x v="3"/>
    <x v="4"/>
    <x v="1895"/>
    <x v="3"/>
    <x v="27"/>
    <x v="42"/>
    <x v="1889"/>
  </r>
  <r>
    <x v="1896"/>
    <x v="424"/>
    <x v="1"/>
    <x v="4"/>
    <x v="1896"/>
    <x v="1"/>
    <x v="40"/>
    <x v="48"/>
    <x v="1890"/>
  </r>
  <r>
    <x v="1897"/>
    <x v="644"/>
    <x v="1"/>
    <x v="1"/>
    <x v="1897"/>
    <x v="1"/>
    <x v="40"/>
    <x v="44"/>
    <x v="1891"/>
  </r>
  <r>
    <x v="1898"/>
    <x v="230"/>
    <x v="1"/>
    <x v="2"/>
    <x v="1898"/>
    <x v="1"/>
    <x v="5"/>
    <x v="35"/>
    <x v="1892"/>
  </r>
  <r>
    <x v="1899"/>
    <x v="681"/>
    <x v="0"/>
    <x v="1"/>
    <x v="1899"/>
    <x v="0"/>
    <x v="9"/>
    <x v="1"/>
    <x v="1893"/>
  </r>
  <r>
    <x v="1900"/>
    <x v="682"/>
    <x v="1"/>
    <x v="4"/>
    <x v="1900"/>
    <x v="1"/>
    <x v="22"/>
    <x v="19"/>
    <x v="1894"/>
  </r>
  <r>
    <x v="1901"/>
    <x v="627"/>
    <x v="0"/>
    <x v="2"/>
    <x v="1901"/>
    <x v="0"/>
    <x v="39"/>
    <x v="30"/>
    <x v="1895"/>
  </r>
  <r>
    <x v="1902"/>
    <x v="455"/>
    <x v="3"/>
    <x v="3"/>
    <x v="1902"/>
    <x v="3"/>
    <x v="16"/>
    <x v="22"/>
    <x v="1896"/>
  </r>
  <r>
    <x v="1903"/>
    <x v="156"/>
    <x v="1"/>
    <x v="0"/>
    <x v="1903"/>
    <x v="1"/>
    <x v="31"/>
    <x v="46"/>
    <x v="1897"/>
  </r>
  <r>
    <x v="1904"/>
    <x v="617"/>
    <x v="0"/>
    <x v="0"/>
    <x v="1904"/>
    <x v="0"/>
    <x v="9"/>
    <x v="6"/>
    <x v="1898"/>
  </r>
  <r>
    <x v="1905"/>
    <x v="115"/>
    <x v="2"/>
    <x v="4"/>
    <x v="1905"/>
    <x v="2"/>
    <x v="40"/>
    <x v="45"/>
    <x v="1899"/>
  </r>
  <r>
    <x v="1906"/>
    <x v="105"/>
    <x v="1"/>
    <x v="4"/>
    <x v="1906"/>
    <x v="1"/>
    <x v="36"/>
    <x v="40"/>
    <x v="1900"/>
  </r>
  <r>
    <x v="1907"/>
    <x v="226"/>
    <x v="0"/>
    <x v="0"/>
    <x v="1907"/>
    <x v="0"/>
    <x v="34"/>
    <x v="46"/>
    <x v="1901"/>
  </r>
  <r>
    <x v="1908"/>
    <x v="416"/>
    <x v="0"/>
    <x v="3"/>
    <x v="1908"/>
    <x v="0"/>
    <x v="39"/>
    <x v="40"/>
    <x v="1902"/>
  </r>
  <r>
    <x v="1909"/>
    <x v="508"/>
    <x v="0"/>
    <x v="1"/>
    <x v="1909"/>
    <x v="0"/>
    <x v="45"/>
    <x v="15"/>
    <x v="1903"/>
  </r>
  <r>
    <x v="1910"/>
    <x v="394"/>
    <x v="2"/>
    <x v="1"/>
    <x v="1910"/>
    <x v="2"/>
    <x v="48"/>
    <x v="0"/>
    <x v="1904"/>
  </r>
  <r>
    <x v="1911"/>
    <x v="598"/>
    <x v="2"/>
    <x v="1"/>
    <x v="1911"/>
    <x v="2"/>
    <x v="46"/>
    <x v="8"/>
    <x v="1905"/>
  </r>
  <r>
    <x v="1912"/>
    <x v="46"/>
    <x v="1"/>
    <x v="2"/>
    <x v="1912"/>
    <x v="1"/>
    <x v="26"/>
    <x v="0"/>
    <x v="1906"/>
  </r>
  <r>
    <x v="1913"/>
    <x v="659"/>
    <x v="0"/>
    <x v="1"/>
    <x v="1913"/>
    <x v="0"/>
    <x v="32"/>
    <x v="37"/>
    <x v="1907"/>
  </r>
  <r>
    <x v="1914"/>
    <x v="71"/>
    <x v="0"/>
    <x v="3"/>
    <x v="1914"/>
    <x v="0"/>
    <x v="28"/>
    <x v="40"/>
    <x v="1908"/>
  </r>
  <r>
    <x v="1915"/>
    <x v="371"/>
    <x v="2"/>
    <x v="2"/>
    <x v="1915"/>
    <x v="2"/>
    <x v="12"/>
    <x v="34"/>
    <x v="1909"/>
  </r>
  <r>
    <x v="1916"/>
    <x v="252"/>
    <x v="2"/>
    <x v="3"/>
    <x v="1916"/>
    <x v="2"/>
    <x v="1"/>
    <x v="17"/>
    <x v="1910"/>
  </r>
  <r>
    <x v="1917"/>
    <x v="596"/>
    <x v="0"/>
    <x v="1"/>
    <x v="1917"/>
    <x v="0"/>
    <x v="40"/>
    <x v="11"/>
    <x v="1911"/>
  </r>
  <r>
    <x v="1918"/>
    <x v="637"/>
    <x v="3"/>
    <x v="1"/>
    <x v="1918"/>
    <x v="3"/>
    <x v="25"/>
    <x v="41"/>
    <x v="1912"/>
  </r>
  <r>
    <x v="1919"/>
    <x v="668"/>
    <x v="1"/>
    <x v="1"/>
    <x v="1919"/>
    <x v="1"/>
    <x v="10"/>
    <x v="35"/>
    <x v="1913"/>
  </r>
  <r>
    <x v="1920"/>
    <x v="456"/>
    <x v="2"/>
    <x v="1"/>
    <x v="1920"/>
    <x v="2"/>
    <x v="30"/>
    <x v="38"/>
    <x v="393"/>
  </r>
  <r>
    <x v="1921"/>
    <x v="546"/>
    <x v="3"/>
    <x v="4"/>
    <x v="1921"/>
    <x v="3"/>
    <x v="47"/>
    <x v="46"/>
    <x v="1914"/>
  </r>
  <r>
    <x v="1922"/>
    <x v="227"/>
    <x v="0"/>
    <x v="2"/>
    <x v="1922"/>
    <x v="0"/>
    <x v="47"/>
    <x v="38"/>
    <x v="1915"/>
  </r>
  <r>
    <x v="1923"/>
    <x v="560"/>
    <x v="1"/>
    <x v="2"/>
    <x v="1923"/>
    <x v="1"/>
    <x v="7"/>
    <x v="38"/>
    <x v="1916"/>
  </r>
  <r>
    <x v="1924"/>
    <x v="177"/>
    <x v="3"/>
    <x v="3"/>
    <x v="1924"/>
    <x v="3"/>
    <x v="45"/>
    <x v="21"/>
    <x v="1917"/>
  </r>
  <r>
    <x v="1925"/>
    <x v="264"/>
    <x v="3"/>
    <x v="4"/>
    <x v="1925"/>
    <x v="3"/>
    <x v="5"/>
    <x v="6"/>
    <x v="1918"/>
  </r>
  <r>
    <x v="1926"/>
    <x v="142"/>
    <x v="3"/>
    <x v="2"/>
    <x v="1926"/>
    <x v="3"/>
    <x v="40"/>
    <x v="9"/>
    <x v="1919"/>
  </r>
  <r>
    <x v="1927"/>
    <x v="664"/>
    <x v="2"/>
    <x v="0"/>
    <x v="1927"/>
    <x v="2"/>
    <x v="33"/>
    <x v="16"/>
    <x v="1920"/>
  </r>
  <r>
    <x v="1928"/>
    <x v="665"/>
    <x v="0"/>
    <x v="1"/>
    <x v="1928"/>
    <x v="0"/>
    <x v="36"/>
    <x v="17"/>
    <x v="1921"/>
  </r>
  <r>
    <x v="1929"/>
    <x v="683"/>
    <x v="1"/>
    <x v="4"/>
    <x v="1929"/>
    <x v="1"/>
    <x v="6"/>
    <x v="3"/>
    <x v="1922"/>
  </r>
  <r>
    <x v="1930"/>
    <x v="555"/>
    <x v="2"/>
    <x v="3"/>
    <x v="1930"/>
    <x v="2"/>
    <x v="30"/>
    <x v="1"/>
    <x v="1923"/>
  </r>
  <r>
    <x v="1931"/>
    <x v="140"/>
    <x v="1"/>
    <x v="2"/>
    <x v="1931"/>
    <x v="1"/>
    <x v="6"/>
    <x v="48"/>
    <x v="1924"/>
  </r>
  <r>
    <x v="1932"/>
    <x v="599"/>
    <x v="0"/>
    <x v="2"/>
    <x v="1932"/>
    <x v="0"/>
    <x v="25"/>
    <x v="25"/>
    <x v="1925"/>
  </r>
  <r>
    <x v="1933"/>
    <x v="310"/>
    <x v="0"/>
    <x v="2"/>
    <x v="1933"/>
    <x v="0"/>
    <x v="32"/>
    <x v="21"/>
    <x v="1926"/>
  </r>
  <r>
    <x v="1934"/>
    <x v="510"/>
    <x v="3"/>
    <x v="3"/>
    <x v="1934"/>
    <x v="3"/>
    <x v="21"/>
    <x v="9"/>
    <x v="1927"/>
  </r>
  <r>
    <x v="1935"/>
    <x v="680"/>
    <x v="3"/>
    <x v="2"/>
    <x v="1935"/>
    <x v="3"/>
    <x v="0"/>
    <x v="26"/>
    <x v="1928"/>
  </r>
  <r>
    <x v="1936"/>
    <x v="322"/>
    <x v="1"/>
    <x v="1"/>
    <x v="1936"/>
    <x v="1"/>
    <x v="34"/>
    <x v="23"/>
    <x v="1929"/>
  </r>
  <r>
    <x v="1937"/>
    <x v="610"/>
    <x v="1"/>
    <x v="1"/>
    <x v="1937"/>
    <x v="1"/>
    <x v="37"/>
    <x v="45"/>
    <x v="1930"/>
  </r>
  <r>
    <x v="1938"/>
    <x v="135"/>
    <x v="3"/>
    <x v="4"/>
    <x v="1938"/>
    <x v="3"/>
    <x v="45"/>
    <x v="43"/>
    <x v="1931"/>
  </r>
  <r>
    <x v="1939"/>
    <x v="607"/>
    <x v="1"/>
    <x v="4"/>
    <x v="1939"/>
    <x v="1"/>
    <x v="16"/>
    <x v="7"/>
    <x v="1932"/>
  </r>
  <r>
    <x v="1940"/>
    <x v="409"/>
    <x v="2"/>
    <x v="2"/>
    <x v="1940"/>
    <x v="2"/>
    <x v="9"/>
    <x v="10"/>
    <x v="1933"/>
  </r>
  <r>
    <x v="1941"/>
    <x v="236"/>
    <x v="0"/>
    <x v="4"/>
    <x v="1941"/>
    <x v="0"/>
    <x v="39"/>
    <x v="0"/>
    <x v="1934"/>
  </r>
  <r>
    <x v="1942"/>
    <x v="283"/>
    <x v="3"/>
    <x v="1"/>
    <x v="1942"/>
    <x v="3"/>
    <x v="5"/>
    <x v="4"/>
    <x v="1935"/>
  </r>
  <r>
    <x v="1943"/>
    <x v="102"/>
    <x v="1"/>
    <x v="3"/>
    <x v="1943"/>
    <x v="1"/>
    <x v="23"/>
    <x v="14"/>
    <x v="1936"/>
  </r>
  <r>
    <x v="1944"/>
    <x v="677"/>
    <x v="1"/>
    <x v="0"/>
    <x v="1944"/>
    <x v="1"/>
    <x v="31"/>
    <x v="36"/>
    <x v="1937"/>
  </r>
  <r>
    <x v="1945"/>
    <x v="396"/>
    <x v="0"/>
    <x v="2"/>
    <x v="1945"/>
    <x v="0"/>
    <x v="5"/>
    <x v="5"/>
    <x v="1938"/>
  </r>
  <r>
    <x v="1946"/>
    <x v="314"/>
    <x v="1"/>
    <x v="1"/>
    <x v="1946"/>
    <x v="1"/>
    <x v="24"/>
    <x v="43"/>
    <x v="1939"/>
  </r>
  <r>
    <x v="1947"/>
    <x v="684"/>
    <x v="2"/>
    <x v="1"/>
    <x v="1947"/>
    <x v="2"/>
    <x v="5"/>
    <x v="20"/>
    <x v="1940"/>
  </r>
  <r>
    <x v="1948"/>
    <x v="400"/>
    <x v="0"/>
    <x v="4"/>
    <x v="1948"/>
    <x v="0"/>
    <x v="20"/>
    <x v="20"/>
    <x v="1941"/>
  </r>
  <r>
    <x v="1949"/>
    <x v="472"/>
    <x v="1"/>
    <x v="1"/>
    <x v="1949"/>
    <x v="1"/>
    <x v="13"/>
    <x v="23"/>
    <x v="1942"/>
  </r>
  <r>
    <x v="1950"/>
    <x v="102"/>
    <x v="0"/>
    <x v="4"/>
    <x v="1950"/>
    <x v="0"/>
    <x v="47"/>
    <x v="36"/>
    <x v="1943"/>
  </r>
  <r>
    <x v="1951"/>
    <x v="567"/>
    <x v="1"/>
    <x v="0"/>
    <x v="1951"/>
    <x v="1"/>
    <x v="33"/>
    <x v="1"/>
    <x v="1944"/>
  </r>
  <r>
    <x v="1952"/>
    <x v="642"/>
    <x v="1"/>
    <x v="1"/>
    <x v="1952"/>
    <x v="1"/>
    <x v="27"/>
    <x v="5"/>
    <x v="1945"/>
  </r>
  <r>
    <x v="1953"/>
    <x v="374"/>
    <x v="2"/>
    <x v="2"/>
    <x v="1953"/>
    <x v="2"/>
    <x v="32"/>
    <x v="35"/>
    <x v="1946"/>
  </r>
  <r>
    <x v="1954"/>
    <x v="128"/>
    <x v="1"/>
    <x v="4"/>
    <x v="1954"/>
    <x v="1"/>
    <x v="0"/>
    <x v="36"/>
    <x v="1947"/>
  </r>
  <r>
    <x v="1955"/>
    <x v="483"/>
    <x v="1"/>
    <x v="4"/>
    <x v="1955"/>
    <x v="1"/>
    <x v="43"/>
    <x v="40"/>
    <x v="1948"/>
  </r>
  <r>
    <x v="1956"/>
    <x v="560"/>
    <x v="1"/>
    <x v="2"/>
    <x v="1956"/>
    <x v="1"/>
    <x v="7"/>
    <x v="44"/>
    <x v="1949"/>
  </r>
  <r>
    <x v="1957"/>
    <x v="527"/>
    <x v="3"/>
    <x v="4"/>
    <x v="1957"/>
    <x v="3"/>
    <x v="31"/>
    <x v="9"/>
    <x v="1950"/>
  </r>
  <r>
    <x v="1958"/>
    <x v="219"/>
    <x v="2"/>
    <x v="3"/>
    <x v="1958"/>
    <x v="2"/>
    <x v="29"/>
    <x v="49"/>
    <x v="1951"/>
  </r>
  <r>
    <x v="1959"/>
    <x v="475"/>
    <x v="0"/>
    <x v="1"/>
    <x v="1959"/>
    <x v="0"/>
    <x v="4"/>
    <x v="29"/>
    <x v="1952"/>
  </r>
  <r>
    <x v="1960"/>
    <x v="213"/>
    <x v="3"/>
    <x v="4"/>
    <x v="1960"/>
    <x v="3"/>
    <x v="32"/>
    <x v="34"/>
    <x v="1953"/>
  </r>
  <r>
    <x v="1961"/>
    <x v="436"/>
    <x v="3"/>
    <x v="1"/>
    <x v="1961"/>
    <x v="3"/>
    <x v="3"/>
    <x v="6"/>
    <x v="1954"/>
  </r>
  <r>
    <x v="1962"/>
    <x v="619"/>
    <x v="0"/>
    <x v="4"/>
    <x v="1962"/>
    <x v="0"/>
    <x v="27"/>
    <x v="37"/>
    <x v="1955"/>
  </r>
  <r>
    <x v="1963"/>
    <x v="191"/>
    <x v="0"/>
    <x v="4"/>
    <x v="1963"/>
    <x v="0"/>
    <x v="44"/>
    <x v="9"/>
    <x v="1956"/>
  </r>
  <r>
    <x v="1964"/>
    <x v="375"/>
    <x v="3"/>
    <x v="2"/>
    <x v="1964"/>
    <x v="3"/>
    <x v="21"/>
    <x v="41"/>
    <x v="1957"/>
  </r>
  <r>
    <x v="1965"/>
    <x v="381"/>
    <x v="3"/>
    <x v="0"/>
    <x v="1965"/>
    <x v="3"/>
    <x v="4"/>
    <x v="39"/>
    <x v="1958"/>
  </r>
  <r>
    <x v="1966"/>
    <x v="199"/>
    <x v="2"/>
    <x v="4"/>
    <x v="1966"/>
    <x v="2"/>
    <x v="46"/>
    <x v="45"/>
    <x v="1959"/>
  </r>
  <r>
    <x v="1967"/>
    <x v="594"/>
    <x v="0"/>
    <x v="1"/>
    <x v="1967"/>
    <x v="0"/>
    <x v="16"/>
    <x v="49"/>
    <x v="1960"/>
  </r>
  <r>
    <x v="1968"/>
    <x v="424"/>
    <x v="2"/>
    <x v="1"/>
    <x v="1968"/>
    <x v="2"/>
    <x v="49"/>
    <x v="31"/>
    <x v="1961"/>
  </r>
  <r>
    <x v="1969"/>
    <x v="318"/>
    <x v="2"/>
    <x v="0"/>
    <x v="1969"/>
    <x v="2"/>
    <x v="27"/>
    <x v="48"/>
    <x v="1962"/>
  </r>
  <r>
    <x v="1970"/>
    <x v="59"/>
    <x v="2"/>
    <x v="2"/>
    <x v="1970"/>
    <x v="2"/>
    <x v="19"/>
    <x v="5"/>
    <x v="1963"/>
  </r>
  <r>
    <x v="1971"/>
    <x v="385"/>
    <x v="0"/>
    <x v="3"/>
    <x v="1971"/>
    <x v="0"/>
    <x v="36"/>
    <x v="26"/>
    <x v="1964"/>
  </r>
  <r>
    <x v="1972"/>
    <x v="92"/>
    <x v="3"/>
    <x v="1"/>
    <x v="1972"/>
    <x v="3"/>
    <x v="24"/>
    <x v="23"/>
    <x v="1965"/>
  </r>
  <r>
    <x v="1973"/>
    <x v="85"/>
    <x v="1"/>
    <x v="1"/>
    <x v="1973"/>
    <x v="1"/>
    <x v="0"/>
    <x v="44"/>
    <x v="1966"/>
  </r>
  <r>
    <x v="1974"/>
    <x v="334"/>
    <x v="3"/>
    <x v="2"/>
    <x v="1974"/>
    <x v="3"/>
    <x v="26"/>
    <x v="45"/>
    <x v="1967"/>
  </r>
  <r>
    <x v="1975"/>
    <x v="338"/>
    <x v="1"/>
    <x v="4"/>
    <x v="1975"/>
    <x v="1"/>
    <x v="35"/>
    <x v="34"/>
    <x v="1968"/>
  </r>
  <r>
    <x v="1976"/>
    <x v="448"/>
    <x v="2"/>
    <x v="1"/>
    <x v="1976"/>
    <x v="2"/>
    <x v="32"/>
    <x v="50"/>
    <x v="1969"/>
  </r>
  <r>
    <x v="1977"/>
    <x v="626"/>
    <x v="1"/>
    <x v="2"/>
    <x v="1977"/>
    <x v="1"/>
    <x v="42"/>
    <x v="11"/>
    <x v="1970"/>
  </r>
  <r>
    <x v="1978"/>
    <x v="685"/>
    <x v="2"/>
    <x v="0"/>
    <x v="1978"/>
    <x v="2"/>
    <x v="28"/>
    <x v="19"/>
    <x v="1971"/>
  </r>
  <r>
    <x v="1979"/>
    <x v="504"/>
    <x v="0"/>
    <x v="4"/>
    <x v="1979"/>
    <x v="0"/>
    <x v="31"/>
    <x v="35"/>
    <x v="1972"/>
  </r>
  <r>
    <x v="1980"/>
    <x v="433"/>
    <x v="3"/>
    <x v="1"/>
    <x v="1980"/>
    <x v="3"/>
    <x v="27"/>
    <x v="38"/>
    <x v="1973"/>
  </r>
  <r>
    <x v="1981"/>
    <x v="150"/>
    <x v="1"/>
    <x v="4"/>
    <x v="1981"/>
    <x v="1"/>
    <x v="39"/>
    <x v="10"/>
    <x v="1974"/>
  </r>
  <r>
    <x v="1982"/>
    <x v="36"/>
    <x v="0"/>
    <x v="1"/>
    <x v="1982"/>
    <x v="0"/>
    <x v="12"/>
    <x v="1"/>
    <x v="1975"/>
  </r>
  <r>
    <x v="1983"/>
    <x v="686"/>
    <x v="2"/>
    <x v="4"/>
    <x v="1983"/>
    <x v="2"/>
    <x v="6"/>
    <x v="7"/>
    <x v="1976"/>
  </r>
  <r>
    <x v="1984"/>
    <x v="526"/>
    <x v="1"/>
    <x v="3"/>
    <x v="1984"/>
    <x v="1"/>
    <x v="3"/>
    <x v="42"/>
    <x v="1977"/>
  </r>
  <r>
    <x v="1985"/>
    <x v="163"/>
    <x v="1"/>
    <x v="2"/>
    <x v="1985"/>
    <x v="1"/>
    <x v="23"/>
    <x v="45"/>
    <x v="1978"/>
  </r>
  <r>
    <x v="1986"/>
    <x v="187"/>
    <x v="1"/>
    <x v="1"/>
    <x v="1986"/>
    <x v="1"/>
    <x v="49"/>
    <x v="13"/>
    <x v="1979"/>
  </r>
  <r>
    <x v="1987"/>
    <x v="64"/>
    <x v="2"/>
    <x v="3"/>
    <x v="1987"/>
    <x v="2"/>
    <x v="28"/>
    <x v="39"/>
    <x v="1980"/>
  </r>
  <r>
    <x v="1988"/>
    <x v="366"/>
    <x v="1"/>
    <x v="2"/>
    <x v="1988"/>
    <x v="1"/>
    <x v="25"/>
    <x v="5"/>
    <x v="1981"/>
  </r>
  <r>
    <x v="1989"/>
    <x v="73"/>
    <x v="2"/>
    <x v="3"/>
    <x v="1989"/>
    <x v="2"/>
    <x v="1"/>
    <x v="11"/>
    <x v="1982"/>
  </r>
  <r>
    <x v="1990"/>
    <x v="633"/>
    <x v="2"/>
    <x v="0"/>
    <x v="1990"/>
    <x v="2"/>
    <x v="14"/>
    <x v="7"/>
    <x v="1983"/>
  </r>
  <r>
    <x v="1991"/>
    <x v="572"/>
    <x v="1"/>
    <x v="4"/>
    <x v="1991"/>
    <x v="1"/>
    <x v="41"/>
    <x v="41"/>
    <x v="1984"/>
  </r>
  <r>
    <x v="1992"/>
    <x v="497"/>
    <x v="3"/>
    <x v="4"/>
    <x v="1992"/>
    <x v="3"/>
    <x v="4"/>
    <x v="36"/>
    <x v="1985"/>
  </r>
  <r>
    <x v="1993"/>
    <x v="447"/>
    <x v="0"/>
    <x v="2"/>
    <x v="1993"/>
    <x v="0"/>
    <x v="5"/>
    <x v="37"/>
    <x v="1986"/>
  </r>
  <r>
    <x v="1994"/>
    <x v="245"/>
    <x v="3"/>
    <x v="3"/>
    <x v="1994"/>
    <x v="3"/>
    <x v="48"/>
    <x v="13"/>
    <x v="1987"/>
  </r>
  <r>
    <x v="1995"/>
    <x v="378"/>
    <x v="3"/>
    <x v="1"/>
    <x v="1995"/>
    <x v="3"/>
    <x v="2"/>
    <x v="11"/>
    <x v="1988"/>
  </r>
  <r>
    <x v="1996"/>
    <x v="323"/>
    <x v="2"/>
    <x v="1"/>
    <x v="1996"/>
    <x v="2"/>
    <x v="15"/>
    <x v="46"/>
    <x v="1989"/>
  </r>
  <r>
    <x v="1997"/>
    <x v="88"/>
    <x v="1"/>
    <x v="3"/>
    <x v="1997"/>
    <x v="1"/>
    <x v="3"/>
    <x v="43"/>
    <x v="1990"/>
  </r>
  <r>
    <x v="1998"/>
    <x v="223"/>
    <x v="2"/>
    <x v="4"/>
    <x v="1998"/>
    <x v="2"/>
    <x v="33"/>
    <x v="50"/>
    <x v="1991"/>
  </r>
  <r>
    <x v="1999"/>
    <x v="300"/>
    <x v="1"/>
    <x v="2"/>
    <x v="1999"/>
    <x v="1"/>
    <x v="24"/>
    <x v="18"/>
    <x v="1992"/>
  </r>
  <r>
    <x v="2000"/>
    <x v="660"/>
    <x v="0"/>
    <x v="1"/>
    <x v="2000"/>
    <x v="0"/>
    <x v="41"/>
    <x v="43"/>
    <x v="1993"/>
  </r>
  <r>
    <x v="2001"/>
    <x v="61"/>
    <x v="2"/>
    <x v="2"/>
    <x v="2001"/>
    <x v="2"/>
    <x v="10"/>
    <x v="1"/>
    <x v="1994"/>
  </r>
  <r>
    <x v="2002"/>
    <x v="494"/>
    <x v="1"/>
    <x v="3"/>
    <x v="2002"/>
    <x v="1"/>
    <x v="39"/>
    <x v="21"/>
    <x v="1995"/>
  </r>
  <r>
    <x v="2003"/>
    <x v="44"/>
    <x v="2"/>
    <x v="1"/>
    <x v="2003"/>
    <x v="2"/>
    <x v="3"/>
    <x v="30"/>
    <x v="1996"/>
  </r>
  <r>
    <x v="2004"/>
    <x v="259"/>
    <x v="2"/>
    <x v="2"/>
    <x v="2004"/>
    <x v="2"/>
    <x v="35"/>
    <x v="15"/>
    <x v="1997"/>
  </r>
  <r>
    <x v="2005"/>
    <x v="311"/>
    <x v="0"/>
    <x v="3"/>
    <x v="2005"/>
    <x v="0"/>
    <x v="37"/>
    <x v="20"/>
    <x v="1998"/>
  </r>
  <r>
    <x v="2006"/>
    <x v="216"/>
    <x v="1"/>
    <x v="3"/>
    <x v="2006"/>
    <x v="1"/>
    <x v="49"/>
    <x v="30"/>
    <x v="1999"/>
  </r>
  <r>
    <x v="2007"/>
    <x v="427"/>
    <x v="3"/>
    <x v="4"/>
    <x v="2007"/>
    <x v="3"/>
    <x v="32"/>
    <x v="50"/>
    <x v="2000"/>
  </r>
  <r>
    <x v="2008"/>
    <x v="536"/>
    <x v="3"/>
    <x v="4"/>
    <x v="2008"/>
    <x v="3"/>
    <x v="6"/>
    <x v="27"/>
    <x v="2001"/>
  </r>
  <r>
    <x v="2009"/>
    <x v="502"/>
    <x v="3"/>
    <x v="2"/>
    <x v="2009"/>
    <x v="3"/>
    <x v="46"/>
    <x v="38"/>
    <x v="2002"/>
  </r>
  <r>
    <x v="2010"/>
    <x v="329"/>
    <x v="1"/>
    <x v="4"/>
    <x v="2010"/>
    <x v="1"/>
    <x v="4"/>
    <x v="48"/>
    <x v="2003"/>
  </r>
  <r>
    <x v="2011"/>
    <x v="29"/>
    <x v="1"/>
    <x v="4"/>
    <x v="2011"/>
    <x v="1"/>
    <x v="24"/>
    <x v="32"/>
    <x v="2004"/>
  </r>
  <r>
    <x v="2012"/>
    <x v="483"/>
    <x v="0"/>
    <x v="2"/>
    <x v="2012"/>
    <x v="0"/>
    <x v="9"/>
    <x v="37"/>
    <x v="2005"/>
  </r>
  <r>
    <x v="2013"/>
    <x v="430"/>
    <x v="3"/>
    <x v="2"/>
    <x v="2013"/>
    <x v="3"/>
    <x v="18"/>
    <x v="46"/>
    <x v="2006"/>
  </r>
  <r>
    <x v="2014"/>
    <x v="437"/>
    <x v="1"/>
    <x v="0"/>
    <x v="2014"/>
    <x v="1"/>
    <x v="0"/>
    <x v="2"/>
    <x v="2007"/>
  </r>
  <r>
    <x v="2015"/>
    <x v="337"/>
    <x v="0"/>
    <x v="1"/>
    <x v="2015"/>
    <x v="0"/>
    <x v="31"/>
    <x v="50"/>
    <x v="2008"/>
  </r>
  <r>
    <x v="2016"/>
    <x v="427"/>
    <x v="2"/>
    <x v="0"/>
    <x v="2016"/>
    <x v="2"/>
    <x v="15"/>
    <x v="17"/>
    <x v="2009"/>
  </r>
  <r>
    <x v="2017"/>
    <x v="178"/>
    <x v="2"/>
    <x v="2"/>
    <x v="2017"/>
    <x v="2"/>
    <x v="3"/>
    <x v="36"/>
    <x v="2010"/>
  </r>
  <r>
    <x v="2018"/>
    <x v="43"/>
    <x v="0"/>
    <x v="1"/>
    <x v="2018"/>
    <x v="0"/>
    <x v="48"/>
    <x v="20"/>
    <x v="2011"/>
  </r>
  <r>
    <x v="2019"/>
    <x v="14"/>
    <x v="3"/>
    <x v="4"/>
    <x v="2019"/>
    <x v="3"/>
    <x v="23"/>
    <x v="45"/>
    <x v="2012"/>
  </r>
  <r>
    <x v="2020"/>
    <x v="545"/>
    <x v="1"/>
    <x v="2"/>
    <x v="2020"/>
    <x v="1"/>
    <x v="4"/>
    <x v="37"/>
    <x v="2013"/>
  </r>
  <r>
    <x v="2021"/>
    <x v="229"/>
    <x v="1"/>
    <x v="0"/>
    <x v="2021"/>
    <x v="1"/>
    <x v="17"/>
    <x v="39"/>
    <x v="2014"/>
  </r>
  <r>
    <x v="2022"/>
    <x v="130"/>
    <x v="0"/>
    <x v="3"/>
    <x v="2022"/>
    <x v="0"/>
    <x v="39"/>
    <x v="35"/>
    <x v="2015"/>
  </r>
  <r>
    <x v="2023"/>
    <x v="236"/>
    <x v="1"/>
    <x v="3"/>
    <x v="2023"/>
    <x v="1"/>
    <x v="33"/>
    <x v="2"/>
    <x v="2016"/>
  </r>
  <r>
    <x v="2024"/>
    <x v="411"/>
    <x v="0"/>
    <x v="4"/>
    <x v="2024"/>
    <x v="0"/>
    <x v="13"/>
    <x v="24"/>
    <x v="2017"/>
  </r>
  <r>
    <x v="2025"/>
    <x v="625"/>
    <x v="2"/>
    <x v="0"/>
    <x v="2025"/>
    <x v="2"/>
    <x v="25"/>
    <x v="14"/>
    <x v="2018"/>
  </r>
  <r>
    <x v="2026"/>
    <x v="616"/>
    <x v="3"/>
    <x v="3"/>
    <x v="2026"/>
    <x v="3"/>
    <x v="16"/>
    <x v="18"/>
    <x v="2019"/>
  </r>
  <r>
    <x v="2027"/>
    <x v="125"/>
    <x v="0"/>
    <x v="1"/>
    <x v="2027"/>
    <x v="0"/>
    <x v="46"/>
    <x v="21"/>
    <x v="2020"/>
  </r>
  <r>
    <x v="2028"/>
    <x v="675"/>
    <x v="2"/>
    <x v="1"/>
    <x v="2028"/>
    <x v="2"/>
    <x v="23"/>
    <x v="33"/>
    <x v="2021"/>
  </r>
  <r>
    <x v="2029"/>
    <x v="460"/>
    <x v="3"/>
    <x v="0"/>
    <x v="2029"/>
    <x v="3"/>
    <x v="46"/>
    <x v="46"/>
    <x v="2022"/>
  </r>
  <r>
    <x v="2030"/>
    <x v="221"/>
    <x v="2"/>
    <x v="3"/>
    <x v="2030"/>
    <x v="2"/>
    <x v="21"/>
    <x v="43"/>
    <x v="2023"/>
  </r>
  <r>
    <x v="2031"/>
    <x v="282"/>
    <x v="0"/>
    <x v="2"/>
    <x v="2031"/>
    <x v="0"/>
    <x v="43"/>
    <x v="22"/>
    <x v="2024"/>
  </r>
  <r>
    <x v="2032"/>
    <x v="429"/>
    <x v="2"/>
    <x v="1"/>
    <x v="2032"/>
    <x v="2"/>
    <x v="10"/>
    <x v="30"/>
    <x v="2025"/>
  </r>
  <r>
    <x v="2033"/>
    <x v="687"/>
    <x v="3"/>
    <x v="4"/>
    <x v="2033"/>
    <x v="3"/>
    <x v="13"/>
    <x v="47"/>
    <x v="2026"/>
  </r>
  <r>
    <x v="2034"/>
    <x v="256"/>
    <x v="1"/>
    <x v="4"/>
    <x v="2034"/>
    <x v="1"/>
    <x v="35"/>
    <x v="26"/>
    <x v="2027"/>
  </r>
  <r>
    <x v="2035"/>
    <x v="174"/>
    <x v="3"/>
    <x v="3"/>
    <x v="2035"/>
    <x v="3"/>
    <x v="47"/>
    <x v="18"/>
    <x v="2028"/>
  </r>
  <r>
    <x v="2036"/>
    <x v="203"/>
    <x v="0"/>
    <x v="3"/>
    <x v="2036"/>
    <x v="0"/>
    <x v="32"/>
    <x v="7"/>
    <x v="2029"/>
  </r>
  <r>
    <x v="2037"/>
    <x v="580"/>
    <x v="2"/>
    <x v="0"/>
    <x v="2037"/>
    <x v="2"/>
    <x v="40"/>
    <x v="36"/>
    <x v="2030"/>
  </r>
  <r>
    <x v="2038"/>
    <x v="313"/>
    <x v="0"/>
    <x v="0"/>
    <x v="2038"/>
    <x v="0"/>
    <x v="27"/>
    <x v="19"/>
    <x v="2031"/>
  </r>
  <r>
    <x v="2039"/>
    <x v="269"/>
    <x v="2"/>
    <x v="3"/>
    <x v="2039"/>
    <x v="2"/>
    <x v="49"/>
    <x v="35"/>
    <x v="2032"/>
  </r>
  <r>
    <x v="2040"/>
    <x v="374"/>
    <x v="3"/>
    <x v="4"/>
    <x v="2040"/>
    <x v="3"/>
    <x v="49"/>
    <x v="25"/>
    <x v="2033"/>
  </r>
  <r>
    <x v="2041"/>
    <x v="182"/>
    <x v="2"/>
    <x v="2"/>
    <x v="2041"/>
    <x v="2"/>
    <x v="37"/>
    <x v="28"/>
    <x v="2034"/>
  </r>
  <r>
    <x v="2042"/>
    <x v="527"/>
    <x v="2"/>
    <x v="0"/>
    <x v="2042"/>
    <x v="2"/>
    <x v="35"/>
    <x v="7"/>
    <x v="2035"/>
  </r>
  <r>
    <x v="2043"/>
    <x v="688"/>
    <x v="3"/>
    <x v="4"/>
    <x v="2043"/>
    <x v="3"/>
    <x v="13"/>
    <x v="32"/>
    <x v="2036"/>
  </r>
  <r>
    <x v="2044"/>
    <x v="375"/>
    <x v="0"/>
    <x v="3"/>
    <x v="2044"/>
    <x v="0"/>
    <x v="38"/>
    <x v="6"/>
    <x v="2037"/>
  </r>
  <r>
    <x v="2045"/>
    <x v="131"/>
    <x v="3"/>
    <x v="3"/>
    <x v="2045"/>
    <x v="3"/>
    <x v="45"/>
    <x v="31"/>
    <x v="2038"/>
  </r>
  <r>
    <x v="2046"/>
    <x v="311"/>
    <x v="1"/>
    <x v="0"/>
    <x v="2046"/>
    <x v="1"/>
    <x v="33"/>
    <x v="11"/>
    <x v="2039"/>
  </r>
  <r>
    <x v="2047"/>
    <x v="435"/>
    <x v="3"/>
    <x v="1"/>
    <x v="2047"/>
    <x v="3"/>
    <x v="47"/>
    <x v="0"/>
    <x v="2040"/>
  </r>
  <r>
    <x v="2048"/>
    <x v="668"/>
    <x v="3"/>
    <x v="1"/>
    <x v="2048"/>
    <x v="3"/>
    <x v="2"/>
    <x v="29"/>
    <x v="2041"/>
  </r>
  <r>
    <x v="2049"/>
    <x v="689"/>
    <x v="1"/>
    <x v="1"/>
    <x v="2049"/>
    <x v="1"/>
    <x v="18"/>
    <x v="30"/>
    <x v="2042"/>
  </r>
  <r>
    <x v="2050"/>
    <x v="690"/>
    <x v="2"/>
    <x v="1"/>
    <x v="2050"/>
    <x v="2"/>
    <x v="15"/>
    <x v="7"/>
    <x v="2043"/>
  </r>
  <r>
    <x v="2051"/>
    <x v="336"/>
    <x v="2"/>
    <x v="3"/>
    <x v="2051"/>
    <x v="2"/>
    <x v="48"/>
    <x v="11"/>
    <x v="2044"/>
  </r>
  <r>
    <x v="2052"/>
    <x v="629"/>
    <x v="1"/>
    <x v="1"/>
    <x v="2052"/>
    <x v="1"/>
    <x v="25"/>
    <x v="2"/>
    <x v="2045"/>
  </r>
  <r>
    <x v="2053"/>
    <x v="49"/>
    <x v="2"/>
    <x v="0"/>
    <x v="2053"/>
    <x v="2"/>
    <x v="33"/>
    <x v="29"/>
    <x v="2046"/>
  </r>
  <r>
    <x v="2054"/>
    <x v="82"/>
    <x v="3"/>
    <x v="2"/>
    <x v="2054"/>
    <x v="3"/>
    <x v="3"/>
    <x v="42"/>
    <x v="2047"/>
  </r>
  <r>
    <x v="2055"/>
    <x v="399"/>
    <x v="3"/>
    <x v="1"/>
    <x v="2055"/>
    <x v="3"/>
    <x v="12"/>
    <x v="49"/>
    <x v="2048"/>
  </r>
  <r>
    <x v="2056"/>
    <x v="566"/>
    <x v="0"/>
    <x v="1"/>
    <x v="2056"/>
    <x v="0"/>
    <x v="37"/>
    <x v="9"/>
    <x v="2049"/>
  </r>
  <r>
    <x v="2057"/>
    <x v="139"/>
    <x v="1"/>
    <x v="4"/>
    <x v="2057"/>
    <x v="1"/>
    <x v="21"/>
    <x v="19"/>
    <x v="2050"/>
  </r>
  <r>
    <x v="2058"/>
    <x v="326"/>
    <x v="3"/>
    <x v="2"/>
    <x v="2058"/>
    <x v="3"/>
    <x v="2"/>
    <x v="11"/>
    <x v="2051"/>
  </r>
  <r>
    <x v="2059"/>
    <x v="187"/>
    <x v="3"/>
    <x v="4"/>
    <x v="2059"/>
    <x v="3"/>
    <x v="14"/>
    <x v="44"/>
    <x v="2052"/>
  </r>
  <r>
    <x v="2060"/>
    <x v="208"/>
    <x v="1"/>
    <x v="1"/>
    <x v="2060"/>
    <x v="1"/>
    <x v="0"/>
    <x v="20"/>
    <x v="2053"/>
  </r>
  <r>
    <x v="2061"/>
    <x v="170"/>
    <x v="0"/>
    <x v="1"/>
    <x v="2061"/>
    <x v="0"/>
    <x v="38"/>
    <x v="15"/>
    <x v="2054"/>
  </r>
  <r>
    <x v="2062"/>
    <x v="172"/>
    <x v="0"/>
    <x v="2"/>
    <x v="2062"/>
    <x v="0"/>
    <x v="25"/>
    <x v="25"/>
    <x v="2055"/>
  </r>
  <r>
    <x v="2063"/>
    <x v="426"/>
    <x v="0"/>
    <x v="2"/>
    <x v="2063"/>
    <x v="0"/>
    <x v="32"/>
    <x v="15"/>
    <x v="2056"/>
  </r>
  <r>
    <x v="2064"/>
    <x v="309"/>
    <x v="1"/>
    <x v="2"/>
    <x v="2064"/>
    <x v="1"/>
    <x v="27"/>
    <x v="45"/>
    <x v="2057"/>
  </r>
  <r>
    <x v="2065"/>
    <x v="263"/>
    <x v="2"/>
    <x v="1"/>
    <x v="2065"/>
    <x v="2"/>
    <x v="30"/>
    <x v="50"/>
    <x v="2058"/>
  </r>
  <r>
    <x v="2066"/>
    <x v="176"/>
    <x v="1"/>
    <x v="2"/>
    <x v="2066"/>
    <x v="1"/>
    <x v="45"/>
    <x v="12"/>
    <x v="2059"/>
  </r>
  <r>
    <x v="2067"/>
    <x v="50"/>
    <x v="0"/>
    <x v="2"/>
    <x v="2067"/>
    <x v="0"/>
    <x v="6"/>
    <x v="29"/>
    <x v="2060"/>
  </r>
  <r>
    <x v="2068"/>
    <x v="256"/>
    <x v="0"/>
    <x v="4"/>
    <x v="2068"/>
    <x v="0"/>
    <x v="12"/>
    <x v="1"/>
    <x v="2061"/>
  </r>
  <r>
    <x v="2069"/>
    <x v="564"/>
    <x v="1"/>
    <x v="0"/>
    <x v="2069"/>
    <x v="1"/>
    <x v="11"/>
    <x v="11"/>
    <x v="2062"/>
  </r>
  <r>
    <x v="2070"/>
    <x v="462"/>
    <x v="1"/>
    <x v="2"/>
    <x v="2070"/>
    <x v="1"/>
    <x v="41"/>
    <x v="17"/>
    <x v="2063"/>
  </r>
  <r>
    <x v="2071"/>
    <x v="621"/>
    <x v="3"/>
    <x v="2"/>
    <x v="2071"/>
    <x v="3"/>
    <x v="11"/>
    <x v="21"/>
    <x v="2064"/>
  </r>
  <r>
    <x v="2072"/>
    <x v="530"/>
    <x v="2"/>
    <x v="1"/>
    <x v="2072"/>
    <x v="2"/>
    <x v="41"/>
    <x v="48"/>
    <x v="2065"/>
  </r>
  <r>
    <x v="2073"/>
    <x v="206"/>
    <x v="2"/>
    <x v="3"/>
    <x v="2073"/>
    <x v="2"/>
    <x v="37"/>
    <x v="27"/>
    <x v="2066"/>
  </r>
  <r>
    <x v="2074"/>
    <x v="119"/>
    <x v="1"/>
    <x v="2"/>
    <x v="2074"/>
    <x v="1"/>
    <x v="32"/>
    <x v="44"/>
    <x v="2067"/>
  </r>
  <r>
    <x v="2075"/>
    <x v="37"/>
    <x v="1"/>
    <x v="0"/>
    <x v="2075"/>
    <x v="1"/>
    <x v="2"/>
    <x v="45"/>
    <x v="2068"/>
  </r>
  <r>
    <x v="2076"/>
    <x v="359"/>
    <x v="2"/>
    <x v="1"/>
    <x v="2076"/>
    <x v="2"/>
    <x v="49"/>
    <x v="48"/>
    <x v="2069"/>
  </r>
  <r>
    <x v="2077"/>
    <x v="374"/>
    <x v="3"/>
    <x v="3"/>
    <x v="2077"/>
    <x v="3"/>
    <x v="11"/>
    <x v="33"/>
    <x v="2070"/>
  </r>
  <r>
    <x v="2078"/>
    <x v="411"/>
    <x v="1"/>
    <x v="3"/>
    <x v="2078"/>
    <x v="1"/>
    <x v="43"/>
    <x v="18"/>
    <x v="2071"/>
  </r>
  <r>
    <x v="2079"/>
    <x v="25"/>
    <x v="2"/>
    <x v="0"/>
    <x v="2079"/>
    <x v="2"/>
    <x v="35"/>
    <x v="3"/>
    <x v="2072"/>
  </r>
  <r>
    <x v="2080"/>
    <x v="95"/>
    <x v="1"/>
    <x v="3"/>
    <x v="2080"/>
    <x v="1"/>
    <x v="4"/>
    <x v="39"/>
    <x v="2073"/>
  </r>
  <r>
    <x v="2081"/>
    <x v="462"/>
    <x v="3"/>
    <x v="1"/>
    <x v="2081"/>
    <x v="3"/>
    <x v="13"/>
    <x v="5"/>
    <x v="2074"/>
  </r>
  <r>
    <x v="2082"/>
    <x v="691"/>
    <x v="3"/>
    <x v="2"/>
    <x v="2082"/>
    <x v="3"/>
    <x v="48"/>
    <x v="0"/>
    <x v="2075"/>
  </r>
  <r>
    <x v="2083"/>
    <x v="502"/>
    <x v="1"/>
    <x v="3"/>
    <x v="2083"/>
    <x v="1"/>
    <x v="3"/>
    <x v="8"/>
    <x v="2076"/>
  </r>
  <r>
    <x v="2084"/>
    <x v="454"/>
    <x v="3"/>
    <x v="1"/>
    <x v="2084"/>
    <x v="3"/>
    <x v="2"/>
    <x v="7"/>
    <x v="2077"/>
  </r>
  <r>
    <x v="2085"/>
    <x v="433"/>
    <x v="3"/>
    <x v="3"/>
    <x v="2085"/>
    <x v="3"/>
    <x v="45"/>
    <x v="19"/>
    <x v="2078"/>
  </r>
  <r>
    <x v="2086"/>
    <x v="34"/>
    <x v="3"/>
    <x v="0"/>
    <x v="2086"/>
    <x v="3"/>
    <x v="18"/>
    <x v="5"/>
    <x v="2079"/>
  </r>
  <r>
    <x v="2087"/>
    <x v="511"/>
    <x v="0"/>
    <x v="0"/>
    <x v="2087"/>
    <x v="0"/>
    <x v="23"/>
    <x v="25"/>
    <x v="2080"/>
  </r>
  <r>
    <x v="2088"/>
    <x v="487"/>
    <x v="3"/>
    <x v="2"/>
    <x v="2088"/>
    <x v="3"/>
    <x v="39"/>
    <x v="35"/>
    <x v="2081"/>
  </r>
  <r>
    <x v="2089"/>
    <x v="668"/>
    <x v="1"/>
    <x v="1"/>
    <x v="2089"/>
    <x v="1"/>
    <x v="4"/>
    <x v="3"/>
    <x v="2082"/>
  </r>
  <r>
    <x v="2090"/>
    <x v="190"/>
    <x v="1"/>
    <x v="3"/>
    <x v="2090"/>
    <x v="1"/>
    <x v="35"/>
    <x v="32"/>
    <x v="2083"/>
  </r>
  <r>
    <x v="2091"/>
    <x v="140"/>
    <x v="2"/>
    <x v="4"/>
    <x v="2091"/>
    <x v="2"/>
    <x v="22"/>
    <x v="8"/>
    <x v="2084"/>
  </r>
  <r>
    <x v="2092"/>
    <x v="350"/>
    <x v="3"/>
    <x v="3"/>
    <x v="2092"/>
    <x v="3"/>
    <x v="39"/>
    <x v="40"/>
    <x v="2085"/>
  </r>
  <r>
    <x v="2093"/>
    <x v="109"/>
    <x v="2"/>
    <x v="3"/>
    <x v="2093"/>
    <x v="2"/>
    <x v="37"/>
    <x v="41"/>
    <x v="2086"/>
  </r>
  <r>
    <x v="2094"/>
    <x v="664"/>
    <x v="1"/>
    <x v="0"/>
    <x v="2094"/>
    <x v="1"/>
    <x v="33"/>
    <x v="42"/>
    <x v="2087"/>
  </r>
  <r>
    <x v="2095"/>
    <x v="234"/>
    <x v="1"/>
    <x v="1"/>
    <x v="2095"/>
    <x v="1"/>
    <x v="40"/>
    <x v="4"/>
    <x v="2088"/>
  </r>
  <r>
    <x v="2096"/>
    <x v="692"/>
    <x v="1"/>
    <x v="1"/>
    <x v="2096"/>
    <x v="1"/>
    <x v="19"/>
    <x v="39"/>
    <x v="2089"/>
  </r>
  <r>
    <x v="2097"/>
    <x v="512"/>
    <x v="2"/>
    <x v="4"/>
    <x v="2097"/>
    <x v="2"/>
    <x v="13"/>
    <x v="29"/>
    <x v="2090"/>
  </r>
  <r>
    <x v="2098"/>
    <x v="104"/>
    <x v="1"/>
    <x v="1"/>
    <x v="2098"/>
    <x v="1"/>
    <x v="0"/>
    <x v="8"/>
    <x v="2091"/>
  </r>
  <r>
    <x v="2099"/>
    <x v="599"/>
    <x v="3"/>
    <x v="4"/>
    <x v="2099"/>
    <x v="3"/>
    <x v="19"/>
    <x v="20"/>
    <x v="2092"/>
  </r>
  <r>
    <x v="2100"/>
    <x v="683"/>
    <x v="0"/>
    <x v="2"/>
    <x v="2100"/>
    <x v="0"/>
    <x v="2"/>
    <x v="8"/>
    <x v="2093"/>
  </r>
  <r>
    <x v="2101"/>
    <x v="157"/>
    <x v="3"/>
    <x v="3"/>
    <x v="2101"/>
    <x v="3"/>
    <x v="14"/>
    <x v="11"/>
    <x v="2094"/>
  </r>
  <r>
    <x v="2102"/>
    <x v="525"/>
    <x v="0"/>
    <x v="2"/>
    <x v="2102"/>
    <x v="0"/>
    <x v="23"/>
    <x v="13"/>
    <x v="2095"/>
  </r>
  <r>
    <x v="2103"/>
    <x v="243"/>
    <x v="0"/>
    <x v="0"/>
    <x v="2103"/>
    <x v="0"/>
    <x v="22"/>
    <x v="30"/>
    <x v="2096"/>
  </r>
  <r>
    <x v="2104"/>
    <x v="30"/>
    <x v="2"/>
    <x v="1"/>
    <x v="2104"/>
    <x v="2"/>
    <x v="9"/>
    <x v="48"/>
    <x v="2097"/>
  </r>
  <r>
    <x v="2105"/>
    <x v="649"/>
    <x v="1"/>
    <x v="1"/>
    <x v="2105"/>
    <x v="1"/>
    <x v="37"/>
    <x v="33"/>
    <x v="2098"/>
  </r>
  <r>
    <x v="2106"/>
    <x v="253"/>
    <x v="0"/>
    <x v="3"/>
    <x v="2106"/>
    <x v="0"/>
    <x v="38"/>
    <x v="18"/>
    <x v="2099"/>
  </r>
  <r>
    <x v="2107"/>
    <x v="427"/>
    <x v="1"/>
    <x v="4"/>
    <x v="2107"/>
    <x v="1"/>
    <x v="46"/>
    <x v="19"/>
    <x v="2100"/>
  </r>
  <r>
    <x v="2108"/>
    <x v="693"/>
    <x v="3"/>
    <x v="4"/>
    <x v="2108"/>
    <x v="3"/>
    <x v="8"/>
    <x v="40"/>
    <x v="2101"/>
  </r>
  <r>
    <x v="2109"/>
    <x v="440"/>
    <x v="2"/>
    <x v="3"/>
    <x v="2109"/>
    <x v="2"/>
    <x v="18"/>
    <x v="42"/>
    <x v="2102"/>
  </r>
  <r>
    <x v="2110"/>
    <x v="94"/>
    <x v="2"/>
    <x v="2"/>
    <x v="2110"/>
    <x v="2"/>
    <x v="48"/>
    <x v="36"/>
    <x v="2103"/>
  </r>
  <r>
    <x v="2111"/>
    <x v="250"/>
    <x v="1"/>
    <x v="3"/>
    <x v="2111"/>
    <x v="1"/>
    <x v="31"/>
    <x v="8"/>
    <x v="2104"/>
  </r>
  <r>
    <x v="2112"/>
    <x v="472"/>
    <x v="1"/>
    <x v="2"/>
    <x v="2112"/>
    <x v="1"/>
    <x v="32"/>
    <x v="3"/>
    <x v="2105"/>
  </r>
  <r>
    <x v="2113"/>
    <x v="250"/>
    <x v="1"/>
    <x v="3"/>
    <x v="2113"/>
    <x v="1"/>
    <x v="42"/>
    <x v="45"/>
    <x v="2106"/>
  </r>
  <r>
    <x v="2114"/>
    <x v="294"/>
    <x v="0"/>
    <x v="0"/>
    <x v="2114"/>
    <x v="0"/>
    <x v="17"/>
    <x v="38"/>
    <x v="2107"/>
  </r>
  <r>
    <x v="2115"/>
    <x v="694"/>
    <x v="3"/>
    <x v="1"/>
    <x v="2115"/>
    <x v="3"/>
    <x v="17"/>
    <x v="12"/>
    <x v="2108"/>
  </r>
  <r>
    <x v="2116"/>
    <x v="135"/>
    <x v="0"/>
    <x v="3"/>
    <x v="2116"/>
    <x v="0"/>
    <x v="10"/>
    <x v="15"/>
    <x v="2109"/>
  </r>
  <r>
    <x v="2117"/>
    <x v="651"/>
    <x v="0"/>
    <x v="3"/>
    <x v="2117"/>
    <x v="0"/>
    <x v="28"/>
    <x v="32"/>
    <x v="2110"/>
  </r>
  <r>
    <x v="2118"/>
    <x v="575"/>
    <x v="0"/>
    <x v="2"/>
    <x v="2118"/>
    <x v="0"/>
    <x v="38"/>
    <x v="5"/>
    <x v="2111"/>
  </r>
  <r>
    <x v="2119"/>
    <x v="272"/>
    <x v="3"/>
    <x v="0"/>
    <x v="2119"/>
    <x v="3"/>
    <x v="7"/>
    <x v="9"/>
    <x v="2112"/>
  </r>
  <r>
    <x v="2120"/>
    <x v="163"/>
    <x v="3"/>
    <x v="3"/>
    <x v="2120"/>
    <x v="3"/>
    <x v="41"/>
    <x v="0"/>
    <x v="2113"/>
  </r>
  <r>
    <x v="2121"/>
    <x v="11"/>
    <x v="1"/>
    <x v="2"/>
    <x v="2121"/>
    <x v="1"/>
    <x v="30"/>
    <x v="5"/>
    <x v="2114"/>
  </r>
  <r>
    <x v="2122"/>
    <x v="364"/>
    <x v="1"/>
    <x v="1"/>
    <x v="2122"/>
    <x v="1"/>
    <x v="32"/>
    <x v="40"/>
    <x v="2115"/>
  </r>
  <r>
    <x v="2123"/>
    <x v="695"/>
    <x v="2"/>
    <x v="3"/>
    <x v="2123"/>
    <x v="2"/>
    <x v="29"/>
    <x v="29"/>
    <x v="2116"/>
  </r>
  <r>
    <x v="2124"/>
    <x v="322"/>
    <x v="0"/>
    <x v="4"/>
    <x v="2124"/>
    <x v="0"/>
    <x v="23"/>
    <x v="37"/>
    <x v="2117"/>
  </r>
  <r>
    <x v="2125"/>
    <x v="324"/>
    <x v="2"/>
    <x v="2"/>
    <x v="2125"/>
    <x v="2"/>
    <x v="28"/>
    <x v="4"/>
    <x v="2118"/>
  </r>
  <r>
    <x v="2126"/>
    <x v="20"/>
    <x v="1"/>
    <x v="0"/>
    <x v="2126"/>
    <x v="1"/>
    <x v="38"/>
    <x v="16"/>
    <x v="2119"/>
  </r>
  <r>
    <x v="2127"/>
    <x v="530"/>
    <x v="2"/>
    <x v="0"/>
    <x v="2127"/>
    <x v="2"/>
    <x v="43"/>
    <x v="3"/>
    <x v="2120"/>
  </r>
  <r>
    <x v="2128"/>
    <x v="254"/>
    <x v="2"/>
    <x v="1"/>
    <x v="2128"/>
    <x v="2"/>
    <x v="4"/>
    <x v="0"/>
    <x v="2121"/>
  </r>
  <r>
    <x v="2129"/>
    <x v="442"/>
    <x v="2"/>
    <x v="2"/>
    <x v="2129"/>
    <x v="2"/>
    <x v="10"/>
    <x v="31"/>
    <x v="2122"/>
  </r>
  <r>
    <x v="2130"/>
    <x v="346"/>
    <x v="0"/>
    <x v="3"/>
    <x v="2130"/>
    <x v="0"/>
    <x v="10"/>
    <x v="9"/>
    <x v="2123"/>
  </r>
  <r>
    <x v="2131"/>
    <x v="403"/>
    <x v="1"/>
    <x v="1"/>
    <x v="2131"/>
    <x v="1"/>
    <x v="42"/>
    <x v="19"/>
    <x v="2124"/>
  </r>
  <r>
    <x v="2132"/>
    <x v="60"/>
    <x v="0"/>
    <x v="2"/>
    <x v="2132"/>
    <x v="0"/>
    <x v="18"/>
    <x v="50"/>
    <x v="2125"/>
  </r>
  <r>
    <x v="2133"/>
    <x v="686"/>
    <x v="3"/>
    <x v="0"/>
    <x v="2133"/>
    <x v="3"/>
    <x v="12"/>
    <x v="25"/>
    <x v="2126"/>
  </r>
  <r>
    <x v="2134"/>
    <x v="579"/>
    <x v="3"/>
    <x v="2"/>
    <x v="2134"/>
    <x v="3"/>
    <x v="37"/>
    <x v="14"/>
    <x v="2127"/>
  </r>
  <r>
    <x v="2135"/>
    <x v="312"/>
    <x v="2"/>
    <x v="0"/>
    <x v="2135"/>
    <x v="2"/>
    <x v="29"/>
    <x v="36"/>
    <x v="2128"/>
  </r>
  <r>
    <x v="2136"/>
    <x v="91"/>
    <x v="3"/>
    <x v="4"/>
    <x v="2136"/>
    <x v="3"/>
    <x v="48"/>
    <x v="40"/>
    <x v="2129"/>
  </r>
  <r>
    <x v="2137"/>
    <x v="411"/>
    <x v="3"/>
    <x v="2"/>
    <x v="2137"/>
    <x v="3"/>
    <x v="36"/>
    <x v="14"/>
    <x v="2130"/>
  </r>
  <r>
    <x v="2138"/>
    <x v="288"/>
    <x v="2"/>
    <x v="0"/>
    <x v="2138"/>
    <x v="2"/>
    <x v="3"/>
    <x v="33"/>
    <x v="2131"/>
  </r>
  <r>
    <x v="2139"/>
    <x v="559"/>
    <x v="2"/>
    <x v="0"/>
    <x v="2139"/>
    <x v="2"/>
    <x v="20"/>
    <x v="16"/>
    <x v="2132"/>
  </r>
  <r>
    <x v="2140"/>
    <x v="372"/>
    <x v="2"/>
    <x v="1"/>
    <x v="2140"/>
    <x v="2"/>
    <x v="30"/>
    <x v="43"/>
    <x v="2133"/>
  </r>
  <r>
    <x v="2141"/>
    <x v="346"/>
    <x v="2"/>
    <x v="1"/>
    <x v="2141"/>
    <x v="2"/>
    <x v="40"/>
    <x v="11"/>
    <x v="2134"/>
  </r>
  <r>
    <x v="2142"/>
    <x v="690"/>
    <x v="3"/>
    <x v="2"/>
    <x v="2142"/>
    <x v="3"/>
    <x v="39"/>
    <x v="5"/>
    <x v="2135"/>
  </r>
  <r>
    <x v="2143"/>
    <x v="393"/>
    <x v="0"/>
    <x v="2"/>
    <x v="2143"/>
    <x v="0"/>
    <x v="27"/>
    <x v="28"/>
    <x v="2136"/>
  </r>
  <r>
    <x v="2144"/>
    <x v="220"/>
    <x v="2"/>
    <x v="1"/>
    <x v="2144"/>
    <x v="2"/>
    <x v="11"/>
    <x v="29"/>
    <x v="2137"/>
  </r>
  <r>
    <x v="2145"/>
    <x v="467"/>
    <x v="1"/>
    <x v="3"/>
    <x v="2145"/>
    <x v="1"/>
    <x v="45"/>
    <x v="4"/>
    <x v="2138"/>
  </r>
  <r>
    <x v="2146"/>
    <x v="509"/>
    <x v="3"/>
    <x v="4"/>
    <x v="2146"/>
    <x v="3"/>
    <x v="42"/>
    <x v="48"/>
    <x v="2139"/>
  </r>
  <r>
    <x v="2147"/>
    <x v="465"/>
    <x v="3"/>
    <x v="3"/>
    <x v="2147"/>
    <x v="3"/>
    <x v="26"/>
    <x v="48"/>
    <x v="2140"/>
  </r>
  <r>
    <x v="2148"/>
    <x v="51"/>
    <x v="2"/>
    <x v="1"/>
    <x v="2148"/>
    <x v="2"/>
    <x v="41"/>
    <x v="17"/>
    <x v="2141"/>
  </r>
  <r>
    <x v="2149"/>
    <x v="222"/>
    <x v="0"/>
    <x v="2"/>
    <x v="2149"/>
    <x v="0"/>
    <x v="39"/>
    <x v="45"/>
    <x v="2142"/>
  </r>
  <r>
    <x v="2150"/>
    <x v="100"/>
    <x v="3"/>
    <x v="1"/>
    <x v="2150"/>
    <x v="3"/>
    <x v="24"/>
    <x v="30"/>
    <x v="2143"/>
  </r>
  <r>
    <x v="2151"/>
    <x v="290"/>
    <x v="0"/>
    <x v="2"/>
    <x v="2151"/>
    <x v="0"/>
    <x v="16"/>
    <x v="13"/>
    <x v="2144"/>
  </r>
  <r>
    <x v="2152"/>
    <x v="155"/>
    <x v="1"/>
    <x v="3"/>
    <x v="2152"/>
    <x v="1"/>
    <x v="15"/>
    <x v="6"/>
    <x v="2145"/>
  </r>
  <r>
    <x v="2153"/>
    <x v="36"/>
    <x v="2"/>
    <x v="2"/>
    <x v="2153"/>
    <x v="2"/>
    <x v="18"/>
    <x v="31"/>
    <x v="2146"/>
  </r>
  <r>
    <x v="2154"/>
    <x v="29"/>
    <x v="2"/>
    <x v="3"/>
    <x v="2154"/>
    <x v="2"/>
    <x v="10"/>
    <x v="18"/>
    <x v="2147"/>
  </r>
  <r>
    <x v="2155"/>
    <x v="494"/>
    <x v="0"/>
    <x v="3"/>
    <x v="2155"/>
    <x v="0"/>
    <x v="3"/>
    <x v="4"/>
    <x v="2148"/>
  </r>
  <r>
    <x v="2156"/>
    <x v="658"/>
    <x v="1"/>
    <x v="1"/>
    <x v="2156"/>
    <x v="1"/>
    <x v="37"/>
    <x v="14"/>
    <x v="2149"/>
  </r>
  <r>
    <x v="2157"/>
    <x v="634"/>
    <x v="1"/>
    <x v="1"/>
    <x v="2157"/>
    <x v="1"/>
    <x v="23"/>
    <x v="27"/>
    <x v="2150"/>
  </r>
  <r>
    <x v="2158"/>
    <x v="272"/>
    <x v="3"/>
    <x v="2"/>
    <x v="2158"/>
    <x v="3"/>
    <x v="0"/>
    <x v="48"/>
    <x v="2151"/>
  </r>
  <r>
    <x v="2159"/>
    <x v="495"/>
    <x v="1"/>
    <x v="3"/>
    <x v="2159"/>
    <x v="1"/>
    <x v="40"/>
    <x v="30"/>
    <x v="2152"/>
  </r>
  <r>
    <x v="2160"/>
    <x v="124"/>
    <x v="3"/>
    <x v="2"/>
    <x v="2160"/>
    <x v="3"/>
    <x v="42"/>
    <x v="9"/>
    <x v="2153"/>
  </r>
  <r>
    <x v="2161"/>
    <x v="670"/>
    <x v="3"/>
    <x v="2"/>
    <x v="2161"/>
    <x v="3"/>
    <x v="37"/>
    <x v="3"/>
    <x v="2154"/>
  </r>
  <r>
    <x v="2162"/>
    <x v="101"/>
    <x v="3"/>
    <x v="1"/>
    <x v="2162"/>
    <x v="3"/>
    <x v="29"/>
    <x v="35"/>
    <x v="2155"/>
  </r>
  <r>
    <x v="2163"/>
    <x v="557"/>
    <x v="2"/>
    <x v="4"/>
    <x v="2163"/>
    <x v="2"/>
    <x v="32"/>
    <x v="28"/>
    <x v="2156"/>
  </r>
  <r>
    <x v="2164"/>
    <x v="587"/>
    <x v="3"/>
    <x v="1"/>
    <x v="2164"/>
    <x v="3"/>
    <x v="0"/>
    <x v="18"/>
    <x v="2157"/>
  </r>
  <r>
    <x v="2165"/>
    <x v="258"/>
    <x v="3"/>
    <x v="1"/>
    <x v="2165"/>
    <x v="3"/>
    <x v="45"/>
    <x v="35"/>
    <x v="2158"/>
  </r>
  <r>
    <x v="2166"/>
    <x v="652"/>
    <x v="2"/>
    <x v="0"/>
    <x v="2166"/>
    <x v="2"/>
    <x v="29"/>
    <x v="16"/>
    <x v="2159"/>
  </r>
  <r>
    <x v="2167"/>
    <x v="359"/>
    <x v="3"/>
    <x v="3"/>
    <x v="2167"/>
    <x v="3"/>
    <x v="15"/>
    <x v="36"/>
    <x v="2160"/>
  </r>
  <r>
    <x v="2168"/>
    <x v="315"/>
    <x v="3"/>
    <x v="0"/>
    <x v="2168"/>
    <x v="3"/>
    <x v="5"/>
    <x v="5"/>
    <x v="2161"/>
  </r>
  <r>
    <x v="2169"/>
    <x v="76"/>
    <x v="2"/>
    <x v="4"/>
    <x v="2169"/>
    <x v="2"/>
    <x v="12"/>
    <x v="41"/>
    <x v="2162"/>
  </r>
  <r>
    <x v="2170"/>
    <x v="681"/>
    <x v="0"/>
    <x v="2"/>
    <x v="2170"/>
    <x v="0"/>
    <x v="37"/>
    <x v="47"/>
    <x v="2163"/>
  </r>
  <r>
    <x v="2171"/>
    <x v="205"/>
    <x v="1"/>
    <x v="1"/>
    <x v="2171"/>
    <x v="1"/>
    <x v="14"/>
    <x v="45"/>
    <x v="2164"/>
  </r>
  <r>
    <x v="2172"/>
    <x v="696"/>
    <x v="2"/>
    <x v="0"/>
    <x v="2172"/>
    <x v="2"/>
    <x v="17"/>
    <x v="2"/>
    <x v="2165"/>
  </r>
  <r>
    <x v="2173"/>
    <x v="135"/>
    <x v="2"/>
    <x v="1"/>
    <x v="2173"/>
    <x v="2"/>
    <x v="10"/>
    <x v="41"/>
    <x v="2166"/>
  </r>
  <r>
    <x v="2174"/>
    <x v="472"/>
    <x v="1"/>
    <x v="4"/>
    <x v="2174"/>
    <x v="1"/>
    <x v="5"/>
    <x v="31"/>
    <x v="2167"/>
  </r>
  <r>
    <x v="2175"/>
    <x v="533"/>
    <x v="2"/>
    <x v="1"/>
    <x v="2175"/>
    <x v="2"/>
    <x v="7"/>
    <x v="5"/>
    <x v="2168"/>
  </r>
  <r>
    <x v="2176"/>
    <x v="575"/>
    <x v="0"/>
    <x v="2"/>
    <x v="2176"/>
    <x v="0"/>
    <x v="34"/>
    <x v="20"/>
    <x v="2169"/>
  </r>
  <r>
    <x v="2177"/>
    <x v="295"/>
    <x v="2"/>
    <x v="2"/>
    <x v="2177"/>
    <x v="2"/>
    <x v="29"/>
    <x v="0"/>
    <x v="2170"/>
  </r>
  <r>
    <x v="2178"/>
    <x v="55"/>
    <x v="3"/>
    <x v="4"/>
    <x v="2178"/>
    <x v="3"/>
    <x v="46"/>
    <x v="35"/>
    <x v="2171"/>
  </r>
  <r>
    <x v="2179"/>
    <x v="647"/>
    <x v="1"/>
    <x v="4"/>
    <x v="2179"/>
    <x v="1"/>
    <x v="21"/>
    <x v="14"/>
    <x v="2172"/>
  </r>
  <r>
    <x v="2180"/>
    <x v="175"/>
    <x v="0"/>
    <x v="4"/>
    <x v="2180"/>
    <x v="0"/>
    <x v="44"/>
    <x v="17"/>
    <x v="2173"/>
  </r>
  <r>
    <x v="2181"/>
    <x v="275"/>
    <x v="2"/>
    <x v="4"/>
    <x v="2181"/>
    <x v="2"/>
    <x v="18"/>
    <x v="39"/>
    <x v="2174"/>
  </r>
  <r>
    <x v="2182"/>
    <x v="187"/>
    <x v="1"/>
    <x v="4"/>
    <x v="2182"/>
    <x v="1"/>
    <x v="3"/>
    <x v="48"/>
    <x v="2175"/>
  </r>
  <r>
    <x v="2183"/>
    <x v="310"/>
    <x v="2"/>
    <x v="2"/>
    <x v="2183"/>
    <x v="2"/>
    <x v="4"/>
    <x v="34"/>
    <x v="2176"/>
  </r>
  <r>
    <x v="2184"/>
    <x v="697"/>
    <x v="2"/>
    <x v="2"/>
    <x v="2184"/>
    <x v="2"/>
    <x v="31"/>
    <x v="0"/>
    <x v="2177"/>
  </r>
  <r>
    <x v="2185"/>
    <x v="698"/>
    <x v="1"/>
    <x v="3"/>
    <x v="2185"/>
    <x v="1"/>
    <x v="5"/>
    <x v="14"/>
    <x v="2178"/>
  </r>
  <r>
    <x v="2186"/>
    <x v="691"/>
    <x v="2"/>
    <x v="2"/>
    <x v="2186"/>
    <x v="2"/>
    <x v="26"/>
    <x v="14"/>
    <x v="2179"/>
  </r>
  <r>
    <x v="2187"/>
    <x v="352"/>
    <x v="1"/>
    <x v="3"/>
    <x v="2187"/>
    <x v="1"/>
    <x v="18"/>
    <x v="40"/>
    <x v="2180"/>
  </r>
  <r>
    <x v="2188"/>
    <x v="546"/>
    <x v="1"/>
    <x v="1"/>
    <x v="2188"/>
    <x v="1"/>
    <x v="29"/>
    <x v="15"/>
    <x v="2181"/>
  </r>
  <r>
    <x v="2189"/>
    <x v="252"/>
    <x v="2"/>
    <x v="3"/>
    <x v="2189"/>
    <x v="2"/>
    <x v="24"/>
    <x v="1"/>
    <x v="2182"/>
  </r>
  <r>
    <x v="2190"/>
    <x v="594"/>
    <x v="3"/>
    <x v="3"/>
    <x v="2190"/>
    <x v="3"/>
    <x v="24"/>
    <x v="32"/>
    <x v="2183"/>
  </r>
  <r>
    <x v="2191"/>
    <x v="610"/>
    <x v="2"/>
    <x v="3"/>
    <x v="2191"/>
    <x v="2"/>
    <x v="23"/>
    <x v="11"/>
    <x v="2184"/>
  </r>
  <r>
    <x v="2192"/>
    <x v="130"/>
    <x v="2"/>
    <x v="1"/>
    <x v="2192"/>
    <x v="2"/>
    <x v="45"/>
    <x v="21"/>
    <x v="2185"/>
  </r>
  <r>
    <x v="2193"/>
    <x v="71"/>
    <x v="1"/>
    <x v="3"/>
    <x v="2193"/>
    <x v="1"/>
    <x v="40"/>
    <x v="3"/>
    <x v="2186"/>
  </r>
  <r>
    <x v="2194"/>
    <x v="193"/>
    <x v="1"/>
    <x v="2"/>
    <x v="2194"/>
    <x v="1"/>
    <x v="26"/>
    <x v="32"/>
    <x v="2187"/>
  </r>
  <r>
    <x v="2195"/>
    <x v="313"/>
    <x v="1"/>
    <x v="3"/>
    <x v="2195"/>
    <x v="1"/>
    <x v="0"/>
    <x v="49"/>
    <x v="2188"/>
  </r>
  <r>
    <x v="2196"/>
    <x v="280"/>
    <x v="3"/>
    <x v="0"/>
    <x v="2196"/>
    <x v="3"/>
    <x v="30"/>
    <x v="48"/>
    <x v="2189"/>
  </r>
  <r>
    <x v="2197"/>
    <x v="562"/>
    <x v="2"/>
    <x v="3"/>
    <x v="2197"/>
    <x v="2"/>
    <x v="23"/>
    <x v="41"/>
    <x v="2190"/>
  </r>
  <r>
    <x v="2198"/>
    <x v="31"/>
    <x v="0"/>
    <x v="3"/>
    <x v="2198"/>
    <x v="0"/>
    <x v="37"/>
    <x v="21"/>
    <x v="2191"/>
  </r>
  <r>
    <x v="2199"/>
    <x v="384"/>
    <x v="1"/>
    <x v="0"/>
    <x v="2199"/>
    <x v="1"/>
    <x v="19"/>
    <x v="5"/>
    <x v="2192"/>
  </r>
  <r>
    <x v="2200"/>
    <x v="208"/>
    <x v="2"/>
    <x v="2"/>
    <x v="2200"/>
    <x v="2"/>
    <x v="12"/>
    <x v="5"/>
    <x v="2193"/>
  </r>
  <r>
    <x v="2201"/>
    <x v="111"/>
    <x v="2"/>
    <x v="0"/>
    <x v="2201"/>
    <x v="2"/>
    <x v="43"/>
    <x v="28"/>
    <x v="2194"/>
  </r>
  <r>
    <x v="2202"/>
    <x v="126"/>
    <x v="2"/>
    <x v="3"/>
    <x v="2202"/>
    <x v="2"/>
    <x v="5"/>
    <x v="1"/>
    <x v="2195"/>
  </r>
  <r>
    <x v="2203"/>
    <x v="439"/>
    <x v="1"/>
    <x v="2"/>
    <x v="2203"/>
    <x v="1"/>
    <x v="11"/>
    <x v="38"/>
    <x v="2196"/>
  </r>
  <r>
    <x v="2204"/>
    <x v="402"/>
    <x v="1"/>
    <x v="4"/>
    <x v="2204"/>
    <x v="1"/>
    <x v="41"/>
    <x v="28"/>
    <x v="2197"/>
  </r>
  <r>
    <x v="2205"/>
    <x v="67"/>
    <x v="2"/>
    <x v="4"/>
    <x v="2205"/>
    <x v="2"/>
    <x v="16"/>
    <x v="11"/>
    <x v="2198"/>
  </r>
  <r>
    <x v="2206"/>
    <x v="586"/>
    <x v="3"/>
    <x v="4"/>
    <x v="2206"/>
    <x v="3"/>
    <x v="25"/>
    <x v="6"/>
    <x v="2199"/>
  </r>
  <r>
    <x v="2207"/>
    <x v="388"/>
    <x v="0"/>
    <x v="3"/>
    <x v="2207"/>
    <x v="0"/>
    <x v="5"/>
    <x v="39"/>
    <x v="2200"/>
  </r>
  <r>
    <x v="2208"/>
    <x v="45"/>
    <x v="3"/>
    <x v="1"/>
    <x v="2208"/>
    <x v="3"/>
    <x v="32"/>
    <x v="1"/>
    <x v="2201"/>
  </r>
  <r>
    <x v="2209"/>
    <x v="559"/>
    <x v="3"/>
    <x v="2"/>
    <x v="2209"/>
    <x v="3"/>
    <x v="9"/>
    <x v="27"/>
    <x v="2202"/>
  </r>
  <r>
    <x v="2210"/>
    <x v="339"/>
    <x v="3"/>
    <x v="2"/>
    <x v="2210"/>
    <x v="3"/>
    <x v="36"/>
    <x v="18"/>
    <x v="2203"/>
  </r>
  <r>
    <x v="2211"/>
    <x v="452"/>
    <x v="0"/>
    <x v="1"/>
    <x v="2211"/>
    <x v="0"/>
    <x v="39"/>
    <x v="35"/>
    <x v="2204"/>
  </r>
  <r>
    <x v="2212"/>
    <x v="40"/>
    <x v="3"/>
    <x v="3"/>
    <x v="2212"/>
    <x v="3"/>
    <x v="42"/>
    <x v="14"/>
    <x v="2205"/>
  </r>
  <r>
    <x v="2213"/>
    <x v="613"/>
    <x v="2"/>
    <x v="4"/>
    <x v="2213"/>
    <x v="2"/>
    <x v="34"/>
    <x v="12"/>
    <x v="2206"/>
  </r>
  <r>
    <x v="2214"/>
    <x v="460"/>
    <x v="1"/>
    <x v="1"/>
    <x v="2214"/>
    <x v="1"/>
    <x v="5"/>
    <x v="30"/>
    <x v="2207"/>
  </r>
  <r>
    <x v="2215"/>
    <x v="659"/>
    <x v="2"/>
    <x v="0"/>
    <x v="2215"/>
    <x v="2"/>
    <x v="33"/>
    <x v="37"/>
    <x v="2208"/>
  </r>
  <r>
    <x v="2216"/>
    <x v="248"/>
    <x v="2"/>
    <x v="1"/>
    <x v="2216"/>
    <x v="2"/>
    <x v="1"/>
    <x v="4"/>
    <x v="2209"/>
  </r>
  <r>
    <x v="2217"/>
    <x v="324"/>
    <x v="1"/>
    <x v="2"/>
    <x v="2217"/>
    <x v="1"/>
    <x v="8"/>
    <x v="33"/>
    <x v="2210"/>
  </r>
  <r>
    <x v="2218"/>
    <x v="699"/>
    <x v="0"/>
    <x v="3"/>
    <x v="2218"/>
    <x v="0"/>
    <x v="9"/>
    <x v="37"/>
    <x v="2211"/>
  </r>
  <r>
    <x v="2219"/>
    <x v="493"/>
    <x v="0"/>
    <x v="1"/>
    <x v="2219"/>
    <x v="0"/>
    <x v="27"/>
    <x v="39"/>
    <x v="2212"/>
  </r>
  <r>
    <x v="2220"/>
    <x v="176"/>
    <x v="3"/>
    <x v="4"/>
    <x v="2220"/>
    <x v="3"/>
    <x v="7"/>
    <x v="44"/>
    <x v="2213"/>
  </r>
  <r>
    <x v="2221"/>
    <x v="480"/>
    <x v="0"/>
    <x v="1"/>
    <x v="2221"/>
    <x v="0"/>
    <x v="5"/>
    <x v="40"/>
    <x v="2214"/>
  </r>
  <r>
    <x v="2222"/>
    <x v="700"/>
    <x v="2"/>
    <x v="1"/>
    <x v="2222"/>
    <x v="2"/>
    <x v="0"/>
    <x v="9"/>
    <x v="2215"/>
  </r>
  <r>
    <x v="2223"/>
    <x v="418"/>
    <x v="0"/>
    <x v="3"/>
    <x v="2223"/>
    <x v="0"/>
    <x v="13"/>
    <x v="3"/>
    <x v="2216"/>
  </r>
  <r>
    <x v="2224"/>
    <x v="550"/>
    <x v="2"/>
    <x v="0"/>
    <x v="2224"/>
    <x v="2"/>
    <x v="34"/>
    <x v="3"/>
    <x v="2217"/>
  </r>
  <r>
    <x v="2225"/>
    <x v="473"/>
    <x v="3"/>
    <x v="0"/>
    <x v="2225"/>
    <x v="3"/>
    <x v="24"/>
    <x v="34"/>
    <x v="2218"/>
  </r>
  <r>
    <x v="2226"/>
    <x v="272"/>
    <x v="2"/>
    <x v="3"/>
    <x v="2226"/>
    <x v="2"/>
    <x v="37"/>
    <x v="34"/>
    <x v="2219"/>
  </r>
  <r>
    <x v="2227"/>
    <x v="190"/>
    <x v="1"/>
    <x v="3"/>
    <x v="2227"/>
    <x v="1"/>
    <x v="35"/>
    <x v="13"/>
    <x v="2220"/>
  </r>
  <r>
    <x v="2228"/>
    <x v="216"/>
    <x v="3"/>
    <x v="2"/>
    <x v="2228"/>
    <x v="3"/>
    <x v="13"/>
    <x v="11"/>
    <x v="2221"/>
  </r>
  <r>
    <x v="2229"/>
    <x v="32"/>
    <x v="1"/>
    <x v="3"/>
    <x v="2229"/>
    <x v="1"/>
    <x v="6"/>
    <x v="6"/>
    <x v="2222"/>
  </r>
  <r>
    <x v="2230"/>
    <x v="274"/>
    <x v="2"/>
    <x v="1"/>
    <x v="2230"/>
    <x v="2"/>
    <x v="15"/>
    <x v="13"/>
    <x v="2223"/>
  </r>
  <r>
    <x v="2231"/>
    <x v="483"/>
    <x v="0"/>
    <x v="4"/>
    <x v="2231"/>
    <x v="0"/>
    <x v="11"/>
    <x v="39"/>
    <x v="1655"/>
  </r>
  <r>
    <x v="2232"/>
    <x v="630"/>
    <x v="3"/>
    <x v="4"/>
    <x v="2232"/>
    <x v="3"/>
    <x v="24"/>
    <x v="9"/>
    <x v="2224"/>
  </r>
  <r>
    <x v="2233"/>
    <x v="486"/>
    <x v="1"/>
    <x v="1"/>
    <x v="2233"/>
    <x v="1"/>
    <x v="13"/>
    <x v="44"/>
    <x v="2225"/>
  </r>
  <r>
    <x v="2234"/>
    <x v="612"/>
    <x v="1"/>
    <x v="1"/>
    <x v="2234"/>
    <x v="1"/>
    <x v="46"/>
    <x v="19"/>
    <x v="2226"/>
  </r>
  <r>
    <x v="2235"/>
    <x v="615"/>
    <x v="2"/>
    <x v="3"/>
    <x v="2235"/>
    <x v="2"/>
    <x v="36"/>
    <x v="27"/>
    <x v="2227"/>
  </r>
  <r>
    <x v="2236"/>
    <x v="410"/>
    <x v="1"/>
    <x v="2"/>
    <x v="2236"/>
    <x v="1"/>
    <x v="27"/>
    <x v="20"/>
    <x v="2228"/>
  </r>
  <r>
    <x v="2237"/>
    <x v="164"/>
    <x v="1"/>
    <x v="3"/>
    <x v="2237"/>
    <x v="1"/>
    <x v="21"/>
    <x v="46"/>
    <x v="2229"/>
  </r>
  <r>
    <x v="2238"/>
    <x v="701"/>
    <x v="1"/>
    <x v="1"/>
    <x v="2238"/>
    <x v="1"/>
    <x v="19"/>
    <x v="44"/>
    <x v="2230"/>
  </r>
  <r>
    <x v="2239"/>
    <x v="192"/>
    <x v="3"/>
    <x v="4"/>
    <x v="2239"/>
    <x v="3"/>
    <x v="16"/>
    <x v="19"/>
    <x v="2231"/>
  </r>
  <r>
    <x v="2240"/>
    <x v="268"/>
    <x v="3"/>
    <x v="0"/>
    <x v="2240"/>
    <x v="3"/>
    <x v="31"/>
    <x v="47"/>
    <x v="2232"/>
  </r>
  <r>
    <x v="2241"/>
    <x v="219"/>
    <x v="3"/>
    <x v="2"/>
    <x v="2241"/>
    <x v="3"/>
    <x v="29"/>
    <x v="47"/>
    <x v="2233"/>
  </r>
  <r>
    <x v="2242"/>
    <x v="194"/>
    <x v="1"/>
    <x v="1"/>
    <x v="2242"/>
    <x v="1"/>
    <x v="21"/>
    <x v="49"/>
    <x v="2234"/>
  </r>
  <r>
    <x v="2243"/>
    <x v="66"/>
    <x v="2"/>
    <x v="2"/>
    <x v="2243"/>
    <x v="2"/>
    <x v="1"/>
    <x v="24"/>
    <x v="2235"/>
  </r>
  <r>
    <x v="2244"/>
    <x v="185"/>
    <x v="0"/>
    <x v="3"/>
    <x v="2244"/>
    <x v="0"/>
    <x v="17"/>
    <x v="2"/>
    <x v="2236"/>
  </r>
  <r>
    <x v="2245"/>
    <x v="362"/>
    <x v="0"/>
    <x v="1"/>
    <x v="2245"/>
    <x v="0"/>
    <x v="46"/>
    <x v="46"/>
    <x v="2237"/>
  </r>
  <r>
    <x v="2246"/>
    <x v="256"/>
    <x v="0"/>
    <x v="1"/>
    <x v="2246"/>
    <x v="0"/>
    <x v="16"/>
    <x v="24"/>
    <x v="2238"/>
  </r>
  <r>
    <x v="2247"/>
    <x v="30"/>
    <x v="0"/>
    <x v="0"/>
    <x v="2247"/>
    <x v="0"/>
    <x v="49"/>
    <x v="32"/>
    <x v="2239"/>
  </r>
  <r>
    <x v="2248"/>
    <x v="556"/>
    <x v="0"/>
    <x v="3"/>
    <x v="2248"/>
    <x v="0"/>
    <x v="41"/>
    <x v="34"/>
    <x v="2240"/>
  </r>
  <r>
    <x v="2249"/>
    <x v="635"/>
    <x v="0"/>
    <x v="4"/>
    <x v="2249"/>
    <x v="0"/>
    <x v="17"/>
    <x v="20"/>
    <x v="2241"/>
  </r>
  <r>
    <x v="2250"/>
    <x v="319"/>
    <x v="2"/>
    <x v="3"/>
    <x v="2250"/>
    <x v="2"/>
    <x v="4"/>
    <x v="20"/>
    <x v="2242"/>
  </r>
  <r>
    <x v="2251"/>
    <x v="466"/>
    <x v="0"/>
    <x v="0"/>
    <x v="2251"/>
    <x v="0"/>
    <x v="47"/>
    <x v="37"/>
    <x v="2243"/>
  </r>
  <r>
    <x v="2252"/>
    <x v="526"/>
    <x v="1"/>
    <x v="2"/>
    <x v="2252"/>
    <x v="1"/>
    <x v="1"/>
    <x v="25"/>
    <x v="2244"/>
  </r>
  <r>
    <x v="2253"/>
    <x v="589"/>
    <x v="2"/>
    <x v="0"/>
    <x v="2253"/>
    <x v="2"/>
    <x v="23"/>
    <x v="26"/>
    <x v="2245"/>
  </r>
  <r>
    <x v="2254"/>
    <x v="125"/>
    <x v="0"/>
    <x v="4"/>
    <x v="2254"/>
    <x v="0"/>
    <x v="4"/>
    <x v="26"/>
    <x v="2246"/>
  </r>
  <r>
    <x v="2255"/>
    <x v="245"/>
    <x v="1"/>
    <x v="2"/>
    <x v="794"/>
    <x v="1"/>
    <x v="39"/>
    <x v="48"/>
    <x v="2247"/>
  </r>
  <r>
    <x v="2256"/>
    <x v="341"/>
    <x v="3"/>
    <x v="2"/>
    <x v="2255"/>
    <x v="3"/>
    <x v="49"/>
    <x v="22"/>
    <x v="2248"/>
  </r>
  <r>
    <x v="2257"/>
    <x v="566"/>
    <x v="2"/>
    <x v="4"/>
    <x v="2256"/>
    <x v="2"/>
    <x v="39"/>
    <x v="29"/>
    <x v="2249"/>
  </r>
  <r>
    <x v="2258"/>
    <x v="282"/>
    <x v="1"/>
    <x v="1"/>
    <x v="2257"/>
    <x v="1"/>
    <x v="9"/>
    <x v="9"/>
    <x v="2250"/>
  </r>
  <r>
    <x v="2259"/>
    <x v="195"/>
    <x v="3"/>
    <x v="1"/>
    <x v="2258"/>
    <x v="3"/>
    <x v="46"/>
    <x v="47"/>
    <x v="2251"/>
  </r>
  <r>
    <x v="2260"/>
    <x v="624"/>
    <x v="2"/>
    <x v="1"/>
    <x v="2259"/>
    <x v="2"/>
    <x v="45"/>
    <x v="50"/>
    <x v="2252"/>
  </r>
  <r>
    <x v="2261"/>
    <x v="634"/>
    <x v="0"/>
    <x v="1"/>
    <x v="2260"/>
    <x v="0"/>
    <x v="12"/>
    <x v="5"/>
    <x v="2253"/>
  </r>
  <r>
    <x v="2262"/>
    <x v="246"/>
    <x v="1"/>
    <x v="4"/>
    <x v="2261"/>
    <x v="1"/>
    <x v="26"/>
    <x v="10"/>
    <x v="2254"/>
  </r>
  <r>
    <x v="2263"/>
    <x v="277"/>
    <x v="2"/>
    <x v="2"/>
    <x v="2262"/>
    <x v="2"/>
    <x v="21"/>
    <x v="0"/>
    <x v="2255"/>
  </r>
  <r>
    <x v="2264"/>
    <x v="278"/>
    <x v="2"/>
    <x v="3"/>
    <x v="2263"/>
    <x v="2"/>
    <x v="15"/>
    <x v="38"/>
    <x v="2256"/>
  </r>
  <r>
    <x v="2265"/>
    <x v="114"/>
    <x v="0"/>
    <x v="3"/>
    <x v="2264"/>
    <x v="0"/>
    <x v="2"/>
    <x v="36"/>
    <x v="2257"/>
  </r>
  <r>
    <x v="2266"/>
    <x v="137"/>
    <x v="0"/>
    <x v="1"/>
    <x v="2265"/>
    <x v="0"/>
    <x v="0"/>
    <x v="5"/>
    <x v="2258"/>
  </r>
  <r>
    <x v="2267"/>
    <x v="648"/>
    <x v="1"/>
    <x v="1"/>
    <x v="2266"/>
    <x v="1"/>
    <x v="23"/>
    <x v="0"/>
    <x v="2259"/>
  </r>
  <r>
    <x v="2268"/>
    <x v="182"/>
    <x v="1"/>
    <x v="4"/>
    <x v="2267"/>
    <x v="1"/>
    <x v="20"/>
    <x v="14"/>
    <x v="2260"/>
  </r>
  <r>
    <x v="2269"/>
    <x v="202"/>
    <x v="0"/>
    <x v="1"/>
    <x v="2268"/>
    <x v="0"/>
    <x v="22"/>
    <x v="34"/>
    <x v="2261"/>
  </r>
  <r>
    <x v="2270"/>
    <x v="406"/>
    <x v="0"/>
    <x v="4"/>
    <x v="2269"/>
    <x v="0"/>
    <x v="27"/>
    <x v="45"/>
    <x v="2262"/>
  </r>
  <r>
    <x v="2271"/>
    <x v="77"/>
    <x v="1"/>
    <x v="1"/>
    <x v="2270"/>
    <x v="1"/>
    <x v="0"/>
    <x v="16"/>
    <x v="2263"/>
  </r>
  <r>
    <x v="2272"/>
    <x v="627"/>
    <x v="1"/>
    <x v="1"/>
    <x v="2271"/>
    <x v="1"/>
    <x v="44"/>
    <x v="25"/>
    <x v="2264"/>
  </r>
  <r>
    <x v="2273"/>
    <x v="336"/>
    <x v="3"/>
    <x v="0"/>
    <x v="2272"/>
    <x v="3"/>
    <x v="45"/>
    <x v="31"/>
    <x v="2265"/>
  </r>
  <r>
    <x v="2274"/>
    <x v="126"/>
    <x v="2"/>
    <x v="2"/>
    <x v="2273"/>
    <x v="2"/>
    <x v="43"/>
    <x v="44"/>
    <x v="2266"/>
  </r>
  <r>
    <x v="2275"/>
    <x v="473"/>
    <x v="1"/>
    <x v="4"/>
    <x v="2274"/>
    <x v="1"/>
    <x v="31"/>
    <x v="17"/>
    <x v="2267"/>
  </r>
  <r>
    <x v="2276"/>
    <x v="631"/>
    <x v="2"/>
    <x v="3"/>
    <x v="2275"/>
    <x v="2"/>
    <x v="30"/>
    <x v="39"/>
    <x v="2268"/>
  </r>
  <r>
    <x v="2277"/>
    <x v="188"/>
    <x v="2"/>
    <x v="3"/>
    <x v="2276"/>
    <x v="2"/>
    <x v="29"/>
    <x v="9"/>
    <x v="2269"/>
  </r>
  <r>
    <x v="2278"/>
    <x v="280"/>
    <x v="2"/>
    <x v="2"/>
    <x v="2277"/>
    <x v="2"/>
    <x v="26"/>
    <x v="15"/>
    <x v="2270"/>
  </r>
  <r>
    <x v="2279"/>
    <x v="702"/>
    <x v="2"/>
    <x v="0"/>
    <x v="2278"/>
    <x v="2"/>
    <x v="34"/>
    <x v="6"/>
    <x v="2271"/>
  </r>
  <r>
    <x v="2280"/>
    <x v="531"/>
    <x v="1"/>
    <x v="1"/>
    <x v="2279"/>
    <x v="1"/>
    <x v="38"/>
    <x v="13"/>
    <x v="2272"/>
  </r>
  <r>
    <x v="2281"/>
    <x v="183"/>
    <x v="1"/>
    <x v="0"/>
    <x v="2280"/>
    <x v="1"/>
    <x v="29"/>
    <x v="33"/>
    <x v="2273"/>
  </r>
  <r>
    <x v="2282"/>
    <x v="346"/>
    <x v="3"/>
    <x v="4"/>
    <x v="2281"/>
    <x v="3"/>
    <x v="11"/>
    <x v="31"/>
    <x v="2274"/>
  </r>
  <r>
    <x v="2283"/>
    <x v="267"/>
    <x v="2"/>
    <x v="0"/>
    <x v="2282"/>
    <x v="2"/>
    <x v="47"/>
    <x v="37"/>
    <x v="2275"/>
  </r>
  <r>
    <x v="2284"/>
    <x v="458"/>
    <x v="0"/>
    <x v="4"/>
    <x v="2283"/>
    <x v="0"/>
    <x v="45"/>
    <x v="35"/>
    <x v="2276"/>
  </r>
  <r>
    <x v="2285"/>
    <x v="240"/>
    <x v="3"/>
    <x v="1"/>
    <x v="2284"/>
    <x v="3"/>
    <x v="30"/>
    <x v="48"/>
    <x v="2277"/>
  </r>
  <r>
    <x v="2286"/>
    <x v="223"/>
    <x v="2"/>
    <x v="3"/>
    <x v="2285"/>
    <x v="2"/>
    <x v="40"/>
    <x v="11"/>
    <x v="2278"/>
  </r>
  <r>
    <x v="2287"/>
    <x v="678"/>
    <x v="0"/>
    <x v="0"/>
    <x v="2286"/>
    <x v="0"/>
    <x v="48"/>
    <x v="41"/>
    <x v="2279"/>
  </r>
  <r>
    <x v="2288"/>
    <x v="703"/>
    <x v="3"/>
    <x v="4"/>
    <x v="2287"/>
    <x v="3"/>
    <x v="18"/>
    <x v="1"/>
    <x v="2280"/>
  </r>
  <r>
    <x v="2289"/>
    <x v="43"/>
    <x v="3"/>
    <x v="3"/>
    <x v="2288"/>
    <x v="3"/>
    <x v="37"/>
    <x v="17"/>
    <x v="2281"/>
  </r>
  <r>
    <x v="2290"/>
    <x v="251"/>
    <x v="1"/>
    <x v="4"/>
    <x v="2289"/>
    <x v="1"/>
    <x v="34"/>
    <x v="2"/>
    <x v="2282"/>
  </r>
  <r>
    <x v="2291"/>
    <x v="704"/>
    <x v="0"/>
    <x v="3"/>
    <x v="2290"/>
    <x v="0"/>
    <x v="37"/>
    <x v="30"/>
    <x v="2283"/>
  </r>
  <r>
    <x v="2292"/>
    <x v="483"/>
    <x v="0"/>
    <x v="1"/>
    <x v="2291"/>
    <x v="0"/>
    <x v="40"/>
    <x v="44"/>
    <x v="2284"/>
  </r>
  <r>
    <x v="2293"/>
    <x v="475"/>
    <x v="3"/>
    <x v="0"/>
    <x v="2292"/>
    <x v="3"/>
    <x v="9"/>
    <x v="1"/>
    <x v="2285"/>
  </r>
  <r>
    <x v="2294"/>
    <x v="705"/>
    <x v="1"/>
    <x v="2"/>
    <x v="2293"/>
    <x v="1"/>
    <x v="11"/>
    <x v="24"/>
    <x v="2286"/>
  </r>
  <r>
    <x v="2295"/>
    <x v="22"/>
    <x v="3"/>
    <x v="4"/>
    <x v="2294"/>
    <x v="3"/>
    <x v="24"/>
    <x v="17"/>
    <x v="2287"/>
  </r>
  <r>
    <x v="2296"/>
    <x v="520"/>
    <x v="1"/>
    <x v="3"/>
    <x v="820"/>
    <x v="1"/>
    <x v="6"/>
    <x v="29"/>
    <x v="2288"/>
  </r>
  <r>
    <x v="2297"/>
    <x v="116"/>
    <x v="0"/>
    <x v="3"/>
    <x v="2295"/>
    <x v="0"/>
    <x v="24"/>
    <x v="11"/>
    <x v="2289"/>
  </r>
  <r>
    <x v="2298"/>
    <x v="266"/>
    <x v="1"/>
    <x v="4"/>
    <x v="2296"/>
    <x v="1"/>
    <x v="20"/>
    <x v="29"/>
    <x v="2290"/>
  </r>
  <r>
    <x v="2299"/>
    <x v="343"/>
    <x v="1"/>
    <x v="3"/>
    <x v="2297"/>
    <x v="1"/>
    <x v="47"/>
    <x v="25"/>
    <x v="2291"/>
  </r>
  <r>
    <x v="2300"/>
    <x v="311"/>
    <x v="0"/>
    <x v="1"/>
    <x v="2298"/>
    <x v="0"/>
    <x v="27"/>
    <x v="2"/>
    <x v="2292"/>
  </r>
  <r>
    <x v="2301"/>
    <x v="414"/>
    <x v="2"/>
    <x v="0"/>
    <x v="2299"/>
    <x v="2"/>
    <x v="39"/>
    <x v="27"/>
    <x v="2293"/>
  </r>
  <r>
    <x v="2302"/>
    <x v="123"/>
    <x v="0"/>
    <x v="2"/>
    <x v="2300"/>
    <x v="0"/>
    <x v="39"/>
    <x v="8"/>
    <x v="2294"/>
  </r>
  <r>
    <x v="2303"/>
    <x v="619"/>
    <x v="1"/>
    <x v="2"/>
    <x v="2301"/>
    <x v="1"/>
    <x v="30"/>
    <x v="2"/>
    <x v="2295"/>
  </r>
  <r>
    <x v="2304"/>
    <x v="19"/>
    <x v="1"/>
    <x v="3"/>
    <x v="2302"/>
    <x v="1"/>
    <x v="33"/>
    <x v="46"/>
    <x v="2296"/>
  </r>
  <r>
    <x v="2305"/>
    <x v="562"/>
    <x v="0"/>
    <x v="0"/>
    <x v="2303"/>
    <x v="0"/>
    <x v="49"/>
    <x v="27"/>
    <x v="2297"/>
  </r>
  <r>
    <x v="2306"/>
    <x v="246"/>
    <x v="0"/>
    <x v="3"/>
    <x v="2304"/>
    <x v="0"/>
    <x v="0"/>
    <x v="40"/>
    <x v="2298"/>
  </r>
  <r>
    <x v="2307"/>
    <x v="47"/>
    <x v="1"/>
    <x v="3"/>
    <x v="2305"/>
    <x v="1"/>
    <x v="4"/>
    <x v="29"/>
    <x v="2299"/>
  </r>
  <r>
    <x v="2308"/>
    <x v="605"/>
    <x v="3"/>
    <x v="1"/>
    <x v="2306"/>
    <x v="3"/>
    <x v="49"/>
    <x v="14"/>
    <x v="2300"/>
  </r>
  <r>
    <x v="2309"/>
    <x v="53"/>
    <x v="3"/>
    <x v="4"/>
    <x v="2307"/>
    <x v="3"/>
    <x v="1"/>
    <x v="7"/>
    <x v="2301"/>
  </r>
  <r>
    <x v="2310"/>
    <x v="17"/>
    <x v="0"/>
    <x v="2"/>
    <x v="2308"/>
    <x v="0"/>
    <x v="22"/>
    <x v="40"/>
    <x v="2302"/>
  </r>
  <r>
    <x v="2311"/>
    <x v="329"/>
    <x v="1"/>
    <x v="2"/>
    <x v="2309"/>
    <x v="1"/>
    <x v="47"/>
    <x v="13"/>
    <x v="2303"/>
  </r>
  <r>
    <x v="2312"/>
    <x v="694"/>
    <x v="3"/>
    <x v="1"/>
    <x v="2310"/>
    <x v="3"/>
    <x v="10"/>
    <x v="4"/>
    <x v="2304"/>
  </r>
  <r>
    <x v="2313"/>
    <x v="677"/>
    <x v="3"/>
    <x v="4"/>
    <x v="2311"/>
    <x v="3"/>
    <x v="0"/>
    <x v="4"/>
    <x v="2305"/>
  </r>
  <r>
    <x v="2314"/>
    <x v="172"/>
    <x v="3"/>
    <x v="2"/>
    <x v="2312"/>
    <x v="3"/>
    <x v="37"/>
    <x v="12"/>
    <x v="2306"/>
  </r>
  <r>
    <x v="2315"/>
    <x v="266"/>
    <x v="2"/>
    <x v="4"/>
    <x v="2313"/>
    <x v="2"/>
    <x v="45"/>
    <x v="21"/>
    <x v="2307"/>
  </r>
  <r>
    <x v="2316"/>
    <x v="226"/>
    <x v="2"/>
    <x v="4"/>
    <x v="2314"/>
    <x v="2"/>
    <x v="45"/>
    <x v="18"/>
    <x v="2308"/>
  </r>
  <r>
    <x v="2317"/>
    <x v="266"/>
    <x v="3"/>
    <x v="3"/>
    <x v="2315"/>
    <x v="3"/>
    <x v="26"/>
    <x v="18"/>
    <x v="2309"/>
  </r>
  <r>
    <x v="2318"/>
    <x v="430"/>
    <x v="0"/>
    <x v="2"/>
    <x v="2316"/>
    <x v="0"/>
    <x v="4"/>
    <x v="43"/>
    <x v="2310"/>
  </r>
  <r>
    <x v="2319"/>
    <x v="88"/>
    <x v="3"/>
    <x v="3"/>
    <x v="2317"/>
    <x v="3"/>
    <x v="26"/>
    <x v="18"/>
    <x v="2311"/>
  </r>
  <r>
    <x v="2320"/>
    <x v="232"/>
    <x v="0"/>
    <x v="2"/>
    <x v="2318"/>
    <x v="0"/>
    <x v="47"/>
    <x v="20"/>
    <x v="2312"/>
  </r>
  <r>
    <x v="2321"/>
    <x v="154"/>
    <x v="3"/>
    <x v="2"/>
    <x v="2319"/>
    <x v="3"/>
    <x v="37"/>
    <x v="8"/>
    <x v="2313"/>
  </r>
  <r>
    <x v="2322"/>
    <x v="473"/>
    <x v="0"/>
    <x v="4"/>
    <x v="2320"/>
    <x v="0"/>
    <x v="15"/>
    <x v="18"/>
    <x v="2314"/>
  </r>
  <r>
    <x v="2323"/>
    <x v="194"/>
    <x v="3"/>
    <x v="4"/>
    <x v="2321"/>
    <x v="3"/>
    <x v="48"/>
    <x v="12"/>
    <x v="2315"/>
  </r>
  <r>
    <x v="2324"/>
    <x v="561"/>
    <x v="1"/>
    <x v="4"/>
    <x v="2322"/>
    <x v="1"/>
    <x v="26"/>
    <x v="46"/>
    <x v="2316"/>
  </r>
  <r>
    <x v="2325"/>
    <x v="695"/>
    <x v="0"/>
    <x v="0"/>
    <x v="2323"/>
    <x v="0"/>
    <x v="12"/>
    <x v="45"/>
    <x v="2317"/>
  </r>
  <r>
    <x v="2326"/>
    <x v="21"/>
    <x v="3"/>
    <x v="2"/>
    <x v="2324"/>
    <x v="3"/>
    <x v="45"/>
    <x v="24"/>
    <x v="2318"/>
  </r>
  <r>
    <x v="2327"/>
    <x v="191"/>
    <x v="1"/>
    <x v="2"/>
    <x v="2325"/>
    <x v="1"/>
    <x v="38"/>
    <x v="18"/>
    <x v="2319"/>
  </r>
  <r>
    <x v="2328"/>
    <x v="280"/>
    <x v="0"/>
    <x v="2"/>
    <x v="2326"/>
    <x v="0"/>
    <x v="35"/>
    <x v="49"/>
    <x v="2320"/>
  </r>
  <r>
    <x v="2329"/>
    <x v="620"/>
    <x v="1"/>
    <x v="2"/>
    <x v="2327"/>
    <x v="1"/>
    <x v="22"/>
    <x v="12"/>
    <x v="2321"/>
  </r>
  <r>
    <x v="2330"/>
    <x v="239"/>
    <x v="2"/>
    <x v="3"/>
    <x v="2328"/>
    <x v="2"/>
    <x v="27"/>
    <x v="4"/>
    <x v="2322"/>
  </r>
  <r>
    <x v="2331"/>
    <x v="661"/>
    <x v="0"/>
    <x v="2"/>
    <x v="2329"/>
    <x v="0"/>
    <x v="48"/>
    <x v="24"/>
    <x v="2323"/>
  </r>
  <r>
    <x v="2332"/>
    <x v="256"/>
    <x v="1"/>
    <x v="4"/>
    <x v="2330"/>
    <x v="1"/>
    <x v="13"/>
    <x v="15"/>
    <x v="2324"/>
  </r>
  <r>
    <x v="2333"/>
    <x v="222"/>
    <x v="1"/>
    <x v="3"/>
    <x v="2331"/>
    <x v="1"/>
    <x v="2"/>
    <x v="28"/>
    <x v="2325"/>
  </r>
  <r>
    <x v="2334"/>
    <x v="603"/>
    <x v="0"/>
    <x v="3"/>
    <x v="2332"/>
    <x v="0"/>
    <x v="41"/>
    <x v="11"/>
    <x v="2326"/>
  </r>
  <r>
    <x v="2335"/>
    <x v="544"/>
    <x v="0"/>
    <x v="2"/>
    <x v="2333"/>
    <x v="0"/>
    <x v="3"/>
    <x v="46"/>
    <x v="2327"/>
  </r>
  <r>
    <x v="2336"/>
    <x v="140"/>
    <x v="0"/>
    <x v="1"/>
    <x v="2334"/>
    <x v="0"/>
    <x v="30"/>
    <x v="32"/>
    <x v="2328"/>
  </r>
  <r>
    <x v="2337"/>
    <x v="75"/>
    <x v="3"/>
    <x v="1"/>
    <x v="2335"/>
    <x v="3"/>
    <x v="48"/>
    <x v="43"/>
    <x v="2329"/>
  </r>
  <r>
    <x v="2338"/>
    <x v="591"/>
    <x v="2"/>
    <x v="3"/>
    <x v="2336"/>
    <x v="2"/>
    <x v="8"/>
    <x v="38"/>
    <x v="2330"/>
  </r>
  <r>
    <x v="2339"/>
    <x v="42"/>
    <x v="2"/>
    <x v="2"/>
    <x v="2337"/>
    <x v="2"/>
    <x v="20"/>
    <x v="30"/>
    <x v="2331"/>
  </r>
  <r>
    <x v="2340"/>
    <x v="573"/>
    <x v="0"/>
    <x v="0"/>
    <x v="2338"/>
    <x v="0"/>
    <x v="35"/>
    <x v="21"/>
    <x v="2332"/>
  </r>
  <r>
    <x v="2341"/>
    <x v="498"/>
    <x v="0"/>
    <x v="0"/>
    <x v="2339"/>
    <x v="0"/>
    <x v="13"/>
    <x v="36"/>
    <x v="2333"/>
  </r>
  <r>
    <x v="2342"/>
    <x v="391"/>
    <x v="2"/>
    <x v="0"/>
    <x v="2340"/>
    <x v="2"/>
    <x v="32"/>
    <x v="46"/>
    <x v="2334"/>
  </r>
  <r>
    <x v="2343"/>
    <x v="222"/>
    <x v="0"/>
    <x v="0"/>
    <x v="2341"/>
    <x v="0"/>
    <x v="18"/>
    <x v="42"/>
    <x v="2335"/>
  </r>
  <r>
    <x v="2344"/>
    <x v="26"/>
    <x v="1"/>
    <x v="2"/>
    <x v="2342"/>
    <x v="1"/>
    <x v="12"/>
    <x v="20"/>
    <x v="2336"/>
  </r>
  <r>
    <x v="2345"/>
    <x v="615"/>
    <x v="0"/>
    <x v="2"/>
    <x v="2343"/>
    <x v="0"/>
    <x v="31"/>
    <x v="10"/>
    <x v="2337"/>
  </r>
  <r>
    <x v="2346"/>
    <x v="268"/>
    <x v="0"/>
    <x v="1"/>
    <x v="2344"/>
    <x v="0"/>
    <x v="49"/>
    <x v="45"/>
    <x v="2338"/>
  </r>
  <r>
    <x v="2347"/>
    <x v="338"/>
    <x v="1"/>
    <x v="2"/>
    <x v="2345"/>
    <x v="1"/>
    <x v="31"/>
    <x v="7"/>
    <x v="2339"/>
  </r>
  <r>
    <x v="2348"/>
    <x v="208"/>
    <x v="3"/>
    <x v="1"/>
    <x v="2346"/>
    <x v="3"/>
    <x v="47"/>
    <x v="2"/>
    <x v="2340"/>
  </r>
  <r>
    <x v="2349"/>
    <x v="610"/>
    <x v="2"/>
    <x v="3"/>
    <x v="2347"/>
    <x v="2"/>
    <x v="22"/>
    <x v="1"/>
    <x v="2341"/>
  </r>
  <r>
    <x v="2350"/>
    <x v="588"/>
    <x v="0"/>
    <x v="1"/>
    <x v="2348"/>
    <x v="0"/>
    <x v="1"/>
    <x v="0"/>
    <x v="2342"/>
  </r>
  <r>
    <x v="2351"/>
    <x v="215"/>
    <x v="3"/>
    <x v="3"/>
    <x v="2349"/>
    <x v="3"/>
    <x v="36"/>
    <x v="21"/>
    <x v="2343"/>
  </r>
  <r>
    <x v="2352"/>
    <x v="274"/>
    <x v="2"/>
    <x v="3"/>
    <x v="2350"/>
    <x v="2"/>
    <x v="6"/>
    <x v="15"/>
    <x v="2344"/>
  </r>
  <r>
    <x v="2353"/>
    <x v="656"/>
    <x v="3"/>
    <x v="2"/>
    <x v="2351"/>
    <x v="3"/>
    <x v="36"/>
    <x v="5"/>
    <x v="2345"/>
  </r>
  <r>
    <x v="2354"/>
    <x v="216"/>
    <x v="3"/>
    <x v="0"/>
    <x v="2352"/>
    <x v="3"/>
    <x v="25"/>
    <x v="20"/>
    <x v="2346"/>
  </r>
  <r>
    <x v="2355"/>
    <x v="503"/>
    <x v="0"/>
    <x v="3"/>
    <x v="2353"/>
    <x v="0"/>
    <x v="41"/>
    <x v="37"/>
    <x v="2347"/>
  </r>
  <r>
    <x v="2356"/>
    <x v="500"/>
    <x v="1"/>
    <x v="4"/>
    <x v="2354"/>
    <x v="1"/>
    <x v="33"/>
    <x v="13"/>
    <x v="2348"/>
  </r>
  <r>
    <x v="2357"/>
    <x v="301"/>
    <x v="1"/>
    <x v="1"/>
    <x v="2355"/>
    <x v="1"/>
    <x v="10"/>
    <x v="2"/>
    <x v="2349"/>
  </r>
  <r>
    <x v="2358"/>
    <x v="162"/>
    <x v="2"/>
    <x v="0"/>
    <x v="2356"/>
    <x v="2"/>
    <x v="28"/>
    <x v="24"/>
    <x v="2350"/>
  </r>
  <r>
    <x v="2359"/>
    <x v="503"/>
    <x v="3"/>
    <x v="3"/>
    <x v="2357"/>
    <x v="3"/>
    <x v="34"/>
    <x v="50"/>
    <x v="2351"/>
  </r>
  <r>
    <x v="2360"/>
    <x v="16"/>
    <x v="2"/>
    <x v="4"/>
    <x v="2358"/>
    <x v="2"/>
    <x v="42"/>
    <x v="29"/>
    <x v="2352"/>
  </r>
  <r>
    <x v="2361"/>
    <x v="633"/>
    <x v="0"/>
    <x v="0"/>
    <x v="2359"/>
    <x v="0"/>
    <x v="15"/>
    <x v="28"/>
    <x v="2353"/>
  </r>
  <r>
    <x v="2362"/>
    <x v="319"/>
    <x v="3"/>
    <x v="0"/>
    <x v="2360"/>
    <x v="3"/>
    <x v="8"/>
    <x v="43"/>
    <x v="2354"/>
  </r>
  <r>
    <x v="2363"/>
    <x v="296"/>
    <x v="0"/>
    <x v="0"/>
    <x v="2361"/>
    <x v="0"/>
    <x v="12"/>
    <x v="50"/>
    <x v="2355"/>
  </r>
  <r>
    <x v="2364"/>
    <x v="435"/>
    <x v="1"/>
    <x v="1"/>
    <x v="2362"/>
    <x v="1"/>
    <x v="4"/>
    <x v="14"/>
    <x v="2356"/>
  </r>
  <r>
    <x v="2365"/>
    <x v="497"/>
    <x v="2"/>
    <x v="4"/>
    <x v="2363"/>
    <x v="2"/>
    <x v="29"/>
    <x v="49"/>
    <x v="2357"/>
  </r>
  <r>
    <x v="2366"/>
    <x v="223"/>
    <x v="1"/>
    <x v="2"/>
    <x v="2364"/>
    <x v="1"/>
    <x v="39"/>
    <x v="49"/>
    <x v="2358"/>
  </r>
  <r>
    <x v="2367"/>
    <x v="355"/>
    <x v="1"/>
    <x v="2"/>
    <x v="2365"/>
    <x v="1"/>
    <x v="21"/>
    <x v="31"/>
    <x v="2359"/>
  </r>
  <r>
    <x v="2368"/>
    <x v="382"/>
    <x v="3"/>
    <x v="0"/>
    <x v="2366"/>
    <x v="3"/>
    <x v="46"/>
    <x v="42"/>
    <x v="2360"/>
  </r>
  <r>
    <x v="2369"/>
    <x v="67"/>
    <x v="2"/>
    <x v="1"/>
    <x v="2367"/>
    <x v="2"/>
    <x v="28"/>
    <x v="35"/>
    <x v="2361"/>
  </r>
  <r>
    <x v="2370"/>
    <x v="27"/>
    <x v="0"/>
    <x v="3"/>
    <x v="2368"/>
    <x v="0"/>
    <x v="28"/>
    <x v="19"/>
    <x v="2362"/>
  </r>
  <r>
    <x v="2371"/>
    <x v="597"/>
    <x v="0"/>
    <x v="3"/>
    <x v="2369"/>
    <x v="0"/>
    <x v="8"/>
    <x v="31"/>
    <x v="2363"/>
  </r>
  <r>
    <x v="2372"/>
    <x v="395"/>
    <x v="3"/>
    <x v="3"/>
    <x v="2370"/>
    <x v="3"/>
    <x v="41"/>
    <x v="11"/>
    <x v="2364"/>
  </r>
  <r>
    <x v="2373"/>
    <x v="198"/>
    <x v="0"/>
    <x v="0"/>
    <x v="2371"/>
    <x v="0"/>
    <x v="19"/>
    <x v="46"/>
    <x v="2365"/>
  </r>
  <r>
    <x v="2374"/>
    <x v="365"/>
    <x v="1"/>
    <x v="1"/>
    <x v="2372"/>
    <x v="1"/>
    <x v="48"/>
    <x v="40"/>
    <x v="2366"/>
  </r>
  <r>
    <x v="2375"/>
    <x v="82"/>
    <x v="3"/>
    <x v="0"/>
    <x v="2373"/>
    <x v="3"/>
    <x v="15"/>
    <x v="5"/>
    <x v="2367"/>
  </r>
  <r>
    <x v="2376"/>
    <x v="265"/>
    <x v="1"/>
    <x v="3"/>
    <x v="2374"/>
    <x v="1"/>
    <x v="35"/>
    <x v="22"/>
    <x v="2368"/>
  </r>
  <r>
    <x v="2377"/>
    <x v="17"/>
    <x v="1"/>
    <x v="2"/>
    <x v="2375"/>
    <x v="1"/>
    <x v="16"/>
    <x v="9"/>
    <x v="2369"/>
  </r>
  <r>
    <x v="2378"/>
    <x v="134"/>
    <x v="2"/>
    <x v="0"/>
    <x v="2376"/>
    <x v="2"/>
    <x v="3"/>
    <x v="19"/>
    <x v="2370"/>
  </r>
  <r>
    <x v="2379"/>
    <x v="190"/>
    <x v="3"/>
    <x v="1"/>
    <x v="2377"/>
    <x v="3"/>
    <x v="36"/>
    <x v="15"/>
    <x v="2371"/>
  </r>
  <r>
    <x v="2380"/>
    <x v="449"/>
    <x v="2"/>
    <x v="1"/>
    <x v="2378"/>
    <x v="2"/>
    <x v="23"/>
    <x v="14"/>
    <x v="2372"/>
  </r>
  <r>
    <x v="2381"/>
    <x v="327"/>
    <x v="3"/>
    <x v="4"/>
    <x v="2379"/>
    <x v="3"/>
    <x v="7"/>
    <x v="16"/>
    <x v="2373"/>
  </r>
  <r>
    <x v="2382"/>
    <x v="436"/>
    <x v="3"/>
    <x v="1"/>
    <x v="2380"/>
    <x v="3"/>
    <x v="3"/>
    <x v="49"/>
    <x v="2374"/>
  </r>
  <r>
    <x v="2383"/>
    <x v="405"/>
    <x v="1"/>
    <x v="0"/>
    <x v="2381"/>
    <x v="1"/>
    <x v="7"/>
    <x v="37"/>
    <x v="2375"/>
  </r>
  <r>
    <x v="2384"/>
    <x v="147"/>
    <x v="0"/>
    <x v="1"/>
    <x v="2382"/>
    <x v="0"/>
    <x v="4"/>
    <x v="16"/>
    <x v="2376"/>
  </r>
  <r>
    <x v="2385"/>
    <x v="549"/>
    <x v="1"/>
    <x v="3"/>
    <x v="2383"/>
    <x v="1"/>
    <x v="12"/>
    <x v="7"/>
    <x v="2377"/>
  </r>
  <r>
    <x v="2386"/>
    <x v="261"/>
    <x v="0"/>
    <x v="4"/>
    <x v="2384"/>
    <x v="0"/>
    <x v="37"/>
    <x v="39"/>
    <x v="2378"/>
  </r>
  <r>
    <x v="2387"/>
    <x v="298"/>
    <x v="3"/>
    <x v="4"/>
    <x v="2385"/>
    <x v="3"/>
    <x v="31"/>
    <x v="4"/>
    <x v="2379"/>
  </r>
  <r>
    <x v="2388"/>
    <x v="105"/>
    <x v="1"/>
    <x v="0"/>
    <x v="2386"/>
    <x v="1"/>
    <x v="15"/>
    <x v="14"/>
    <x v="2380"/>
  </r>
  <r>
    <x v="2389"/>
    <x v="287"/>
    <x v="3"/>
    <x v="4"/>
    <x v="2387"/>
    <x v="3"/>
    <x v="25"/>
    <x v="20"/>
    <x v="2381"/>
  </r>
  <r>
    <x v="2390"/>
    <x v="481"/>
    <x v="2"/>
    <x v="3"/>
    <x v="2388"/>
    <x v="2"/>
    <x v="10"/>
    <x v="0"/>
    <x v="2382"/>
  </r>
  <r>
    <x v="2391"/>
    <x v="601"/>
    <x v="2"/>
    <x v="0"/>
    <x v="2389"/>
    <x v="2"/>
    <x v="47"/>
    <x v="31"/>
    <x v="2383"/>
  </r>
  <r>
    <x v="2392"/>
    <x v="325"/>
    <x v="0"/>
    <x v="3"/>
    <x v="2390"/>
    <x v="0"/>
    <x v="37"/>
    <x v="13"/>
    <x v="2384"/>
  </r>
  <r>
    <x v="2393"/>
    <x v="8"/>
    <x v="1"/>
    <x v="3"/>
    <x v="2391"/>
    <x v="1"/>
    <x v="32"/>
    <x v="42"/>
    <x v="2385"/>
  </r>
  <r>
    <x v="2394"/>
    <x v="359"/>
    <x v="1"/>
    <x v="3"/>
    <x v="2392"/>
    <x v="1"/>
    <x v="46"/>
    <x v="33"/>
    <x v="2386"/>
  </r>
  <r>
    <x v="2395"/>
    <x v="217"/>
    <x v="3"/>
    <x v="1"/>
    <x v="2393"/>
    <x v="3"/>
    <x v="13"/>
    <x v="4"/>
    <x v="2387"/>
  </r>
  <r>
    <x v="2396"/>
    <x v="38"/>
    <x v="2"/>
    <x v="0"/>
    <x v="2394"/>
    <x v="2"/>
    <x v="7"/>
    <x v="21"/>
    <x v="2388"/>
  </r>
  <r>
    <x v="2397"/>
    <x v="706"/>
    <x v="2"/>
    <x v="3"/>
    <x v="2395"/>
    <x v="2"/>
    <x v="11"/>
    <x v="19"/>
    <x v="2389"/>
  </r>
  <r>
    <x v="2398"/>
    <x v="379"/>
    <x v="3"/>
    <x v="1"/>
    <x v="2396"/>
    <x v="3"/>
    <x v="38"/>
    <x v="16"/>
    <x v="2390"/>
  </r>
  <r>
    <x v="2399"/>
    <x v="133"/>
    <x v="2"/>
    <x v="4"/>
    <x v="2397"/>
    <x v="2"/>
    <x v="29"/>
    <x v="28"/>
    <x v="2391"/>
  </r>
  <r>
    <x v="2400"/>
    <x v="25"/>
    <x v="3"/>
    <x v="2"/>
    <x v="2398"/>
    <x v="3"/>
    <x v="36"/>
    <x v="42"/>
    <x v="2392"/>
  </r>
  <r>
    <x v="2401"/>
    <x v="524"/>
    <x v="1"/>
    <x v="3"/>
    <x v="2399"/>
    <x v="1"/>
    <x v="23"/>
    <x v="5"/>
    <x v="2393"/>
  </r>
  <r>
    <x v="2402"/>
    <x v="653"/>
    <x v="0"/>
    <x v="2"/>
    <x v="2400"/>
    <x v="0"/>
    <x v="0"/>
    <x v="17"/>
    <x v="2394"/>
  </r>
  <r>
    <x v="2403"/>
    <x v="632"/>
    <x v="0"/>
    <x v="2"/>
    <x v="2401"/>
    <x v="0"/>
    <x v="31"/>
    <x v="21"/>
    <x v="2395"/>
  </r>
  <r>
    <x v="2404"/>
    <x v="233"/>
    <x v="2"/>
    <x v="4"/>
    <x v="2402"/>
    <x v="2"/>
    <x v="44"/>
    <x v="31"/>
    <x v="2396"/>
  </r>
  <r>
    <x v="2405"/>
    <x v="130"/>
    <x v="1"/>
    <x v="3"/>
    <x v="2403"/>
    <x v="1"/>
    <x v="5"/>
    <x v="25"/>
    <x v="2397"/>
  </r>
  <r>
    <x v="2406"/>
    <x v="26"/>
    <x v="0"/>
    <x v="4"/>
    <x v="2404"/>
    <x v="0"/>
    <x v="22"/>
    <x v="14"/>
    <x v="2398"/>
  </r>
  <r>
    <x v="2407"/>
    <x v="396"/>
    <x v="0"/>
    <x v="2"/>
    <x v="2405"/>
    <x v="0"/>
    <x v="34"/>
    <x v="32"/>
    <x v="2399"/>
  </r>
  <r>
    <x v="2408"/>
    <x v="342"/>
    <x v="2"/>
    <x v="4"/>
    <x v="2406"/>
    <x v="2"/>
    <x v="49"/>
    <x v="19"/>
    <x v="2400"/>
  </r>
  <r>
    <x v="2409"/>
    <x v="425"/>
    <x v="2"/>
    <x v="2"/>
    <x v="2407"/>
    <x v="2"/>
    <x v="42"/>
    <x v="31"/>
    <x v="2401"/>
  </r>
  <r>
    <x v="2410"/>
    <x v="93"/>
    <x v="2"/>
    <x v="0"/>
    <x v="2408"/>
    <x v="2"/>
    <x v="42"/>
    <x v="7"/>
    <x v="2402"/>
  </r>
  <r>
    <x v="2411"/>
    <x v="707"/>
    <x v="3"/>
    <x v="0"/>
    <x v="2409"/>
    <x v="3"/>
    <x v="8"/>
    <x v="22"/>
    <x v="2403"/>
  </r>
  <r>
    <x v="2412"/>
    <x v="440"/>
    <x v="2"/>
    <x v="1"/>
    <x v="2410"/>
    <x v="2"/>
    <x v="8"/>
    <x v="21"/>
    <x v="2404"/>
  </r>
  <r>
    <x v="2413"/>
    <x v="689"/>
    <x v="2"/>
    <x v="0"/>
    <x v="2411"/>
    <x v="2"/>
    <x v="21"/>
    <x v="39"/>
    <x v="2405"/>
  </r>
  <r>
    <x v="2414"/>
    <x v="99"/>
    <x v="0"/>
    <x v="4"/>
    <x v="2412"/>
    <x v="0"/>
    <x v="21"/>
    <x v="43"/>
    <x v="2406"/>
  </r>
  <r>
    <x v="2415"/>
    <x v="592"/>
    <x v="3"/>
    <x v="3"/>
    <x v="2413"/>
    <x v="3"/>
    <x v="5"/>
    <x v="17"/>
    <x v="2407"/>
  </r>
  <r>
    <x v="2416"/>
    <x v="586"/>
    <x v="3"/>
    <x v="4"/>
    <x v="2414"/>
    <x v="3"/>
    <x v="16"/>
    <x v="29"/>
    <x v="2408"/>
  </r>
  <r>
    <x v="2417"/>
    <x v="530"/>
    <x v="1"/>
    <x v="1"/>
    <x v="2415"/>
    <x v="1"/>
    <x v="30"/>
    <x v="27"/>
    <x v="2409"/>
  </r>
  <r>
    <x v="2418"/>
    <x v="633"/>
    <x v="2"/>
    <x v="1"/>
    <x v="2416"/>
    <x v="2"/>
    <x v="17"/>
    <x v="46"/>
    <x v="2410"/>
  </r>
  <r>
    <x v="2419"/>
    <x v="235"/>
    <x v="2"/>
    <x v="1"/>
    <x v="2417"/>
    <x v="2"/>
    <x v="27"/>
    <x v="6"/>
    <x v="2411"/>
  </r>
  <r>
    <x v="2420"/>
    <x v="350"/>
    <x v="1"/>
    <x v="4"/>
    <x v="76"/>
    <x v="1"/>
    <x v="23"/>
    <x v="50"/>
    <x v="2412"/>
  </r>
  <r>
    <x v="2421"/>
    <x v="123"/>
    <x v="0"/>
    <x v="0"/>
    <x v="2418"/>
    <x v="0"/>
    <x v="29"/>
    <x v="47"/>
    <x v="2413"/>
  </r>
  <r>
    <x v="2422"/>
    <x v="458"/>
    <x v="2"/>
    <x v="4"/>
    <x v="2419"/>
    <x v="2"/>
    <x v="8"/>
    <x v="41"/>
    <x v="2414"/>
  </r>
  <r>
    <x v="2423"/>
    <x v="215"/>
    <x v="1"/>
    <x v="2"/>
    <x v="2420"/>
    <x v="1"/>
    <x v="8"/>
    <x v="23"/>
    <x v="2415"/>
  </r>
  <r>
    <x v="2424"/>
    <x v="660"/>
    <x v="1"/>
    <x v="3"/>
    <x v="2421"/>
    <x v="1"/>
    <x v="48"/>
    <x v="39"/>
    <x v="2416"/>
  </r>
  <r>
    <x v="2425"/>
    <x v="550"/>
    <x v="3"/>
    <x v="3"/>
    <x v="2422"/>
    <x v="3"/>
    <x v="17"/>
    <x v="43"/>
    <x v="2417"/>
  </r>
  <r>
    <x v="2426"/>
    <x v="410"/>
    <x v="0"/>
    <x v="4"/>
    <x v="2423"/>
    <x v="0"/>
    <x v="24"/>
    <x v="35"/>
    <x v="2418"/>
  </r>
  <r>
    <x v="2427"/>
    <x v="33"/>
    <x v="0"/>
    <x v="4"/>
    <x v="2424"/>
    <x v="0"/>
    <x v="16"/>
    <x v="28"/>
    <x v="2419"/>
  </r>
  <r>
    <x v="2428"/>
    <x v="196"/>
    <x v="2"/>
    <x v="0"/>
    <x v="2425"/>
    <x v="2"/>
    <x v="31"/>
    <x v="17"/>
    <x v="2420"/>
  </r>
  <r>
    <x v="2429"/>
    <x v="416"/>
    <x v="1"/>
    <x v="2"/>
    <x v="2426"/>
    <x v="1"/>
    <x v="11"/>
    <x v="38"/>
    <x v="2421"/>
  </r>
  <r>
    <x v="2430"/>
    <x v="123"/>
    <x v="2"/>
    <x v="2"/>
    <x v="2427"/>
    <x v="2"/>
    <x v="15"/>
    <x v="17"/>
    <x v="2422"/>
  </r>
  <r>
    <x v="2431"/>
    <x v="322"/>
    <x v="0"/>
    <x v="0"/>
    <x v="2428"/>
    <x v="0"/>
    <x v="36"/>
    <x v="5"/>
    <x v="2423"/>
  </r>
  <r>
    <x v="2432"/>
    <x v="293"/>
    <x v="0"/>
    <x v="0"/>
    <x v="2429"/>
    <x v="0"/>
    <x v="11"/>
    <x v="10"/>
    <x v="2424"/>
  </r>
  <r>
    <x v="2433"/>
    <x v="523"/>
    <x v="0"/>
    <x v="1"/>
    <x v="2430"/>
    <x v="0"/>
    <x v="47"/>
    <x v="27"/>
    <x v="2425"/>
  </r>
  <r>
    <x v="2434"/>
    <x v="480"/>
    <x v="3"/>
    <x v="1"/>
    <x v="2431"/>
    <x v="3"/>
    <x v="19"/>
    <x v="44"/>
    <x v="2426"/>
  </r>
  <r>
    <x v="2435"/>
    <x v="558"/>
    <x v="2"/>
    <x v="3"/>
    <x v="2432"/>
    <x v="2"/>
    <x v="48"/>
    <x v="22"/>
    <x v="2427"/>
  </r>
  <r>
    <x v="2436"/>
    <x v="461"/>
    <x v="1"/>
    <x v="2"/>
    <x v="2433"/>
    <x v="1"/>
    <x v="29"/>
    <x v="11"/>
    <x v="2428"/>
  </r>
  <r>
    <x v="2437"/>
    <x v="558"/>
    <x v="0"/>
    <x v="1"/>
    <x v="2434"/>
    <x v="0"/>
    <x v="6"/>
    <x v="3"/>
    <x v="2429"/>
  </r>
  <r>
    <x v="2438"/>
    <x v="551"/>
    <x v="0"/>
    <x v="0"/>
    <x v="2435"/>
    <x v="0"/>
    <x v="46"/>
    <x v="5"/>
    <x v="2430"/>
  </r>
  <r>
    <x v="2439"/>
    <x v="456"/>
    <x v="2"/>
    <x v="2"/>
    <x v="2436"/>
    <x v="2"/>
    <x v="33"/>
    <x v="45"/>
    <x v="2431"/>
  </r>
  <r>
    <x v="2440"/>
    <x v="579"/>
    <x v="3"/>
    <x v="0"/>
    <x v="2437"/>
    <x v="3"/>
    <x v="6"/>
    <x v="31"/>
    <x v="2432"/>
  </r>
  <r>
    <x v="2441"/>
    <x v="131"/>
    <x v="0"/>
    <x v="2"/>
    <x v="2438"/>
    <x v="0"/>
    <x v="22"/>
    <x v="20"/>
    <x v="2433"/>
  </r>
  <r>
    <x v="2442"/>
    <x v="616"/>
    <x v="1"/>
    <x v="4"/>
    <x v="2439"/>
    <x v="1"/>
    <x v="23"/>
    <x v="41"/>
    <x v="2434"/>
  </r>
  <r>
    <x v="2443"/>
    <x v="618"/>
    <x v="2"/>
    <x v="0"/>
    <x v="2440"/>
    <x v="2"/>
    <x v="26"/>
    <x v="22"/>
    <x v="2435"/>
  </r>
  <r>
    <x v="2444"/>
    <x v="401"/>
    <x v="2"/>
    <x v="3"/>
    <x v="2441"/>
    <x v="2"/>
    <x v="19"/>
    <x v="9"/>
    <x v="2436"/>
  </r>
  <r>
    <x v="2445"/>
    <x v="99"/>
    <x v="3"/>
    <x v="3"/>
    <x v="2442"/>
    <x v="3"/>
    <x v="46"/>
    <x v="35"/>
    <x v="2437"/>
  </r>
  <r>
    <x v="2446"/>
    <x v="211"/>
    <x v="1"/>
    <x v="1"/>
    <x v="2443"/>
    <x v="1"/>
    <x v="41"/>
    <x v="5"/>
    <x v="2438"/>
  </r>
  <r>
    <x v="2447"/>
    <x v="288"/>
    <x v="3"/>
    <x v="4"/>
    <x v="2444"/>
    <x v="3"/>
    <x v="0"/>
    <x v="46"/>
    <x v="2439"/>
  </r>
  <r>
    <x v="2448"/>
    <x v="560"/>
    <x v="0"/>
    <x v="1"/>
    <x v="2445"/>
    <x v="0"/>
    <x v="9"/>
    <x v="21"/>
    <x v="2440"/>
  </r>
  <r>
    <x v="2449"/>
    <x v="133"/>
    <x v="1"/>
    <x v="3"/>
    <x v="2446"/>
    <x v="1"/>
    <x v="42"/>
    <x v="18"/>
    <x v="2441"/>
  </r>
  <r>
    <x v="2450"/>
    <x v="195"/>
    <x v="2"/>
    <x v="2"/>
    <x v="2447"/>
    <x v="2"/>
    <x v="11"/>
    <x v="18"/>
    <x v="2442"/>
  </r>
  <r>
    <x v="2451"/>
    <x v="452"/>
    <x v="0"/>
    <x v="3"/>
    <x v="2448"/>
    <x v="0"/>
    <x v="31"/>
    <x v="50"/>
    <x v="2443"/>
  </r>
  <r>
    <x v="2452"/>
    <x v="391"/>
    <x v="1"/>
    <x v="3"/>
    <x v="2449"/>
    <x v="1"/>
    <x v="6"/>
    <x v="24"/>
    <x v="2444"/>
  </r>
  <r>
    <x v="2453"/>
    <x v="224"/>
    <x v="1"/>
    <x v="2"/>
    <x v="2450"/>
    <x v="1"/>
    <x v="21"/>
    <x v="43"/>
    <x v="2445"/>
  </r>
  <r>
    <x v="2454"/>
    <x v="704"/>
    <x v="2"/>
    <x v="2"/>
    <x v="2451"/>
    <x v="2"/>
    <x v="41"/>
    <x v="37"/>
    <x v="2446"/>
  </r>
  <r>
    <x v="2455"/>
    <x v="407"/>
    <x v="3"/>
    <x v="2"/>
    <x v="2452"/>
    <x v="3"/>
    <x v="44"/>
    <x v="38"/>
    <x v="2447"/>
  </r>
  <r>
    <x v="2456"/>
    <x v="135"/>
    <x v="1"/>
    <x v="2"/>
    <x v="2453"/>
    <x v="1"/>
    <x v="15"/>
    <x v="6"/>
    <x v="2448"/>
  </r>
  <r>
    <x v="2457"/>
    <x v="494"/>
    <x v="2"/>
    <x v="2"/>
    <x v="2454"/>
    <x v="2"/>
    <x v="29"/>
    <x v="39"/>
    <x v="2449"/>
  </r>
  <r>
    <x v="2458"/>
    <x v="389"/>
    <x v="0"/>
    <x v="2"/>
    <x v="2455"/>
    <x v="0"/>
    <x v="19"/>
    <x v="46"/>
    <x v="2450"/>
  </r>
  <r>
    <x v="2459"/>
    <x v="51"/>
    <x v="2"/>
    <x v="1"/>
    <x v="2456"/>
    <x v="2"/>
    <x v="0"/>
    <x v="13"/>
    <x v="2451"/>
  </r>
  <r>
    <x v="2460"/>
    <x v="276"/>
    <x v="2"/>
    <x v="0"/>
    <x v="2457"/>
    <x v="2"/>
    <x v="9"/>
    <x v="13"/>
    <x v="2452"/>
  </r>
  <r>
    <x v="2461"/>
    <x v="588"/>
    <x v="3"/>
    <x v="0"/>
    <x v="2458"/>
    <x v="3"/>
    <x v="9"/>
    <x v="43"/>
    <x v="2453"/>
  </r>
  <r>
    <x v="2462"/>
    <x v="94"/>
    <x v="2"/>
    <x v="4"/>
    <x v="2459"/>
    <x v="2"/>
    <x v="20"/>
    <x v="25"/>
    <x v="2454"/>
  </r>
  <r>
    <x v="2463"/>
    <x v="171"/>
    <x v="3"/>
    <x v="4"/>
    <x v="2460"/>
    <x v="3"/>
    <x v="38"/>
    <x v="13"/>
    <x v="2455"/>
  </r>
  <r>
    <x v="2464"/>
    <x v="613"/>
    <x v="2"/>
    <x v="2"/>
    <x v="2461"/>
    <x v="2"/>
    <x v="7"/>
    <x v="33"/>
    <x v="2456"/>
  </r>
  <r>
    <x v="2465"/>
    <x v="640"/>
    <x v="3"/>
    <x v="2"/>
    <x v="2462"/>
    <x v="3"/>
    <x v="39"/>
    <x v="46"/>
    <x v="2457"/>
  </r>
  <r>
    <x v="2466"/>
    <x v="111"/>
    <x v="0"/>
    <x v="1"/>
    <x v="2463"/>
    <x v="0"/>
    <x v="42"/>
    <x v="49"/>
    <x v="2458"/>
  </r>
  <r>
    <x v="2467"/>
    <x v="221"/>
    <x v="1"/>
    <x v="0"/>
    <x v="2464"/>
    <x v="1"/>
    <x v="19"/>
    <x v="34"/>
    <x v="2459"/>
  </r>
  <r>
    <x v="2468"/>
    <x v="285"/>
    <x v="2"/>
    <x v="2"/>
    <x v="2465"/>
    <x v="2"/>
    <x v="8"/>
    <x v="15"/>
    <x v="2460"/>
  </r>
  <r>
    <x v="2469"/>
    <x v="202"/>
    <x v="1"/>
    <x v="0"/>
    <x v="2466"/>
    <x v="1"/>
    <x v="26"/>
    <x v="12"/>
    <x v="2461"/>
  </r>
  <r>
    <x v="2470"/>
    <x v="477"/>
    <x v="2"/>
    <x v="3"/>
    <x v="2467"/>
    <x v="2"/>
    <x v="12"/>
    <x v="31"/>
    <x v="2462"/>
  </r>
  <r>
    <x v="2471"/>
    <x v="616"/>
    <x v="1"/>
    <x v="3"/>
    <x v="2468"/>
    <x v="1"/>
    <x v="24"/>
    <x v="30"/>
    <x v="2463"/>
  </r>
  <r>
    <x v="2472"/>
    <x v="426"/>
    <x v="2"/>
    <x v="3"/>
    <x v="2469"/>
    <x v="2"/>
    <x v="4"/>
    <x v="21"/>
    <x v="2464"/>
  </r>
  <r>
    <x v="2473"/>
    <x v="288"/>
    <x v="0"/>
    <x v="0"/>
    <x v="2470"/>
    <x v="0"/>
    <x v="38"/>
    <x v="7"/>
    <x v="2465"/>
  </r>
  <r>
    <x v="2474"/>
    <x v="305"/>
    <x v="0"/>
    <x v="1"/>
    <x v="2471"/>
    <x v="0"/>
    <x v="27"/>
    <x v="36"/>
    <x v="2466"/>
  </r>
  <r>
    <x v="2475"/>
    <x v="206"/>
    <x v="3"/>
    <x v="0"/>
    <x v="2472"/>
    <x v="3"/>
    <x v="31"/>
    <x v="15"/>
    <x v="2467"/>
  </r>
  <r>
    <x v="2476"/>
    <x v="626"/>
    <x v="3"/>
    <x v="4"/>
    <x v="2473"/>
    <x v="3"/>
    <x v="11"/>
    <x v="3"/>
    <x v="2468"/>
  </r>
  <r>
    <x v="2477"/>
    <x v="397"/>
    <x v="1"/>
    <x v="3"/>
    <x v="2474"/>
    <x v="1"/>
    <x v="22"/>
    <x v="13"/>
    <x v="2469"/>
  </r>
  <r>
    <x v="2478"/>
    <x v="510"/>
    <x v="1"/>
    <x v="1"/>
    <x v="2475"/>
    <x v="1"/>
    <x v="6"/>
    <x v="15"/>
    <x v="2470"/>
  </r>
  <r>
    <x v="2479"/>
    <x v="477"/>
    <x v="2"/>
    <x v="3"/>
    <x v="2476"/>
    <x v="2"/>
    <x v="15"/>
    <x v="39"/>
    <x v="2471"/>
  </r>
  <r>
    <x v="2480"/>
    <x v="294"/>
    <x v="3"/>
    <x v="1"/>
    <x v="2477"/>
    <x v="3"/>
    <x v="32"/>
    <x v="8"/>
    <x v="2472"/>
  </r>
  <r>
    <x v="2481"/>
    <x v="81"/>
    <x v="0"/>
    <x v="1"/>
    <x v="2478"/>
    <x v="0"/>
    <x v="41"/>
    <x v="36"/>
    <x v="2473"/>
  </r>
  <r>
    <x v="2482"/>
    <x v="320"/>
    <x v="3"/>
    <x v="0"/>
    <x v="2479"/>
    <x v="3"/>
    <x v="26"/>
    <x v="36"/>
    <x v="2474"/>
  </r>
  <r>
    <x v="2483"/>
    <x v="454"/>
    <x v="2"/>
    <x v="1"/>
    <x v="2480"/>
    <x v="2"/>
    <x v="48"/>
    <x v="41"/>
    <x v="2475"/>
  </r>
  <r>
    <x v="2484"/>
    <x v="343"/>
    <x v="1"/>
    <x v="2"/>
    <x v="2481"/>
    <x v="1"/>
    <x v="36"/>
    <x v="38"/>
    <x v="2476"/>
  </r>
  <r>
    <x v="2485"/>
    <x v="70"/>
    <x v="1"/>
    <x v="2"/>
    <x v="2482"/>
    <x v="1"/>
    <x v="48"/>
    <x v="37"/>
    <x v="2477"/>
  </r>
  <r>
    <x v="2486"/>
    <x v="481"/>
    <x v="3"/>
    <x v="0"/>
    <x v="2483"/>
    <x v="3"/>
    <x v="35"/>
    <x v="35"/>
    <x v="2478"/>
  </r>
  <r>
    <x v="2487"/>
    <x v="448"/>
    <x v="0"/>
    <x v="3"/>
    <x v="2484"/>
    <x v="0"/>
    <x v="48"/>
    <x v="18"/>
    <x v="2479"/>
  </r>
  <r>
    <x v="2488"/>
    <x v="708"/>
    <x v="3"/>
    <x v="1"/>
    <x v="2485"/>
    <x v="3"/>
    <x v="14"/>
    <x v="15"/>
    <x v="2480"/>
  </r>
  <r>
    <x v="2489"/>
    <x v="278"/>
    <x v="2"/>
    <x v="3"/>
    <x v="2486"/>
    <x v="2"/>
    <x v="25"/>
    <x v="18"/>
    <x v="2481"/>
  </r>
  <r>
    <x v="2490"/>
    <x v="302"/>
    <x v="0"/>
    <x v="4"/>
    <x v="2487"/>
    <x v="0"/>
    <x v="13"/>
    <x v="34"/>
    <x v="2482"/>
  </r>
  <r>
    <x v="2491"/>
    <x v="271"/>
    <x v="3"/>
    <x v="1"/>
    <x v="2488"/>
    <x v="3"/>
    <x v="34"/>
    <x v="40"/>
    <x v="2483"/>
  </r>
  <r>
    <x v="2492"/>
    <x v="65"/>
    <x v="1"/>
    <x v="2"/>
    <x v="2489"/>
    <x v="1"/>
    <x v="18"/>
    <x v="33"/>
    <x v="2484"/>
  </r>
  <r>
    <x v="2493"/>
    <x v="709"/>
    <x v="2"/>
    <x v="1"/>
    <x v="2490"/>
    <x v="2"/>
    <x v="2"/>
    <x v="39"/>
    <x v="2485"/>
  </r>
  <r>
    <x v="2494"/>
    <x v="265"/>
    <x v="3"/>
    <x v="4"/>
    <x v="2491"/>
    <x v="3"/>
    <x v="10"/>
    <x v="30"/>
    <x v="2486"/>
  </r>
  <r>
    <x v="2495"/>
    <x v="114"/>
    <x v="3"/>
    <x v="2"/>
    <x v="2492"/>
    <x v="3"/>
    <x v="8"/>
    <x v="46"/>
    <x v="2487"/>
  </r>
  <r>
    <x v="2496"/>
    <x v="197"/>
    <x v="2"/>
    <x v="3"/>
    <x v="2493"/>
    <x v="2"/>
    <x v="39"/>
    <x v="20"/>
    <x v="2488"/>
  </r>
  <r>
    <x v="2497"/>
    <x v="258"/>
    <x v="1"/>
    <x v="4"/>
    <x v="2494"/>
    <x v="1"/>
    <x v="18"/>
    <x v="15"/>
    <x v="2489"/>
  </r>
  <r>
    <x v="2498"/>
    <x v="560"/>
    <x v="2"/>
    <x v="3"/>
    <x v="2495"/>
    <x v="2"/>
    <x v="0"/>
    <x v="47"/>
    <x v="2490"/>
  </r>
  <r>
    <x v="2499"/>
    <x v="649"/>
    <x v="2"/>
    <x v="3"/>
    <x v="2496"/>
    <x v="2"/>
    <x v="28"/>
    <x v="37"/>
    <x v="2491"/>
  </r>
  <r>
    <x v="2500"/>
    <x v="602"/>
    <x v="3"/>
    <x v="3"/>
    <x v="2497"/>
    <x v="3"/>
    <x v="38"/>
    <x v="29"/>
    <x v="2492"/>
  </r>
  <r>
    <x v="2501"/>
    <x v="570"/>
    <x v="1"/>
    <x v="4"/>
    <x v="2498"/>
    <x v="1"/>
    <x v="30"/>
    <x v="38"/>
    <x v="2493"/>
  </r>
  <r>
    <x v="2502"/>
    <x v="343"/>
    <x v="2"/>
    <x v="0"/>
    <x v="2499"/>
    <x v="2"/>
    <x v="45"/>
    <x v="3"/>
    <x v="2494"/>
  </r>
  <r>
    <x v="2503"/>
    <x v="677"/>
    <x v="1"/>
    <x v="1"/>
    <x v="2500"/>
    <x v="1"/>
    <x v="48"/>
    <x v="3"/>
    <x v="2495"/>
  </r>
  <r>
    <x v="2504"/>
    <x v="278"/>
    <x v="0"/>
    <x v="4"/>
    <x v="2501"/>
    <x v="0"/>
    <x v="31"/>
    <x v="47"/>
    <x v="2496"/>
  </r>
  <r>
    <x v="2505"/>
    <x v="111"/>
    <x v="1"/>
    <x v="1"/>
    <x v="2502"/>
    <x v="1"/>
    <x v="1"/>
    <x v="32"/>
    <x v="2497"/>
  </r>
  <r>
    <x v="2506"/>
    <x v="82"/>
    <x v="1"/>
    <x v="3"/>
    <x v="2503"/>
    <x v="1"/>
    <x v="26"/>
    <x v="18"/>
    <x v="2498"/>
  </r>
  <r>
    <x v="2507"/>
    <x v="175"/>
    <x v="3"/>
    <x v="2"/>
    <x v="2504"/>
    <x v="3"/>
    <x v="21"/>
    <x v="37"/>
    <x v="2499"/>
  </r>
  <r>
    <x v="2508"/>
    <x v="518"/>
    <x v="1"/>
    <x v="2"/>
    <x v="2505"/>
    <x v="1"/>
    <x v="10"/>
    <x v="14"/>
    <x v="2500"/>
  </r>
  <r>
    <x v="2509"/>
    <x v="254"/>
    <x v="2"/>
    <x v="2"/>
    <x v="2506"/>
    <x v="2"/>
    <x v="46"/>
    <x v="46"/>
    <x v="2501"/>
  </r>
  <r>
    <x v="2510"/>
    <x v="307"/>
    <x v="2"/>
    <x v="0"/>
    <x v="2507"/>
    <x v="2"/>
    <x v="5"/>
    <x v="13"/>
    <x v="2502"/>
  </r>
  <r>
    <x v="2511"/>
    <x v="326"/>
    <x v="3"/>
    <x v="2"/>
    <x v="2508"/>
    <x v="3"/>
    <x v="36"/>
    <x v="35"/>
    <x v="2503"/>
  </r>
  <r>
    <x v="2512"/>
    <x v="306"/>
    <x v="3"/>
    <x v="1"/>
    <x v="2509"/>
    <x v="3"/>
    <x v="29"/>
    <x v="37"/>
    <x v="2504"/>
  </r>
  <r>
    <x v="2513"/>
    <x v="674"/>
    <x v="1"/>
    <x v="2"/>
    <x v="2510"/>
    <x v="1"/>
    <x v="46"/>
    <x v="28"/>
    <x v="2505"/>
  </r>
  <r>
    <x v="2514"/>
    <x v="48"/>
    <x v="2"/>
    <x v="0"/>
    <x v="2511"/>
    <x v="2"/>
    <x v="8"/>
    <x v="31"/>
    <x v="2506"/>
  </r>
  <r>
    <x v="2515"/>
    <x v="390"/>
    <x v="1"/>
    <x v="4"/>
    <x v="2512"/>
    <x v="1"/>
    <x v="15"/>
    <x v="24"/>
    <x v="2507"/>
  </r>
  <r>
    <x v="2516"/>
    <x v="342"/>
    <x v="0"/>
    <x v="1"/>
    <x v="2513"/>
    <x v="0"/>
    <x v="37"/>
    <x v="1"/>
    <x v="2508"/>
  </r>
  <r>
    <x v="2517"/>
    <x v="710"/>
    <x v="1"/>
    <x v="1"/>
    <x v="2514"/>
    <x v="1"/>
    <x v="4"/>
    <x v="10"/>
    <x v="2509"/>
  </r>
  <r>
    <x v="2518"/>
    <x v="364"/>
    <x v="1"/>
    <x v="4"/>
    <x v="2515"/>
    <x v="1"/>
    <x v="21"/>
    <x v="35"/>
    <x v="2510"/>
  </r>
  <r>
    <x v="2519"/>
    <x v="400"/>
    <x v="3"/>
    <x v="0"/>
    <x v="2516"/>
    <x v="3"/>
    <x v="20"/>
    <x v="5"/>
    <x v="2511"/>
  </r>
  <r>
    <x v="2520"/>
    <x v="432"/>
    <x v="0"/>
    <x v="2"/>
    <x v="2517"/>
    <x v="0"/>
    <x v="36"/>
    <x v="17"/>
    <x v="2512"/>
  </r>
  <r>
    <x v="2521"/>
    <x v="10"/>
    <x v="3"/>
    <x v="1"/>
    <x v="2518"/>
    <x v="3"/>
    <x v="28"/>
    <x v="19"/>
    <x v="2513"/>
  </r>
  <r>
    <x v="2522"/>
    <x v="340"/>
    <x v="3"/>
    <x v="4"/>
    <x v="2519"/>
    <x v="3"/>
    <x v="0"/>
    <x v="24"/>
    <x v="2514"/>
  </r>
  <r>
    <x v="2523"/>
    <x v="365"/>
    <x v="1"/>
    <x v="2"/>
    <x v="2520"/>
    <x v="1"/>
    <x v="24"/>
    <x v="39"/>
    <x v="2515"/>
  </r>
  <r>
    <x v="2524"/>
    <x v="115"/>
    <x v="2"/>
    <x v="1"/>
    <x v="2521"/>
    <x v="2"/>
    <x v="34"/>
    <x v="40"/>
    <x v="2516"/>
  </r>
  <r>
    <x v="2525"/>
    <x v="349"/>
    <x v="1"/>
    <x v="0"/>
    <x v="2522"/>
    <x v="1"/>
    <x v="31"/>
    <x v="0"/>
    <x v="2517"/>
  </r>
  <r>
    <x v="2526"/>
    <x v="561"/>
    <x v="2"/>
    <x v="3"/>
    <x v="2523"/>
    <x v="2"/>
    <x v="4"/>
    <x v="9"/>
    <x v="2518"/>
  </r>
  <r>
    <x v="2527"/>
    <x v="269"/>
    <x v="0"/>
    <x v="0"/>
    <x v="2524"/>
    <x v="0"/>
    <x v="15"/>
    <x v="8"/>
    <x v="2519"/>
  </r>
  <r>
    <x v="2528"/>
    <x v="248"/>
    <x v="3"/>
    <x v="4"/>
    <x v="2525"/>
    <x v="3"/>
    <x v="11"/>
    <x v="50"/>
    <x v="2520"/>
  </r>
  <r>
    <x v="2529"/>
    <x v="660"/>
    <x v="3"/>
    <x v="2"/>
    <x v="2526"/>
    <x v="3"/>
    <x v="47"/>
    <x v="45"/>
    <x v="2521"/>
  </r>
  <r>
    <x v="2530"/>
    <x v="57"/>
    <x v="3"/>
    <x v="4"/>
    <x v="2527"/>
    <x v="3"/>
    <x v="26"/>
    <x v="18"/>
    <x v="2522"/>
  </r>
  <r>
    <x v="2531"/>
    <x v="174"/>
    <x v="0"/>
    <x v="0"/>
    <x v="2528"/>
    <x v="0"/>
    <x v="11"/>
    <x v="42"/>
    <x v="2523"/>
  </r>
  <r>
    <x v="2532"/>
    <x v="644"/>
    <x v="2"/>
    <x v="1"/>
    <x v="2529"/>
    <x v="2"/>
    <x v="11"/>
    <x v="10"/>
    <x v="2524"/>
  </r>
  <r>
    <x v="2533"/>
    <x v="677"/>
    <x v="3"/>
    <x v="3"/>
    <x v="2530"/>
    <x v="3"/>
    <x v="4"/>
    <x v="20"/>
    <x v="2525"/>
  </r>
  <r>
    <x v="2534"/>
    <x v="212"/>
    <x v="2"/>
    <x v="2"/>
    <x v="2531"/>
    <x v="2"/>
    <x v="42"/>
    <x v="23"/>
    <x v="2526"/>
  </r>
  <r>
    <x v="2535"/>
    <x v="52"/>
    <x v="1"/>
    <x v="0"/>
    <x v="2532"/>
    <x v="1"/>
    <x v="36"/>
    <x v="13"/>
    <x v="2527"/>
  </r>
  <r>
    <x v="2536"/>
    <x v="474"/>
    <x v="0"/>
    <x v="4"/>
    <x v="2533"/>
    <x v="0"/>
    <x v="27"/>
    <x v="27"/>
    <x v="2528"/>
  </r>
  <r>
    <x v="2537"/>
    <x v="152"/>
    <x v="1"/>
    <x v="1"/>
    <x v="2534"/>
    <x v="1"/>
    <x v="0"/>
    <x v="19"/>
    <x v="2529"/>
  </r>
  <r>
    <x v="2538"/>
    <x v="619"/>
    <x v="0"/>
    <x v="0"/>
    <x v="2535"/>
    <x v="0"/>
    <x v="11"/>
    <x v="24"/>
    <x v="2530"/>
  </r>
  <r>
    <x v="2539"/>
    <x v="315"/>
    <x v="1"/>
    <x v="3"/>
    <x v="2536"/>
    <x v="1"/>
    <x v="39"/>
    <x v="15"/>
    <x v="2531"/>
  </r>
  <r>
    <x v="2540"/>
    <x v="370"/>
    <x v="2"/>
    <x v="3"/>
    <x v="2537"/>
    <x v="2"/>
    <x v="2"/>
    <x v="19"/>
    <x v="2532"/>
  </r>
  <r>
    <x v="2541"/>
    <x v="214"/>
    <x v="1"/>
    <x v="3"/>
    <x v="2538"/>
    <x v="1"/>
    <x v="38"/>
    <x v="45"/>
    <x v="2533"/>
  </r>
  <r>
    <x v="2542"/>
    <x v="711"/>
    <x v="1"/>
    <x v="2"/>
    <x v="2539"/>
    <x v="1"/>
    <x v="4"/>
    <x v="38"/>
    <x v="2534"/>
  </r>
  <r>
    <x v="2543"/>
    <x v="641"/>
    <x v="2"/>
    <x v="1"/>
    <x v="2540"/>
    <x v="2"/>
    <x v="15"/>
    <x v="13"/>
    <x v="2535"/>
  </r>
  <r>
    <x v="2544"/>
    <x v="712"/>
    <x v="3"/>
    <x v="2"/>
    <x v="2541"/>
    <x v="3"/>
    <x v="48"/>
    <x v="20"/>
    <x v="2536"/>
  </r>
  <r>
    <x v="2545"/>
    <x v="62"/>
    <x v="0"/>
    <x v="0"/>
    <x v="2542"/>
    <x v="0"/>
    <x v="41"/>
    <x v="49"/>
    <x v="2537"/>
  </r>
  <r>
    <x v="2546"/>
    <x v="634"/>
    <x v="2"/>
    <x v="0"/>
    <x v="2543"/>
    <x v="2"/>
    <x v="24"/>
    <x v="9"/>
    <x v="2538"/>
  </r>
  <r>
    <x v="2547"/>
    <x v="168"/>
    <x v="1"/>
    <x v="1"/>
    <x v="2544"/>
    <x v="1"/>
    <x v="38"/>
    <x v="22"/>
    <x v="2539"/>
  </r>
  <r>
    <x v="2548"/>
    <x v="200"/>
    <x v="1"/>
    <x v="2"/>
    <x v="2545"/>
    <x v="1"/>
    <x v="15"/>
    <x v="34"/>
    <x v="2540"/>
  </r>
  <r>
    <x v="2549"/>
    <x v="172"/>
    <x v="3"/>
    <x v="4"/>
    <x v="2546"/>
    <x v="3"/>
    <x v="4"/>
    <x v="7"/>
    <x v="2541"/>
  </r>
  <r>
    <x v="2550"/>
    <x v="651"/>
    <x v="2"/>
    <x v="2"/>
    <x v="2547"/>
    <x v="2"/>
    <x v="3"/>
    <x v="43"/>
    <x v="2542"/>
  </r>
  <r>
    <x v="2551"/>
    <x v="153"/>
    <x v="1"/>
    <x v="1"/>
    <x v="2548"/>
    <x v="1"/>
    <x v="28"/>
    <x v="2"/>
    <x v="2543"/>
  </r>
  <r>
    <x v="2552"/>
    <x v="435"/>
    <x v="0"/>
    <x v="4"/>
    <x v="2549"/>
    <x v="0"/>
    <x v="34"/>
    <x v="38"/>
    <x v="2544"/>
  </r>
  <r>
    <x v="2553"/>
    <x v="274"/>
    <x v="1"/>
    <x v="3"/>
    <x v="2550"/>
    <x v="1"/>
    <x v="25"/>
    <x v="11"/>
    <x v="2545"/>
  </r>
  <r>
    <x v="2554"/>
    <x v="336"/>
    <x v="0"/>
    <x v="2"/>
    <x v="2551"/>
    <x v="0"/>
    <x v="6"/>
    <x v="36"/>
    <x v="2546"/>
  </r>
  <r>
    <x v="2555"/>
    <x v="495"/>
    <x v="0"/>
    <x v="0"/>
    <x v="2552"/>
    <x v="0"/>
    <x v="6"/>
    <x v="8"/>
    <x v="2547"/>
  </r>
  <r>
    <x v="2556"/>
    <x v="174"/>
    <x v="1"/>
    <x v="1"/>
    <x v="2553"/>
    <x v="1"/>
    <x v="35"/>
    <x v="37"/>
    <x v="2548"/>
  </r>
  <r>
    <x v="2557"/>
    <x v="386"/>
    <x v="2"/>
    <x v="3"/>
    <x v="2554"/>
    <x v="2"/>
    <x v="15"/>
    <x v="10"/>
    <x v="2549"/>
  </r>
  <r>
    <x v="2558"/>
    <x v="709"/>
    <x v="3"/>
    <x v="1"/>
    <x v="2555"/>
    <x v="3"/>
    <x v="6"/>
    <x v="31"/>
    <x v="2550"/>
  </r>
  <r>
    <x v="2559"/>
    <x v="262"/>
    <x v="1"/>
    <x v="4"/>
    <x v="2556"/>
    <x v="1"/>
    <x v="33"/>
    <x v="28"/>
    <x v="2551"/>
  </r>
  <r>
    <x v="2560"/>
    <x v="484"/>
    <x v="0"/>
    <x v="3"/>
    <x v="2557"/>
    <x v="0"/>
    <x v="29"/>
    <x v="23"/>
    <x v="2552"/>
  </r>
  <r>
    <x v="2561"/>
    <x v="115"/>
    <x v="1"/>
    <x v="2"/>
    <x v="2558"/>
    <x v="1"/>
    <x v="36"/>
    <x v="32"/>
    <x v="2553"/>
  </r>
  <r>
    <x v="2562"/>
    <x v="317"/>
    <x v="0"/>
    <x v="2"/>
    <x v="2559"/>
    <x v="0"/>
    <x v="35"/>
    <x v="22"/>
    <x v="2554"/>
  </r>
  <r>
    <x v="2563"/>
    <x v="592"/>
    <x v="2"/>
    <x v="3"/>
    <x v="2560"/>
    <x v="2"/>
    <x v="46"/>
    <x v="4"/>
    <x v="2555"/>
  </r>
  <r>
    <x v="2564"/>
    <x v="1"/>
    <x v="1"/>
    <x v="2"/>
    <x v="2561"/>
    <x v="1"/>
    <x v="31"/>
    <x v="2"/>
    <x v="2556"/>
  </r>
  <r>
    <x v="2565"/>
    <x v="287"/>
    <x v="0"/>
    <x v="1"/>
    <x v="2562"/>
    <x v="0"/>
    <x v="47"/>
    <x v="6"/>
    <x v="2557"/>
  </r>
  <r>
    <x v="2566"/>
    <x v="227"/>
    <x v="3"/>
    <x v="2"/>
    <x v="2563"/>
    <x v="3"/>
    <x v="13"/>
    <x v="49"/>
    <x v="2558"/>
  </r>
  <r>
    <x v="2567"/>
    <x v="538"/>
    <x v="3"/>
    <x v="4"/>
    <x v="2564"/>
    <x v="3"/>
    <x v="15"/>
    <x v="25"/>
    <x v="2559"/>
  </r>
  <r>
    <x v="2568"/>
    <x v="80"/>
    <x v="3"/>
    <x v="2"/>
    <x v="2565"/>
    <x v="3"/>
    <x v="44"/>
    <x v="46"/>
    <x v="2560"/>
  </r>
  <r>
    <x v="2569"/>
    <x v="146"/>
    <x v="0"/>
    <x v="4"/>
    <x v="2566"/>
    <x v="0"/>
    <x v="8"/>
    <x v="44"/>
    <x v="2561"/>
  </r>
  <r>
    <x v="2570"/>
    <x v="564"/>
    <x v="2"/>
    <x v="2"/>
    <x v="2567"/>
    <x v="2"/>
    <x v="36"/>
    <x v="8"/>
    <x v="2562"/>
  </r>
  <r>
    <x v="2571"/>
    <x v="374"/>
    <x v="3"/>
    <x v="3"/>
    <x v="2568"/>
    <x v="3"/>
    <x v="25"/>
    <x v="11"/>
    <x v="2563"/>
  </r>
  <r>
    <x v="2572"/>
    <x v="539"/>
    <x v="0"/>
    <x v="0"/>
    <x v="2569"/>
    <x v="0"/>
    <x v="34"/>
    <x v="11"/>
    <x v="2564"/>
  </r>
  <r>
    <x v="2573"/>
    <x v="657"/>
    <x v="2"/>
    <x v="0"/>
    <x v="2570"/>
    <x v="2"/>
    <x v="24"/>
    <x v="2"/>
    <x v="2565"/>
  </r>
  <r>
    <x v="2574"/>
    <x v="286"/>
    <x v="2"/>
    <x v="2"/>
    <x v="2571"/>
    <x v="2"/>
    <x v="4"/>
    <x v="32"/>
    <x v="2566"/>
  </r>
  <r>
    <x v="2575"/>
    <x v="486"/>
    <x v="1"/>
    <x v="2"/>
    <x v="2572"/>
    <x v="1"/>
    <x v="31"/>
    <x v="4"/>
    <x v="2567"/>
  </r>
  <r>
    <x v="2576"/>
    <x v="330"/>
    <x v="2"/>
    <x v="3"/>
    <x v="2573"/>
    <x v="2"/>
    <x v="46"/>
    <x v="36"/>
    <x v="2568"/>
  </r>
  <r>
    <x v="2577"/>
    <x v="267"/>
    <x v="2"/>
    <x v="3"/>
    <x v="2574"/>
    <x v="2"/>
    <x v="6"/>
    <x v="34"/>
    <x v="2569"/>
  </r>
  <r>
    <x v="2578"/>
    <x v="149"/>
    <x v="3"/>
    <x v="3"/>
    <x v="2575"/>
    <x v="3"/>
    <x v="37"/>
    <x v="16"/>
    <x v="2570"/>
  </r>
  <r>
    <x v="2579"/>
    <x v="398"/>
    <x v="0"/>
    <x v="2"/>
    <x v="2576"/>
    <x v="0"/>
    <x v="42"/>
    <x v="1"/>
    <x v="2571"/>
  </r>
  <r>
    <x v="2580"/>
    <x v="520"/>
    <x v="1"/>
    <x v="1"/>
    <x v="2577"/>
    <x v="1"/>
    <x v="5"/>
    <x v="50"/>
    <x v="2572"/>
  </r>
  <r>
    <x v="2581"/>
    <x v="162"/>
    <x v="1"/>
    <x v="2"/>
    <x v="2578"/>
    <x v="1"/>
    <x v="3"/>
    <x v="48"/>
    <x v="2573"/>
  </r>
  <r>
    <x v="2582"/>
    <x v="542"/>
    <x v="1"/>
    <x v="2"/>
    <x v="2579"/>
    <x v="1"/>
    <x v="38"/>
    <x v="18"/>
    <x v="2574"/>
  </r>
  <r>
    <x v="2583"/>
    <x v="580"/>
    <x v="2"/>
    <x v="0"/>
    <x v="2580"/>
    <x v="2"/>
    <x v="37"/>
    <x v="5"/>
    <x v="2575"/>
  </r>
  <r>
    <x v="2584"/>
    <x v="18"/>
    <x v="0"/>
    <x v="0"/>
    <x v="2581"/>
    <x v="0"/>
    <x v="18"/>
    <x v="11"/>
    <x v="2576"/>
  </r>
  <r>
    <x v="2585"/>
    <x v="580"/>
    <x v="1"/>
    <x v="2"/>
    <x v="2582"/>
    <x v="1"/>
    <x v="5"/>
    <x v="2"/>
    <x v="2577"/>
  </r>
  <r>
    <x v="2586"/>
    <x v="552"/>
    <x v="3"/>
    <x v="2"/>
    <x v="2583"/>
    <x v="3"/>
    <x v="24"/>
    <x v="9"/>
    <x v="2578"/>
  </r>
  <r>
    <x v="2587"/>
    <x v="227"/>
    <x v="2"/>
    <x v="1"/>
    <x v="2584"/>
    <x v="2"/>
    <x v="43"/>
    <x v="39"/>
    <x v="2579"/>
  </r>
  <r>
    <x v="2588"/>
    <x v="68"/>
    <x v="2"/>
    <x v="4"/>
    <x v="2585"/>
    <x v="2"/>
    <x v="42"/>
    <x v="4"/>
    <x v="2580"/>
  </r>
  <r>
    <x v="2589"/>
    <x v="100"/>
    <x v="1"/>
    <x v="2"/>
    <x v="2586"/>
    <x v="1"/>
    <x v="33"/>
    <x v="14"/>
    <x v="2581"/>
  </r>
  <r>
    <x v="2590"/>
    <x v="252"/>
    <x v="0"/>
    <x v="3"/>
    <x v="2587"/>
    <x v="0"/>
    <x v="20"/>
    <x v="21"/>
    <x v="2582"/>
  </r>
  <r>
    <x v="2591"/>
    <x v="297"/>
    <x v="3"/>
    <x v="1"/>
    <x v="2588"/>
    <x v="3"/>
    <x v="30"/>
    <x v="14"/>
    <x v="2583"/>
  </r>
  <r>
    <x v="2592"/>
    <x v="708"/>
    <x v="3"/>
    <x v="2"/>
    <x v="2589"/>
    <x v="3"/>
    <x v="25"/>
    <x v="5"/>
    <x v="2584"/>
  </r>
  <r>
    <x v="2593"/>
    <x v="418"/>
    <x v="0"/>
    <x v="4"/>
    <x v="2590"/>
    <x v="0"/>
    <x v="24"/>
    <x v="18"/>
    <x v="2585"/>
  </r>
  <r>
    <x v="2594"/>
    <x v="480"/>
    <x v="3"/>
    <x v="0"/>
    <x v="2591"/>
    <x v="3"/>
    <x v="13"/>
    <x v="43"/>
    <x v="2586"/>
  </r>
  <r>
    <x v="2595"/>
    <x v="263"/>
    <x v="0"/>
    <x v="4"/>
    <x v="2592"/>
    <x v="0"/>
    <x v="25"/>
    <x v="28"/>
    <x v="2587"/>
  </r>
  <r>
    <x v="2596"/>
    <x v="103"/>
    <x v="2"/>
    <x v="1"/>
    <x v="2593"/>
    <x v="2"/>
    <x v="33"/>
    <x v="36"/>
    <x v="2588"/>
  </r>
  <r>
    <x v="2597"/>
    <x v="370"/>
    <x v="1"/>
    <x v="2"/>
    <x v="2594"/>
    <x v="1"/>
    <x v="34"/>
    <x v="33"/>
    <x v="2589"/>
  </r>
  <r>
    <x v="2598"/>
    <x v="280"/>
    <x v="0"/>
    <x v="4"/>
    <x v="2595"/>
    <x v="0"/>
    <x v="11"/>
    <x v="24"/>
    <x v="2590"/>
  </r>
  <r>
    <x v="2599"/>
    <x v="282"/>
    <x v="0"/>
    <x v="4"/>
    <x v="2596"/>
    <x v="0"/>
    <x v="3"/>
    <x v="25"/>
    <x v="2591"/>
  </r>
  <r>
    <x v="2600"/>
    <x v="173"/>
    <x v="1"/>
    <x v="1"/>
    <x v="2597"/>
    <x v="1"/>
    <x v="18"/>
    <x v="25"/>
    <x v="2592"/>
  </r>
  <r>
    <x v="2601"/>
    <x v="383"/>
    <x v="1"/>
    <x v="0"/>
    <x v="2598"/>
    <x v="1"/>
    <x v="16"/>
    <x v="25"/>
    <x v="2593"/>
  </r>
  <r>
    <x v="2602"/>
    <x v="240"/>
    <x v="1"/>
    <x v="3"/>
    <x v="2599"/>
    <x v="1"/>
    <x v="0"/>
    <x v="6"/>
    <x v="2594"/>
  </r>
  <r>
    <x v="2603"/>
    <x v="709"/>
    <x v="3"/>
    <x v="3"/>
    <x v="2600"/>
    <x v="3"/>
    <x v="0"/>
    <x v="37"/>
    <x v="2595"/>
  </r>
  <r>
    <x v="2604"/>
    <x v="57"/>
    <x v="2"/>
    <x v="0"/>
    <x v="2601"/>
    <x v="2"/>
    <x v="36"/>
    <x v="4"/>
    <x v="2596"/>
  </r>
  <r>
    <x v="2605"/>
    <x v="252"/>
    <x v="0"/>
    <x v="3"/>
    <x v="2602"/>
    <x v="0"/>
    <x v="3"/>
    <x v="38"/>
    <x v="2597"/>
  </r>
  <r>
    <x v="2606"/>
    <x v="236"/>
    <x v="3"/>
    <x v="4"/>
    <x v="2603"/>
    <x v="3"/>
    <x v="32"/>
    <x v="36"/>
    <x v="2598"/>
  </r>
  <r>
    <x v="2607"/>
    <x v="170"/>
    <x v="2"/>
    <x v="3"/>
    <x v="2604"/>
    <x v="2"/>
    <x v="34"/>
    <x v="26"/>
    <x v="2599"/>
  </r>
  <r>
    <x v="2608"/>
    <x v="311"/>
    <x v="1"/>
    <x v="3"/>
    <x v="2605"/>
    <x v="1"/>
    <x v="26"/>
    <x v="20"/>
    <x v="2600"/>
  </r>
  <r>
    <x v="2609"/>
    <x v="78"/>
    <x v="1"/>
    <x v="2"/>
    <x v="2606"/>
    <x v="1"/>
    <x v="6"/>
    <x v="27"/>
    <x v="2601"/>
  </r>
  <r>
    <x v="2610"/>
    <x v="563"/>
    <x v="3"/>
    <x v="0"/>
    <x v="2607"/>
    <x v="3"/>
    <x v="23"/>
    <x v="5"/>
    <x v="2602"/>
  </r>
  <r>
    <x v="2611"/>
    <x v="661"/>
    <x v="1"/>
    <x v="1"/>
    <x v="2608"/>
    <x v="1"/>
    <x v="19"/>
    <x v="9"/>
    <x v="2603"/>
  </r>
  <r>
    <x v="2612"/>
    <x v="493"/>
    <x v="2"/>
    <x v="4"/>
    <x v="2609"/>
    <x v="2"/>
    <x v="23"/>
    <x v="38"/>
    <x v="2604"/>
  </r>
  <r>
    <x v="2613"/>
    <x v="467"/>
    <x v="1"/>
    <x v="0"/>
    <x v="2610"/>
    <x v="1"/>
    <x v="34"/>
    <x v="5"/>
    <x v="2605"/>
  </r>
  <r>
    <x v="2614"/>
    <x v="237"/>
    <x v="0"/>
    <x v="1"/>
    <x v="2611"/>
    <x v="0"/>
    <x v="49"/>
    <x v="37"/>
    <x v="2606"/>
  </r>
  <r>
    <x v="2615"/>
    <x v="475"/>
    <x v="3"/>
    <x v="4"/>
    <x v="2612"/>
    <x v="3"/>
    <x v="48"/>
    <x v="16"/>
    <x v="2607"/>
  </r>
  <r>
    <x v="2616"/>
    <x v="389"/>
    <x v="2"/>
    <x v="1"/>
    <x v="2613"/>
    <x v="2"/>
    <x v="30"/>
    <x v="0"/>
    <x v="2608"/>
  </r>
  <r>
    <x v="2617"/>
    <x v="713"/>
    <x v="0"/>
    <x v="3"/>
    <x v="2614"/>
    <x v="0"/>
    <x v="21"/>
    <x v="33"/>
    <x v="2609"/>
  </r>
  <r>
    <x v="2618"/>
    <x v="207"/>
    <x v="0"/>
    <x v="2"/>
    <x v="2615"/>
    <x v="0"/>
    <x v="0"/>
    <x v="26"/>
    <x v="2610"/>
  </r>
  <r>
    <x v="2619"/>
    <x v="92"/>
    <x v="3"/>
    <x v="4"/>
    <x v="2616"/>
    <x v="3"/>
    <x v="34"/>
    <x v="38"/>
    <x v="2611"/>
  </r>
  <r>
    <x v="2620"/>
    <x v="412"/>
    <x v="3"/>
    <x v="0"/>
    <x v="2617"/>
    <x v="3"/>
    <x v="27"/>
    <x v="23"/>
    <x v="2612"/>
  </r>
  <r>
    <x v="2621"/>
    <x v="714"/>
    <x v="1"/>
    <x v="2"/>
    <x v="2618"/>
    <x v="1"/>
    <x v="20"/>
    <x v="16"/>
    <x v="2613"/>
  </r>
  <r>
    <x v="2622"/>
    <x v="349"/>
    <x v="0"/>
    <x v="2"/>
    <x v="2619"/>
    <x v="0"/>
    <x v="46"/>
    <x v="26"/>
    <x v="2614"/>
  </r>
  <r>
    <x v="2623"/>
    <x v="615"/>
    <x v="3"/>
    <x v="3"/>
    <x v="2620"/>
    <x v="3"/>
    <x v="29"/>
    <x v="6"/>
    <x v="2615"/>
  </r>
  <r>
    <x v="2624"/>
    <x v="351"/>
    <x v="1"/>
    <x v="0"/>
    <x v="2621"/>
    <x v="1"/>
    <x v="34"/>
    <x v="13"/>
    <x v="2616"/>
  </r>
  <r>
    <x v="2625"/>
    <x v="414"/>
    <x v="1"/>
    <x v="3"/>
    <x v="2622"/>
    <x v="1"/>
    <x v="11"/>
    <x v="28"/>
    <x v="2617"/>
  </r>
  <r>
    <x v="2626"/>
    <x v="78"/>
    <x v="0"/>
    <x v="3"/>
    <x v="2623"/>
    <x v="0"/>
    <x v="0"/>
    <x v="7"/>
    <x v="2618"/>
  </r>
  <r>
    <x v="2627"/>
    <x v="355"/>
    <x v="0"/>
    <x v="4"/>
    <x v="2624"/>
    <x v="0"/>
    <x v="40"/>
    <x v="16"/>
    <x v="2619"/>
  </r>
  <r>
    <x v="2628"/>
    <x v="117"/>
    <x v="0"/>
    <x v="4"/>
    <x v="2625"/>
    <x v="0"/>
    <x v="18"/>
    <x v="26"/>
    <x v="2620"/>
  </r>
  <r>
    <x v="2629"/>
    <x v="581"/>
    <x v="0"/>
    <x v="0"/>
    <x v="2626"/>
    <x v="0"/>
    <x v="10"/>
    <x v="46"/>
    <x v="2621"/>
  </r>
  <r>
    <x v="2630"/>
    <x v="567"/>
    <x v="1"/>
    <x v="4"/>
    <x v="2627"/>
    <x v="1"/>
    <x v="4"/>
    <x v="40"/>
    <x v="2622"/>
  </r>
  <r>
    <x v="2631"/>
    <x v="145"/>
    <x v="3"/>
    <x v="3"/>
    <x v="2628"/>
    <x v="3"/>
    <x v="27"/>
    <x v="11"/>
    <x v="2623"/>
  </r>
  <r>
    <x v="2632"/>
    <x v="216"/>
    <x v="3"/>
    <x v="0"/>
    <x v="2629"/>
    <x v="3"/>
    <x v="22"/>
    <x v="23"/>
    <x v="2624"/>
  </r>
  <r>
    <x v="2633"/>
    <x v="21"/>
    <x v="1"/>
    <x v="1"/>
    <x v="2630"/>
    <x v="1"/>
    <x v="4"/>
    <x v="27"/>
    <x v="2625"/>
  </r>
  <r>
    <x v="2634"/>
    <x v="246"/>
    <x v="1"/>
    <x v="0"/>
    <x v="2631"/>
    <x v="1"/>
    <x v="35"/>
    <x v="25"/>
    <x v="2626"/>
  </r>
  <r>
    <x v="2635"/>
    <x v="464"/>
    <x v="3"/>
    <x v="3"/>
    <x v="2632"/>
    <x v="3"/>
    <x v="2"/>
    <x v="24"/>
    <x v="2627"/>
  </r>
  <r>
    <x v="2636"/>
    <x v="239"/>
    <x v="2"/>
    <x v="4"/>
    <x v="2633"/>
    <x v="2"/>
    <x v="40"/>
    <x v="2"/>
    <x v="2628"/>
  </r>
  <r>
    <x v="2637"/>
    <x v="470"/>
    <x v="0"/>
    <x v="4"/>
    <x v="2634"/>
    <x v="0"/>
    <x v="32"/>
    <x v="38"/>
    <x v="2629"/>
  </r>
  <r>
    <x v="2638"/>
    <x v="85"/>
    <x v="1"/>
    <x v="2"/>
    <x v="2635"/>
    <x v="1"/>
    <x v="19"/>
    <x v="17"/>
    <x v="2630"/>
  </r>
  <r>
    <x v="2639"/>
    <x v="596"/>
    <x v="1"/>
    <x v="0"/>
    <x v="2636"/>
    <x v="1"/>
    <x v="4"/>
    <x v="30"/>
    <x v="2631"/>
  </r>
  <r>
    <x v="2640"/>
    <x v="366"/>
    <x v="3"/>
    <x v="3"/>
    <x v="2637"/>
    <x v="3"/>
    <x v="5"/>
    <x v="42"/>
    <x v="2632"/>
  </r>
  <r>
    <x v="2641"/>
    <x v="242"/>
    <x v="1"/>
    <x v="3"/>
    <x v="2638"/>
    <x v="1"/>
    <x v="27"/>
    <x v="5"/>
    <x v="2633"/>
  </r>
  <r>
    <x v="2642"/>
    <x v="53"/>
    <x v="2"/>
    <x v="1"/>
    <x v="2639"/>
    <x v="2"/>
    <x v="21"/>
    <x v="10"/>
    <x v="2634"/>
  </r>
  <r>
    <x v="2643"/>
    <x v="445"/>
    <x v="2"/>
    <x v="4"/>
    <x v="2640"/>
    <x v="2"/>
    <x v="12"/>
    <x v="18"/>
    <x v="2635"/>
  </r>
  <r>
    <x v="2644"/>
    <x v="423"/>
    <x v="2"/>
    <x v="2"/>
    <x v="2641"/>
    <x v="2"/>
    <x v="32"/>
    <x v="26"/>
    <x v="2636"/>
  </r>
  <r>
    <x v="2645"/>
    <x v="619"/>
    <x v="3"/>
    <x v="1"/>
    <x v="2642"/>
    <x v="3"/>
    <x v="46"/>
    <x v="19"/>
    <x v="2637"/>
  </r>
  <r>
    <x v="2646"/>
    <x v="290"/>
    <x v="3"/>
    <x v="0"/>
    <x v="2643"/>
    <x v="3"/>
    <x v="7"/>
    <x v="27"/>
    <x v="2638"/>
  </r>
  <r>
    <x v="2647"/>
    <x v="656"/>
    <x v="3"/>
    <x v="3"/>
    <x v="2644"/>
    <x v="3"/>
    <x v="27"/>
    <x v="37"/>
    <x v="2639"/>
  </r>
  <r>
    <x v="2648"/>
    <x v="66"/>
    <x v="3"/>
    <x v="0"/>
    <x v="2645"/>
    <x v="3"/>
    <x v="44"/>
    <x v="14"/>
    <x v="2640"/>
  </r>
  <r>
    <x v="2649"/>
    <x v="583"/>
    <x v="3"/>
    <x v="3"/>
    <x v="2646"/>
    <x v="3"/>
    <x v="33"/>
    <x v="24"/>
    <x v="2641"/>
  </r>
  <r>
    <x v="2650"/>
    <x v="595"/>
    <x v="1"/>
    <x v="1"/>
    <x v="2647"/>
    <x v="1"/>
    <x v="12"/>
    <x v="5"/>
    <x v="2642"/>
  </r>
  <r>
    <x v="2651"/>
    <x v="340"/>
    <x v="2"/>
    <x v="2"/>
    <x v="2648"/>
    <x v="2"/>
    <x v="44"/>
    <x v="4"/>
    <x v="2643"/>
  </r>
  <r>
    <x v="2652"/>
    <x v="58"/>
    <x v="1"/>
    <x v="2"/>
    <x v="2649"/>
    <x v="1"/>
    <x v="20"/>
    <x v="14"/>
    <x v="2644"/>
  </r>
  <r>
    <x v="2653"/>
    <x v="35"/>
    <x v="2"/>
    <x v="0"/>
    <x v="2650"/>
    <x v="2"/>
    <x v="47"/>
    <x v="28"/>
    <x v="2645"/>
  </r>
  <r>
    <x v="2654"/>
    <x v="69"/>
    <x v="1"/>
    <x v="3"/>
    <x v="2651"/>
    <x v="1"/>
    <x v="25"/>
    <x v="22"/>
    <x v="2646"/>
  </r>
  <r>
    <x v="2655"/>
    <x v="703"/>
    <x v="1"/>
    <x v="4"/>
    <x v="2652"/>
    <x v="1"/>
    <x v="8"/>
    <x v="50"/>
    <x v="2647"/>
  </r>
  <r>
    <x v="2656"/>
    <x v="582"/>
    <x v="1"/>
    <x v="1"/>
    <x v="2653"/>
    <x v="1"/>
    <x v="47"/>
    <x v="43"/>
    <x v="2648"/>
  </r>
  <r>
    <x v="2657"/>
    <x v="715"/>
    <x v="0"/>
    <x v="3"/>
    <x v="2654"/>
    <x v="0"/>
    <x v="24"/>
    <x v="21"/>
    <x v="2649"/>
  </r>
  <r>
    <x v="2658"/>
    <x v="609"/>
    <x v="0"/>
    <x v="4"/>
    <x v="2655"/>
    <x v="0"/>
    <x v="3"/>
    <x v="19"/>
    <x v="2650"/>
  </r>
  <r>
    <x v="2659"/>
    <x v="443"/>
    <x v="3"/>
    <x v="1"/>
    <x v="2656"/>
    <x v="3"/>
    <x v="39"/>
    <x v="7"/>
    <x v="2651"/>
  </r>
  <r>
    <x v="2660"/>
    <x v="67"/>
    <x v="2"/>
    <x v="3"/>
    <x v="2657"/>
    <x v="2"/>
    <x v="5"/>
    <x v="22"/>
    <x v="2652"/>
  </r>
  <r>
    <x v="2661"/>
    <x v="357"/>
    <x v="2"/>
    <x v="4"/>
    <x v="2658"/>
    <x v="2"/>
    <x v="4"/>
    <x v="48"/>
    <x v="2653"/>
  </r>
  <r>
    <x v="2662"/>
    <x v="279"/>
    <x v="1"/>
    <x v="1"/>
    <x v="2659"/>
    <x v="1"/>
    <x v="34"/>
    <x v="28"/>
    <x v="2654"/>
  </r>
  <r>
    <x v="2663"/>
    <x v="697"/>
    <x v="3"/>
    <x v="4"/>
    <x v="2660"/>
    <x v="3"/>
    <x v="34"/>
    <x v="50"/>
    <x v="2655"/>
  </r>
  <r>
    <x v="2664"/>
    <x v="602"/>
    <x v="2"/>
    <x v="0"/>
    <x v="2661"/>
    <x v="2"/>
    <x v="48"/>
    <x v="5"/>
    <x v="2656"/>
  </r>
  <r>
    <x v="2665"/>
    <x v="624"/>
    <x v="0"/>
    <x v="3"/>
    <x v="2662"/>
    <x v="0"/>
    <x v="48"/>
    <x v="15"/>
    <x v="2657"/>
  </r>
  <r>
    <x v="2666"/>
    <x v="399"/>
    <x v="2"/>
    <x v="2"/>
    <x v="2663"/>
    <x v="2"/>
    <x v="47"/>
    <x v="30"/>
    <x v="2658"/>
  </r>
  <r>
    <x v="2667"/>
    <x v="432"/>
    <x v="3"/>
    <x v="2"/>
    <x v="2664"/>
    <x v="3"/>
    <x v="18"/>
    <x v="16"/>
    <x v="2659"/>
  </r>
  <r>
    <x v="2668"/>
    <x v="160"/>
    <x v="1"/>
    <x v="0"/>
    <x v="2665"/>
    <x v="1"/>
    <x v="5"/>
    <x v="25"/>
    <x v="2660"/>
  </r>
  <r>
    <x v="2669"/>
    <x v="185"/>
    <x v="1"/>
    <x v="0"/>
    <x v="2666"/>
    <x v="1"/>
    <x v="33"/>
    <x v="39"/>
    <x v="2661"/>
  </r>
  <r>
    <x v="2670"/>
    <x v="229"/>
    <x v="0"/>
    <x v="4"/>
    <x v="2667"/>
    <x v="0"/>
    <x v="4"/>
    <x v="12"/>
    <x v="2662"/>
  </r>
  <r>
    <x v="2671"/>
    <x v="631"/>
    <x v="3"/>
    <x v="4"/>
    <x v="2668"/>
    <x v="3"/>
    <x v="26"/>
    <x v="29"/>
    <x v="2663"/>
  </r>
  <r>
    <x v="2672"/>
    <x v="225"/>
    <x v="3"/>
    <x v="1"/>
    <x v="2669"/>
    <x v="3"/>
    <x v="23"/>
    <x v="9"/>
    <x v="2664"/>
  </r>
  <r>
    <x v="2673"/>
    <x v="78"/>
    <x v="0"/>
    <x v="0"/>
    <x v="2670"/>
    <x v="0"/>
    <x v="14"/>
    <x v="39"/>
    <x v="2665"/>
  </r>
  <r>
    <x v="2674"/>
    <x v="229"/>
    <x v="1"/>
    <x v="4"/>
    <x v="2671"/>
    <x v="1"/>
    <x v="12"/>
    <x v="8"/>
    <x v="2666"/>
  </r>
  <r>
    <x v="2675"/>
    <x v="343"/>
    <x v="0"/>
    <x v="3"/>
    <x v="2672"/>
    <x v="0"/>
    <x v="5"/>
    <x v="10"/>
    <x v="2667"/>
  </r>
  <r>
    <x v="2676"/>
    <x v="147"/>
    <x v="3"/>
    <x v="1"/>
    <x v="2673"/>
    <x v="3"/>
    <x v="13"/>
    <x v="5"/>
    <x v="2668"/>
  </r>
  <r>
    <x v="2677"/>
    <x v="457"/>
    <x v="3"/>
    <x v="0"/>
    <x v="2674"/>
    <x v="3"/>
    <x v="28"/>
    <x v="9"/>
    <x v="2669"/>
  </r>
  <r>
    <x v="2678"/>
    <x v="691"/>
    <x v="0"/>
    <x v="1"/>
    <x v="2675"/>
    <x v="0"/>
    <x v="8"/>
    <x v="25"/>
    <x v="2670"/>
  </r>
  <r>
    <x v="2679"/>
    <x v="495"/>
    <x v="2"/>
    <x v="3"/>
    <x v="2676"/>
    <x v="2"/>
    <x v="29"/>
    <x v="25"/>
    <x v="2671"/>
  </r>
  <r>
    <x v="2680"/>
    <x v="51"/>
    <x v="3"/>
    <x v="0"/>
    <x v="2677"/>
    <x v="3"/>
    <x v="46"/>
    <x v="38"/>
    <x v="2672"/>
  </r>
  <r>
    <x v="2681"/>
    <x v="16"/>
    <x v="3"/>
    <x v="4"/>
    <x v="2678"/>
    <x v="3"/>
    <x v="23"/>
    <x v="21"/>
    <x v="2673"/>
  </r>
  <r>
    <x v="2682"/>
    <x v="23"/>
    <x v="3"/>
    <x v="2"/>
    <x v="2679"/>
    <x v="3"/>
    <x v="31"/>
    <x v="23"/>
    <x v="2674"/>
  </r>
  <r>
    <x v="2683"/>
    <x v="363"/>
    <x v="0"/>
    <x v="2"/>
    <x v="2680"/>
    <x v="0"/>
    <x v="31"/>
    <x v="34"/>
    <x v="2675"/>
  </r>
  <r>
    <x v="2684"/>
    <x v="554"/>
    <x v="0"/>
    <x v="2"/>
    <x v="2681"/>
    <x v="0"/>
    <x v="34"/>
    <x v="34"/>
    <x v="2676"/>
  </r>
  <r>
    <x v="2685"/>
    <x v="604"/>
    <x v="2"/>
    <x v="4"/>
    <x v="2682"/>
    <x v="2"/>
    <x v="11"/>
    <x v="26"/>
    <x v="2677"/>
  </r>
  <r>
    <x v="2686"/>
    <x v="610"/>
    <x v="3"/>
    <x v="4"/>
    <x v="2683"/>
    <x v="3"/>
    <x v="6"/>
    <x v="11"/>
    <x v="2678"/>
  </r>
  <r>
    <x v="2687"/>
    <x v="208"/>
    <x v="3"/>
    <x v="1"/>
    <x v="2684"/>
    <x v="3"/>
    <x v="41"/>
    <x v="0"/>
    <x v="2679"/>
  </r>
  <r>
    <x v="2688"/>
    <x v="371"/>
    <x v="2"/>
    <x v="2"/>
    <x v="2685"/>
    <x v="2"/>
    <x v="1"/>
    <x v="41"/>
    <x v="2680"/>
  </r>
  <r>
    <x v="2689"/>
    <x v="441"/>
    <x v="2"/>
    <x v="0"/>
    <x v="2686"/>
    <x v="2"/>
    <x v="48"/>
    <x v="31"/>
    <x v="2681"/>
  </r>
  <r>
    <x v="2690"/>
    <x v="75"/>
    <x v="2"/>
    <x v="3"/>
    <x v="2687"/>
    <x v="2"/>
    <x v="5"/>
    <x v="34"/>
    <x v="2682"/>
  </r>
  <r>
    <x v="2691"/>
    <x v="711"/>
    <x v="3"/>
    <x v="2"/>
    <x v="2688"/>
    <x v="3"/>
    <x v="13"/>
    <x v="25"/>
    <x v="2683"/>
  </r>
  <r>
    <x v="2692"/>
    <x v="340"/>
    <x v="1"/>
    <x v="4"/>
    <x v="2689"/>
    <x v="1"/>
    <x v="1"/>
    <x v="22"/>
    <x v="2684"/>
  </r>
  <r>
    <x v="2693"/>
    <x v="26"/>
    <x v="2"/>
    <x v="0"/>
    <x v="2690"/>
    <x v="2"/>
    <x v="41"/>
    <x v="22"/>
    <x v="2685"/>
  </r>
  <r>
    <x v="2694"/>
    <x v="32"/>
    <x v="1"/>
    <x v="1"/>
    <x v="2691"/>
    <x v="1"/>
    <x v="17"/>
    <x v="41"/>
    <x v="2686"/>
  </r>
  <r>
    <x v="2695"/>
    <x v="229"/>
    <x v="3"/>
    <x v="4"/>
    <x v="2692"/>
    <x v="3"/>
    <x v="14"/>
    <x v="4"/>
    <x v="2687"/>
  </r>
  <r>
    <x v="2696"/>
    <x v="583"/>
    <x v="1"/>
    <x v="3"/>
    <x v="2693"/>
    <x v="1"/>
    <x v="49"/>
    <x v="9"/>
    <x v="2688"/>
  </r>
  <r>
    <x v="2697"/>
    <x v="477"/>
    <x v="2"/>
    <x v="3"/>
    <x v="2694"/>
    <x v="2"/>
    <x v="39"/>
    <x v="26"/>
    <x v="2689"/>
  </r>
  <r>
    <x v="2698"/>
    <x v="54"/>
    <x v="3"/>
    <x v="1"/>
    <x v="2695"/>
    <x v="3"/>
    <x v="49"/>
    <x v="40"/>
    <x v="2690"/>
  </r>
  <r>
    <x v="2699"/>
    <x v="173"/>
    <x v="0"/>
    <x v="0"/>
    <x v="2696"/>
    <x v="0"/>
    <x v="30"/>
    <x v="21"/>
    <x v="2691"/>
  </r>
  <r>
    <x v="2700"/>
    <x v="212"/>
    <x v="2"/>
    <x v="0"/>
    <x v="2697"/>
    <x v="2"/>
    <x v="20"/>
    <x v="48"/>
    <x v="2692"/>
  </r>
  <r>
    <x v="2701"/>
    <x v="57"/>
    <x v="3"/>
    <x v="1"/>
    <x v="2698"/>
    <x v="3"/>
    <x v="21"/>
    <x v="26"/>
    <x v="2693"/>
  </r>
  <r>
    <x v="1216"/>
    <x v="302"/>
    <x v="1"/>
    <x v="4"/>
    <x v="2699"/>
    <x v="1"/>
    <x v="12"/>
    <x v="4"/>
    <x v="2694"/>
  </r>
  <r>
    <x v="2702"/>
    <x v="293"/>
    <x v="0"/>
    <x v="0"/>
    <x v="2700"/>
    <x v="0"/>
    <x v="20"/>
    <x v="10"/>
    <x v="2695"/>
  </r>
  <r>
    <x v="2703"/>
    <x v="212"/>
    <x v="2"/>
    <x v="4"/>
    <x v="2701"/>
    <x v="2"/>
    <x v="34"/>
    <x v="36"/>
    <x v="2696"/>
  </r>
  <r>
    <x v="2704"/>
    <x v="111"/>
    <x v="3"/>
    <x v="2"/>
    <x v="2702"/>
    <x v="3"/>
    <x v="39"/>
    <x v="38"/>
    <x v="2697"/>
  </r>
  <r>
    <x v="2705"/>
    <x v="5"/>
    <x v="2"/>
    <x v="4"/>
    <x v="2703"/>
    <x v="2"/>
    <x v="36"/>
    <x v="43"/>
    <x v="2698"/>
  </r>
  <r>
    <x v="2706"/>
    <x v="592"/>
    <x v="2"/>
    <x v="3"/>
    <x v="2704"/>
    <x v="2"/>
    <x v="19"/>
    <x v="6"/>
    <x v="2699"/>
  </r>
  <r>
    <x v="2707"/>
    <x v="692"/>
    <x v="1"/>
    <x v="3"/>
    <x v="2705"/>
    <x v="1"/>
    <x v="3"/>
    <x v="47"/>
    <x v="2700"/>
  </r>
  <r>
    <x v="2708"/>
    <x v="42"/>
    <x v="1"/>
    <x v="4"/>
    <x v="2706"/>
    <x v="1"/>
    <x v="22"/>
    <x v="33"/>
    <x v="2701"/>
  </r>
  <r>
    <x v="2709"/>
    <x v="32"/>
    <x v="2"/>
    <x v="4"/>
    <x v="2707"/>
    <x v="2"/>
    <x v="17"/>
    <x v="7"/>
    <x v="2702"/>
  </r>
  <r>
    <x v="2710"/>
    <x v="665"/>
    <x v="1"/>
    <x v="2"/>
    <x v="2708"/>
    <x v="1"/>
    <x v="38"/>
    <x v="34"/>
    <x v="2703"/>
  </r>
  <r>
    <x v="2711"/>
    <x v="87"/>
    <x v="2"/>
    <x v="4"/>
    <x v="2709"/>
    <x v="2"/>
    <x v="10"/>
    <x v="46"/>
    <x v="2704"/>
  </r>
  <r>
    <x v="2712"/>
    <x v="712"/>
    <x v="1"/>
    <x v="0"/>
    <x v="2710"/>
    <x v="1"/>
    <x v="3"/>
    <x v="37"/>
    <x v="2705"/>
  </r>
  <r>
    <x v="2713"/>
    <x v="328"/>
    <x v="1"/>
    <x v="3"/>
    <x v="2711"/>
    <x v="1"/>
    <x v="26"/>
    <x v="44"/>
    <x v="2706"/>
  </r>
  <r>
    <x v="2714"/>
    <x v="344"/>
    <x v="2"/>
    <x v="1"/>
    <x v="2712"/>
    <x v="2"/>
    <x v="39"/>
    <x v="23"/>
    <x v="2707"/>
  </r>
  <r>
    <x v="2715"/>
    <x v="673"/>
    <x v="2"/>
    <x v="1"/>
    <x v="2713"/>
    <x v="2"/>
    <x v="4"/>
    <x v="43"/>
    <x v="2708"/>
  </r>
  <r>
    <x v="2716"/>
    <x v="375"/>
    <x v="1"/>
    <x v="1"/>
    <x v="2714"/>
    <x v="1"/>
    <x v="27"/>
    <x v="16"/>
    <x v="2709"/>
  </r>
  <r>
    <x v="2717"/>
    <x v="464"/>
    <x v="0"/>
    <x v="1"/>
    <x v="2715"/>
    <x v="0"/>
    <x v="30"/>
    <x v="29"/>
    <x v="2710"/>
  </r>
  <r>
    <x v="2718"/>
    <x v="7"/>
    <x v="1"/>
    <x v="2"/>
    <x v="2716"/>
    <x v="1"/>
    <x v="25"/>
    <x v="15"/>
    <x v="2711"/>
  </r>
  <r>
    <x v="2719"/>
    <x v="483"/>
    <x v="0"/>
    <x v="4"/>
    <x v="2113"/>
    <x v="0"/>
    <x v="45"/>
    <x v="20"/>
    <x v="2712"/>
  </r>
  <r>
    <x v="2720"/>
    <x v="139"/>
    <x v="1"/>
    <x v="2"/>
    <x v="2717"/>
    <x v="1"/>
    <x v="20"/>
    <x v="41"/>
    <x v="2713"/>
  </r>
  <r>
    <x v="2721"/>
    <x v="548"/>
    <x v="0"/>
    <x v="1"/>
    <x v="2718"/>
    <x v="0"/>
    <x v="7"/>
    <x v="10"/>
    <x v="2714"/>
  </r>
  <r>
    <x v="2722"/>
    <x v="287"/>
    <x v="0"/>
    <x v="1"/>
    <x v="2719"/>
    <x v="0"/>
    <x v="42"/>
    <x v="12"/>
    <x v="2715"/>
  </r>
  <r>
    <x v="2723"/>
    <x v="211"/>
    <x v="1"/>
    <x v="0"/>
    <x v="2720"/>
    <x v="1"/>
    <x v="39"/>
    <x v="8"/>
    <x v="2716"/>
  </r>
  <r>
    <x v="2724"/>
    <x v="493"/>
    <x v="0"/>
    <x v="3"/>
    <x v="2721"/>
    <x v="0"/>
    <x v="42"/>
    <x v="4"/>
    <x v="2717"/>
  </r>
  <r>
    <x v="2725"/>
    <x v="13"/>
    <x v="2"/>
    <x v="3"/>
    <x v="2722"/>
    <x v="2"/>
    <x v="31"/>
    <x v="14"/>
    <x v="2718"/>
  </r>
  <r>
    <x v="2726"/>
    <x v="279"/>
    <x v="0"/>
    <x v="4"/>
    <x v="2723"/>
    <x v="0"/>
    <x v="49"/>
    <x v="47"/>
    <x v="2719"/>
  </r>
  <r>
    <x v="2727"/>
    <x v="117"/>
    <x v="1"/>
    <x v="3"/>
    <x v="2724"/>
    <x v="1"/>
    <x v="11"/>
    <x v="1"/>
    <x v="2720"/>
  </r>
  <r>
    <x v="2728"/>
    <x v="531"/>
    <x v="3"/>
    <x v="4"/>
    <x v="2725"/>
    <x v="3"/>
    <x v="36"/>
    <x v="46"/>
    <x v="2721"/>
  </r>
  <r>
    <x v="2729"/>
    <x v="250"/>
    <x v="0"/>
    <x v="1"/>
    <x v="2726"/>
    <x v="0"/>
    <x v="19"/>
    <x v="23"/>
    <x v="2722"/>
  </r>
  <r>
    <x v="2730"/>
    <x v="264"/>
    <x v="3"/>
    <x v="1"/>
    <x v="2727"/>
    <x v="3"/>
    <x v="32"/>
    <x v="37"/>
    <x v="2723"/>
  </r>
  <r>
    <x v="2731"/>
    <x v="524"/>
    <x v="1"/>
    <x v="1"/>
    <x v="2728"/>
    <x v="1"/>
    <x v="47"/>
    <x v="46"/>
    <x v="2724"/>
  </r>
  <r>
    <x v="2732"/>
    <x v="170"/>
    <x v="0"/>
    <x v="1"/>
    <x v="2729"/>
    <x v="0"/>
    <x v="38"/>
    <x v="12"/>
    <x v="2725"/>
  </r>
  <r>
    <x v="2733"/>
    <x v="244"/>
    <x v="1"/>
    <x v="3"/>
    <x v="2730"/>
    <x v="1"/>
    <x v="46"/>
    <x v="14"/>
    <x v="2726"/>
  </r>
  <r>
    <x v="2734"/>
    <x v="183"/>
    <x v="2"/>
    <x v="0"/>
    <x v="2731"/>
    <x v="2"/>
    <x v="22"/>
    <x v="30"/>
    <x v="2727"/>
  </r>
  <r>
    <x v="2735"/>
    <x v="533"/>
    <x v="1"/>
    <x v="0"/>
    <x v="1376"/>
    <x v="1"/>
    <x v="13"/>
    <x v="18"/>
    <x v="2728"/>
  </r>
  <r>
    <x v="2736"/>
    <x v="700"/>
    <x v="3"/>
    <x v="1"/>
    <x v="2732"/>
    <x v="3"/>
    <x v="47"/>
    <x v="50"/>
    <x v="2729"/>
  </r>
  <r>
    <x v="2737"/>
    <x v="84"/>
    <x v="1"/>
    <x v="2"/>
    <x v="2733"/>
    <x v="1"/>
    <x v="0"/>
    <x v="1"/>
    <x v="2730"/>
  </r>
  <r>
    <x v="2738"/>
    <x v="207"/>
    <x v="2"/>
    <x v="0"/>
    <x v="2734"/>
    <x v="2"/>
    <x v="41"/>
    <x v="45"/>
    <x v="2731"/>
  </r>
  <r>
    <x v="2739"/>
    <x v="85"/>
    <x v="0"/>
    <x v="0"/>
    <x v="2735"/>
    <x v="0"/>
    <x v="45"/>
    <x v="3"/>
    <x v="2732"/>
  </r>
  <r>
    <x v="2740"/>
    <x v="249"/>
    <x v="1"/>
    <x v="0"/>
    <x v="2736"/>
    <x v="1"/>
    <x v="13"/>
    <x v="39"/>
    <x v="2733"/>
  </r>
  <r>
    <x v="2741"/>
    <x v="691"/>
    <x v="3"/>
    <x v="1"/>
    <x v="2737"/>
    <x v="3"/>
    <x v="36"/>
    <x v="13"/>
    <x v="2734"/>
  </r>
  <r>
    <x v="2742"/>
    <x v="42"/>
    <x v="3"/>
    <x v="3"/>
    <x v="2738"/>
    <x v="3"/>
    <x v="30"/>
    <x v="36"/>
    <x v="2735"/>
  </r>
  <r>
    <x v="2743"/>
    <x v="595"/>
    <x v="3"/>
    <x v="4"/>
    <x v="2739"/>
    <x v="3"/>
    <x v="32"/>
    <x v="25"/>
    <x v="2401"/>
  </r>
  <r>
    <x v="2744"/>
    <x v="7"/>
    <x v="2"/>
    <x v="4"/>
    <x v="2740"/>
    <x v="2"/>
    <x v="39"/>
    <x v="42"/>
    <x v="2736"/>
  </r>
  <r>
    <x v="2745"/>
    <x v="329"/>
    <x v="1"/>
    <x v="1"/>
    <x v="2741"/>
    <x v="1"/>
    <x v="35"/>
    <x v="2"/>
    <x v="2737"/>
  </r>
  <r>
    <x v="2746"/>
    <x v="35"/>
    <x v="3"/>
    <x v="4"/>
    <x v="2742"/>
    <x v="3"/>
    <x v="4"/>
    <x v="26"/>
    <x v="2738"/>
  </r>
  <r>
    <x v="2747"/>
    <x v="62"/>
    <x v="0"/>
    <x v="0"/>
    <x v="2743"/>
    <x v="0"/>
    <x v="7"/>
    <x v="31"/>
    <x v="2739"/>
  </r>
  <r>
    <x v="2748"/>
    <x v="603"/>
    <x v="2"/>
    <x v="2"/>
    <x v="2744"/>
    <x v="2"/>
    <x v="32"/>
    <x v="36"/>
    <x v="2740"/>
  </r>
  <r>
    <x v="2749"/>
    <x v="477"/>
    <x v="3"/>
    <x v="3"/>
    <x v="2745"/>
    <x v="3"/>
    <x v="28"/>
    <x v="18"/>
    <x v="2741"/>
  </r>
  <r>
    <x v="2750"/>
    <x v="588"/>
    <x v="2"/>
    <x v="3"/>
    <x v="2746"/>
    <x v="2"/>
    <x v="24"/>
    <x v="50"/>
    <x v="2742"/>
  </r>
  <r>
    <x v="2751"/>
    <x v="66"/>
    <x v="1"/>
    <x v="2"/>
    <x v="2747"/>
    <x v="1"/>
    <x v="28"/>
    <x v="34"/>
    <x v="2743"/>
  </r>
  <r>
    <x v="2752"/>
    <x v="452"/>
    <x v="1"/>
    <x v="2"/>
    <x v="2748"/>
    <x v="1"/>
    <x v="24"/>
    <x v="26"/>
    <x v="2744"/>
  </r>
  <r>
    <x v="2753"/>
    <x v="681"/>
    <x v="2"/>
    <x v="0"/>
    <x v="2749"/>
    <x v="2"/>
    <x v="18"/>
    <x v="48"/>
    <x v="2745"/>
  </r>
  <r>
    <x v="2754"/>
    <x v="534"/>
    <x v="1"/>
    <x v="1"/>
    <x v="2750"/>
    <x v="1"/>
    <x v="28"/>
    <x v="30"/>
    <x v="2746"/>
  </r>
  <r>
    <x v="2755"/>
    <x v="19"/>
    <x v="2"/>
    <x v="4"/>
    <x v="2751"/>
    <x v="2"/>
    <x v="44"/>
    <x v="42"/>
    <x v="2747"/>
  </r>
  <r>
    <x v="2756"/>
    <x v="281"/>
    <x v="1"/>
    <x v="0"/>
    <x v="2752"/>
    <x v="1"/>
    <x v="4"/>
    <x v="31"/>
    <x v="2748"/>
  </r>
  <r>
    <x v="2757"/>
    <x v="247"/>
    <x v="3"/>
    <x v="2"/>
    <x v="2753"/>
    <x v="3"/>
    <x v="20"/>
    <x v="23"/>
    <x v="2749"/>
  </r>
  <r>
    <x v="2758"/>
    <x v="571"/>
    <x v="0"/>
    <x v="1"/>
    <x v="2754"/>
    <x v="0"/>
    <x v="1"/>
    <x v="7"/>
    <x v="2750"/>
  </r>
  <r>
    <x v="2759"/>
    <x v="133"/>
    <x v="1"/>
    <x v="1"/>
    <x v="2755"/>
    <x v="1"/>
    <x v="34"/>
    <x v="28"/>
    <x v="2751"/>
  </r>
  <r>
    <x v="2760"/>
    <x v="52"/>
    <x v="0"/>
    <x v="1"/>
    <x v="2756"/>
    <x v="0"/>
    <x v="34"/>
    <x v="42"/>
    <x v="2752"/>
  </r>
  <r>
    <x v="2761"/>
    <x v="205"/>
    <x v="3"/>
    <x v="0"/>
    <x v="2757"/>
    <x v="3"/>
    <x v="40"/>
    <x v="9"/>
    <x v="2753"/>
  </r>
  <r>
    <x v="2762"/>
    <x v="118"/>
    <x v="1"/>
    <x v="3"/>
    <x v="2758"/>
    <x v="1"/>
    <x v="1"/>
    <x v="32"/>
    <x v="2754"/>
  </r>
  <r>
    <x v="2763"/>
    <x v="713"/>
    <x v="2"/>
    <x v="0"/>
    <x v="2759"/>
    <x v="2"/>
    <x v="16"/>
    <x v="19"/>
    <x v="2755"/>
  </r>
  <r>
    <x v="2764"/>
    <x v="599"/>
    <x v="3"/>
    <x v="1"/>
    <x v="2760"/>
    <x v="3"/>
    <x v="48"/>
    <x v="23"/>
    <x v="2756"/>
  </r>
  <r>
    <x v="2765"/>
    <x v="413"/>
    <x v="3"/>
    <x v="0"/>
    <x v="2761"/>
    <x v="3"/>
    <x v="28"/>
    <x v="26"/>
    <x v="2757"/>
  </r>
  <r>
    <x v="2766"/>
    <x v="509"/>
    <x v="1"/>
    <x v="3"/>
    <x v="2762"/>
    <x v="1"/>
    <x v="2"/>
    <x v="3"/>
    <x v="2758"/>
  </r>
  <r>
    <x v="2767"/>
    <x v="408"/>
    <x v="2"/>
    <x v="1"/>
    <x v="2763"/>
    <x v="2"/>
    <x v="30"/>
    <x v="45"/>
    <x v="2759"/>
  </r>
  <r>
    <x v="2768"/>
    <x v="323"/>
    <x v="0"/>
    <x v="0"/>
    <x v="2764"/>
    <x v="0"/>
    <x v="46"/>
    <x v="26"/>
    <x v="2760"/>
  </r>
  <r>
    <x v="2769"/>
    <x v="5"/>
    <x v="0"/>
    <x v="2"/>
    <x v="2765"/>
    <x v="0"/>
    <x v="16"/>
    <x v="31"/>
    <x v="2761"/>
  </r>
  <r>
    <x v="2770"/>
    <x v="72"/>
    <x v="0"/>
    <x v="4"/>
    <x v="2766"/>
    <x v="0"/>
    <x v="47"/>
    <x v="13"/>
    <x v="2762"/>
  </r>
  <r>
    <x v="2771"/>
    <x v="596"/>
    <x v="2"/>
    <x v="3"/>
    <x v="2767"/>
    <x v="2"/>
    <x v="8"/>
    <x v="43"/>
    <x v="2763"/>
  </r>
  <r>
    <x v="2772"/>
    <x v="628"/>
    <x v="3"/>
    <x v="2"/>
    <x v="2768"/>
    <x v="3"/>
    <x v="16"/>
    <x v="6"/>
    <x v="2764"/>
  </r>
  <r>
    <x v="2773"/>
    <x v="106"/>
    <x v="2"/>
    <x v="3"/>
    <x v="2769"/>
    <x v="2"/>
    <x v="17"/>
    <x v="16"/>
    <x v="2765"/>
  </r>
  <r>
    <x v="2774"/>
    <x v="570"/>
    <x v="1"/>
    <x v="3"/>
    <x v="2770"/>
    <x v="1"/>
    <x v="10"/>
    <x v="1"/>
    <x v="2766"/>
  </r>
  <r>
    <x v="2775"/>
    <x v="716"/>
    <x v="0"/>
    <x v="2"/>
    <x v="2771"/>
    <x v="0"/>
    <x v="12"/>
    <x v="30"/>
    <x v="2767"/>
  </r>
  <r>
    <x v="2776"/>
    <x v="386"/>
    <x v="0"/>
    <x v="4"/>
    <x v="2772"/>
    <x v="0"/>
    <x v="10"/>
    <x v="30"/>
    <x v="2768"/>
  </r>
  <r>
    <x v="2777"/>
    <x v="458"/>
    <x v="3"/>
    <x v="1"/>
    <x v="2773"/>
    <x v="3"/>
    <x v="13"/>
    <x v="10"/>
    <x v="2769"/>
  </r>
  <r>
    <x v="2778"/>
    <x v="57"/>
    <x v="2"/>
    <x v="4"/>
    <x v="2774"/>
    <x v="2"/>
    <x v="39"/>
    <x v="44"/>
    <x v="2770"/>
  </r>
  <r>
    <x v="2779"/>
    <x v="290"/>
    <x v="3"/>
    <x v="2"/>
    <x v="2775"/>
    <x v="3"/>
    <x v="48"/>
    <x v="46"/>
    <x v="2771"/>
  </r>
  <r>
    <x v="2780"/>
    <x v="640"/>
    <x v="3"/>
    <x v="0"/>
    <x v="2776"/>
    <x v="3"/>
    <x v="26"/>
    <x v="2"/>
    <x v="2772"/>
  </r>
  <r>
    <x v="2781"/>
    <x v="221"/>
    <x v="0"/>
    <x v="4"/>
    <x v="2777"/>
    <x v="0"/>
    <x v="37"/>
    <x v="2"/>
    <x v="2773"/>
  </r>
  <r>
    <x v="2782"/>
    <x v="116"/>
    <x v="0"/>
    <x v="1"/>
    <x v="2778"/>
    <x v="0"/>
    <x v="2"/>
    <x v="20"/>
    <x v="2774"/>
  </r>
  <r>
    <x v="2783"/>
    <x v="520"/>
    <x v="2"/>
    <x v="1"/>
    <x v="2779"/>
    <x v="2"/>
    <x v="4"/>
    <x v="12"/>
    <x v="2775"/>
  </r>
  <r>
    <x v="2784"/>
    <x v="455"/>
    <x v="2"/>
    <x v="1"/>
    <x v="2780"/>
    <x v="2"/>
    <x v="47"/>
    <x v="14"/>
    <x v="2776"/>
  </r>
  <r>
    <x v="2785"/>
    <x v="651"/>
    <x v="3"/>
    <x v="1"/>
    <x v="2781"/>
    <x v="3"/>
    <x v="3"/>
    <x v="9"/>
    <x v="2777"/>
  </r>
  <r>
    <x v="2786"/>
    <x v="227"/>
    <x v="1"/>
    <x v="3"/>
    <x v="2782"/>
    <x v="1"/>
    <x v="10"/>
    <x v="3"/>
    <x v="2778"/>
  </r>
  <r>
    <x v="2787"/>
    <x v="299"/>
    <x v="3"/>
    <x v="3"/>
    <x v="2783"/>
    <x v="3"/>
    <x v="35"/>
    <x v="22"/>
    <x v="2779"/>
  </r>
  <r>
    <x v="2788"/>
    <x v="246"/>
    <x v="2"/>
    <x v="1"/>
    <x v="2784"/>
    <x v="2"/>
    <x v="16"/>
    <x v="32"/>
    <x v="2780"/>
  </r>
  <r>
    <x v="2789"/>
    <x v="375"/>
    <x v="0"/>
    <x v="3"/>
    <x v="2785"/>
    <x v="0"/>
    <x v="33"/>
    <x v="45"/>
    <x v="2781"/>
  </r>
  <r>
    <x v="2790"/>
    <x v="393"/>
    <x v="0"/>
    <x v="2"/>
    <x v="2786"/>
    <x v="0"/>
    <x v="1"/>
    <x v="29"/>
    <x v="2782"/>
  </r>
  <r>
    <x v="2791"/>
    <x v="590"/>
    <x v="2"/>
    <x v="0"/>
    <x v="2787"/>
    <x v="2"/>
    <x v="29"/>
    <x v="6"/>
    <x v="2783"/>
  </r>
  <r>
    <x v="2792"/>
    <x v="448"/>
    <x v="2"/>
    <x v="1"/>
    <x v="2788"/>
    <x v="2"/>
    <x v="40"/>
    <x v="4"/>
    <x v="2784"/>
  </r>
  <r>
    <x v="2793"/>
    <x v="428"/>
    <x v="2"/>
    <x v="1"/>
    <x v="2789"/>
    <x v="2"/>
    <x v="40"/>
    <x v="3"/>
    <x v="2785"/>
  </r>
  <r>
    <x v="2794"/>
    <x v="666"/>
    <x v="2"/>
    <x v="1"/>
    <x v="2790"/>
    <x v="2"/>
    <x v="5"/>
    <x v="14"/>
    <x v="2786"/>
  </r>
  <r>
    <x v="2795"/>
    <x v="662"/>
    <x v="2"/>
    <x v="3"/>
    <x v="2791"/>
    <x v="2"/>
    <x v="16"/>
    <x v="31"/>
    <x v="2787"/>
  </r>
  <r>
    <x v="2796"/>
    <x v="229"/>
    <x v="2"/>
    <x v="3"/>
    <x v="2792"/>
    <x v="2"/>
    <x v="26"/>
    <x v="20"/>
    <x v="2788"/>
  </r>
  <r>
    <x v="2797"/>
    <x v="48"/>
    <x v="3"/>
    <x v="2"/>
    <x v="2793"/>
    <x v="3"/>
    <x v="12"/>
    <x v="44"/>
    <x v="2789"/>
  </r>
  <r>
    <x v="2798"/>
    <x v="170"/>
    <x v="2"/>
    <x v="2"/>
    <x v="2794"/>
    <x v="2"/>
    <x v="20"/>
    <x v="20"/>
    <x v="2790"/>
  </r>
  <r>
    <x v="2799"/>
    <x v="697"/>
    <x v="2"/>
    <x v="3"/>
    <x v="2795"/>
    <x v="2"/>
    <x v="29"/>
    <x v="29"/>
    <x v="2791"/>
  </r>
  <r>
    <x v="2800"/>
    <x v="641"/>
    <x v="3"/>
    <x v="4"/>
    <x v="2796"/>
    <x v="3"/>
    <x v="42"/>
    <x v="14"/>
    <x v="2792"/>
  </r>
  <r>
    <x v="2801"/>
    <x v="310"/>
    <x v="2"/>
    <x v="2"/>
    <x v="2797"/>
    <x v="2"/>
    <x v="0"/>
    <x v="6"/>
    <x v="2793"/>
  </r>
  <r>
    <x v="2802"/>
    <x v="56"/>
    <x v="0"/>
    <x v="2"/>
    <x v="2798"/>
    <x v="0"/>
    <x v="9"/>
    <x v="43"/>
    <x v="2794"/>
  </r>
  <r>
    <x v="2803"/>
    <x v="438"/>
    <x v="3"/>
    <x v="4"/>
    <x v="2799"/>
    <x v="3"/>
    <x v="12"/>
    <x v="9"/>
    <x v="2795"/>
  </r>
  <r>
    <x v="2804"/>
    <x v="666"/>
    <x v="1"/>
    <x v="3"/>
    <x v="2800"/>
    <x v="1"/>
    <x v="8"/>
    <x v="50"/>
    <x v="2796"/>
  </r>
  <r>
    <x v="2805"/>
    <x v="652"/>
    <x v="0"/>
    <x v="0"/>
    <x v="2801"/>
    <x v="0"/>
    <x v="14"/>
    <x v="14"/>
    <x v="1991"/>
  </r>
  <r>
    <x v="2806"/>
    <x v="166"/>
    <x v="0"/>
    <x v="1"/>
    <x v="2802"/>
    <x v="0"/>
    <x v="9"/>
    <x v="24"/>
    <x v="2797"/>
  </r>
  <r>
    <x v="2807"/>
    <x v="504"/>
    <x v="1"/>
    <x v="2"/>
    <x v="2803"/>
    <x v="1"/>
    <x v="27"/>
    <x v="30"/>
    <x v="2798"/>
  </r>
  <r>
    <x v="2808"/>
    <x v="270"/>
    <x v="0"/>
    <x v="4"/>
    <x v="2804"/>
    <x v="0"/>
    <x v="19"/>
    <x v="40"/>
    <x v="2799"/>
  </r>
  <r>
    <x v="2809"/>
    <x v="548"/>
    <x v="1"/>
    <x v="0"/>
    <x v="2805"/>
    <x v="1"/>
    <x v="28"/>
    <x v="49"/>
    <x v="2800"/>
  </r>
  <r>
    <x v="2810"/>
    <x v="288"/>
    <x v="3"/>
    <x v="4"/>
    <x v="2806"/>
    <x v="3"/>
    <x v="35"/>
    <x v="22"/>
    <x v="2801"/>
  </r>
  <r>
    <x v="2811"/>
    <x v="501"/>
    <x v="3"/>
    <x v="4"/>
    <x v="2807"/>
    <x v="3"/>
    <x v="5"/>
    <x v="47"/>
    <x v="2802"/>
  </r>
  <r>
    <x v="2812"/>
    <x v="228"/>
    <x v="0"/>
    <x v="1"/>
    <x v="2808"/>
    <x v="0"/>
    <x v="48"/>
    <x v="14"/>
    <x v="2803"/>
  </r>
  <r>
    <x v="2813"/>
    <x v="624"/>
    <x v="1"/>
    <x v="2"/>
    <x v="2809"/>
    <x v="1"/>
    <x v="18"/>
    <x v="28"/>
    <x v="2804"/>
  </r>
  <r>
    <x v="2814"/>
    <x v="199"/>
    <x v="1"/>
    <x v="3"/>
    <x v="2810"/>
    <x v="1"/>
    <x v="44"/>
    <x v="15"/>
    <x v="2805"/>
  </r>
  <r>
    <x v="2815"/>
    <x v="227"/>
    <x v="3"/>
    <x v="1"/>
    <x v="2811"/>
    <x v="3"/>
    <x v="12"/>
    <x v="9"/>
    <x v="2806"/>
  </r>
  <r>
    <x v="2816"/>
    <x v="666"/>
    <x v="0"/>
    <x v="0"/>
    <x v="2812"/>
    <x v="0"/>
    <x v="21"/>
    <x v="17"/>
    <x v="2807"/>
  </r>
  <r>
    <x v="2817"/>
    <x v="420"/>
    <x v="1"/>
    <x v="1"/>
    <x v="2813"/>
    <x v="1"/>
    <x v="10"/>
    <x v="21"/>
    <x v="2808"/>
  </r>
  <r>
    <x v="2818"/>
    <x v="499"/>
    <x v="3"/>
    <x v="1"/>
    <x v="2814"/>
    <x v="3"/>
    <x v="31"/>
    <x v="44"/>
    <x v="2809"/>
  </r>
  <r>
    <x v="2819"/>
    <x v="115"/>
    <x v="1"/>
    <x v="0"/>
    <x v="2815"/>
    <x v="1"/>
    <x v="6"/>
    <x v="26"/>
    <x v="2810"/>
  </r>
  <r>
    <x v="2820"/>
    <x v="598"/>
    <x v="2"/>
    <x v="1"/>
    <x v="2816"/>
    <x v="2"/>
    <x v="26"/>
    <x v="27"/>
    <x v="2811"/>
  </r>
  <r>
    <x v="2821"/>
    <x v="717"/>
    <x v="0"/>
    <x v="2"/>
    <x v="2817"/>
    <x v="0"/>
    <x v="47"/>
    <x v="14"/>
    <x v="2812"/>
  </r>
  <r>
    <x v="2822"/>
    <x v="435"/>
    <x v="3"/>
    <x v="3"/>
    <x v="2818"/>
    <x v="3"/>
    <x v="28"/>
    <x v="15"/>
    <x v="2813"/>
  </r>
  <r>
    <x v="2823"/>
    <x v="498"/>
    <x v="0"/>
    <x v="0"/>
    <x v="2819"/>
    <x v="0"/>
    <x v="13"/>
    <x v="0"/>
    <x v="2814"/>
  </r>
  <r>
    <x v="2824"/>
    <x v="105"/>
    <x v="3"/>
    <x v="1"/>
    <x v="2820"/>
    <x v="3"/>
    <x v="39"/>
    <x v="25"/>
    <x v="2815"/>
  </r>
  <r>
    <x v="2825"/>
    <x v="495"/>
    <x v="2"/>
    <x v="2"/>
    <x v="2821"/>
    <x v="2"/>
    <x v="44"/>
    <x v="43"/>
    <x v="2816"/>
  </r>
  <r>
    <x v="2826"/>
    <x v="718"/>
    <x v="2"/>
    <x v="0"/>
    <x v="2822"/>
    <x v="2"/>
    <x v="38"/>
    <x v="45"/>
    <x v="2817"/>
  </r>
  <r>
    <x v="2827"/>
    <x v="102"/>
    <x v="3"/>
    <x v="4"/>
    <x v="2823"/>
    <x v="3"/>
    <x v="41"/>
    <x v="14"/>
    <x v="2818"/>
  </r>
  <r>
    <x v="2828"/>
    <x v="698"/>
    <x v="2"/>
    <x v="2"/>
    <x v="2824"/>
    <x v="2"/>
    <x v="8"/>
    <x v="20"/>
    <x v="2819"/>
  </r>
  <r>
    <x v="2829"/>
    <x v="30"/>
    <x v="0"/>
    <x v="4"/>
    <x v="2825"/>
    <x v="0"/>
    <x v="22"/>
    <x v="43"/>
    <x v="2820"/>
  </r>
  <r>
    <x v="2830"/>
    <x v="348"/>
    <x v="1"/>
    <x v="2"/>
    <x v="2826"/>
    <x v="1"/>
    <x v="31"/>
    <x v="26"/>
    <x v="2821"/>
  </r>
  <r>
    <x v="2831"/>
    <x v="574"/>
    <x v="0"/>
    <x v="0"/>
    <x v="2827"/>
    <x v="0"/>
    <x v="49"/>
    <x v="30"/>
    <x v="713"/>
  </r>
  <r>
    <x v="2832"/>
    <x v="130"/>
    <x v="1"/>
    <x v="1"/>
    <x v="2828"/>
    <x v="1"/>
    <x v="42"/>
    <x v="11"/>
    <x v="2822"/>
  </r>
  <r>
    <x v="2833"/>
    <x v="371"/>
    <x v="0"/>
    <x v="0"/>
    <x v="1211"/>
    <x v="0"/>
    <x v="24"/>
    <x v="16"/>
    <x v="2823"/>
  </r>
  <r>
    <x v="2834"/>
    <x v="477"/>
    <x v="1"/>
    <x v="4"/>
    <x v="2829"/>
    <x v="1"/>
    <x v="28"/>
    <x v="50"/>
    <x v="2824"/>
  </r>
  <r>
    <x v="2835"/>
    <x v="186"/>
    <x v="3"/>
    <x v="1"/>
    <x v="2830"/>
    <x v="3"/>
    <x v="8"/>
    <x v="34"/>
    <x v="2825"/>
  </r>
  <r>
    <x v="2836"/>
    <x v="695"/>
    <x v="1"/>
    <x v="4"/>
    <x v="2831"/>
    <x v="1"/>
    <x v="29"/>
    <x v="50"/>
    <x v="2826"/>
  </r>
  <r>
    <x v="2837"/>
    <x v="104"/>
    <x v="3"/>
    <x v="0"/>
    <x v="2832"/>
    <x v="3"/>
    <x v="26"/>
    <x v="35"/>
    <x v="2827"/>
  </r>
  <r>
    <x v="2838"/>
    <x v="138"/>
    <x v="1"/>
    <x v="2"/>
    <x v="2833"/>
    <x v="1"/>
    <x v="25"/>
    <x v="14"/>
    <x v="2828"/>
  </r>
  <r>
    <x v="2839"/>
    <x v="246"/>
    <x v="2"/>
    <x v="0"/>
    <x v="2834"/>
    <x v="2"/>
    <x v="48"/>
    <x v="32"/>
    <x v="2829"/>
  </r>
  <r>
    <x v="2840"/>
    <x v="423"/>
    <x v="0"/>
    <x v="1"/>
    <x v="2835"/>
    <x v="0"/>
    <x v="38"/>
    <x v="20"/>
    <x v="2830"/>
  </r>
  <r>
    <x v="2841"/>
    <x v="412"/>
    <x v="3"/>
    <x v="2"/>
    <x v="2836"/>
    <x v="3"/>
    <x v="16"/>
    <x v="23"/>
    <x v="2831"/>
  </r>
  <r>
    <x v="2842"/>
    <x v="514"/>
    <x v="3"/>
    <x v="1"/>
    <x v="2837"/>
    <x v="3"/>
    <x v="23"/>
    <x v="50"/>
    <x v="2832"/>
  </r>
  <r>
    <x v="2843"/>
    <x v="544"/>
    <x v="0"/>
    <x v="2"/>
    <x v="2838"/>
    <x v="0"/>
    <x v="10"/>
    <x v="18"/>
    <x v="2833"/>
  </r>
  <r>
    <x v="2844"/>
    <x v="389"/>
    <x v="3"/>
    <x v="0"/>
    <x v="2839"/>
    <x v="3"/>
    <x v="16"/>
    <x v="4"/>
    <x v="2834"/>
  </r>
  <r>
    <x v="2845"/>
    <x v="504"/>
    <x v="1"/>
    <x v="3"/>
    <x v="2840"/>
    <x v="1"/>
    <x v="9"/>
    <x v="1"/>
    <x v="2835"/>
  </r>
  <r>
    <x v="2846"/>
    <x v="224"/>
    <x v="2"/>
    <x v="4"/>
    <x v="2841"/>
    <x v="2"/>
    <x v="11"/>
    <x v="31"/>
    <x v="2836"/>
  </r>
  <r>
    <x v="2847"/>
    <x v="378"/>
    <x v="1"/>
    <x v="1"/>
    <x v="2842"/>
    <x v="1"/>
    <x v="11"/>
    <x v="16"/>
    <x v="2837"/>
  </r>
  <r>
    <x v="2848"/>
    <x v="719"/>
    <x v="0"/>
    <x v="3"/>
    <x v="2843"/>
    <x v="0"/>
    <x v="48"/>
    <x v="41"/>
    <x v="2838"/>
  </r>
  <r>
    <x v="2849"/>
    <x v="429"/>
    <x v="2"/>
    <x v="2"/>
    <x v="2844"/>
    <x v="2"/>
    <x v="24"/>
    <x v="13"/>
    <x v="2839"/>
  </r>
  <r>
    <x v="2850"/>
    <x v="415"/>
    <x v="0"/>
    <x v="2"/>
    <x v="2845"/>
    <x v="0"/>
    <x v="4"/>
    <x v="14"/>
    <x v="2840"/>
  </r>
  <r>
    <x v="2851"/>
    <x v="359"/>
    <x v="2"/>
    <x v="0"/>
    <x v="2846"/>
    <x v="2"/>
    <x v="5"/>
    <x v="21"/>
    <x v="2841"/>
  </r>
  <r>
    <x v="2852"/>
    <x v="606"/>
    <x v="2"/>
    <x v="2"/>
    <x v="2847"/>
    <x v="2"/>
    <x v="27"/>
    <x v="21"/>
    <x v="2842"/>
  </r>
  <r>
    <x v="2853"/>
    <x v="318"/>
    <x v="3"/>
    <x v="0"/>
    <x v="2848"/>
    <x v="3"/>
    <x v="3"/>
    <x v="41"/>
    <x v="2843"/>
  </r>
  <r>
    <x v="2854"/>
    <x v="542"/>
    <x v="2"/>
    <x v="2"/>
    <x v="2849"/>
    <x v="2"/>
    <x v="46"/>
    <x v="33"/>
    <x v="2844"/>
  </r>
  <r>
    <x v="2855"/>
    <x v="473"/>
    <x v="3"/>
    <x v="4"/>
    <x v="2850"/>
    <x v="3"/>
    <x v="33"/>
    <x v="18"/>
    <x v="2845"/>
  </r>
  <r>
    <x v="2856"/>
    <x v="267"/>
    <x v="1"/>
    <x v="1"/>
    <x v="2851"/>
    <x v="1"/>
    <x v="20"/>
    <x v="40"/>
    <x v="2846"/>
  </r>
  <r>
    <x v="2857"/>
    <x v="431"/>
    <x v="3"/>
    <x v="0"/>
    <x v="2852"/>
    <x v="3"/>
    <x v="1"/>
    <x v="13"/>
    <x v="2847"/>
  </r>
  <r>
    <x v="2858"/>
    <x v="270"/>
    <x v="3"/>
    <x v="4"/>
    <x v="2853"/>
    <x v="3"/>
    <x v="45"/>
    <x v="5"/>
    <x v="2848"/>
  </r>
  <r>
    <x v="2859"/>
    <x v="497"/>
    <x v="2"/>
    <x v="3"/>
    <x v="2854"/>
    <x v="2"/>
    <x v="24"/>
    <x v="24"/>
    <x v="2849"/>
  </r>
  <r>
    <x v="2860"/>
    <x v="115"/>
    <x v="2"/>
    <x v="0"/>
    <x v="2855"/>
    <x v="2"/>
    <x v="23"/>
    <x v="18"/>
    <x v="2850"/>
  </r>
  <r>
    <x v="2861"/>
    <x v="702"/>
    <x v="0"/>
    <x v="0"/>
    <x v="2856"/>
    <x v="0"/>
    <x v="4"/>
    <x v="29"/>
    <x v="2851"/>
  </r>
  <r>
    <x v="2862"/>
    <x v="390"/>
    <x v="3"/>
    <x v="2"/>
    <x v="2857"/>
    <x v="3"/>
    <x v="48"/>
    <x v="41"/>
    <x v="2852"/>
  </r>
  <r>
    <x v="2863"/>
    <x v="379"/>
    <x v="2"/>
    <x v="1"/>
    <x v="2858"/>
    <x v="2"/>
    <x v="2"/>
    <x v="8"/>
    <x v="2853"/>
  </r>
  <r>
    <x v="2864"/>
    <x v="140"/>
    <x v="3"/>
    <x v="0"/>
    <x v="2859"/>
    <x v="3"/>
    <x v="33"/>
    <x v="4"/>
    <x v="2854"/>
  </r>
  <r>
    <x v="2865"/>
    <x v="391"/>
    <x v="3"/>
    <x v="0"/>
    <x v="2860"/>
    <x v="3"/>
    <x v="34"/>
    <x v="48"/>
    <x v="329"/>
  </r>
  <r>
    <x v="2866"/>
    <x v="141"/>
    <x v="2"/>
    <x v="1"/>
    <x v="2861"/>
    <x v="2"/>
    <x v="5"/>
    <x v="50"/>
    <x v="2855"/>
  </r>
  <r>
    <x v="2867"/>
    <x v="632"/>
    <x v="1"/>
    <x v="1"/>
    <x v="2862"/>
    <x v="1"/>
    <x v="47"/>
    <x v="10"/>
    <x v="2856"/>
  </r>
  <r>
    <x v="2868"/>
    <x v="487"/>
    <x v="2"/>
    <x v="2"/>
    <x v="2863"/>
    <x v="2"/>
    <x v="37"/>
    <x v="40"/>
    <x v="2857"/>
  </r>
  <r>
    <x v="2869"/>
    <x v="334"/>
    <x v="2"/>
    <x v="2"/>
    <x v="2864"/>
    <x v="2"/>
    <x v="16"/>
    <x v="35"/>
    <x v="2858"/>
  </r>
  <r>
    <x v="2870"/>
    <x v="650"/>
    <x v="3"/>
    <x v="0"/>
    <x v="2865"/>
    <x v="3"/>
    <x v="28"/>
    <x v="22"/>
    <x v="2859"/>
  </r>
  <r>
    <x v="2871"/>
    <x v="417"/>
    <x v="2"/>
    <x v="2"/>
    <x v="2866"/>
    <x v="2"/>
    <x v="23"/>
    <x v="27"/>
    <x v="2860"/>
  </r>
  <r>
    <x v="2872"/>
    <x v="25"/>
    <x v="0"/>
    <x v="0"/>
    <x v="2867"/>
    <x v="0"/>
    <x v="11"/>
    <x v="21"/>
    <x v="2861"/>
  </r>
  <r>
    <x v="2873"/>
    <x v="379"/>
    <x v="0"/>
    <x v="4"/>
    <x v="2868"/>
    <x v="0"/>
    <x v="41"/>
    <x v="49"/>
    <x v="2862"/>
  </r>
  <r>
    <x v="2874"/>
    <x v="182"/>
    <x v="0"/>
    <x v="1"/>
    <x v="2869"/>
    <x v="0"/>
    <x v="24"/>
    <x v="36"/>
    <x v="2863"/>
  </r>
  <r>
    <x v="2875"/>
    <x v="714"/>
    <x v="1"/>
    <x v="0"/>
    <x v="2870"/>
    <x v="1"/>
    <x v="47"/>
    <x v="26"/>
    <x v="2864"/>
  </r>
  <r>
    <x v="2876"/>
    <x v="314"/>
    <x v="0"/>
    <x v="0"/>
    <x v="2871"/>
    <x v="0"/>
    <x v="35"/>
    <x v="30"/>
    <x v="2865"/>
  </r>
  <r>
    <x v="2877"/>
    <x v="5"/>
    <x v="3"/>
    <x v="1"/>
    <x v="2872"/>
    <x v="3"/>
    <x v="22"/>
    <x v="8"/>
    <x v="2866"/>
  </r>
  <r>
    <x v="2878"/>
    <x v="698"/>
    <x v="0"/>
    <x v="1"/>
    <x v="2873"/>
    <x v="0"/>
    <x v="45"/>
    <x v="48"/>
    <x v="2867"/>
  </r>
  <r>
    <x v="2879"/>
    <x v="350"/>
    <x v="2"/>
    <x v="0"/>
    <x v="2874"/>
    <x v="2"/>
    <x v="29"/>
    <x v="25"/>
    <x v="2868"/>
  </r>
  <r>
    <x v="2880"/>
    <x v="364"/>
    <x v="3"/>
    <x v="1"/>
    <x v="2875"/>
    <x v="3"/>
    <x v="24"/>
    <x v="44"/>
    <x v="2869"/>
  </r>
  <r>
    <x v="2881"/>
    <x v="423"/>
    <x v="0"/>
    <x v="1"/>
    <x v="2876"/>
    <x v="0"/>
    <x v="24"/>
    <x v="0"/>
    <x v="2870"/>
  </r>
  <r>
    <x v="2882"/>
    <x v="567"/>
    <x v="0"/>
    <x v="0"/>
    <x v="2877"/>
    <x v="0"/>
    <x v="1"/>
    <x v="20"/>
    <x v="2871"/>
  </r>
  <r>
    <x v="2883"/>
    <x v="140"/>
    <x v="0"/>
    <x v="3"/>
    <x v="2878"/>
    <x v="0"/>
    <x v="48"/>
    <x v="46"/>
    <x v="2872"/>
  </r>
  <r>
    <x v="2884"/>
    <x v="97"/>
    <x v="2"/>
    <x v="1"/>
    <x v="2879"/>
    <x v="2"/>
    <x v="44"/>
    <x v="23"/>
    <x v="2873"/>
  </r>
  <r>
    <x v="2885"/>
    <x v="327"/>
    <x v="1"/>
    <x v="0"/>
    <x v="2880"/>
    <x v="1"/>
    <x v="36"/>
    <x v="36"/>
    <x v="2874"/>
  </r>
  <r>
    <x v="2886"/>
    <x v="638"/>
    <x v="2"/>
    <x v="3"/>
    <x v="2881"/>
    <x v="2"/>
    <x v="18"/>
    <x v="31"/>
    <x v="2875"/>
  </r>
  <r>
    <x v="2887"/>
    <x v="477"/>
    <x v="2"/>
    <x v="0"/>
    <x v="2882"/>
    <x v="2"/>
    <x v="27"/>
    <x v="1"/>
    <x v="2876"/>
  </r>
  <r>
    <x v="2888"/>
    <x v="375"/>
    <x v="2"/>
    <x v="1"/>
    <x v="2883"/>
    <x v="2"/>
    <x v="2"/>
    <x v="44"/>
    <x v="2877"/>
  </r>
  <r>
    <x v="2889"/>
    <x v="388"/>
    <x v="2"/>
    <x v="3"/>
    <x v="2884"/>
    <x v="2"/>
    <x v="19"/>
    <x v="23"/>
    <x v="2878"/>
  </r>
  <r>
    <x v="2890"/>
    <x v="1"/>
    <x v="2"/>
    <x v="1"/>
    <x v="2885"/>
    <x v="2"/>
    <x v="43"/>
    <x v="46"/>
    <x v="2879"/>
  </r>
  <r>
    <x v="2891"/>
    <x v="574"/>
    <x v="0"/>
    <x v="4"/>
    <x v="2886"/>
    <x v="0"/>
    <x v="49"/>
    <x v="41"/>
    <x v="2880"/>
  </r>
  <r>
    <x v="2892"/>
    <x v="31"/>
    <x v="2"/>
    <x v="1"/>
    <x v="412"/>
    <x v="2"/>
    <x v="30"/>
    <x v="39"/>
    <x v="2881"/>
  </r>
  <r>
    <x v="2893"/>
    <x v="30"/>
    <x v="2"/>
    <x v="4"/>
    <x v="2887"/>
    <x v="2"/>
    <x v="12"/>
    <x v="1"/>
    <x v="2882"/>
  </r>
  <r>
    <x v="2894"/>
    <x v="43"/>
    <x v="2"/>
    <x v="0"/>
    <x v="2888"/>
    <x v="2"/>
    <x v="9"/>
    <x v="9"/>
    <x v="2883"/>
  </r>
  <r>
    <x v="2895"/>
    <x v="270"/>
    <x v="3"/>
    <x v="3"/>
    <x v="2889"/>
    <x v="3"/>
    <x v="30"/>
    <x v="2"/>
    <x v="2884"/>
  </r>
  <r>
    <x v="2896"/>
    <x v="163"/>
    <x v="2"/>
    <x v="0"/>
    <x v="2890"/>
    <x v="2"/>
    <x v="19"/>
    <x v="36"/>
    <x v="2885"/>
  </r>
  <r>
    <x v="2897"/>
    <x v="242"/>
    <x v="0"/>
    <x v="0"/>
    <x v="2891"/>
    <x v="0"/>
    <x v="48"/>
    <x v="36"/>
    <x v="2886"/>
  </r>
  <r>
    <x v="2898"/>
    <x v="572"/>
    <x v="1"/>
    <x v="1"/>
    <x v="2892"/>
    <x v="1"/>
    <x v="31"/>
    <x v="20"/>
    <x v="2887"/>
  </r>
  <r>
    <x v="2899"/>
    <x v="204"/>
    <x v="3"/>
    <x v="0"/>
    <x v="2893"/>
    <x v="3"/>
    <x v="11"/>
    <x v="26"/>
    <x v="2888"/>
  </r>
  <r>
    <x v="2900"/>
    <x v="154"/>
    <x v="2"/>
    <x v="3"/>
    <x v="2894"/>
    <x v="2"/>
    <x v="49"/>
    <x v="49"/>
    <x v="2889"/>
  </r>
  <r>
    <x v="2901"/>
    <x v="179"/>
    <x v="2"/>
    <x v="3"/>
    <x v="2895"/>
    <x v="2"/>
    <x v="20"/>
    <x v="44"/>
    <x v="2890"/>
  </r>
  <r>
    <x v="2902"/>
    <x v="490"/>
    <x v="1"/>
    <x v="2"/>
    <x v="2896"/>
    <x v="1"/>
    <x v="23"/>
    <x v="2"/>
    <x v="2891"/>
  </r>
  <r>
    <x v="2903"/>
    <x v="720"/>
    <x v="1"/>
    <x v="4"/>
    <x v="2897"/>
    <x v="1"/>
    <x v="4"/>
    <x v="50"/>
    <x v="2892"/>
  </r>
  <r>
    <x v="2904"/>
    <x v="37"/>
    <x v="1"/>
    <x v="3"/>
    <x v="2898"/>
    <x v="1"/>
    <x v="25"/>
    <x v="14"/>
    <x v="2893"/>
  </r>
  <r>
    <x v="2905"/>
    <x v="228"/>
    <x v="0"/>
    <x v="2"/>
    <x v="2899"/>
    <x v="0"/>
    <x v="29"/>
    <x v="28"/>
    <x v="2894"/>
  </r>
  <r>
    <x v="2906"/>
    <x v="110"/>
    <x v="2"/>
    <x v="4"/>
    <x v="2900"/>
    <x v="2"/>
    <x v="17"/>
    <x v="30"/>
    <x v="2895"/>
  </r>
  <r>
    <x v="2907"/>
    <x v="515"/>
    <x v="3"/>
    <x v="3"/>
    <x v="2901"/>
    <x v="3"/>
    <x v="14"/>
    <x v="24"/>
    <x v="2896"/>
  </r>
  <r>
    <x v="2908"/>
    <x v="285"/>
    <x v="2"/>
    <x v="3"/>
    <x v="2902"/>
    <x v="2"/>
    <x v="11"/>
    <x v="13"/>
    <x v="2897"/>
  </r>
  <r>
    <x v="2909"/>
    <x v="694"/>
    <x v="0"/>
    <x v="4"/>
    <x v="2903"/>
    <x v="0"/>
    <x v="20"/>
    <x v="38"/>
    <x v="2898"/>
  </r>
  <r>
    <x v="2910"/>
    <x v="131"/>
    <x v="1"/>
    <x v="0"/>
    <x v="2904"/>
    <x v="1"/>
    <x v="23"/>
    <x v="9"/>
    <x v="2899"/>
  </r>
  <r>
    <x v="2911"/>
    <x v="721"/>
    <x v="1"/>
    <x v="3"/>
    <x v="2905"/>
    <x v="1"/>
    <x v="22"/>
    <x v="0"/>
    <x v="2900"/>
  </r>
  <r>
    <x v="2912"/>
    <x v="302"/>
    <x v="3"/>
    <x v="2"/>
    <x v="2906"/>
    <x v="3"/>
    <x v="49"/>
    <x v="44"/>
    <x v="2901"/>
  </r>
  <r>
    <x v="2913"/>
    <x v="226"/>
    <x v="1"/>
    <x v="0"/>
    <x v="2907"/>
    <x v="1"/>
    <x v="3"/>
    <x v="13"/>
    <x v="2902"/>
  </r>
  <r>
    <x v="2914"/>
    <x v="33"/>
    <x v="3"/>
    <x v="1"/>
    <x v="2908"/>
    <x v="3"/>
    <x v="34"/>
    <x v="24"/>
    <x v="2903"/>
  </r>
  <r>
    <x v="2915"/>
    <x v="264"/>
    <x v="1"/>
    <x v="1"/>
    <x v="2909"/>
    <x v="1"/>
    <x v="0"/>
    <x v="19"/>
    <x v="2904"/>
  </r>
  <r>
    <x v="2916"/>
    <x v="417"/>
    <x v="3"/>
    <x v="1"/>
    <x v="2910"/>
    <x v="3"/>
    <x v="19"/>
    <x v="34"/>
    <x v="2905"/>
  </r>
  <r>
    <x v="2917"/>
    <x v="446"/>
    <x v="3"/>
    <x v="3"/>
    <x v="2911"/>
    <x v="3"/>
    <x v="8"/>
    <x v="38"/>
    <x v="1150"/>
  </r>
  <r>
    <x v="2918"/>
    <x v="713"/>
    <x v="1"/>
    <x v="3"/>
    <x v="2912"/>
    <x v="1"/>
    <x v="22"/>
    <x v="18"/>
    <x v="2906"/>
  </r>
  <r>
    <x v="2919"/>
    <x v="620"/>
    <x v="2"/>
    <x v="4"/>
    <x v="2913"/>
    <x v="2"/>
    <x v="10"/>
    <x v="28"/>
    <x v="2907"/>
  </r>
  <r>
    <x v="2920"/>
    <x v="706"/>
    <x v="1"/>
    <x v="3"/>
    <x v="2914"/>
    <x v="1"/>
    <x v="43"/>
    <x v="19"/>
    <x v="2908"/>
  </r>
  <r>
    <x v="2921"/>
    <x v="716"/>
    <x v="3"/>
    <x v="4"/>
    <x v="2915"/>
    <x v="3"/>
    <x v="27"/>
    <x v="17"/>
    <x v="2909"/>
  </r>
  <r>
    <x v="2922"/>
    <x v="102"/>
    <x v="2"/>
    <x v="4"/>
    <x v="2916"/>
    <x v="2"/>
    <x v="28"/>
    <x v="11"/>
    <x v="2910"/>
  </r>
  <r>
    <x v="2923"/>
    <x v="208"/>
    <x v="2"/>
    <x v="1"/>
    <x v="2917"/>
    <x v="2"/>
    <x v="12"/>
    <x v="0"/>
    <x v="2911"/>
  </r>
  <r>
    <x v="2924"/>
    <x v="602"/>
    <x v="2"/>
    <x v="1"/>
    <x v="2918"/>
    <x v="2"/>
    <x v="44"/>
    <x v="18"/>
    <x v="2912"/>
  </r>
  <r>
    <x v="2925"/>
    <x v="705"/>
    <x v="1"/>
    <x v="3"/>
    <x v="2919"/>
    <x v="1"/>
    <x v="16"/>
    <x v="23"/>
    <x v="2913"/>
  </r>
  <r>
    <x v="2926"/>
    <x v="569"/>
    <x v="0"/>
    <x v="3"/>
    <x v="2920"/>
    <x v="0"/>
    <x v="22"/>
    <x v="49"/>
    <x v="2914"/>
  </r>
  <r>
    <x v="2927"/>
    <x v="232"/>
    <x v="2"/>
    <x v="0"/>
    <x v="2921"/>
    <x v="2"/>
    <x v="10"/>
    <x v="44"/>
    <x v="2915"/>
  </r>
  <r>
    <x v="2928"/>
    <x v="243"/>
    <x v="3"/>
    <x v="2"/>
    <x v="2922"/>
    <x v="3"/>
    <x v="0"/>
    <x v="43"/>
    <x v="2916"/>
  </r>
  <r>
    <x v="2929"/>
    <x v="443"/>
    <x v="0"/>
    <x v="0"/>
    <x v="2923"/>
    <x v="0"/>
    <x v="13"/>
    <x v="6"/>
    <x v="2917"/>
  </r>
  <r>
    <x v="2930"/>
    <x v="621"/>
    <x v="1"/>
    <x v="0"/>
    <x v="2924"/>
    <x v="1"/>
    <x v="7"/>
    <x v="9"/>
    <x v="2918"/>
  </r>
  <r>
    <x v="2931"/>
    <x v="98"/>
    <x v="3"/>
    <x v="3"/>
    <x v="2925"/>
    <x v="3"/>
    <x v="40"/>
    <x v="50"/>
    <x v="2919"/>
  </r>
  <r>
    <x v="2932"/>
    <x v="338"/>
    <x v="2"/>
    <x v="4"/>
    <x v="2926"/>
    <x v="2"/>
    <x v="41"/>
    <x v="43"/>
    <x v="2920"/>
  </r>
  <r>
    <x v="2933"/>
    <x v="457"/>
    <x v="1"/>
    <x v="2"/>
    <x v="2927"/>
    <x v="1"/>
    <x v="1"/>
    <x v="19"/>
    <x v="2921"/>
  </r>
  <r>
    <x v="2934"/>
    <x v="237"/>
    <x v="1"/>
    <x v="2"/>
    <x v="2928"/>
    <x v="1"/>
    <x v="16"/>
    <x v="32"/>
    <x v="2922"/>
  </r>
  <r>
    <x v="2935"/>
    <x v="657"/>
    <x v="0"/>
    <x v="1"/>
    <x v="2929"/>
    <x v="0"/>
    <x v="0"/>
    <x v="4"/>
    <x v="2923"/>
  </r>
  <r>
    <x v="2936"/>
    <x v="677"/>
    <x v="1"/>
    <x v="1"/>
    <x v="2930"/>
    <x v="1"/>
    <x v="11"/>
    <x v="31"/>
    <x v="2924"/>
  </r>
  <r>
    <x v="2937"/>
    <x v="690"/>
    <x v="1"/>
    <x v="3"/>
    <x v="2931"/>
    <x v="1"/>
    <x v="48"/>
    <x v="6"/>
    <x v="2925"/>
  </r>
  <r>
    <x v="2938"/>
    <x v="337"/>
    <x v="0"/>
    <x v="3"/>
    <x v="2932"/>
    <x v="0"/>
    <x v="10"/>
    <x v="3"/>
    <x v="2926"/>
  </r>
  <r>
    <x v="2939"/>
    <x v="216"/>
    <x v="2"/>
    <x v="1"/>
    <x v="2933"/>
    <x v="2"/>
    <x v="10"/>
    <x v="50"/>
    <x v="2927"/>
  </r>
  <r>
    <x v="2940"/>
    <x v="482"/>
    <x v="1"/>
    <x v="2"/>
    <x v="2934"/>
    <x v="1"/>
    <x v="37"/>
    <x v="26"/>
    <x v="2928"/>
  </r>
  <r>
    <x v="2941"/>
    <x v="258"/>
    <x v="0"/>
    <x v="2"/>
    <x v="2935"/>
    <x v="0"/>
    <x v="3"/>
    <x v="29"/>
    <x v="2929"/>
  </r>
  <r>
    <x v="2942"/>
    <x v="632"/>
    <x v="2"/>
    <x v="4"/>
    <x v="2936"/>
    <x v="2"/>
    <x v="34"/>
    <x v="4"/>
    <x v="2930"/>
  </r>
  <r>
    <x v="2943"/>
    <x v="183"/>
    <x v="3"/>
    <x v="3"/>
    <x v="2937"/>
    <x v="3"/>
    <x v="24"/>
    <x v="48"/>
    <x v="2931"/>
  </r>
  <r>
    <x v="2944"/>
    <x v="109"/>
    <x v="0"/>
    <x v="3"/>
    <x v="2938"/>
    <x v="0"/>
    <x v="27"/>
    <x v="23"/>
    <x v="2932"/>
  </r>
  <r>
    <x v="2945"/>
    <x v="447"/>
    <x v="1"/>
    <x v="0"/>
    <x v="2939"/>
    <x v="1"/>
    <x v="19"/>
    <x v="50"/>
    <x v="2933"/>
  </r>
  <r>
    <x v="2946"/>
    <x v="268"/>
    <x v="0"/>
    <x v="4"/>
    <x v="2940"/>
    <x v="0"/>
    <x v="15"/>
    <x v="45"/>
    <x v="2934"/>
  </r>
  <r>
    <x v="2947"/>
    <x v="27"/>
    <x v="0"/>
    <x v="4"/>
    <x v="2941"/>
    <x v="0"/>
    <x v="4"/>
    <x v="19"/>
    <x v="2935"/>
  </r>
  <r>
    <x v="2948"/>
    <x v="684"/>
    <x v="0"/>
    <x v="3"/>
    <x v="2942"/>
    <x v="0"/>
    <x v="11"/>
    <x v="1"/>
    <x v="2936"/>
  </r>
  <r>
    <x v="2949"/>
    <x v="344"/>
    <x v="3"/>
    <x v="4"/>
    <x v="2943"/>
    <x v="3"/>
    <x v="14"/>
    <x v="19"/>
    <x v="2937"/>
  </r>
  <r>
    <x v="2950"/>
    <x v="667"/>
    <x v="1"/>
    <x v="2"/>
    <x v="2944"/>
    <x v="1"/>
    <x v="3"/>
    <x v="31"/>
    <x v="2938"/>
  </r>
  <r>
    <x v="2951"/>
    <x v="139"/>
    <x v="0"/>
    <x v="1"/>
    <x v="2945"/>
    <x v="0"/>
    <x v="38"/>
    <x v="8"/>
    <x v="2939"/>
  </r>
  <r>
    <x v="2952"/>
    <x v="54"/>
    <x v="1"/>
    <x v="1"/>
    <x v="2946"/>
    <x v="1"/>
    <x v="1"/>
    <x v="39"/>
    <x v="2940"/>
  </r>
  <r>
    <x v="2953"/>
    <x v="334"/>
    <x v="1"/>
    <x v="4"/>
    <x v="2947"/>
    <x v="1"/>
    <x v="37"/>
    <x v="27"/>
    <x v="2941"/>
  </r>
  <r>
    <x v="2954"/>
    <x v="690"/>
    <x v="0"/>
    <x v="1"/>
    <x v="2948"/>
    <x v="0"/>
    <x v="45"/>
    <x v="40"/>
    <x v="2942"/>
  </r>
  <r>
    <x v="2955"/>
    <x v="164"/>
    <x v="2"/>
    <x v="1"/>
    <x v="2949"/>
    <x v="2"/>
    <x v="8"/>
    <x v="0"/>
    <x v="2943"/>
  </r>
  <r>
    <x v="2956"/>
    <x v="320"/>
    <x v="1"/>
    <x v="3"/>
    <x v="2950"/>
    <x v="1"/>
    <x v="34"/>
    <x v="40"/>
    <x v="2944"/>
  </r>
  <r>
    <x v="2957"/>
    <x v="279"/>
    <x v="0"/>
    <x v="3"/>
    <x v="2951"/>
    <x v="0"/>
    <x v="36"/>
    <x v="43"/>
    <x v="2945"/>
  </r>
  <r>
    <x v="2958"/>
    <x v="136"/>
    <x v="2"/>
    <x v="4"/>
    <x v="2952"/>
    <x v="2"/>
    <x v="22"/>
    <x v="16"/>
    <x v="2946"/>
  </r>
  <r>
    <x v="2959"/>
    <x v="495"/>
    <x v="0"/>
    <x v="4"/>
    <x v="2953"/>
    <x v="0"/>
    <x v="24"/>
    <x v="13"/>
    <x v="2947"/>
  </r>
  <r>
    <x v="2960"/>
    <x v="372"/>
    <x v="3"/>
    <x v="2"/>
    <x v="2954"/>
    <x v="3"/>
    <x v="31"/>
    <x v="17"/>
    <x v="2948"/>
  </r>
  <r>
    <x v="2961"/>
    <x v="334"/>
    <x v="3"/>
    <x v="0"/>
    <x v="2955"/>
    <x v="3"/>
    <x v="32"/>
    <x v="50"/>
    <x v="2949"/>
  </r>
  <r>
    <x v="2962"/>
    <x v="411"/>
    <x v="1"/>
    <x v="2"/>
    <x v="2956"/>
    <x v="1"/>
    <x v="43"/>
    <x v="17"/>
    <x v="2950"/>
  </r>
  <r>
    <x v="2963"/>
    <x v="128"/>
    <x v="3"/>
    <x v="4"/>
    <x v="2957"/>
    <x v="3"/>
    <x v="27"/>
    <x v="21"/>
    <x v="2951"/>
  </r>
  <r>
    <x v="2964"/>
    <x v="269"/>
    <x v="0"/>
    <x v="2"/>
    <x v="2958"/>
    <x v="0"/>
    <x v="47"/>
    <x v="19"/>
    <x v="2952"/>
  </r>
  <r>
    <x v="2965"/>
    <x v="275"/>
    <x v="3"/>
    <x v="3"/>
    <x v="2959"/>
    <x v="3"/>
    <x v="48"/>
    <x v="12"/>
    <x v="2953"/>
  </r>
  <r>
    <x v="2966"/>
    <x v="403"/>
    <x v="1"/>
    <x v="3"/>
    <x v="2960"/>
    <x v="1"/>
    <x v="29"/>
    <x v="24"/>
    <x v="2954"/>
  </r>
  <r>
    <x v="2967"/>
    <x v="333"/>
    <x v="2"/>
    <x v="0"/>
    <x v="2961"/>
    <x v="2"/>
    <x v="30"/>
    <x v="29"/>
    <x v="2955"/>
  </r>
  <r>
    <x v="2968"/>
    <x v="120"/>
    <x v="3"/>
    <x v="3"/>
    <x v="2962"/>
    <x v="3"/>
    <x v="17"/>
    <x v="37"/>
    <x v="2956"/>
  </r>
  <r>
    <x v="2969"/>
    <x v="234"/>
    <x v="2"/>
    <x v="2"/>
    <x v="2963"/>
    <x v="2"/>
    <x v="26"/>
    <x v="34"/>
    <x v="2957"/>
  </r>
  <r>
    <x v="2970"/>
    <x v="690"/>
    <x v="1"/>
    <x v="4"/>
    <x v="2964"/>
    <x v="1"/>
    <x v="2"/>
    <x v="29"/>
    <x v="2958"/>
  </r>
  <r>
    <x v="2971"/>
    <x v="612"/>
    <x v="0"/>
    <x v="1"/>
    <x v="2965"/>
    <x v="0"/>
    <x v="11"/>
    <x v="0"/>
    <x v="2959"/>
  </r>
  <r>
    <x v="2972"/>
    <x v="114"/>
    <x v="0"/>
    <x v="3"/>
    <x v="2966"/>
    <x v="0"/>
    <x v="40"/>
    <x v="41"/>
    <x v="2960"/>
  </r>
  <r>
    <x v="2973"/>
    <x v="246"/>
    <x v="3"/>
    <x v="1"/>
    <x v="2967"/>
    <x v="3"/>
    <x v="45"/>
    <x v="41"/>
    <x v="2961"/>
  </r>
  <r>
    <x v="2974"/>
    <x v="414"/>
    <x v="2"/>
    <x v="0"/>
    <x v="2968"/>
    <x v="2"/>
    <x v="29"/>
    <x v="13"/>
    <x v="2962"/>
  </r>
  <r>
    <x v="2975"/>
    <x v="418"/>
    <x v="2"/>
    <x v="2"/>
    <x v="2969"/>
    <x v="2"/>
    <x v="34"/>
    <x v="30"/>
    <x v="2963"/>
  </r>
  <r>
    <x v="2976"/>
    <x v="620"/>
    <x v="2"/>
    <x v="2"/>
    <x v="2970"/>
    <x v="2"/>
    <x v="22"/>
    <x v="33"/>
    <x v="2964"/>
  </r>
  <r>
    <x v="2977"/>
    <x v="403"/>
    <x v="3"/>
    <x v="3"/>
    <x v="2971"/>
    <x v="3"/>
    <x v="49"/>
    <x v="11"/>
    <x v="2965"/>
  </r>
  <r>
    <x v="2978"/>
    <x v="182"/>
    <x v="2"/>
    <x v="2"/>
    <x v="2972"/>
    <x v="2"/>
    <x v="24"/>
    <x v="13"/>
    <x v="2966"/>
  </r>
  <r>
    <x v="2979"/>
    <x v="121"/>
    <x v="0"/>
    <x v="3"/>
    <x v="2973"/>
    <x v="0"/>
    <x v="26"/>
    <x v="18"/>
    <x v="2967"/>
  </r>
  <r>
    <x v="2980"/>
    <x v="642"/>
    <x v="1"/>
    <x v="0"/>
    <x v="2974"/>
    <x v="1"/>
    <x v="26"/>
    <x v="38"/>
    <x v="2968"/>
  </r>
  <r>
    <x v="2981"/>
    <x v="707"/>
    <x v="3"/>
    <x v="4"/>
    <x v="2975"/>
    <x v="3"/>
    <x v="45"/>
    <x v="30"/>
    <x v="2969"/>
  </r>
  <r>
    <x v="2982"/>
    <x v="261"/>
    <x v="3"/>
    <x v="3"/>
    <x v="2976"/>
    <x v="3"/>
    <x v="9"/>
    <x v="5"/>
    <x v="2970"/>
  </r>
  <r>
    <x v="2983"/>
    <x v="585"/>
    <x v="0"/>
    <x v="2"/>
    <x v="2977"/>
    <x v="0"/>
    <x v="48"/>
    <x v="23"/>
    <x v="2971"/>
  </r>
  <r>
    <x v="2984"/>
    <x v="372"/>
    <x v="1"/>
    <x v="0"/>
    <x v="2978"/>
    <x v="1"/>
    <x v="15"/>
    <x v="28"/>
    <x v="2972"/>
  </r>
  <r>
    <x v="2985"/>
    <x v="73"/>
    <x v="0"/>
    <x v="0"/>
    <x v="2979"/>
    <x v="0"/>
    <x v="47"/>
    <x v="10"/>
    <x v="2973"/>
  </r>
  <r>
    <x v="2986"/>
    <x v="447"/>
    <x v="3"/>
    <x v="2"/>
    <x v="2980"/>
    <x v="3"/>
    <x v="26"/>
    <x v="5"/>
    <x v="2974"/>
  </r>
  <r>
    <x v="2987"/>
    <x v="186"/>
    <x v="0"/>
    <x v="1"/>
    <x v="2981"/>
    <x v="0"/>
    <x v="36"/>
    <x v="47"/>
    <x v="2975"/>
  </r>
  <r>
    <x v="2988"/>
    <x v="146"/>
    <x v="1"/>
    <x v="1"/>
    <x v="2982"/>
    <x v="1"/>
    <x v="48"/>
    <x v="20"/>
    <x v="2976"/>
  </r>
  <r>
    <x v="2989"/>
    <x v="479"/>
    <x v="1"/>
    <x v="2"/>
    <x v="2983"/>
    <x v="1"/>
    <x v="20"/>
    <x v="15"/>
    <x v="2977"/>
  </r>
  <r>
    <x v="2990"/>
    <x v="597"/>
    <x v="1"/>
    <x v="4"/>
    <x v="2984"/>
    <x v="1"/>
    <x v="37"/>
    <x v="29"/>
    <x v="2978"/>
  </r>
  <r>
    <x v="2991"/>
    <x v="582"/>
    <x v="3"/>
    <x v="2"/>
    <x v="2985"/>
    <x v="3"/>
    <x v="16"/>
    <x v="36"/>
    <x v="2979"/>
  </r>
  <r>
    <x v="2992"/>
    <x v="29"/>
    <x v="3"/>
    <x v="0"/>
    <x v="2986"/>
    <x v="3"/>
    <x v="25"/>
    <x v="29"/>
    <x v="2980"/>
  </r>
  <r>
    <x v="2993"/>
    <x v="568"/>
    <x v="1"/>
    <x v="3"/>
    <x v="2987"/>
    <x v="1"/>
    <x v="25"/>
    <x v="29"/>
    <x v="2981"/>
  </r>
  <r>
    <x v="2994"/>
    <x v="670"/>
    <x v="0"/>
    <x v="0"/>
    <x v="2988"/>
    <x v="0"/>
    <x v="3"/>
    <x v="46"/>
    <x v="2982"/>
  </r>
  <r>
    <x v="2995"/>
    <x v="520"/>
    <x v="3"/>
    <x v="2"/>
    <x v="2989"/>
    <x v="3"/>
    <x v="16"/>
    <x v="34"/>
    <x v="2983"/>
  </r>
  <r>
    <x v="2996"/>
    <x v="294"/>
    <x v="3"/>
    <x v="4"/>
    <x v="2990"/>
    <x v="3"/>
    <x v="21"/>
    <x v="1"/>
    <x v="2984"/>
  </r>
  <r>
    <x v="2997"/>
    <x v="608"/>
    <x v="1"/>
    <x v="2"/>
    <x v="2991"/>
    <x v="1"/>
    <x v="36"/>
    <x v="19"/>
    <x v="2985"/>
  </r>
  <r>
    <x v="2998"/>
    <x v="29"/>
    <x v="1"/>
    <x v="4"/>
    <x v="2992"/>
    <x v="1"/>
    <x v="42"/>
    <x v="35"/>
    <x v="2986"/>
  </r>
  <r>
    <x v="2999"/>
    <x v="272"/>
    <x v="0"/>
    <x v="2"/>
    <x v="2993"/>
    <x v="0"/>
    <x v="8"/>
    <x v="36"/>
    <x v="2987"/>
  </r>
  <r>
    <x v="3000"/>
    <x v="651"/>
    <x v="3"/>
    <x v="3"/>
    <x v="2994"/>
    <x v="3"/>
    <x v="40"/>
    <x v="4"/>
    <x v="2988"/>
  </r>
  <r>
    <x v="3001"/>
    <x v="446"/>
    <x v="1"/>
    <x v="3"/>
    <x v="2995"/>
    <x v="1"/>
    <x v="23"/>
    <x v="44"/>
    <x v="2989"/>
  </r>
  <r>
    <x v="3002"/>
    <x v="460"/>
    <x v="3"/>
    <x v="1"/>
    <x v="2996"/>
    <x v="3"/>
    <x v="4"/>
    <x v="38"/>
    <x v="2990"/>
  </r>
  <r>
    <x v="3003"/>
    <x v="78"/>
    <x v="1"/>
    <x v="3"/>
    <x v="2997"/>
    <x v="1"/>
    <x v="25"/>
    <x v="48"/>
    <x v="2991"/>
  </r>
  <r>
    <x v="3004"/>
    <x v="524"/>
    <x v="0"/>
    <x v="1"/>
    <x v="2998"/>
    <x v="0"/>
    <x v="5"/>
    <x v="23"/>
    <x v="2992"/>
  </r>
  <r>
    <x v="3005"/>
    <x v="707"/>
    <x v="3"/>
    <x v="2"/>
    <x v="2999"/>
    <x v="3"/>
    <x v="31"/>
    <x v="2"/>
    <x v="2993"/>
  </r>
  <r>
    <x v="3006"/>
    <x v="41"/>
    <x v="1"/>
    <x v="1"/>
    <x v="3000"/>
    <x v="1"/>
    <x v="10"/>
    <x v="44"/>
    <x v="2994"/>
  </r>
  <r>
    <x v="3007"/>
    <x v="337"/>
    <x v="0"/>
    <x v="1"/>
    <x v="3001"/>
    <x v="0"/>
    <x v="9"/>
    <x v="35"/>
    <x v="2995"/>
  </r>
  <r>
    <x v="3008"/>
    <x v="160"/>
    <x v="0"/>
    <x v="4"/>
    <x v="3002"/>
    <x v="0"/>
    <x v="14"/>
    <x v="20"/>
    <x v="2996"/>
  </r>
  <r>
    <x v="3009"/>
    <x v="100"/>
    <x v="0"/>
    <x v="3"/>
    <x v="3003"/>
    <x v="0"/>
    <x v="35"/>
    <x v="12"/>
    <x v="2997"/>
  </r>
  <r>
    <x v="3010"/>
    <x v="308"/>
    <x v="0"/>
    <x v="0"/>
    <x v="3004"/>
    <x v="0"/>
    <x v="14"/>
    <x v="7"/>
    <x v="2998"/>
  </r>
  <r>
    <x v="3011"/>
    <x v="6"/>
    <x v="3"/>
    <x v="4"/>
    <x v="3005"/>
    <x v="3"/>
    <x v="29"/>
    <x v="23"/>
    <x v="2999"/>
  </r>
  <r>
    <x v="3012"/>
    <x v="548"/>
    <x v="2"/>
    <x v="2"/>
    <x v="3006"/>
    <x v="2"/>
    <x v="45"/>
    <x v="16"/>
    <x v="3000"/>
  </r>
  <r>
    <x v="3013"/>
    <x v="88"/>
    <x v="0"/>
    <x v="1"/>
    <x v="3007"/>
    <x v="0"/>
    <x v="18"/>
    <x v="25"/>
    <x v="3001"/>
  </r>
  <r>
    <x v="3014"/>
    <x v="276"/>
    <x v="3"/>
    <x v="2"/>
    <x v="3008"/>
    <x v="3"/>
    <x v="30"/>
    <x v="22"/>
    <x v="3002"/>
  </r>
  <r>
    <x v="3015"/>
    <x v="528"/>
    <x v="1"/>
    <x v="0"/>
    <x v="3009"/>
    <x v="1"/>
    <x v="45"/>
    <x v="31"/>
    <x v="3003"/>
  </r>
  <r>
    <x v="3016"/>
    <x v="242"/>
    <x v="3"/>
    <x v="2"/>
    <x v="3010"/>
    <x v="3"/>
    <x v="44"/>
    <x v="38"/>
    <x v="3004"/>
  </r>
  <r>
    <x v="3017"/>
    <x v="504"/>
    <x v="1"/>
    <x v="2"/>
    <x v="3011"/>
    <x v="1"/>
    <x v="2"/>
    <x v="7"/>
    <x v="3005"/>
  </r>
  <r>
    <x v="3018"/>
    <x v="324"/>
    <x v="3"/>
    <x v="3"/>
    <x v="3012"/>
    <x v="3"/>
    <x v="19"/>
    <x v="20"/>
    <x v="3006"/>
  </r>
  <r>
    <x v="3019"/>
    <x v="618"/>
    <x v="3"/>
    <x v="1"/>
    <x v="3013"/>
    <x v="3"/>
    <x v="10"/>
    <x v="4"/>
    <x v="3007"/>
  </r>
  <r>
    <x v="3020"/>
    <x v="439"/>
    <x v="1"/>
    <x v="0"/>
    <x v="3014"/>
    <x v="1"/>
    <x v="26"/>
    <x v="25"/>
    <x v="3008"/>
  </r>
  <r>
    <x v="3021"/>
    <x v="496"/>
    <x v="0"/>
    <x v="1"/>
    <x v="3015"/>
    <x v="0"/>
    <x v="10"/>
    <x v="50"/>
    <x v="3009"/>
  </r>
  <r>
    <x v="3022"/>
    <x v="611"/>
    <x v="2"/>
    <x v="0"/>
    <x v="3016"/>
    <x v="2"/>
    <x v="34"/>
    <x v="0"/>
    <x v="3010"/>
  </r>
  <r>
    <x v="3023"/>
    <x v="241"/>
    <x v="2"/>
    <x v="2"/>
    <x v="3017"/>
    <x v="2"/>
    <x v="9"/>
    <x v="48"/>
    <x v="3011"/>
  </r>
  <r>
    <x v="3024"/>
    <x v="215"/>
    <x v="0"/>
    <x v="0"/>
    <x v="3018"/>
    <x v="0"/>
    <x v="42"/>
    <x v="29"/>
    <x v="3012"/>
  </r>
  <r>
    <x v="3025"/>
    <x v="474"/>
    <x v="1"/>
    <x v="3"/>
    <x v="3019"/>
    <x v="1"/>
    <x v="49"/>
    <x v="37"/>
    <x v="3013"/>
  </r>
  <r>
    <x v="3026"/>
    <x v="238"/>
    <x v="0"/>
    <x v="4"/>
    <x v="3020"/>
    <x v="0"/>
    <x v="1"/>
    <x v="19"/>
    <x v="3014"/>
  </r>
  <r>
    <x v="3027"/>
    <x v="142"/>
    <x v="1"/>
    <x v="0"/>
    <x v="3021"/>
    <x v="1"/>
    <x v="17"/>
    <x v="31"/>
    <x v="3015"/>
  </r>
  <r>
    <x v="3028"/>
    <x v="447"/>
    <x v="2"/>
    <x v="2"/>
    <x v="3022"/>
    <x v="2"/>
    <x v="6"/>
    <x v="21"/>
    <x v="3016"/>
  </r>
  <r>
    <x v="3029"/>
    <x v="321"/>
    <x v="1"/>
    <x v="1"/>
    <x v="3023"/>
    <x v="1"/>
    <x v="3"/>
    <x v="0"/>
    <x v="3017"/>
  </r>
  <r>
    <x v="3030"/>
    <x v="430"/>
    <x v="1"/>
    <x v="3"/>
    <x v="3024"/>
    <x v="1"/>
    <x v="16"/>
    <x v="45"/>
    <x v="3018"/>
  </r>
  <r>
    <x v="3031"/>
    <x v="676"/>
    <x v="0"/>
    <x v="2"/>
    <x v="3025"/>
    <x v="0"/>
    <x v="44"/>
    <x v="12"/>
    <x v="3019"/>
  </r>
  <r>
    <x v="3032"/>
    <x v="670"/>
    <x v="0"/>
    <x v="2"/>
    <x v="3026"/>
    <x v="0"/>
    <x v="34"/>
    <x v="44"/>
    <x v="3020"/>
  </r>
  <r>
    <x v="3033"/>
    <x v="632"/>
    <x v="3"/>
    <x v="0"/>
    <x v="3027"/>
    <x v="3"/>
    <x v="12"/>
    <x v="19"/>
    <x v="3021"/>
  </r>
  <r>
    <x v="3034"/>
    <x v="708"/>
    <x v="0"/>
    <x v="2"/>
    <x v="3028"/>
    <x v="0"/>
    <x v="12"/>
    <x v="28"/>
    <x v="3022"/>
  </r>
  <r>
    <x v="3035"/>
    <x v="503"/>
    <x v="2"/>
    <x v="1"/>
    <x v="3029"/>
    <x v="2"/>
    <x v="18"/>
    <x v="28"/>
    <x v="3023"/>
  </r>
  <r>
    <x v="3036"/>
    <x v="519"/>
    <x v="2"/>
    <x v="3"/>
    <x v="3030"/>
    <x v="2"/>
    <x v="15"/>
    <x v="27"/>
    <x v="3024"/>
  </r>
  <r>
    <x v="3037"/>
    <x v="304"/>
    <x v="2"/>
    <x v="1"/>
    <x v="3031"/>
    <x v="2"/>
    <x v="26"/>
    <x v="17"/>
    <x v="3025"/>
  </r>
  <r>
    <x v="3038"/>
    <x v="310"/>
    <x v="3"/>
    <x v="1"/>
    <x v="3032"/>
    <x v="3"/>
    <x v="17"/>
    <x v="6"/>
    <x v="3026"/>
  </r>
  <r>
    <x v="3039"/>
    <x v="615"/>
    <x v="3"/>
    <x v="0"/>
    <x v="3033"/>
    <x v="3"/>
    <x v="33"/>
    <x v="28"/>
    <x v="3027"/>
  </r>
  <r>
    <x v="3040"/>
    <x v="442"/>
    <x v="2"/>
    <x v="4"/>
    <x v="3034"/>
    <x v="2"/>
    <x v="33"/>
    <x v="6"/>
    <x v="3028"/>
  </r>
  <r>
    <x v="3041"/>
    <x v="670"/>
    <x v="0"/>
    <x v="3"/>
    <x v="3035"/>
    <x v="0"/>
    <x v="20"/>
    <x v="45"/>
    <x v="3029"/>
  </r>
  <r>
    <x v="3042"/>
    <x v="141"/>
    <x v="1"/>
    <x v="0"/>
    <x v="3036"/>
    <x v="1"/>
    <x v="15"/>
    <x v="40"/>
    <x v="3030"/>
  </r>
  <r>
    <x v="3043"/>
    <x v="360"/>
    <x v="3"/>
    <x v="4"/>
    <x v="3037"/>
    <x v="3"/>
    <x v="35"/>
    <x v="19"/>
    <x v="2417"/>
  </r>
  <r>
    <x v="3044"/>
    <x v="119"/>
    <x v="1"/>
    <x v="1"/>
    <x v="3038"/>
    <x v="1"/>
    <x v="5"/>
    <x v="20"/>
    <x v="3031"/>
  </r>
  <r>
    <x v="3045"/>
    <x v="198"/>
    <x v="2"/>
    <x v="0"/>
    <x v="3039"/>
    <x v="2"/>
    <x v="4"/>
    <x v="28"/>
    <x v="3032"/>
  </r>
  <r>
    <x v="3046"/>
    <x v="248"/>
    <x v="3"/>
    <x v="2"/>
    <x v="3040"/>
    <x v="3"/>
    <x v="16"/>
    <x v="9"/>
    <x v="3033"/>
  </r>
  <r>
    <x v="3047"/>
    <x v="161"/>
    <x v="3"/>
    <x v="3"/>
    <x v="3041"/>
    <x v="3"/>
    <x v="19"/>
    <x v="38"/>
    <x v="3034"/>
  </r>
  <r>
    <x v="3048"/>
    <x v="487"/>
    <x v="0"/>
    <x v="3"/>
    <x v="3042"/>
    <x v="0"/>
    <x v="44"/>
    <x v="0"/>
    <x v="3035"/>
  </r>
  <r>
    <x v="3049"/>
    <x v="95"/>
    <x v="2"/>
    <x v="1"/>
    <x v="3043"/>
    <x v="2"/>
    <x v="27"/>
    <x v="29"/>
    <x v="3036"/>
  </r>
  <r>
    <x v="3050"/>
    <x v="354"/>
    <x v="2"/>
    <x v="1"/>
    <x v="3044"/>
    <x v="2"/>
    <x v="4"/>
    <x v="45"/>
    <x v="3037"/>
  </r>
  <r>
    <x v="3051"/>
    <x v="347"/>
    <x v="3"/>
    <x v="1"/>
    <x v="3045"/>
    <x v="3"/>
    <x v="20"/>
    <x v="17"/>
    <x v="3038"/>
  </r>
  <r>
    <x v="3052"/>
    <x v="346"/>
    <x v="0"/>
    <x v="3"/>
    <x v="3046"/>
    <x v="0"/>
    <x v="24"/>
    <x v="12"/>
    <x v="3039"/>
  </r>
  <r>
    <x v="3053"/>
    <x v="507"/>
    <x v="1"/>
    <x v="2"/>
    <x v="3047"/>
    <x v="1"/>
    <x v="18"/>
    <x v="2"/>
    <x v="3040"/>
  </r>
  <r>
    <x v="3054"/>
    <x v="717"/>
    <x v="1"/>
    <x v="0"/>
    <x v="3048"/>
    <x v="1"/>
    <x v="6"/>
    <x v="19"/>
    <x v="3041"/>
  </r>
  <r>
    <x v="3055"/>
    <x v="320"/>
    <x v="3"/>
    <x v="2"/>
    <x v="3049"/>
    <x v="3"/>
    <x v="31"/>
    <x v="5"/>
    <x v="3042"/>
  </r>
  <r>
    <x v="3056"/>
    <x v="128"/>
    <x v="1"/>
    <x v="3"/>
    <x v="3050"/>
    <x v="1"/>
    <x v="0"/>
    <x v="20"/>
    <x v="3043"/>
  </r>
  <r>
    <x v="3057"/>
    <x v="235"/>
    <x v="0"/>
    <x v="0"/>
    <x v="3051"/>
    <x v="0"/>
    <x v="48"/>
    <x v="35"/>
    <x v="3044"/>
  </r>
  <r>
    <x v="3058"/>
    <x v="240"/>
    <x v="3"/>
    <x v="0"/>
    <x v="3052"/>
    <x v="3"/>
    <x v="38"/>
    <x v="48"/>
    <x v="3045"/>
  </r>
  <r>
    <x v="3059"/>
    <x v="133"/>
    <x v="0"/>
    <x v="2"/>
    <x v="3053"/>
    <x v="0"/>
    <x v="1"/>
    <x v="13"/>
    <x v="2995"/>
  </r>
  <r>
    <x v="3060"/>
    <x v="320"/>
    <x v="3"/>
    <x v="1"/>
    <x v="3054"/>
    <x v="3"/>
    <x v="44"/>
    <x v="41"/>
    <x v="3046"/>
  </r>
  <r>
    <x v="3061"/>
    <x v="670"/>
    <x v="0"/>
    <x v="4"/>
    <x v="3055"/>
    <x v="0"/>
    <x v="25"/>
    <x v="44"/>
    <x v="2799"/>
  </r>
  <r>
    <x v="3062"/>
    <x v="511"/>
    <x v="0"/>
    <x v="1"/>
    <x v="3056"/>
    <x v="0"/>
    <x v="20"/>
    <x v="46"/>
    <x v="3047"/>
  </r>
  <r>
    <x v="3063"/>
    <x v="433"/>
    <x v="1"/>
    <x v="4"/>
    <x v="3057"/>
    <x v="1"/>
    <x v="44"/>
    <x v="33"/>
    <x v="3048"/>
  </r>
  <r>
    <x v="3064"/>
    <x v="672"/>
    <x v="1"/>
    <x v="0"/>
    <x v="507"/>
    <x v="1"/>
    <x v="5"/>
    <x v="12"/>
    <x v="1710"/>
  </r>
  <r>
    <x v="3065"/>
    <x v="297"/>
    <x v="3"/>
    <x v="3"/>
    <x v="3058"/>
    <x v="3"/>
    <x v="22"/>
    <x v="9"/>
    <x v="3049"/>
  </r>
  <r>
    <x v="3066"/>
    <x v="170"/>
    <x v="0"/>
    <x v="0"/>
    <x v="3059"/>
    <x v="0"/>
    <x v="32"/>
    <x v="33"/>
    <x v="3050"/>
  </r>
  <r>
    <x v="3067"/>
    <x v="63"/>
    <x v="3"/>
    <x v="1"/>
    <x v="3060"/>
    <x v="3"/>
    <x v="11"/>
    <x v="20"/>
    <x v="3051"/>
  </r>
  <r>
    <x v="3068"/>
    <x v="207"/>
    <x v="1"/>
    <x v="2"/>
    <x v="3061"/>
    <x v="1"/>
    <x v="5"/>
    <x v="32"/>
    <x v="3052"/>
  </r>
  <r>
    <x v="3069"/>
    <x v="662"/>
    <x v="0"/>
    <x v="3"/>
    <x v="3062"/>
    <x v="0"/>
    <x v="20"/>
    <x v="42"/>
    <x v="3053"/>
  </r>
  <r>
    <x v="3070"/>
    <x v="551"/>
    <x v="2"/>
    <x v="0"/>
    <x v="3063"/>
    <x v="2"/>
    <x v="26"/>
    <x v="19"/>
    <x v="3054"/>
  </r>
  <r>
    <x v="3071"/>
    <x v="146"/>
    <x v="1"/>
    <x v="2"/>
    <x v="3064"/>
    <x v="1"/>
    <x v="46"/>
    <x v="2"/>
    <x v="3055"/>
  </r>
  <r>
    <x v="3072"/>
    <x v="692"/>
    <x v="3"/>
    <x v="3"/>
    <x v="3065"/>
    <x v="3"/>
    <x v="13"/>
    <x v="47"/>
    <x v="3056"/>
  </r>
  <r>
    <x v="3073"/>
    <x v="37"/>
    <x v="0"/>
    <x v="2"/>
    <x v="3066"/>
    <x v="0"/>
    <x v="13"/>
    <x v="0"/>
    <x v="3057"/>
  </r>
  <r>
    <x v="3074"/>
    <x v="713"/>
    <x v="1"/>
    <x v="4"/>
    <x v="3067"/>
    <x v="1"/>
    <x v="36"/>
    <x v="35"/>
    <x v="3058"/>
  </r>
  <r>
    <x v="3075"/>
    <x v="458"/>
    <x v="0"/>
    <x v="0"/>
    <x v="3068"/>
    <x v="0"/>
    <x v="25"/>
    <x v="38"/>
    <x v="3059"/>
  </r>
  <r>
    <x v="3076"/>
    <x v="52"/>
    <x v="2"/>
    <x v="4"/>
    <x v="3069"/>
    <x v="2"/>
    <x v="33"/>
    <x v="25"/>
    <x v="3060"/>
  </r>
  <r>
    <x v="3077"/>
    <x v="394"/>
    <x v="1"/>
    <x v="4"/>
    <x v="3070"/>
    <x v="1"/>
    <x v="45"/>
    <x v="1"/>
    <x v="3061"/>
  </r>
  <r>
    <x v="3078"/>
    <x v="379"/>
    <x v="1"/>
    <x v="4"/>
    <x v="3071"/>
    <x v="1"/>
    <x v="13"/>
    <x v="10"/>
    <x v="3062"/>
  </r>
  <r>
    <x v="3079"/>
    <x v="60"/>
    <x v="3"/>
    <x v="3"/>
    <x v="3072"/>
    <x v="3"/>
    <x v="6"/>
    <x v="8"/>
    <x v="3063"/>
  </r>
  <r>
    <x v="3080"/>
    <x v="582"/>
    <x v="0"/>
    <x v="1"/>
    <x v="3073"/>
    <x v="0"/>
    <x v="6"/>
    <x v="48"/>
    <x v="3064"/>
  </r>
  <r>
    <x v="3081"/>
    <x v="652"/>
    <x v="3"/>
    <x v="1"/>
    <x v="3074"/>
    <x v="3"/>
    <x v="27"/>
    <x v="8"/>
    <x v="3065"/>
  </r>
  <r>
    <x v="3082"/>
    <x v="377"/>
    <x v="3"/>
    <x v="4"/>
    <x v="3075"/>
    <x v="3"/>
    <x v="13"/>
    <x v="13"/>
    <x v="3066"/>
  </r>
  <r>
    <x v="3083"/>
    <x v="547"/>
    <x v="2"/>
    <x v="2"/>
    <x v="3076"/>
    <x v="2"/>
    <x v="46"/>
    <x v="42"/>
    <x v="3067"/>
  </r>
  <r>
    <x v="3084"/>
    <x v="277"/>
    <x v="3"/>
    <x v="0"/>
    <x v="3077"/>
    <x v="3"/>
    <x v="46"/>
    <x v="38"/>
    <x v="1508"/>
  </r>
  <r>
    <x v="3085"/>
    <x v="484"/>
    <x v="3"/>
    <x v="2"/>
    <x v="3078"/>
    <x v="3"/>
    <x v="16"/>
    <x v="32"/>
    <x v="3068"/>
  </r>
  <r>
    <x v="3086"/>
    <x v="560"/>
    <x v="3"/>
    <x v="0"/>
    <x v="3079"/>
    <x v="3"/>
    <x v="44"/>
    <x v="5"/>
    <x v="3069"/>
  </r>
  <r>
    <x v="3087"/>
    <x v="266"/>
    <x v="1"/>
    <x v="1"/>
    <x v="3080"/>
    <x v="1"/>
    <x v="46"/>
    <x v="21"/>
    <x v="3070"/>
  </r>
  <r>
    <x v="3088"/>
    <x v="33"/>
    <x v="2"/>
    <x v="4"/>
    <x v="3081"/>
    <x v="2"/>
    <x v="28"/>
    <x v="5"/>
    <x v="3071"/>
  </r>
  <r>
    <x v="3089"/>
    <x v="577"/>
    <x v="1"/>
    <x v="0"/>
    <x v="3082"/>
    <x v="1"/>
    <x v="12"/>
    <x v="34"/>
    <x v="3072"/>
  </r>
  <r>
    <x v="3090"/>
    <x v="127"/>
    <x v="1"/>
    <x v="2"/>
    <x v="3083"/>
    <x v="1"/>
    <x v="45"/>
    <x v="33"/>
    <x v="3073"/>
  </r>
  <r>
    <x v="3091"/>
    <x v="494"/>
    <x v="1"/>
    <x v="3"/>
    <x v="3084"/>
    <x v="1"/>
    <x v="47"/>
    <x v="0"/>
    <x v="3074"/>
  </r>
  <r>
    <x v="3092"/>
    <x v="511"/>
    <x v="0"/>
    <x v="2"/>
    <x v="3085"/>
    <x v="0"/>
    <x v="19"/>
    <x v="6"/>
    <x v="3075"/>
  </r>
  <r>
    <x v="3093"/>
    <x v="149"/>
    <x v="1"/>
    <x v="3"/>
    <x v="3086"/>
    <x v="1"/>
    <x v="2"/>
    <x v="48"/>
    <x v="3076"/>
  </r>
  <r>
    <x v="3094"/>
    <x v="375"/>
    <x v="1"/>
    <x v="2"/>
    <x v="3087"/>
    <x v="1"/>
    <x v="17"/>
    <x v="36"/>
    <x v="3077"/>
  </r>
  <r>
    <x v="3095"/>
    <x v="48"/>
    <x v="0"/>
    <x v="2"/>
    <x v="3088"/>
    <x v="0"/>
    <x v="23"/>
    <x v="47"/>
    <x v="3078"/>
  </r>
  <r>
    <x v="3096"/>
    <x v="215"/>
    <x v="1"/>
    <x v="4"/>
    <x v="3089"/>
    <x v="1"/>
    <x v="8"/>
    <x v="28"/>
    <x v="3079"/>
  </r>
  <r>
    <x v="3097"/>
    <x v="469"/>
    <x v="1"/>
    <x v="4"/>
    <x v="3090"/>
    <x v="1"/>
    <x v="44"/>
    <x v="25"/>
    <x v="3080"/>
  </r>
  <r>
    <x v="3098"/>
    <x v="203"/>
    <x v="1"/>
    <x v="4"/>
    <x v="3091"/>
    <x v="1"/>
    <x v="9"/>
    <x v="2"/>
    <x v="3081"/>
  </r>
  <r>
    <x v="3099"/>
    <x v="552"/>
    <x v="3"/>
    <x v="4"/>
    <x v="3092"/>
    <x v="3"/>
    <x v="35"/>
    <x v="19"/>
    <x v="3082"/>
  </r>
  <r>
    <x v="3100"/>
    <x v="227"/>
    <x v="3"/>
    <x v="2"/>
    <x v="3093"/>
    <x v="3"/>
    <x v="46"/>
    <x v="31"/>
    <x v="3083"/>
  </r>
  <r>
    <x v="3101"/>
    <x v="85"/>
    <x v="3"/>
    <x v="1"/>
    <x v="3094"/>
    <x v="3"/>
    <x v="17"/>
    <x v="11"/>
    <x v="3084"/>
  </r>
  <r>
    <x v="3102"/>
    <x v="284"/>
    <x v="2"/>
    <x v="0"/>
    <x v="3095"/>
    <x v="2"/>
    <x v="11"/>
    <x v="23"/>
    <x v="3085"/>
  </r>
  <r>
    <x v="3103"/>
    <x v="134"/>
    <x v="0"/>
    <x v="1"/>
    <x v="3096"/>
    <x v="0"/>
    <x v="33"/>
    <x v="21"/>
    <x v="3086"/>
  </r>
  <r>
    <x v="3104"/>
    <x v="368"/>
    <x v="3"/>
    <x v="2"/>
    <x v="3097"/>
    <x v="3"/>
    <x v="30"/>
    <x v="37"/>
    <x v="3087"/>
  </r>
  <r>
    <x v="3105"/>
    <x v="589"/>
    <x v="2"/>
    <x v="3"/>
    <x v="3098"/>
    <x v="2"/>
    <x v="23"/>
    <x v="23"/>
    <x v="3088"/>
  </r>
  <r>
    <x v="3106"/>
    <x v="242"/>
    <x v="1"/>
    <x v="1"/>
    <x v="3099"/>
    <x v="1"/>
    <x v="38"/>
    <x v="29"/>
    <x v="3089"/>
  </r>
  <r>
    <x v="3107"/>
    <x v="475"/>
    <x v="1"/>
    <x v="3"/>
    <x v="3100"/>
    <x v="1"/>
    <x v="11"/>
    <x v="31"/>
    <x v="3090"/>
  </r>
  <r>
    <x v="3108"/>
    <x v="707"/>
    <x v="1"/>
    <x v="0"/>
    <x v="3101"/>
    <x v="1"/>
    <x v="48"/>
    <x v="37"/>
    <x v="3091"/>
  </r>
  <r>
    <x v="3109"/>
    <x v="394"/>
    <x v="0"/>
    <x v="4"/>
    <x v="3102"/>
    <x v="0"/>
    <x v="49"/>
    <x v="17"/>
    <x v="3092"/>
  </r>
  <r>
    <x v="3110"/>
    <x v="566"/>
    <x v="0"/>
    <x v="1"/>
    <x v="3103"/>
    <x v="0"/>
    <x v="15"/>
    <x v="11"/>
    <x v="3093"/>
  </r>
  <r>
    <x v="3111"/>
    <x v="622"/>
    <x v="3"/>
    <x v="2"/>
    <x v="3104"/>
    <x v="3"/>
    <x v="21"/>
    <x v="48"/>
    <x v="3094"/>
  </r>
  <r>
    <x v="3112"/>
    <x v="499"/>
    <x v="1"/>
    <x v="3"/>
    <x v="3105"/>
    <x v="1"/>
    <x v="28"/>
    <x v="14"/>
    <x v="3095"/>
  </r>
  <r>
    <x v="3113"/>
    <x v="529"/>
    <x v="1"/>
    <x v="1"/>
    <x v="3106"/>
    <x v="1"/>
    <x v="45"/>
    <x v="2"/>
    <x v="3096"/>
  </r>
  <r>
    <x v="3114"/>
    <x v="412"/>
    <x v="3"/>
    <x v="2"/>
    <x v="3107"/>
    <x v="3"/>
    <x v="36"/>
    <x v="48"/>
    <x v="3097"/>
  </r>
  <r>
    <x v="3115"/>
    <x v="385"/>
    <x v="3"/>
    <x v="4"/>
    <x v="3108"/>
    <x v="3"/>
    <x v="1"/>
    <x v="36"/>
    <x v="3098"/>
  </r>
  <r>
    <x v="3116"/>
    <x v="105"/>
    <x v="1"/>
    <x v="0"/>
    <x v="3109"/>
    <x v="1"/>
    <x v="39"/>
    <x v="33"/>
    <x v="3099"/>
  </r>
  <r>
    <x v="3117"/>
    <x v="458"/>
    <x v="2"/>
    <x v="1"/>
    <x v="3110"/>
    <x v="2"/>
    <x v="18"/>
    <x v="42"/>
    <x v="3100"/>
  </r>
  <r>
    <x v="3118"/>
    <x v="722"/>
    <x v="0"/>
    <x v="1"/>
    <x v="3111"/>
    <x v="0"/>
    <x v="35"/>
    <x v="34"/>
    <x v="3101"/>
  </r>
  <r>
    <x v="3119"/>
    <x v="703"/>
    <x v="3"/>
    <x v="3"/>
    <x v="3112"/>
    <x v="3"/>
    <x v="28"/>
    <x v="43"/>
    <x v="2219"/>
  </r>
  <r>
    <x v="3120"/>
    <x v="126"/>
    <x v="1"/>
    <x v="3"/>
    <x v="3113"/>
    <x v="1"/>
    <x v="27"/>
    <x v="35"/>
    <x v="3102"/>
  </r>
  <r>
    <x v="3121"/>
    <x v="12"/>
    <x v="0"/>
    <x v="0"/>
    <x v="3114"/>
    <x v="0"/>
    <x v="18"/>
    <x v="18"/>
    <x v="3103"/>
  </r>
  <r>
    <x v="3122"/>
    <x v="26"/>
    <x v="2"/>
    <x v="1"/>
    <x v="3115"/>
    <x v="2"/>
    <x v="23"/>
    <x v="35"/>
    <x v="3104"/>
  </r>
  <r>
    <x v="3123"/>
    <x v="305"/>
    <x v="2"/>
    <x v="4"/>
    <x v="3116"/>
    <x v="2"/>
    <x v="2"/>
    <x v="35"/>
    <x v="3105"/>
  </r>
  <r>
    <x v="3124"/>
    <x v="38"/>
    <x v="1"/>
    <x v="0"/>
    <x v="3117"/>
    <x v="1"/>
    <x v="32"/>
    <x v="1"/>
    <x v="3106"/>
  </r>
  <r>
    <x v="3125"/>
    <x v="8"/>
    <x v="1"/>
    <x v="3"/>
    <x v="3118"/>
    <x v="1"/>
    <x v="2"/>
    <x v="32"/>
    <x v="3107"/>
  </r>
  <r>
    <x v="3126"/>
    <x v="416"/>
    <x v="0"/>
    <x v="0"/>
    <x v="3119"/>
    <x v="0"/>
    <x v="31"/>
    <x v="14"/>
    <x v="3108"/>
  </r>
  <r>
    <x v="3127"/>
    <x v="716"/>
    <x v="0"/>
    <x v="2"/>
    <x v="3120"/>
    <x v="0"/>
    <x v="32"/>
    <x v="6"/>
    <x v="3109"/>
  </r>
  <r>
    <x v="3128"/>
    <x v="679"/>
    <x v="2"/>
    <x v="3"/>
    <x v="3121"/>
    <x v="2"/>
    <x v="12"/>
    <x v="24"/>
    <x v="3110"/>
  </r>
  <r>
    <x v="3129"/>
    <x v="253"/>
    <x v="2"/>
    <x v="1"/>
    <x v="3122"/>
    <x v="2"/>
    <x v="10"/>
    <x v="16"/>
    <x v="3111"/>
  </r>
  <r>
    <x v="3130"/>
    <x v="251"/>
    <x v="1"/>
    <x v="0"/>
    <x v="3123"/>
    <x v="1"/>
    <x v="45"/>
    <x v="1"/>
    <x v="3112"/>
  </r>
  <r>
    <x v="3131"/>
    <x v="50"/>
    <x v="1"/>
    <x v="2"/>
    <x v="3124"/>
    <x v="1"/>
    <x v="40"/>
    <x v="28"/>
    <x v="3113"/>
  </r>
  <r>
    <x v="3132"/>
    <x v="490"/>
    <x v="0"/>
    <x v="2"/>
    <x v="3125"/>
    <x v="0"/>
    <x v="16"/>
    <x v="38"/>
    <x v="3114"/>
  </r>
  <r>
    <x v="3133"/>
    <x v="602"/>
    <x v="3"/>
    <x v="4"/>
    <x v="3126"/>
    <x v="3"/>
    <x v="36"/>
    <x v="5"/>
    <x v="3115"/>
  </r>
  <r>
    <x v="3134"/>
    <x v="385"/>
    <x v="1"/>
    <x v="4"/>
    <x v="3127"/>
    <x v="1"/>
    <x v="8"/>
    <x v="0"/>
    <x v="3116"/>
  </r>
  <r>
    <x v="3135"/>
    <x v="625"/>
    <x v="3"/>
    <x v="4"/>
    <x v="3128"/>
    <x v="3"/>
    <x v="2"/>
    <x v="3"/>
    <x v="3117"/>
  </r>
  <r>
    <x v="3136"/>
    <x v="168"/>
    <x v="3"/>
    <x v="4"/>
    <x v="3129"/>
    <x v="3"/>
    <x v="11"/>
    <x v="5"/>
    <x v="3118"/>
  </r>
  <r>
    <x v="3137"/>
    <x v="418"/>
    <x v="1"/>
    <x v="1"/>
    <x v="3130"/>
    <x v="1"/>
    <x v="2"/>
    <x v="21"/>
    <x v="3119"/>
  </r>
  <r>
    <x v="3138"/>
    <x v="104"/>
    <x v="0"/>
    <x v="3"/>
    <x v="3131"/>
    <x v="0"/>
    <x v="42"/>
    <x v="6"/>
    <x v="3120"/>
  </r>
  <r>
    <x v="3139"/>
    <x v="675"/>
    <x v="1"/>
    <x v="4"/>
    <x v="3132"/>
    <x v="1"/>
    <x v="14"/>
    <x v="50"/>
    <x v="3121"/>
  </r>
  <r>
    <x v="3140"/>
    <x v="310"/>
    <x v="0"/>
    <x v="2"/>
    <x v="3133"/>
    <x v="0"/>
    <x v="47"/>
    <x v="18"/>
    <x v="3122"/>
  </r>
  <r>
    <x v="3141"/>
    <x v="401"/>
    <x v="2"/>
    <x v="0"/>
    <x v="3134"/>
    <x v="2"/>
    <x v="30"/>
    <x v="19"/>
    <x v="3123"/>
  </r>
  <r>
    <x v="3142"/>
    <x v="568"/>
    <x v="0"/>
    <x v="4"/>
    <x v="3135"/>
    <x v="0"/>
    <x v="5"/>
    <x v="49"/>
    <x v="3124"/>
  </r>
  <r>
    <x v="3143"/>
    <x v="291"/>
    <x v="0"/>
    <x v="4"/>
    <x v="3136"/>
    <x v="0"/>
    <x v="26"/>
    <x v="0"/>
    <x v="3125"/>
  </r>
  <r>
    <x v="3144"/>
    <x v="479"/>
    <x v="2"/>
    <x v="1"/>
    <x v="3137"/>
    <x v="2"/>
    <x v="48"/>
    <x v="1"/>
    <x v="3126"/>
  </r>
  <r>
    <x v="3145"/>
    <x v="328"/>
    <x v="3"/>
    <x v="4"/>
    <x v="3138"/>
    <x v="3"/>
    <x v="10"/>
    <x v="27"/>
    <x v="3127"/>
  </r>
  <r>
    <x v="3146"/>
    <x v="669"/>
    <x v="2"/>
    <x v="3"/>
    <x v="3139"/>
    <x v="2"/>
    <x v="24"/>
    <x v="8"/>
    <x v="3128"/>
  </r>
  <r>
    <x v="3147"/>
    <x v="179"/>
    <x v="1"/>
    <x v="4"/>
    <x v="3140"/>
    <x v="1"/>
    <x v="18"/>
    <x v="18"/>
    <x v="3129"/>
  </r>
  <r>
    <x v="3148"/>
    <x v="176"/>
    <x v="0"/>
    <x v="2"/>
    <x v="3141"/>
    <x v="0"/>
    <x v="25"/>
    <x v="3"/>
    <x v="3130"/>
  </r>
  <r>
    <x v="3149"/>
    <x v="333"/>
    <x v="1"/>
    <x v="1"/>
    <x v="3142"/>
    <x v="1"/>
    <x v="25"/>
    <x v="45"/>
    <x v="3131"/>
  </r>
  <r>
    <x v="3150"/>
    <x v="15"/>
    <x v="1"/>
    <x v="4"/>
    <x v="3143"/>
    <x v="1"/>
    <x v="45"/>
    <x v="4"/>
    <x v="3132"/>
  </r>
  <r>
    <x v="3151"/>
    <x v="118"/>
    <x v="1"/>
    <x v="0"/>
    <x v="3144"/>
    <x v="1"/>
    <x v="27"/>
    <x v="38"/>
    <x v="3133"/>
  </r>
  <r>
    <x v="3152"/>
    <x v="679"/>
    <x v="0"/>
    <x v="3"/>
    <x v="3145"/>
    <x v="0"/>
    <x v="20"/>
    <x v="13"/>
    <x v="3134"/>
  </r>
  <r>
    <x v="3153"/>
    <x v="544"/>
    <x v="1"/>
    <x v="0"/>
    <x v="3146"/>
    <x v="1"/>
    <x v="0"/>
    <x v="22"/>
    <x v="3135"/>
  </r>
  <r>
    <x v="3154"/>
    <x v="462"/>
    <x v="1"/>
    <x v="2"/>
    <x v="3147"/>
    <x v="1"/>
    <x v="4"/>
    <x v="50"/>
    <x v="3136"/>
  </r>
  <r>
    <x v="3155"/>
    <x v="721"/>
    <x v="0"/>
    <x v="2"/>
    <x v="3148"/>
    <x v="0"/>
    <x v="39"/>
    <x v="0"/>
    <x v="3137"/>
  </r>
  <r>
    <x v="3156"/>
    <x v="342"/>
    <x v="3"/>
    <x v="4"/>
    <x v="3149"/>
    <x v="3"/>
    <x v="11"/>
    <x v="0"/>
    <x v="3138"/>
  </r>
  <r>
    <x v="3157"/>
    <x v="148"/>
    <x v="1"/>
    <x v="3"/>
    <x v="3150"/>
    <x v="1"/>
    <x v="5"/>
    <x v="9"/>
    <x v="3139"/>
  </r>
  <r>
    <x v="3158"/>
    <x v="617"/>
    <x v="0"/>
    <x v="2"/>
    <x v="3151"/>
    <x v="0"/>
    <x v="34"/>
    <x v="49"/>
    <x v="3140"/>
  </r>
  <r>
    <x v="3159"/>
    <x v="671"/>
    <x v="3"/>
    <x v="1"/>
    <x v="3152"/>
    <x v="3"/>
    <x v="11"/>
    <x v="3"/>
    <x v="3141"/>
  </r>
  <r>
    <x v="3160"/>
    <x v="684"/>
    <x v="1"/>
    <x v="0"/>
    <x v="3153"/>
    <x v="1"/>
    <x v="34"/>
    <x v="8"/>
    <x v="3142"/>
  </r>
  <r>
    <x v="3161"/>
    <x v="669"/>
    <x v="1"/>
    <x v="3"/>
    <x v="3154"/>
    <x v="1"/>
    <x v="24"/>
    <x v="24"/>
    <x v="3143"/>
  </r>
  <r>
    <x v="3162"/>
    <x v="670"/>
    <x v="1"/>
    <x v="4"/>
    <x v="3155"/>
    <x v="1"/>
    <x v="12"/>
    <x v="31"/>
    <x v="3144"/>
  </r>
  <r>
    <x v="3163"/>
    <x v="403"/>
    <x v="0"/>
    <x v="1"/>
    <x v="3156"/>
    <x v="0"/>
    <x v="15"/>
    <x v="23"/>
    <x v="3145"/>
  </r>
  <r>
    <x v="3164"/>
    <x v="403"/>
    <x v="3"/>
    <x v="3"/>
    <x v="3157"/>
    <x v="3"/>
    <x v="8"/>
    <x v="5"/>
    <x v="3146"/>
  </r>
  <r>
    <x v="3165"/>
    <x v="552"/>
    <x v="0"/>
    <x v="0"/>
    <x v="3158"/>
    <x v="0"/>
    <x v="46"/>
    <x v="43"/>
    <x v="3147"/>
  </r>
  <r>
    <x v="3166"/>
    <x v="302"/>
    <x v="2"/>
    <x v="2"/>
    <x v="3159"/>
    <x v="2"/>
    <x v="40"/>
    <x v="9"/>
    <x v="3148"/>
  </r>
  <r>
    <x v="3167"/>
    <x v="436"/>
    <x v="0"/>
    <x v="0"/>
    <x v="3160"/>
    <x v="0"/>
    <x v="11"/>
    <x v="39"/>
    <x v="3149"/>
  </r>
  <r>
    <x v="3168"/>
    <x v="429"/>
    <x v="2"/>
    <x v="2"/>
    <x v="3161"/>
    <x v="2"/>
    <x v="30"/>
    <x v="15"/>
    <x v="3150"/>
  </r>
  <r>
    <x v="3169"/>
    <x v="232"/>
    <x v="0"/>
    <x v="4"/>
    <x v="3162"/>
    <x v="0"/>
    <x v="30"/>
    <x v="17"/>
    <x v="3151"/>
  </r>
  <r>
    <x v="3170"/>
    <x v="549"/>
    <x v="2"/>
    <x v="1"/>
    <x v="3163"/>
    <x v="2"/>
    <x v="19"/>
    <x v="41"/>
    <x v="3152"/>
  </r>
  <r>
    <x v="3171"/>
    <x v="127"/>
    <x v="2"/>
    <x v="2"/>
    <x v="3164"/>
    <x v="2"/>
    <x v="43"/>
    <x v="7"/>
    <x v="3153"/>
  </r>
  <r>
    <x v="3172"/>
    <x v="445"/>
    <x v="0"/>
    <x v="1"/>
    <x v="3165"/>
    <x v="0"/>
    <x v="28"/>
    <x v="43"/>
    <x v="3154"/>
  </r>
  <r>
    <x v="3173"/>
    <x v="489"/>
    <x v="3"/>
    <x v="1"/>
    <x v="3166"/>
    <x v="3"/>
    <x v="27"/>
    <x v="6"/>
    <x v="3155"/>
  </r>
  <r>
    <x v="3174"/>
    <x v="77"/>
    <x v="0"/>
    <x v="4"/>
    <x v="3167"/>
    <x v="0"/>
    <x v="7"/>
    <x v="11"/>
    <x v="3156"/>
  </r>
  <r>
    <x v="3175"/>
    <x v="237"/>
    <x v="3"/>
    <x v="3"/>
    <x v="3168"/>
    <x v="3"/>
    <x v="45"/>
    <x v="39"/>
    <x v="3157"/>
  </r>
  <r>
    <x v="3176"/>
    <x v="534"/>
    <x v="3"/>
    <x v="1"/>
    <x v="3169"/>
    <x v="3"/>
    <x v="14"/>
    <x v="24"/>
    <x v="3158"/>
  </r>
  <r>
    <x v="3177"/>
    <x v="243"/>
    <x v="2"/>
    <x v="4"/>
    <x v="3170"/>
    <x v="2"/>
    <x v="41"/>
    <x v="6"/>
    <x v="3159"/>
  </r>
  <r>
    <x v="3178"/>
    <x v="85"/>
    <x v="2"/>
    <x v="2"/>
    <x v="3171"/>
    <x v="2"/>
    <x v="36"/>
    <x v="18"/>
    <x v="3160"/>
  </r>
  <r>
    <x v="3179"/>
    <x v="240"/>
    <x v="2"/>
    <x v="4"/>
    <x v="3172"/>
    <x v="2"/>
    <x v="33"/>
    <x v="18"/>
    <x v="3161"/>
  </r>
  <r>
    <x v="3180"/>
    <x v="379"/>
    <x v="2"/>
    <x v="2"/>
    <x v="3173"/>
    <x v="2"/>
    <x v="38"/>
    <x v="8"/>
    <x v="3162"/>
  </r>
  <r>
    <x v="3181"/>
    <x v="93"/>
    <x v="0"/>
    <x v="3"/>
    <x v="3174"/>
    <x v="0"/>
    <x v="43"/>
    <x v="39"/>
    <x v="3163"/>
  </r>
  <r>
    <x v="3182"/>
    <x v="193"/>
    <x v="1"/>
    <x v="1"/>
    <x v="3175"/>
    <x v="1"/>
    <x v="14"/>
    <x v="27"/>
    <x v="3164"/>
  </r>
  <r>
    <x v="3183"/>
    <x v="522"/>
    <x v="2"/>
    <x v="4"/>
    <x v="3176"/>
    <x v="2"/>
    <x v="16"/>
    <x v="29"/>
    <x v="3165"/>
  </r>
  <r>
    <x v="3184"/>
    <x v="568"/>
    <x v="1"/>
    <x v="4"/>
    <x v="3177"/>
    <x v="1"/>
    <x v="7"/>
    <x v="32"/>
    <x v="3166"/>
  </r>
  <r>
    <x v="3185"/>
    <x v="438"/>
    <x v="2"/>
    <x v="2"/>
    <x v="3178"/>
    <x v="2"/>
    <x v="32"/>
    <x v="36"/>
    <x v="3167"/>
  </r>
  <r>
    <x v="3186"/>
    <x v="374"/>
    <x v="0"/>
    <x v="4"/>
    <x v="3179"/>
    <x v="0"/>
    <x v="36"/>
    <x v="26"/>
    <x v="3168"/>
  </r>
  <r>
    <x v="3187"/>
    <x v="455"/>
    <x v="1"/>
    <x v="0"/>
    <x v="1965"/>
    <x v="1"/>
    <x v="2"/>
    <x v="5"/>
    <x v="3169"/>
  </r>
  <r>
    <x v="3188"/>
    <x v="394"/>
    <x v="0"/>
    <x v="3"/>
    <x v="3180"/>
    <x v="0"/>
    <x v="1"/>
    <x v="48"/>
    <x v="3170"/>
  </r>
  <r>
    <x v="3189"/>
    <x v="396"/>
    <x v="3"/>
    <x v="3"/>
    <x v="3181"/>
    <x v="3"/>
    <x v="23"/>
    <x v="14"/>
    <x v="3171"/>
  </r>
  <r>
    <x v="3190"/>
    <x v="508"/>
    <x v="0"/>
    <x v="1"/>
    <x v="3182"/>
    <x v="0"/>
    <x v="37"/>
    <x v="42"/>
    <x v="3172"/>
  </r>
  <r>
    <x v="3191"/>
    <x v="514"/>
    <x v="2"/>
    <x v="1"/>
    <x v="3183"/>
    <x v="2"/>
    <x v="48"/>
    <x v="25"/>
    <x v="3173"/>
  </r>
  <r>
    <x v="3192"/>
    <x v="470"/>
    <x v="2"/>
    <x v="1"/>
    <x v="3184"/>
    <x v="2"/>
    <x v="12"/>
    <x v="21"/>
    <x v="3174"/>
  </r>
  <r>
    <x v="3193"/>
    <x v="557"/>
    <x v="3"/>
    <x v="4"/>
    <x v="3185"/>
    <x v="3"/>
    <x v="48"/>
    <x v="1"/>
    <x v="3175"/>
  </r>
  <r>
    <x v="3194"/>
    <x v="255"/>
    <x v="1"/>
    <x v="3"/>
    <x v="3186"/>
    <x v="1"/>
    <x v="4"/>
    <x v="43"/>
    <x v="3176"/>
  </r>
  <r>
    <x v="3195"/>
    <x v="230"/>
    <x v="1"/>
    <x v="4"/>
    <x v="3187"/>
    <x v="1"/>
    <x v="9"/>
    <x v="35"/>
    <x v="3177"/>
  </r>
  <r>
    <x v="3196"/>
    <x v="293"/>
    <x v="2"/>
    <x v="0"/>
    <x v="3188"/>
    <x v="2"/>
    <x v="32"/>
    <x v="45"/>
    <x v="3178"/>
  </r>
  <r>
    <x v="3197"/>
    <x v="386"/>
    <x v="1"/>
    <x v="1"/>
    <x v="3189"/>
    <x v="1"/>
    <x v="40"/>
    <x v="41"/>
    <x v="3179"/>
  </r>
  <r>
    <x v="3198"/>
    <x v="307"/>
    <x v="0"/>
    <x v="0"/>
    <x v="3190"/>
    <x v="0"/>
    <x v="44"/>
    <x v="43"/>
    <x v="3180"/>
  </r>
  <r>
    <x v="3199"/>
    <x v="698"/>
    <x v="2"/>
    <x v="3"/>
    <x v="3191"/>
    <x v="2"/>
    <x v="0"/>
    <x v="29"/>
    <x v="3181"/>
  </r>
  <r>
    <x v="3200"/>
    <x v="465"/>
    <x v="2"/>
    <x v="3"/>
    <x v="3192"/>
    <x v="2"/>
    <x v="21"/>
    <x v="0"/>
    <x v="3182"/>
  </r>
  <r>
    <x v="3201"/>
    <x v="439"/>
    <x v="2"/>
    <x v="0"/>
    <x v="3193"/>
    <x v="2"/>
    <x v="13"/>
    <x v="33"/>
    <x v="3183"/>
  </r>
  <r>
    <x v="3202"/>
    <x v="579"/>
    <x v="2"/>
    <x v="4"/>
    <x v="3194"/>
    <x v="2"/>
    <x v="44"/>
    <x v="21"/>
    <x v="3184"/>
  </r>
  <r>
    <x v="3203"/>
    <x v="411"/>
    <x v="2"/>
    <x v="3"/>
    <x v="3195"/>
    <x v="2"/>
    <x v="12"/>
    <x v="29"/>
    <x v="3185"/>
  </r>
  <r>
    <x v="3204"/>
    <x v="303"/>
    <x v="0"/>
    <x v="2"/>
    <x v="3196"/>
    <x v="0"/>
    <x v="2"/>
    <x v="22"/>
    <x v="3186"/>
  </r>
  <r>
    <x v="3205"/>
    <x v="49"/>
    <x v="2"/>
    <x v="0"/>
    <x v="3197"/>
    <x v="2"/>
    <x v="7"/>
    <x v="29"/>
    <x v="3187"/>
  </r>
  <r>
    <x v="3206"/>
    <x v="420"/>
    <x v="1"/>
    <x v="0"/>
    <x v="3198"/>
    <x v="1"/>
    <x v="1"/>
    <x v="10"/>
    <x v="3188"/>
  </r>
  <r>
    <x v="3207"/>
    <x v="630"/>
    <x v="0"/>
    <x v="3"/>
    <x v="3199"/>
    <x v="0"/>
    <x v="0"/>
    <x v="15"/>
    <x v="3189"/>
  </r>
  <r>
    <x v="3208"/>
    <x v="292"/>
    <x v="0"/>
    <x v="2"/>
    <x v="3200"/>
    <x v="0"/>
    <x v="6"/>
    <x v="38"/>
    <x v="1307"/>
  </r>
  <r>
    <x v="3209"/>
    <x v="40"/>
    <x v="3"/>
    <x v="2"/>
    <x v="3201"/>
    <x v="3"/>
    <x v="3"/>
    <x v="15"/>
    <x v="3190"/>
  </r>
  <r>
    <x v="3210"/>
    <x v="555"/>
    <x v="2"/>
    <x v="0"/>
    <x v="3202"/>
    <x v="2"/>
    <x v="19"/>
    <x v="36"/>
    <x v="3191"/>
  </r>
  <r>
    <x v="3211"/>
    <x v="159"/>
    <x v="2"/>
    <x v="3"/>
    <x v="3203"/>
    <x v="2"/>
    <x v="1"/>
    <x v="48"/>
    <x v="3192"/>
  </r>
  <r>
    <x v="3212"/>
    <x v="548"/>
    <x v="2"/>
    <x v="1"/>
    <x v="3204"/>
    <x v="2"/>
    <x v="0"/>
    <x v="38"/>
    <x v="3193"/>
  </r>
  <r>
    <x v="3213"/>
    <x v="493"/>
    <x v="1"/>
    <x v="3"/>
    <x v="3205"/>
    <x v="1"/>
    <x v="41"/>
    <x v="44"/>
    <x v="3194"/>
  </r>
  <r>
    <x v="3214"/>
    <x v="718"/>
    <x v="2"/>
    <x v="3"/>
    <x v="3206"/>
    <x v="2"/>
    <x v="25"/>
    <x v="2"/>
    <x v="3195"/>
  </r>
  <r>
    <x v="3215"/>
    <x v="441"/>
    <x v="0"/>
    <x v="2"/>
    <x v="3207"/>
    <x v="0"/>
    <x v="24"/>
    <x v="2"/>
    <x v="3196"/>
  </r>
  <r>
    <x v="3216"/>
    <x v="259"/>
    <x v="1"/>
    <x v="0"/>
    <x v="3208"/>
    <x v="1"/>
    <x v="22"/>
    <x v="29"/>
    <x v="3197"/>
  </r>
  <r>
    <x v="3217"/>
    <x v="8"/>
    <x v="1"/>
    <x v="1"/>
    <x v="3209"/>
    <x v="1"/>
    <x v="10"/>
    <x v="29"/>
    <x v="3198"/>
  </r>
  <r>
    <x v="3218"/>
    <x v="226"/>
    <x v="0"/>
    <x v="1"/>
    <x v="3210"/>
    <x v="0"/>
    <x v="3"/>
    <x v="21"/>
    <x v="3199"/>
  </r>
  <r>
    <x v="3219"/>
    <x v="414"/>
    <x v="0"/>
    <x v="3"/>
    <x v="3211"/>
    <x v="0"/>
    <x v="28"/>
    <x v="9"/>
    <x v="3200"/>
  </r>
  <r>
    <x v="3220"/>
    <x v="167"/>
    <x v="0"/>
    <x v="2"/>
    <x v="3212"/>
    <x v="0"/>
    <x v="2"/>
    <x v="4"/>
    <x v="3201"/>
  </r>
  <r>
    <x v="3221"/>
    <x v="681"/>
    <x v="2"/>
    <x v="4"/>
    <x v="3213"/>
    <x v="2"/>
    <x v="27"/>
    <x v="22"/>
    <x v="3202"/>
  </r>
  <r>
    <x v="3222"/>
    <x v="478"/>
    <x v="2"/>
    <x v="3"/>
    <x v="428"/>
    <x v="2"/>
    <x v="43"/>
    <x v="9"/>
    <x v="3203"/>
  </r>
  <r>
    <x v="3223"/>
    <x v="24"/>
    <x v="2"/>
    <x v="3"/>
    <x v="3214"/>
    <x v="2"/>
    <x v="32"/>
    <x v="6"/>
    <x v="3204"/>
  </r>
  <r>
    <x v="3224"/>
    <x v="163"/>
    <x v="1"/>
    <x v="1"/>
    <x v="3215"/>
    <x v="1"/>
    <x v="11"/>
    <x v="2"/>
    <x v="3205"/>
  </r>
  <r>
    <x v="3225"/>
    <x v="537"/>
    <x v="3"/>
    <x v="3"/>
    <x v="3216"/>
    <x v="3"/>
    <x v="14"/>
    <x v="1"/>
    <x v="3206"/>
  </r>
  <r>
    <x v="3226"/>
    <x v="723"/>
    <x v="2"/>
    <x v="4"/>
    <x v="3217"/>
    <x v="2"/>
    <x v="0"/>
    <x v="11"/>
    <x v="1772"/>
  </r>
  <r>
    <x v="3227"/>
    <x v="332"/>
    <x v="2"/>
    <x v="0"/>
    <x v="3218"/>
    <x v="2"/>
    <x v="4"/>
    <x v="39"/>
    <x v="3207"/>
  </r>
  <r>
    <x v="3228"/>
    <x v="385"/>
    <x v="1"/>
    <x v="1"/>
    <x v="3219"/>
    <x v="1"/>
    <x v="43"/>
    <x v="0"/>
    <x v="3208"/>
  </r>
  <r>
    <x v="3229"/>
    <x v="724"/>
    <x v="2"/>
    <x v="0"/>
    <x v="3220"/>
    <x v="2"/>
    <x v="47"/>
    <x v="23"/>
    <x v="3209"/>
  </r>
  <r>
    <x v="3230"/>
    <x v="276"/>
    <x v="2"/>
    <x v="1"/>
    <x v="3221"/>
    <x v="2"/>
    <x v="31"/>
    <x v="7"/>
    <x v="3210"/>
  </r>
  <r>
    <x v="3231"/>
    <x v="52"/>
    <x v="3"/>
    <x v="4"/>
    <x v="3222"/>
    <x v="3"/>
    <x v="38"/>
    <x v="43"/>
    <x v="1443"/>
  </r>
  <r>
    <x v="3232"/>
    <x v="284"/>
    <x v="0"/>
    <x v="2"/>
    <x v="3223"/>
    <x v="0"/>
    <x v="40"/>
    <x v="50"/>
    <x v="3211"/>
  </r>
  <r>
    <x v="3233"/>
    <x v="374"/>
    <x v="1"/>
    <x v="2"/>
    <x v="3224"/>
    <x v="1"/>
    <x v="22"/>
    <x v="4"/>
    <x v="3212"/>
  </r>
  <r>
    <x v="3234"/>
    <x v="482"/>
    <x v="2"/>
    <x v="4"/>
    <x v="3225"/>
    <x v="2"/>
    <x v="9"/>
    <x v="43"/>
    <x v="3213"/>
  </r>
  <r>
    <x v="3235"/>
    <x v="36"/>
    <x v="2"/>
    <x v="4"/>
    <x v="3226"/>
    <x v="2"/>
    <x v="18"/>
    <x v="14"/>
    <x v="3214"/>
  </r>
  <r>
    <x v="3236"/>
    <x v="218"/>
    <x v="1"/>
    <x v="2"/>
    <x v="3227"/>
    <x v="1"/>
    <x v="23"/>
    <x v="8"/>
    <x v="3215"/>
  </r>
  <r>
    <x v="3237"/>
    <x v="465"/>
    <x v="1"/>
    <x v="4"/>
    <x v="3228"/>
    <x v="1"/>
    <x v="33"/>
    <x v="23"/>
    <x v="3216"/>
  </r>
  <r>
    <x v="3238"/>
    <x v="72"/>
    <x v="1"/>
    <x v="0"/>
    <x v="3229"/>
    <x v="1"/>
    <x v="14"/>
    <x v="17"/>
    <x v="3217"/>
  </r>
  <r>
    <x v="3239"/>
    <x v="670"/>
    <x v="1"/>
    <x v="0"/>
    <x v="3230"/>
    <x v="1"/>
    <x v="14"/>
    <x v="20"/>
    <x v="3218"/>
  </r>
  <r>
    <x v="3240"/>
    <x v="72"/>
    <x v="0"/>
    <x v="2"/>
    <x v="3231"/>
    <x v="0"/>
    <x v="2"/>
    <x v="30"/>
    <x v="3219"/>
  </r>
  <r>
    <x v="3241"/>
    <x v="445"/>
    <x v="3"/>
    <x v="4"/>
    <x v="3232"/>
    <x v="3"/>
    <x v="44"/>
    <x v="28"/>
    <x v="3220"/>
  </r>
  <r>
    <x v="3242"/>
    <x v="81"/>
    <x v="0"/>
    <x v="4"/>
    <x v="3233"/>
    <x v="0"/>
    <x v="38"/>
    <x v="43"/>
    <x v="3221"/>
  </r>
  <r>
    <x v="3243"/>
    <x v="443"/>
    <x v="1"/>
    <x v="2"/>
    <x v="3234"/>
    <x v="1"/>
    <x v="29"/>
    <x v="37"/>
    <x v="3222"/>
  </r>
  <r>
    <x v="3244"/>
    <x v="683"/>
    <x v="2"/>
    <x v="1"/>
    <x v="3235"/>
    <x v="2"/>
    <x v="11"/>
    <x v="43"/>
    <x v="3223"/>
  </r>
  <r>
    <x v="3245"/>
    <x v="516"/>
    <x v="0"/>
    <x v="3"/>
    <x v="3236"/>
    <x v="0"/>
    <x v="8"/>
    <x v="28"/>
    <x v="3224"/>
  </r>
  <r>
    <x v="3246"/>
    <x v="238"/>
    <x v="1"/>
    <x v="1"/>
    <x v="3237"/>
    <x v="1"/>
    <x v="45"/>
    <x v="8"/>
    <x v="3225"/>
  </r>
  <r>
    <x v="3247"/>
    <x v="725"/>
    <x v="0"/>
    <x v="1"/>
    <x v="3238"/>
    <x v="0"/>
    <x v="49"/>
    <x v="31"/>
    <x v="3226"/>
  </r>
  <r>
    <x v="3248"/>
    <x v="164"/>
    <x v="3"/>
    <x v="4"/>
    <x v="3239"/>
    <x v="3"/>
    <x v="10"/>
    <x v="31"/>
    <x v="3227"/>
  </r>
  <r>
    <x v="3249"/>
    <x v="605"/>
    <x v="2"/>
    <x v="0"/>
    <x v="3240"/>
    <x v="2"/>
    <x v="42"/>
    <x v="30"/>
    <x v="3228"/>
  </r>
  <r>
    <x v="3250"/>
    <x v="90"/>
    <x v="2"/>
    <x v="4"/>
    <x v="3241"/>
    <x v="2"/>
    <x v="8"/>
    <x v="38"/>
    <x v="3229"/>
  </r>
  <r>
    <x v="3251"/>
    <x v="279"/>
    <x v="1"/>
    <x v="4"/>
    <x v="3242"/>
    <x v="1"/>
    <x v="47"/>
    <x v="9"/>
    <x v="3230"/>
  </r>
  <r>
    <x v="3252"/>
    <x v="54"/>
    <x v="2"/>
    <x v="1"/>
    <x v="3243"/>
    <x v="2"/>
    <x v="11"/>
    <x v="23"/>
    <x v="3231"/>
  </r>
  <r>
    <x v="3253"/>
    <x v="704"/>
    <x v="3"/>
    <x v="3"/>
    <x v="3244"/>
    <x v="3"/>
    <x v="11"/>
    <x v="27"/>
    <x v="3232"/>
  </r>
  <r>
    <x v="3254"/>
    <x v="417"/>
    <x v="2"/>
    <x v="0"/>
    <x v="3245"/>
    <x v="2"/>
    <x v="41"/>
    <x v="32"/>
    <x v="3233"/>
  </r>
  <r>
    <x v="3255"/>
    <x v="424"/>
    <x v="3"/>
    <x v="3"/>
    <x v="3246"/>
    <x v="3"/>
    <x v="2"/>
    <x v="4"/>
    <x v="3234"/>
  </r>
  <r>
    <x v="3256"/>
    <x v="507"/>
    <x v="3"/>
    <x v="4"/>
    <x v="3247"/>
    <x v="3"/>
    <x v="29"/>
    <x v="29"/>
    <x v="3235"/>
  </r>
  <r>
    <x v="3257"/>
    <x v="136"/>
    <x v="2"/>
    <x v="0"/>
    <x v="3248"/>
    <x v="2"/>
    <x v="7"/>
    <x v="36"/>
    <x v="3236"/>
  </r>
  <r>
    <x v="3258"/>
    <x v="488"/>
    <x v="3"/>
    <x v="4"/>
    <x v="3249"/>
    <x v="3"/>
    <x v="1"/>
    <x v="42"/>
    <x v="3237"/>
  </r>
  <r>
    <x v="3259"/>
    <x v="137"/>
    <x v="0"/>
    <x v="2"/>
    <x v="3250"/>
    <x v="0"/>
    <x v="25"/>
    <x v="20"/>
    <x v="3238"/>
  </r>
  <r>
    <x v="3260"/>
    <x v="553"/>
    <x v="0"/>
    <x v="0"/>
    <x v="3251"/>
    <x v="0"/>
    <x v="13"/>
    <x v="12"/>
    <x v="3239"/>
  </r>
  <r>
    <x v="3261"/>
    <x v="627"/>
    <x v="2"/>
    <x v="4"/>
    <x v="3252"/>
    <x v="2"/>
    <x v="41"/>
    <x v="44"/>
    <x v="3240"/>
  </r>
  <r>
    <x v="3262"/>
    <x v="10"/>
    <x v="3"/>
    <x v="1"/>
    <x v="3253"/>
    <x v="3"/>
    <x v="26"/>
    <x v="17"/>
    <x v="3241"/>
  </r>
  <r>
    <x v="3263"/>
    <x v="187"/>
    <x v="2"/>
    <x v="1"/>
    <x v="3254"/>
    <x v="2"/>
    <x v="43"/>
    <x v="4"/>
    <x v="3242"/>
  </r>
  <r>
    <x v="3264"/>
    <x v="535"/>
    <x v="1"/>
    <x v="0"/>
    <x v="3255"/>
    <x v="1"/>
    <x v="3"/>
    <x v="34"/>
    <x v="3243"/>
  </r>
  <r>
    <x v="3265"/>
    <x v="153"/>
    <x v="2"/>
    <x v="3"/>
    <x v="3256"/>
    <x v="2"/>
    <x v="12"/>
    <x v="28"/>
    <x v="3244"/>
  </r>
  <r>
    <x v="3266"/>
    <x v="580"/>
    <x v="2"/>
    <x v="0"/>
    <x v="3257"/>
    <x v="2"/>
    <x v="9"/>
    <x v="31"/>
    <x v="3245"/>
  </r>
  <r>
    <x v="3267"/>
    <x v="133"/>
    <x v="2"/>
    <x v="1"/>
    <x v="3258"/>
    <x v="2"/>
    <x v="16"/>
    <x v="1"/>
    <x v="3246"/>
  </r>
  <r>
    <x v="3268"/>
    <x v="175"/>
    <x v="2"/>
    <x v="4"/>
    <x v="3259"/>
    <x v="2"/>
    <x v="14"/>
    <x v="14"/>
    <x v="3247"/>
  </r>
  <r>
    <x v="3269"/>
    <x v="299"/>
    <x v="0"/>
    <x v="1"/>
    <x v="3260"/>
    <x v="0"/>
    <x v="2"/>
    <x v="22"/>
    <x v="3248"/>
  </r>
  <r>
    <x v="3270"/>
    <x v="355"/>
    <x v="1"/>
    <x v="3"/>
    <x v="3261"/>
    <x v="1"/>
    <x v="20"/>
    <x v="43"/>
    <x v="3249"/>
  </r>
  <r>
    <x v="3271"/>
    <x v="39"/>
    <x v="1"/>
    <x v="3"/>
    <x v="3262"/>
    <x v="1"/>
    <x v="15"/>
    <x v="9"/>
    <x v="3250"/>
  </r>
  <r>
    <x v="3272"/>
    <x v="459"/>
    <x v="3"/>
    <x v="3"/>
    <x v="3263"/>
    <x v="3"/>
    <x v="35"/>
    <x v="36"/>
    <x v="3251"/>
  </r>
  <r>
    <x v="3273"/>
    <x v="79"/>
    <x v="0"/>
    <x v="3"/>
    <x v="3264"/>
    <x v="0"/>
    <x v="9"/>
    <x v="13"/>
    <x v="3252"/>
  </r>
  <r>
    <x v="3274"/>
    <x v="486"/>
    <x v="2"/>
    <x v="1"/>
    <x v="3265"/>
    <x v="2"/>
    <x v="38"/>
    <x v="0"/>
    <x v="3253"/>
  </r>
  <r>
    <x v="3275"/>
    <x v="259"/>
    <x v="3"/>
    <x v="1"/>
    <x v="3266"/>
    <x v="3"/>
    <x v="14"/>
    <x v="19"/>
    <x v="3254"/>
  </r>
  <r>
    <x v="3276"/>
    <x v="208"/>
    <x v="2"/>
    <x v="4"/>
    <x v="2077"/>
    <x v="2"/>
    <x v="19"/>
    <x v="28"/>
    <x v="3255"/>
  </r>
  <r>
    <x v="3277"/>
    <x v="539"/>
    <x v="2"/>
    <x v="4"/>
    <x v="3267"/>
    <x v="2"/>
    <x v="47"/>
    <x v="21"/>
    <x v="3256"/>
  </r>
  <r>
    <x v="3278"/>
    <x v="99"/>
    <x v="3"/>
    <x v="4"/>
    <x v="3268"/>
    <x v="3"/>
    <x v="10"/>
    <x v="7"/>
    <x v="3257"/>
  </r>
  <r>
    <x v="3279"/>
    <x v="269"/>
    <x v="2"/>
    <x v="2"/>
    <x v="3269"/>
    <x v="2"/>
    <x v="48"/>
    <x v="25"/>
    <x v="3258"/>
  </r>
  <r>
    <x v="3280"/>
    <x v="456"/>
    <x v="0"/>
    <x v="4"/>
    <x v="3270"/>
    <x v="0"/>
    <x v="6"/>
    <x v="42"/>
    <x v="3259"/>
  </r>
  <r>
    <x v="3281"/>
    <x v="718"/>
    <x v="0"/>
    <x v="0"/>
    <x v="3271"/>
    <x v="0"/>
    <x v="40"/>
    <x v="9"/>
    <x v="3260"/>
  </r>
  <r>
    <x v="3282"/>
    <x v="90"/>
    <x v="3"/>
    <x v="0"/>
    <x v="3272"/>
    <x v="3"/>
    <x v="48"/>
    <x v="28"/>
    <x v="3261"/>
  </r>
  <r>
    <x v="3283"/>
    <x v="81"/>
    <x v="1"/>
    <x v="1"/>
    <x v="3273"/>
    <x v="1"/>
    <x v="29"/>
    <x v="35"/>
    <x v="3262"/>
  </r>
  <r>
    <x v="3284"/>
    <x v="400"/>
    <x v="1"/>
    <x v="1"/>
    <x v="3274"/>
    <x v="1"/>
    <x v="4"/>
    <x v="3"/>
    <x v="3263"/>
  </r>
  <r>
    <x v="3285"/>
    <x v="358"/>
    <x v="3"/>
    <x v="2"/>
    <x v="3275"/>
    <x v="3"/>
    <x v="19"/>
    <x v="39"/>
    <x v="3264"/>
  </r>
  <r>
    <x v="3286"/>
    <x v="615"/>
    <x v="2"/>
    <x v="0"/>
    <x v="3276"/>
    <x v="2"/>
    <x v="34"/>
    <x v="25"/>
    <x v="3265"/>
  </r>
  <r>
    <x v="3287"/>
    <x v="505"/>
    <x v="0"/>
    <x v="1"/>
    <x v="3277"/>
    <x v="0"/>
    <x v="19"/>
    <x v="28"/>
    <x v="3266"/>
  </r>
  <r>
    <x v="3288"/>
    <x v="48"/>
    <x v="2"/>
    <x v="2"/>
    <x v="3278"/>
    <x v="2"/>
    <x v="12"/>
    <x v="35"/>
    <x v="3267"/>
  </r>
  <r>
    <x v="3289"/>
    <x v="191"/>
    <x v="2"/>
    <x v="1"/>
    <x v="3279"/>
    <x v="2"/>
    <x v="25"/>
    <x v="19"/>
    <x v="3268"/>
  </r>
  <r>
    <x v="3290"/>
    <x v="619"/>
    <x v="2"/>
    <x v="3"/>
    <x v="3280"/>
    <x v="2"/>
    <x v="33"/>
    <x v="13"/>
    <x v="3269"/>
  </r>
  <r>
    <x v="3291"/>
    <x v="218"/>
    <x v="3"/>
    <x v="0"/>
    <x v="3281"/>
    <x v="3"/>
    <x v="1"/>
    <x v="0"/>
    <x v="3270"/>
  </r>
  <r>
    <x v="3292"/>
    <x v="718"/>
    <x v="2"/>
    <x v="1"/>
    <x v="3282"/>
    <x v="2"/>
    <x v="47"/>
    <x v="42"/>
    <x v="3271"/>
  </r>
  <r>
    <x v="3293"/>
    <x v="625"/>
    <x v="1"/>
    <x v="4"/>
    <x v="3283"/>
    <x v="1"/>
    <x v="32"/>
    <x v="25"/>
    <x v="3272"/>
  </r>
  <r>
    <x v="3294"/>
    <x v="146"/>
    <x v="3"/>
    <x v="3"/>
    <x v="3284"/>
    <x v="3"/>
    <x v="3"/>
    <x v="36"/>
    <x v="3273"/>
  </r>
  <r>
    <x v="3295"/>
    <x v="84"/>
    <x v="1"/>
    <x v="1"/>
    <x v="3285"/>
    <x v="1"/>
    <x v="12"/>
    <x v="38"/>
    <x v="3274"/>
  </r>
  <r>
    <x v="3296"/>
    <x v="460"/>
    <x v="2"/>
    <x v="4"/>
    <x v="3286"/>
    <x v="2"/>
    <x v="49"/>
    <x v="50"/>
    <x v="3275"/>
  </r>
  <r>
    <x v="3297"/>
    <x v="164"/>
    <x v="3"/>
    <x v="2"/>
    <x v="3287"/>
    <x v="3"/>
    <x v="8"/>
    <x v="36"/>
    <x v="3276"/>
  </r>
  <r>
    <x v="3298"/>
    <x v="105"/>
    <x v="3"/>
    <x v="4"/>
    <x v="3288"/>
    <x v="3"/>
    <x v="27"/>
    <x v="42"/>
    <x v="3277"/>
  </r>
  <r>
    <x v="3299"/>
    <x v="386"/>
    <x v="3"/>
    <x v="4"/>
    <x v="3289"/>
    <x v="3"/>
    <x v="26"/>
    <x v="19"/>
    <x v="3278"/>
  </r>
  <r>
    <x v="3300"/>
    <x v="403"/>
    <x v="1"/>
    <x v="3"/>
    <x v="3290"/>
    <x v="1"/>
    <x v="24"/>
    <x v="49"/>
    <x v="3279"/>
  </r>
  <r>
    <x v="3301"/>
    <x v="472"/>
    <x v="0"/>
    <x v="3"/>
    <x v="3291"/>
    <x v="0"/>
    <x v="9"/>
    <x v="47"/>
    <x v="3280"/>
  </r>
  <r>
    <x v="3302"/>
    <x v="218"/>
    <x v="2"/>
    <x v="3"/>
    <x v="3292"/>
    <x v="2"/>
    <x v="3"/>
    <x v="2"/>
    <x v="3281"/>
  </r>
  <r>
    <x v="3303"/>
    <x v="456"/>
    <x v="0"/>
    <x v="2"/>
    <x v="3293"/>
    <x v="0"/>
    <x v="43"/>
    <x v="34"/>
    <x v="3282"/>
  </r>
  <r>
    <x v="3304"/>
    <x v="545"/>
    <x v="3"/>
    <x v="1"/>
    <x v="3294"/>
    <x v="3"/>
    <x v="16"/>
    <x v="44"/>
    <x v="3283"/>
  </r>
  <r>
    <x v="3305"/>
    <x v="601"/>
    <x v="2"/>
    <x v="2"/>
    <x v="3295"/>
    <x v="2"/>
    <x v="15"/>
    <x v="11"/>
    <x v="3284"/>
  </r>
  <r>
    <x v="3306"/>
    <x v="185"/>
    <x v="1"/>
    <x v="3"/>
    <x v="3296"/>
    <x v="1"/>
    <x v="18"/>
    <x v="10"/>
    <x v="3285"/>
  </r>
  <r>
    <x v="3307"/>
    <x v="601"/>
    <x v="0"/>
    <x v="3"/>
    <x v="3297"/>
    <x v="0"/>
    <x v="30"/>
    <x v="12"/>
    <x v="3286"/>
  </r>
  <r>
    <x v="3308"/>
    <x v="249"/>
    <x v="3"/>
    <x v="3"/>
    <x v="3298"/>
    <x v="3"/>
    <x v="34"/>
    <x v="48"/>
    <x v="3287"/>
  </r>
  <r>
    <x v="3309"/>
    <x v="356"/>
    <x v="1"/>
    <x v="4"/>
    <x v="3299"/>
    <x v="1"/>
    <x v="45"/>
    <x v="7"/>
    <x v="3288"/>
  </r>
  <r>
    <x v="3310"/>
    <x v="196"/>
    <x v="1"/>
    <x v="2"/>
    <x v="3300"/>
    <x v="1"/>
    <x v="39"/>
    <x v="50"/>
    <x v="3289"/>
  </r>
  <r>
    <x v="3311"/>
    <x v="197"/>
    <x v="0"/>
    <x v="4"/>
    <x v="3301"/>
    <x v="0"/>
    <x v="15"/>
    <x v="16"/>
    <x v="3290"/>
  </r>
  <r>
    <x v="3312"/>
    <x v="22"/>
    <x v="3"/>
    <x v="2"/>
    <x v="3302"/>
    <x v="3"/>
    <x v="32"/>
    <x v="27"/>
    <x v="3291"/>
  </r>
  <r>
    <x v="3313"/>
    <x v="427"/>
    <x v="3"/>
    <x v="1"/>
    <x v="3303"/>
    <x v="3"/>
    <x v="31"/>
    <x v="35"/>
    <x v="3292"/>
  </r>
  <r>
    <x v="3314"/>
    <x v="356"/>
    <x v="2"/>
    <x v="1"/>
    <x v="3304"/>
    <x v="2"/>
    <x v="34"/>
    <x v="36"/>
    <x v="3293"/>
  </r>
  <r>
    <x v="3315"/>
    <x v="416"/>
    <x v="1"/>
    <x v="4"/>
    <x v="3305"/>
    <x v="1"/>
    <x v="4"/>
    <x v="47"/>
    <x v="3294"/>
  </r>
  <r>
    <x v="3316"/>
    <x v="574"/>
    <x v="1"/>
    <x v="4"/>
    <x v="3306"/>
    <x v="1"/>
    <x v="6"/>
    <x v="32"/>
    <x v="3295"/>
  </r>
  <r>
    <x v="1216"/>
    <x v="621"/>
    <x v="1"/>
    <x v="4"/>
    <x v="3307"/>
    <x v="1"/>
    <x v="14"/>
    <x v="30"/>
    <x v="3296"/>
  </r>
  <r>
    <x v="3317"/>
    <x v="143"/>
    <x v="0"/>
    <x v="1"/>
    <x v="3308"/>
    <x v="0"/>
    <x v="22"/>
    <x v="31"/>
    <x v="3297"/>
  </r>
  <r>
    <x v="3318"/>
    <x v="172"/>
    <x v="2"/>
    <x v="4"/>
    <x v="3309"/>
    <x v="2"/>
    <x v="35"/>
    <x v="4"/>
    <x v="3298"/>
  </r>
  <r>
    <x v="3319"/>
    <x v="115"/>
    <x v="3"/>
    <x v="4"/>
    <x v="3310"/>
    <x v="3"/>
    <x v="11"/>
    <x v="34"/>
    <x v="3299"/>
  </r>
  <r>
    <x v="3320"/>
    <x v="349"/>
    <x v="2"/>
    <x v="1"/>
    <x v="3311"/>
    <x v="2"/>
    <x v="18"/>
    <x v="29"/>
    <x v="3300"/>
  </r>
  <r>
    <x v="3321"/>
    <x v="380"/>
    <x v="2"/>
    <x v="2"/>
    <x v="3312"/>
    <x v="2"/>
    <x v="18"/>
    <x v="9"/>
    <x v="3301"/>
  </r>
  <r>
    <x v="3322"/>
    <x v="706"/>
    <x v="2"/>
    <x v="1"/>
    <x v="3313"/>
    <x v="2"/>
    <x v="36"/>
    <x v="2"/>
    <x v="3302"/>
  </r>
  <r>
    <x v="3323"/>
    <x v="310"/>
    <x v="0"/>
    <x v="4"/>
    <x v="3314"/>
    <x v="0"/>
    <x v="39"/>
    <x v="37"/>
    <x v="3303"/>
  </r>
  <r>
    <x v="3324"/>
    <x v="687"/>
    <x v="3"/>
    <x v="1"/>
    <x v="3315"/>
    <x v="3"/>
    <x v="22"/>
    <x v="49"/>
    <x v="3304"/>
  </r>
  <r>
    <x v="3325"/>
    <x v="111"/>
    <x v="2"/>
    <x v="0"/>
    <x v="3316"/>
    <x v="2"/>
    <x v="15"/>
    <x v="50"/>
    <x v="3305"/>
  </r>
  <r>
    <x v="3326"/>
    <x v="584"/>
    <x v="0"/>
    <x v="3"/>
    <x v="3317"/>
    <x v="0"/>
    <x v="33"/>
    <x v="11"/>
    <x v="3306"/>
  </r>
  <r>
    <x v="3327"/>
    <x v="452"/>
    <x v="0"/>
    <x v="4"/>
    <x v="3318"/>
    <x v="0"/>
    <x v="4"/>
    <x v="17"/>
    <x v="3307"/>
  </r>
  <r>
    <x v="3328"/>
    <x v="714"/>
    <x v="3"/>
    <x v="2"/>
    <x v="3319"/>
    <x v="3"/>
    <x v="22"/>
    <x v="4"/>
    <x v="3308"/>
  </r>
  <r>
    <x v="3329"/>
    <x v="372"/>
    <x v="1"/>
    <x v="3"/>
    <x v="3320"/>
    <x v="1"/>
    <x v="36"/>
    <x v="8"/>
    <x v="3309"/>
  </r>
  <r>
    <x v="3330"/>
    <x v="164"/>
    <x v="3"/>
    <x v="2"/>
    <x v="3321"/>
    <x v="3"/>
    <x v="44"/>
    <x v="15"/>
    <x v="3310"/>
  </r>
  <r>
    <x v="3331"/>
    <x v="575"/>
    <x v="2"/>
    <x v="0"/>
    <x v="3322"/>
    <x v="2"/>
    <x v="5"/>
    <x v="7"/>
    <x v="3311"/>
  </r>
  <r>
    <x v="3332"/>
    <x v="401"/>
    <x v="1"/>
    <x v="1"/>
    <x v="3323"/>
    <x v="1"/>
    <x v="43"/>
    <x v="5"/>
    <x v="3312"/>
  </r>
  <r>
    <x v="3333"/>
    <x v="359"/>
    <x v="1"/>
    <x v="3"/>
    <x v="3324"/>
    <x v="1"/>
    <x v="5"/>
    <x v="2"/>
    <x v="3313"/>
  </r>
  <r>
    <x v="3334"/>
    <x v="462"/>
    <x v="3"/>
    <x v="2"/>
    <x v="3325"/>
    <x v="3"/>
    <x v="20"/>
    <x v="50"/>
    <x v="3314"/>
  </r>
  <r>
    <x v="3335"/>
    <x v="168"/>
    <x v="1"/>
    <x v="2"/>
    <x v="3326"/>
    <x v="1"/>
    <x v="44"/>
    <x v="49"/>
    <x v="3315"/>
  </r>
  <r>
    <x v="3336"/>
    <x v="249"/>
    <x v="0"/>
    <x v="3"/>
    <x v="3327"/>
    <x v="0"/>
    <x v="10"/>
    <x v="39"/>
    <x v="3316"/>
  </r>
  <r>
    <x v="3337"/>
    <x v="366"/>
    <x v="3"/>
    <x v="0"/>
    <x v="3328"/>
    <x v="3"/>
    <x v="37"/>
    <x v="17"/>
    <x v="3317"/>
  </r>
  <r>
    <x v="3338"/>
    <x v="697"/>
    <x v="0"/>
    <x v="2"/>
    <x v="355"/>
    <x v="0"/>
    <x v="15"/>
    <x v="42"/>
    <x v="3318"/>
  </r>
  <r>
    <x v="3339"/>
    <x v="389"/>
    <x v="3"/>
    <x v="0"/>
    <x v="3329"/>
    <x v="3"/>
    <x v="35"/>
    <x v="21"/>
    <x v="3319"/>
  </r>
  <r>
    <x v="3340"/>
    <x v="428"/>
    <x v="0"/>
    <x v="1"/>
    <x v="3330"/>
    <x v="0"/>
    <x v="42"/>
    <x v="16"/>
    <x v="3320"/>
  </r>
  <r>
    <x v="3341"/>
    <x v="317"/>
    <x v="2"/>
    <x v="1"/>
    <x v="3331"/>
    <x v="2"/>
    <x v="47"/>
    <x v="22"/>
    <x v="3321"/>
  </r>
  <r>
    <x v="3342"/>
    <x v="692"/>
    <x v="1"/>
    <x v="0"/>
    <x v="3332"/>
    <x v="1"/>
    <x v="14"/>
    <x v="9"/>
    <x v="3322"/>
  </r>
  <r>
    <x v="3343"/>
    <x v="719"/>
    <x v="3"/>
    <x v="0"/>
    <x v="3333"/>
    <x v="3"/>
    <x v="18"/>
    <x v="20"/>
    <x v="3323"/>
  </r>
  <r>
    <x v="3344"/>
    <x v="295"/>
    <x v="3"/>
    <x v="2"/>
    <x v="3334"/>
    <x v="3"/>
    <x v="46"/>
    <x v="16"/>
    <x v="3324"/>
  </r>
  <r>
    <x v="3345"/>
    <x v="172"/>
    <x v="1"/>
    <x v="0"/>
    <x v="3335"/>
    <x v="1"/>
    <x v="11"/>
    <x v="23"/>
    <x v="3325"/>
  </r>
  <r>
    <x v="3346"/>
    <x v="237"/>
    <x v="3"/>
    <x v="0"/>
    <x v="3336"/>
    <x v="3"/>
    <x v="47"/>
    <x v="36"/>
    <x v="3326"/>
  </r>
  <r>
    <x v="3347"/>
    <x v="2"/>
    <x v="3"/>
    <x v="2"/>
    <x v="3337"/>
    <x v="3"/>
    <x v="35"/>
    <x v="48"/>
    <x v="3327"/>
  </r>
  <r>
    <x v="3348"/>
    <x v="196"/>
    <x v="2"/>
    <x v="1"/>
    <x v="3338"/>
    <x v="2"/>
    <x v="40"/>
    <x v="46"/>
    <x v="3328"/>
  </r>
  <r>
    <x v="3349"/>
    <x v="368"/>
    <x v="2"/>
    <x v="3"/>
    <x v="3339"/>
    <x v="2"/>
    <x v="21"/>
    <x v="20"/>
    <x v="3329"/>
  </r>
  <r>
    <x v="3350"/>
    <x v="84"/>
    <x v="1"/>
    <x v="0"/>
    <x v="3340"/>
    <x v="1"/>
    <x v="49"/>
    <x v="29"/>
    <x v="3330"/>
  </r>
  <r>
    <x v="3351"/>
    <x v="636"/>
    <x v="3"/>
    <x v="1"/>
    <x v="3341"/>
    <x v="3"/>
    <x v="5"/>
    <x v="47"/>
    <x v="3331"/>
  </r>
  <r>
    <x v="3352"/>
    <x v="679"/>
    <x v="1"/>
    <x v="2"/>
    <x v="3342"/>
    <x v="1"/>
    <x v="36"/>
    <x v="43"/>
    <x v="3332"/>
  </r>
  <r>
    <x v="3353"/>
    <x v="499"/>
    <x v="0"/>
    <x v="4"/>
    <x v="3343"/>
    <x v="0"/>
    <x v="24"/>
    <x v="13"/>
    <x v="3333"/>
  </r>
  <r>
    <x v="3354"/>
    <x v="105"/>
    <x v="0"/>
    <x v="0"/>
    <x v="3344"/>
    <x v="0"/>
    <x v="30"/>
    <x v="44"/>
    <x v="3334"/>
  </r>
  <r>
    <x v="3355"/>
    <x v="674"/>
    <x v="0"/>
    <x v="0"/>
    <x v="3345"/>
    <x v="0"/>
    <x v="46"/>
    <x v="34"/>
    <x v="3335"/>
  </r>
  <r>
    <x v="3356"/>
    <x v="387"/>
    <x v="3"/>
    <x v="3"/>
    <x v="3346"/>
    <x v="3"/>
    <x v="11"/>
    <x v="36"/>
    <x v="3336"/>
  </r>
  <r>
    <x v="3357"/>
    <x v="517"/>
    <x v="3"/>
    <x v="1"/>
    <x v="3347"/>
    <x v="3"/>
    <x v="41"/>
    <x v="7"/>
    <x v="3337"/>
  </r>
  <r>
    <x v="3358"/>
    <x v="471"/>
    <x v="0"/>
    <x v="3"/>
    <x v="3348"/>
    <x v="0"/>
    <x v="19"/>
    <x v="31"/>
    <x v="3338"/>
  </r>
  <r>
    <x v="3359"/>
    <x v="404"/>
    <x v="2"/>
    <x v="4"/>
    <x v="3349"/>
    <x v="2"/>
    <x v="44"/>
    <x v="43"/>
    <x v="3339"/>
  </r>
  <r>
    <x v="3360"/>
    <x v="691"/>
    <x v="2"/>
    <x v="4"/>
    <x v="3350"/>
    <x v="2"/>
    <x v="10"/>
    <x v="34"/>
    <x v="3340"/>
  </r>
  <r>
    <x v="3361"/>
    <x v="373"/>
    <x v="0"/>
    <x v="4"/>
    <x v="3351"/>
    <x v="0"/>
    <x v="30"/>
    <x v="48"/>
    <x v="3341"/>
  </r>
  <r>
    <x v="3362"/>
    <x v="678"/>
    <x v="2"/>
    <x v="3"/>
    <x v="3352"/>
    <x v="2"/>
    <x v="6"/>
    <x v="23"/>
    <x v="3342"/>
  </r>
  <r>
    <x v="3363"/>
    <x v="164"/>
    <x v="0"/>
    <x v="4"/>
    <x v="3353"/>
    <x v="0"/>
    <x v="48"/>
    <x v="45"/>
    <x v="3343"/>
  </r>
  <r>
    <x v="3364"/>
    <x v="655"/>
    <x v="0"/>
    <x v="1"/>
    <x v="3354"/>
    <x v="0"/>
    <x v="3"/>
    <x v="13"/>
    <x v="1593"/>
  </r>
  <r>
    <x v="3365"/>
    <x v="549"/>
    <x v="0"/>
    <x v="4"/>
    <x v="3355"/>
    <x v="0"/>
    <x v="10"/>
    <x v="25"/>
    <x v="3344"/>
  </r>
  <r>
    <x v="3366"/>
    <x v="533"/>
    <x v="0"/>
    <x v="4"/>
    <x v="3356"/>
    <x v="0"/>
    <x v="44"/>
    <x v="37"/>
    <x v="3345"/>
  </r>
  <r>
    <x v="3367"/>
    <x v="25"/>
    <x v="3"/>
    <x v="3"/>
    <x v="3357"/>
    <x v="3"/>
    <x v="36"/>
    <x v="41"/>
    <x v="3346"/>
  </r>
  <r>
    <x v="3368"/>
    <x v="704"/>
    <x v="0"/>
    <x v="1"/>
    <x v="3358"/>
    <x v="0"/>
    <x v="47"/>
    <x v="41"/>
    <x v="3347"/>
  </r>
  <r>
    <x v="3369"/>
    <x v="483"/>
    <x v="3"/>
    <x v="3"/>
    <x v="3359"/>
    <x v="3"/>
    <x v="5"/>
    <x v="0"/>
    <x v="3272"/>
  </r>
  <r>
    <x v="3370"/>
    <x v="254"/>
    <x v="3"/>
    <x v="2"/>
    <x v="3360"/>
    <x v="3"/>
    <x v="27"/>
    <x v="7"/>
    <x v="3348"/>
  </r>
  <r>
    <x v="3371"/>
    <x v="142"/>
    <x v="1"/>
    <x v="2"/>
    <x v="3361"/>
    <x v="1"/>
    <x v="45"/>
    <x v="21"/>
    <x v="3349"/>
  </r>
  <r>
    <x v="3372"/>
    <x v="445"/>
    <x v="0"/>
    <x v="2"/>
    <x v="3362"/>
    <x v="0"/>
    <x v="28"/>
    <x v="35"/>
    <x v="3350"/>
  </r>
  <r>
    <x v="3373"/>
    <x v="331"/>
    <x v="0"/>
    <x v="0"/>
    <x v="3363"/>
    <x v="0"/>
    <x v="27"/>
    <x v="20"/>
    <x v="3351"/>
  </r>
  <r>
    <x v="3374"/>
    <x v="276"/>
    <x v="3"/>
    <x v="3"/>
    <x v="3364"/>
    <x v="3"/>
    <x v="9"/>
    <x v="42"/>
    <x v="3352"/>
  </r>
  <r>
    <x v="3375"/>
    <x v="588"/>
    <x v="2"/>
    <x v="4"/>
    <x v="3365"/>
    <x v="2"/>
    <x v="1"/>
    <x v="42"/>
    <x v="3353"/>
  </r>
  <r>
    <x v="3376"/>
    <x v="2"/>
    <x v="1"/>
    <x v="3"/>
    <x v="3366"/>
    <x v="1"/>
    <x v="7"/>
    <x v="1"/>
    <x v="3354"/>
  </r>
  <r>
    <x v="3377"/>
    <x v="274"/>
    <x v="1"/>
    <x v="1"/>
    <x v="1555"/>
    <x v="1"/>
    <x v="41"/>
    <x v="36"/>
    <x v="3355"/>
  </r>
  <r>
    <x v="3378"/>
    <x v="119"/>
    <x v="2"/>
    <x v="2"/>
    <x v="3367"/>
    <x v="2"/>
    <x v="29"/>
    <x v="31"/>
    <x v="3356"/>
  </r>
  <r>
    <x v="3379"/>
    <x v="63"/>
    <x v="2"/>
    <x v="0"/>
    <x v="3368"/>
    <x v="2"/>
    <x v="17"/>
    <x v="4"/>
    <x v="3357"/>
  </r>
  <r>
    <x v="3380"/>
    <x v="666"/>
    <x v="1"/>
    <x v="2"/>
    <x v="3369"/>
    <x v="1"/>
    <x v="22"/>
    <x v="13"/>
    <x v="3358"/>
  </r>
  <r>
    <x v="3381"/>
    <x v="162"/>
    <x v="2"/>
    <x v="2"/>
    <x v="3370"/>
    <x v="2"/>
    <x v="31"/>
    <x v="48"/>
    <x v="3359"/>
  </r>
  <r>
    <x v="3382"/>
    <x v="364"/>
    <x v="2"/>
    <x v="4"/>
    <x v="3371"/>
    <x v="2"/>
    <x v="36"/>
    <x v="25"/>
    <x v="3360"/>
  </r>
  <r>
    <x v="3383"/>
    <x v="238"/>
    <x v="0"/>
    <x v="1"/>
    <x v="3372"/>
    <x v="0"/>
    <x v="31"/>
    <x v="48"/>
    <x v="3361"/>
  </r>
  <r>
    <x v="3384"/>
    <x v="483"/>
    <x v="3"/>
    <x v="0"/>
    <x v="3373"/>
    <x v="3"/>
    <x v="0"/>
    <x v="33"/>
    <x v="3362"/>
  </r>
  <r>
    <x v="3385"/>
    <x v="218"/>
    <x v="1"/>
    <x v="0"/>
    <x v="3374"/>
    <x v="1"/>
    <x v="45"/>
    <x v="26"/>
    <x v="3363"/>
  </r>
  <r>
    <x v="3386"/>
    <x v="310"/>
    <x v="0"/>
    <x v="2"/>
    <x v="3375"/>
    <x v="0"/>
    <x v="42"/>
    <x v="12"/>
    <x v="3364"/>
  </r>
  <r>
    <x v="3387"/>
    <x v="167"/>
    <x v="0"/>
    <x v="2"/>
    <x v="3376"/>
    <x v="0"/>
    <x v="14"/>
    <x v="15"/>
    <x v="1168"/>
  </r>
  <r>
    <x v="3388"/>
    <x v="129"/>
    <x v="1"/>
    <x v="3"/>
    <x v="3377"/>
    <x v="1"/>
    <x v="26"/>
    <x v="50"/>
    <x v="3365"/>
  </r>
  <r>
    <x v="3389"/>
    <x v="547"/>
    <x v="2"/>
    <x v="1"/>
    <x v="3378"/>
    <x v="2"/>
    <x v="5"/>
    <x v="2"/>
    <x v="3366"/>
  </r>
  <r>
    <x v="3390"/>
    <x v="38"/>
    <x v="0"/>
    <x v="2"/>
    <x v="3379"/>
    <x v="0"/>
    <x v="8"/>
    <x v="34"/>
    <x v="3367"/>
  </r>
  <r>
    <x v="3391"/>
    <x v="684"/>
    <x v="2"/>
    <x v="2"/>
    <x v="3380"/>
    <x v="2"/>
    <x v="34"/>
    <x v="39"/>
    <x v="3368"/>
  </r>
  <r>
    <x v="3392"/>
    <x v="381"/>
    <x v="1"/>
    <x v="2"/>
    <x v="3381"/>
    <x v="1"/>
    <x v="28"/>
    <x v="38"/>
    <x v="3369"/>
  </r>
  <r>
    <x v="3393"/>
    <x v="693"/>
    <x v="1"/>
    <x v="4"/>
    <x v="3382"/>
    <x v="1"/>
    <x v="5"/>
    <x v="25"/>
    <x v="3370"/>
  </r>
  <r>
    <x v="3394"/>
    <x v="247"/>
    <x v="1"/>
    <x v="2"/>
    <x v="3383"/>
    <x v="1"/>
    <x v="27"/>
    <x v="21"/>
    <x v="3371"/>
  </r>
  <r>
    <x v="3395"/>
    <x v="385"/>
    <x v="0"/>
    <x v="2"/>
    <x v="3384"/>
    <x v="0"/>
    <x v="2"/>
    <x v="1"/>
    <x v="3372"/>
  </r>
  <r>
    <x v="3396"/>
    <x v="280"/>
    <x v="0"/>
    <x v="2"/>
    <x v="3385"/>
    <x v="0"/>
    <x v="10"/>
    <x v="37"/>
    <x v="3373"/>
  </r>
  <r>
    <x v="3397"/>
    <x v="276"/>
    <x v="1"/>
    <x v="2"/>
    <x v="3386"/>
    <x v="1"/>
    <x v="47"/>
    <x v="49"/>
    <x v="3374"/>
  </r>
  <r>
    <x v="3398"/>
    <x v="691"/>
    <x v="2"/>
    <x v="1"/>
    <x v="3387"/>
    <x v="2"/>
    <x v="12"/>
    <x v="3"/>
    <x v="3375"/>
  </r>
  <r>
    <x v="3399"/>
    <x v="12"/>
    <x v="1"/>
    <x v="3"/>
    <x v="3388"/>
    <x v="1"/>
    <x v="4"/>
    <x v="4"/>
    <x v="3376"/>
  </r>
  <r>
    <x v="3400"/>
    <x v="482"/>
    <x v="0"/>
    <x v="2"/>
    <x v="3389"/>
    <x v="0"/>
    <x v="38"/>
    <x v="45"/>
    <x v="3377"/>
  </r>
  <r>
    <x v="3401"/>
    <x v="494"/>
    <x v="1"/>
    <x v="3"/>
    <x v="3390"/>
    <x v="1"/>
    <x v="47"/>
    <x v="15"/>
    <x v="3378"/>
  </r>
  <r>
    <x v="3402"/>
    <x v="401"/>
    <x v="3"/>
    <x v="3"/>
    <x v="3391"/>
    <x v="3"/>
    <x v="8"/>
    <x v="14"/>
    <x v="3379"/>
  </r>
  <r>
    <x v="3403"/>
    <x v="536"/>
    <x v="2"/>
    <x v="1"/>
    <x v="3392"/>
    <x v="2"/>
    <x v="9"/>
    <x v="50"/>
    <x v="3380"/>
  </r>
  <r>
    <x v="3404"/>
    <x v="99"/>
    <x v="2"/>
    <x v="1"/>
    <x v="3393"/>
    <x v="2"/>
    <x v="37"/>
    <x v="3"/>
    <x v="3381"/>
  </r>
  <r>
    <x v="3405"/>
    <x v="123"/>
    <x v="0"/>
    <x v="0"/>
    <x v="3394"/>
    <x v="0"/>
    <x v="8"/>
    <x v="34"/>
    <x v="3382"/>
  </r>
  <r>
    <x v="3406"/>
    <x v="100"/>
    <x v="0"/>
    <x v="0"/>
    <x v="3395"/>
    <x v="0"/>
    <x v="27"/>
    <x v="34"/>
    <x v="3383"/>
  </r>
  <r>
    <x v="3407"/>
    <x v="646"/>
    <x v="3"/>
    <x v="3"/>
    <x v="3396"/>
    <x v="3"/>
    <x v="36"/>
    <x v="28"/>
    <x v="3384"/>
  </r>
  <r>
    <x v="3408"/>
    <x v="572"/>
    <x v="1"/>
    <x v="1"/>
    <x v="3397"/>
    <x v="1"/>
    <x v="28"/>
    <x v="22"/>
    <x v="3385"/>
  </r>
  <r>
    <x v="3409"/>
    <x v="148"/>
    <x v="2"/>
    <x v="2"/>
    <x v="3398"/>
    <x v="2"/>
    <x v="19"/>
    <x v="35"/>
    <x v="3386"/>
  </r>
  <r>
    <x v="3410"/>
    <x v="628"/>
    <x v="0"/>
    <x v="1"/>
    <x v="3399"/>
    <x v="0"/>
    <x v="23"/>
    <x v="38"/>
    <x v="3387"/>
  </r>
  <r>
    <x v="3411"/>
    <x v="133"/>
    <x v="2"/>
    <x v="1"/>
    <x v="3400"/>
    <x v="2"/>
    <x v="26"/>
    <x v="42"/>
    <x v="3388"/>
  </r>
  <r>
    <x v="3412"/>
    <x v="180"/>
    <x v="3"/>
    <x v="1"/>
    <x v="3401"/>
    <x v="3"/>
    <x v="10"/>
    <x v="43"/>
    <x v="3389"/>
  </r>
  <r>
    <x v="3413"/>
    <x v="662"/>
    <x v="3"/>
    <x v="0"/>
    <x v="3402"/>
    <x v="3"/>
    <x v="19"/>
    <x v="36"/>
    <x v="3390"/>
  </r>
  <r>
    <x v="3414"/>
    <x v="413"/>
    <x v="2"/>
    <x v="1"/>
    <x v="3403"/>
    <x v="2"/>
    <x v="44"/>
    <x v="17"/>
    <x v="3391"/>
  </r>
  <r>
    <x v="3415"/>
    <x v="181"/>
    <x v="2"/>
    <x v="2"/>
    <x v="3404"/>
    <x v="2"/>
    <x v="34"/>
    <x v="21"/>
    <x v="3392"/>
  </r>
  <r>
    <x v="3416"/>
    <x v="429"/>
    <x v="1"/>
    <x v="3"/>
    <x v="3405"/>
    <x v="1"/>
    <x v="17"/>
    <x v="25"/>
    <x v="3393"/>
  </r>
  <r>
    <x v="3417"/>
    <x v="267"/>
    <x v="1"/>
    <x v="2"/>
    <x v="3406"/>
    <x v="1"/>
    <x v="19"/>
    <x v="1"/>
    <x v="3394"/>
  </r>
  <r>
    <x v="3418"/>
    <x v="491"/>
    <x v="3"/>
    <x v="3"/>
    <x v="3407"/>
    <x v="3"/>
    <x v="39"/>
    <x v="8"/>
    <x v="3395"/>
  </r>
  <r>
    <x v="3419"/>
    <x v="448"/>
    <x v="1"/>
    <x v="3"/>
    <x v="3408"/>
    <x v="1"/>
    <x v="1"/>
    <x v="9"/>
    <x v="3396"/>
  </r>
  <r>
    <x v="3420"/>
    <x v="284"/>
    <x v="3"/>
    <x v="4"/>
    <x v="3409"/>
    <x v="3"/>
    <x v="20"/>
    <x v="49"/>
    <x v="3397"/>
  </r>
  <r>
    <x v="3421"/>
    <x v="480"/>
    <x v="0"/>
    <x v="1"/>
    <x v="3410"/>
    <x v="0"/>
    <x v="5"/>
    <x v="0"/>
    <x v="3398"/>
  </r>
  <r>
    <x v="3422"/>
    <x v="117"/>
    <x v="0"/>
    <x v="3"/>
    <x v="3411"/>
    <x v="0"/>
    <x v="37"/>
    <x v="7"/>
    <x v="3399"/>
  </r>
  <r>
    <x v="3423"/>
    <x v="351"/>
    <x v="2"/>
    <x v="4"/>
    <x v="3412"/>
    <x v="2"/>
    <x v="39"/>
    <x v="27"/>
    <x v="3400"/>
  </r>
  <r>
    <x v="3424"/>
    <x v="55"/>
    <x v="2"/>
    <x v="1"/>
    <x v="3413"/>
    <x v="2"/>
    <x v="26"/>
    <x v="4"/>
    <x v="3401"/>
  </r>
  <r>
    <x v="3425"/>
    <x v="454"/>
    <x v="2"/>
    <x v="1"/>
    <x v="3414"/>
    <x v="2"/>
    <x v="37"/>
    <x v="22"/>
    <x v="3402"/>
  </r>
  <r>
    <x v="3426"/>
    <x v="502"/>
    <x v="0"/>
    <x v="1"/>
    <x v="3415"/>
    <x v="0"/>
    <x v="18"/>
    <x v="39"/>
    <x v="3403"/>
  </r>
  <r>
    <x v="3427"/>
    <x v="417"/>
    <x v="3"/>
    <x v="4"/>
    <x v="3416"/>
    <x v="3"/>
    <x v="39"/>
    <x v="27"/>
    <x v="3404"/>
  </r>
  <r>
    <x v="3428"/>
    <x v="700"/>
    <x v="3"/>
    <x v="1"/>
    <x v="3417"/>
    <x v="3"/>
    <x v="39"/>
    <x v="44"/>
    <x v="3405"/>
  </r>
  <r>
    <x v="3429"/>
    <x v="449"/>
    <x v="0"/>
    <x v="3"/>
    <x v="3418"/>
    <x v="0"/>
    <x v="43"/>
    <x v="34"/>
    <x v="3406"/>
  </r>
  <r>
    <x v="3430"/>
    <x v="491"/>
    <x v="2"/>
    <x v="3"/>
    <x v="3419"/>
    <x v="2"/>
    <x v="48"/>
    <x v="13"/>
    <x v="3407"/>
  </r>
  <r>
    <x v="3431"/>
    <x v="450"/>
    <x v="2"/>
    <x v="4"/>
    <x v="3420"/>
    <x v="2"/>
    <x v="16"/>
    <x v="49"/>
    <x v="3408"/>
  </r>
  <r>
    <x v="3432"/>
    <x v="579"/>
    <x v="0"/>
    <x v="1"/>
    <x v="3421"/>
    <x v="0"/>
    <x v="21"/>
    <x v="17"/>
    <x v="3409"/>
  </r>
  <r>
    <x v="3433"/>
    <x v="689"/>
    <x v="3"/>
    <x v="1"/>
    <x v="3422"/>
    <x v="3"/>
    <x v="1"/>
    <x v="49"/>
    <x v="3410"/>
  </r>
  <r>
    <x v="3434"/>
    <x v="439"/>
    <x v="2"/>
    <x v="3"/>
    <x v="3423"/>
    <x v="2"/>
    <x v="49"/>
    <x v="8"/>
    <x v="3411"/>
  </r>
  <r>
    <x v="3435"/>
    <x v="224"/>
    <x v="0"/>
    <x v="2"/>
    <x v="1711"/>
    <x v="0"/>
    <x v="13"/>
    <x v="30"/>
    <x v="3412"/>
  </r>
  <r>
    <x v="3436"/>
    <x v="249"/>
    <x v="0"/>
    <x v="1"/>
    <x v="3424"/>
    <x v="0"/>
    <x v="38"/>
    <x v="15"/>
    <x v="3413"/>
  </r>
  <r>
    <x v="3437"/>
    <x v="417"/>
    <x v="0"/>
    <x v="4"/>
    <x v="3425"/>
    <x v="0"/>
    <x v="7"/>
    <x v="40"/>
    <x v="3414"/>
  </r>
  <r>
    <x v="3438"/>
    <x v="287"/>
    <x v="2"/>
    <x v="1"/>
    <x v="3426"/>
    <x v="2"/>
    <x v="25"/>
    <x v="25"/>
    <x v="3415"/>
  </r>
  <r>
    <x v="3439"/>
    <x v="392"/>
    <x v="0"/>
    <x v="3"/>
    <x v="3427"/>
    <x v="0"/>
    <x v="18"/>
    <x v="33"/>
    <x v="3416"/>
  </r>
  <r>
    <x v="3440"/>
    <x v="207"/>
    <x v="0"/>
    <x v="0"/>
    <x v="3428"/>
    <x v="0"/>
    <x v="41"/>
    <x v="39"/>
    <x v="3417"/>
  </r>
  <r>
    <x v="3441"/>
    <x v="410"/>
    <x v="2"/>
    <x v="2"/>
    <x v="3429"/>
    <x v="2"/>
    <x v="0"/>
    <x v="4"/>
    <x v="3418"/>
  </r>
  <r>
    <x v="3442"/>
    <x v="507"/>
    <x v="3"/>
    <x v="1"/>
    <x v="3430"/>
    <x v="3"/>
    <x v="18"/>
    <x v="26"/>
    <x v="3419"/>
  </r>
  <r>
    <x v="3443"/>
    <x v="590"/>
    <x v="2"/>
    <x v="0"/>
    <x v="3431"/>
    <x v="2"/>
    <x v="4"/>
    <x v="46"/>
    <x v="3420"/>
  </r>
  <r>
    <x v="3444"/>
    <x v="74"/>
    <x v="2"/>
    <x v="2"/>
    <x v="3432"/>
    <x v="2"/>
    <x v="45"/>
    <x v="35"/>
    <x v="3421"/>
  </r>
  <r>
    <x v="3445"/>
    <x v="262"/>
    <x v="2"/>
    <x v="1"/>
    <x v="3433"/>
    <x v="2"/>
    <x v="37"/>
    <x v="33"/>
    <x v="3422"/>
  </r>
  <r>
    <x v="3446"/>
    <x v="71"/>
    <x v="2"/>
    <x v="1"/>
    <x v="3434"/>
    <x v="2"/>
    <x v="44"/>
    <x v="43"/>
    <x v="3423"/>
  </r>
  <r>
    <x v="3447"/>
    <x v="546"/>
    <x v="2"/>
    <x v="4"/>
    <x v="3435"/>
    <x v="2"/>
    <x v="27"/>
    <x v="7"/>
    <x v="3424"/>
  </r>
  <r>
    <x v="3448"/>
    <x v="150"/>
    <x v="0"/>
    <x v="0"/>
    <x v="3436"/>
    <x v="0"/>
    <x v="33"/>
    <x v="11"/>
    <x v="3425"/>
  </r>
  <r>
    <x v="3449"/>
    <x v="306"/>
    <x v="2"/>
    <x v="3"/>
    <x v="3437"/>
    <x v="2"/>
    <x v="23"/>
    <x v="36"/>
    <x v="3426"/>
  </r>
  <r>
    <x v="3450"/>
    <x v="52"/>
    <x v="2"/>
    <x v="2"/>
    <x v="3438"/>
    <x v="2"/>
    <x v="17"/>
    <x v="24"/>
    <x v="3427"/>
  </r>
  <r>
    <x v="3451"/>
    <x v="238"/>
    <x v="2"/>
    <x v="4"/>
    <x v="3439"/>
    <x v="2"/>
    <x v="48"/>
    <x v="24"/>
    <x v="3428"/>
  </r>
  <r>
    <x v="3452"/>
    <x v="108"/>
    <x v="3"/>
    <x v="3"/>
    <x v="3440"/>
    <x v="3"/>
    <x v="25"/>
    <x v="39"/>
    <x v="3429"/>
  </r>
  <r>
    <x v="3453"/>
    <x v="97"/>
    <x v="2"/>
    <x v="4"/>
    <x v="3441"/>
    <x v="2"/>
    <x v="22"/>
    <x v="43"/>
    <x v="3430"/>
  </r>
  <r>
    <x v="3454"/>
    <x v="45"/>
    <x v="2"/>
    <x v="0"/>
    <x v="3442"/>
    <x v="2"/>
    <x v="12"/>
    <x v="48"/>
    <x v="3431"/>
  </r>
  <r>
    <x v="3455"/>
    <x v="558"/>
    <x v="0"/>
    <x v="0"/>
    <x v="3443"/>
    <x v="0"/>
    <x v="40"/>
    <x v="37"/>
    <x v="3432"/>
  </r>
  <r>
    <x v="3456"/>
    <x v="113"/>
    <x v="2"/>
    <x v="2"/>
    <x v="3444"/>
    <x v="2"/>
    <x v="17"/>
    <x v="10"/>
    <x v="3433"/>
  </r>
  <r>
    <x v="3457"/>
    <x v="71"/>
    <x v="0"/>
    <x v="1"/>
    <x v="3445"/>
    <x v="0"/>
    <x v="2"/>
    <x v="29"/>
    <x v="3434"/>
  </r>
  <r>
    <x v="3458"/>
    <x v="454"/>
    <x v="3"/>
    <x v="1"/>
    <x v="3446"/>
    <x v="3"/>
    <x v="25"/>
    <x v="39"/>
    <x v="3435"/>
  </r>
  <r>
    <x v="3459"/>
    <x v="56"/>
    <x v="3"/>
    <x v="3"/>
    <x v="3447"/>
    <x v="3"/>
    <x v="25"/>
    <x v="22"/>
    <x v="3436"/>
  </r>
  <r>
    <x v="3460"/>
    <x v="18"/>
    <x v="3"/>
    <x v="3"/>
    <x v="3448"/>
    <x v="3"/>
    <x v="32"/>
    <x v="19"/>
    <x v="3437"/>
  </r>
  <r>
    <x v="3461"/>
    <x v="630"/>
    <x v="0"/>
    <x v="2"/>
    <x v="3449"/>
    <x v="0"/>
    <x v="1"/>
    <x v="19"/>
    <x v="3438"/>
  </r>
  <r>
    <x v="3462"/>
    <x v="12"/>
    <x v="2"/>
    <x v="4"/>
    <x v="3450"/>
    <x v="2"/>
    <x v="6"/>
    <x v="19"/>
    <x v="3439"/>
  </r>
  <r>
    <x v="3463"/>
    <x v="698"/>
    <x v="0"/>
    <x v="3"/>
    <x v="3451"/>
    <x v="0"/>
    <x v="42"/>
    <x v="50"/>
    <x v="3440"/>
  </r>
  <r>
    <x v="3464"/>
    <x v="150"/>
    <x v="3"/>
    <x v="4"/>
    <x v="3452"/>
    <x v="3"/>
    <x v="41"/>
    <x v="2"/>
    <x v="3441"/>
  </r>
  <r>
    <x v="3465"/>
    <x v="489"/>
    <x v="2"/>
    <x v="4"/>
    <x v="3453"/>
    <x v="2"/>
    <x v="28"/>
    <x v="46"/>
    <x v="3442"/>
  </r>
  <r>
    <x v="3466"/>
    <x v="64"/>
    <x v="3"/>
    <x v="3"/>
    <x v="3454"/>
    <x v="3"/>
    <x v="43"/>
    <x v="48"/>
    <x v="3443"/>
  </r>
  <r>
    <x v="3467"/>
    <x v="439"/>
    <x v="2"/>
    <x v="1"/>
    <x v="3455"/>
    <x v="2"/>
    <x v="33"/>
    <x v="24"/>
    <x v="3444"/>
  </r>
  <r>
    <x v="3468"/>
    <x v="71"/>
    <x v="3"/>
    <x v="0"/>
    <x v="3456"/>
    <x v="3"/>
    <x v="23"/>
    <x v="47"/>
    <x v="3445"/>
  </r>
  <r>
    <x v="3469"/>
    <x v="183"/>
    <x v="2"/>
    <x v="0"/>
    <x v="3457"/>
    <x v="2"/>
    <x v="46"/>
    <x v="13"/>
    <x v="3446"/>
  </r>
  <r>
    <x v="3470"/>
    <x v="573"/>
    <x v="2"/>
    <x v="0"/>
    <x v="3458"/>
    <x v="2"/>
    <x v="38"/>
    <x v="43"/>
    <x v="3447"/>
  </r>
  <r>
    <x v="3471"/>
    <x v="716"/>
    <x v="0"/>
    <x v="3"/>
    <x v="3459"/>
    <x v="0"/>
    <x v="2"/>
    <x v="7"/>
    <x v="3448"/>
  </r>
  <r>
    <x v="3472"/>
    <x v="488"/>
    <x v="3"/>
    <x v="1"/>
    <x v="3460"/>
    <x v="3"/>
    <x v="36"/>
    <x v="9"/>
    <x v="3449"/>
  </r>
  <r>
    <x v="3473"/>
    <x v="389"/>
    <x v="3"/>
    <x v="1"/>
    <x v="3461"/>
    <x v="3"/>
    <x v="41"/>
    <x v="22"/>
    <x v="3450"/>
  </r>
  <r>
    <x v="3474"/>
    <x v="37"/>
    <x v="2"/>
    <x v="0"/>
    <x v="3462"/>
    <x v="2"/>
    <x v="2"/>
    <x v="14"/>
    <x v="3451"/>
  </r>
  <r>
    <x v="3475"/>
    <x v="77"/>
    <x v="2"/>
    <x v="2"/>
    <x v="3463"/>
    <x v="2"/>
    <x v="3"/>
    <x v="1"/>
    <x v="3452"/>
  </r>
  <r>
    <x v="3476"/>
    <x v="216"/>
    <x v="0"/>
    <x v="3"/>
    <x v="3464"/>
    <x v="0"/>
    <x v="49"/>
    <x v="44"/>
    <x v="3453"/>
  </r>
  <r>
    <x v="3477"/>
    <x v="262"/>
    <x v="0"/>
    <x v="1"/>
    <x v="3465"/>
    <x v="0"/>
    <x v="37"/>
    <x v="38"/>
    <x v="3454"/>
  </r>
  <r>
    <x v="3478"/>
    <x v="424"/>
    <x v="2"/>
    <x v="0"/>
    <x v="3466"/>
    <x v="2"/>
    <x v="24"/>
    <x v="42"/>
    <x v="3455"/>
  </r>
  <r>
    <x v="3479"/>
    <x v="693"/>
    <x v="2"/>
    <x v="0"/>
    <x v="3467"/>
    <x v="2"/>
    <x v="16"/>
    <x v="7"/>
    <x v="3456"/>
  </r>
  <r>
    <x v="3480"/>
    <x v="75"/>
    <x v="2"/>
    <x v="2"/>
    <x v="3468"/>
    <x v="2"/>
    <x v="5"/>
    <x v="2"/>
    <x v="3457"/>
  </r>
  <r>
    <x v="3481"/>
    <x v="646"/>
    <x v="0"/>
    <x v="0"/>
    <x v="3469"/>
    <x v="0"/>
    <x v="29"/>
    <x v="26"/>
    <x v="3458"/>
  </r>
  <r>
    <x v="3482"/>
    <x v="598"/>
    <x v="0"/>
    <x v="4"/>
    <x v="3470"/>
    <x v="0"/>
    <x v="48"/>
    <x v="37"/>
    <x v="3459"/>
  </r>
  <r>
    <x v="3483"/>
    <x v="201"/>
    <x v="3"/>
    <x v="1"/>
    <x v="3471"/>
    <x v="3"/>
    <x v="40"/>
    <x v="14"/>
    <x v="3460"/>
  </r>
  <r>
    <x v="3484"/>
    <x v="235"/>
    <x v="2"/>
    <x v="2"/>
    <x v="3472"/>
    <x v="2"/>
    <x v="33"/>
    <x v="45"/>
    <x v="3461"/>
  </r>
  <r>
    <x v="3485"/>
    <x v="18"/>
    <x v="2"/>
    <x v="0"/>
    <x v="3473"/>
    <x v="2"/>
    <x v="13"/>
    <x v="21"/>
    <x v="3462"/>
  </r>
  <r>
    <x v="3486"/>
    <x v="110"/>
    <x v="3"/>
    <x v="0"/>
    <x v="3474"/>
    <x v="3"/>
    <x v="11"/>
    <x v="37"/>
    <x v="3463"/>
  </r>
  <r>
    <x v="3487"/>
    <x v="668"/>
    <x v="2"/>
    <x v="1"/>
    <x v="3475"/>
    <x v="2"/>
    <x v="19"/>
    <x v="22"/>
    <x v="3464"/>
  </r>
  <r>
    <x v="3488"/>
    <x v="151"/>
    <x v="2"/>
    <x v="0"/>
    <x v="3476"/>
    <x v="2"/>
    <x v="41"/>
    <x v="25"/>
    <x v="3465"/>
  </r>
  <r>
    <x v="3489"/>
    <x v="9"/>
    <x v="0"/>
    <x v="1"/>
    <x v="3477"/>
    <x v="0"/>
    <x v="7"/>
    <x v="45"/>
    <x v="3466"/>
  </r>
  <r>
    <x v="3490"/>
    <x v="398"/>
    <x v="3"/>
    <x v="0"/>
    <x v="3478"/>
    <x v="3"/>
    <x v="1"/>
    <x v="36"/>
    <x v="3467"/>
  </r>
  <r>
    <x v="3491"/>
    <x v="662"/>
    <x v="0"/>
    <x v="1"/>
    <x v="3479"/>
    <x v="0"/>
    <x v="40"/>
    <x v="35"/>
    <x v="3468"/>
  </r>
  <r>
    <x v="3492"/>
    <x v="698"/>
    <x v="0"/>
    <x v="1"/>
    <x v="3480"/>
    <x v="0"/>
    <x v="31"/>
    <x v="25"/>
    <x v="3469"/>
  </r>
  <r>
    <x v="3493"/>
    <x v="572"/>
    <x v="2"/>
    <x v="3"/>
    <x v="3481"/>
    <x v="2"/>
    <x v="43"/>
    <x v="7"/>
    <x v="3470"/>
  </r>
  <r>
    <x v="3494"/>
    <x v="565"/>
    <x v="3"/>
    <x v="2"/>
    <x v="3482"/>
    <x v="3"/>
    <x v="18"/>
    <x v="16"/>
    <x v="3471"/>
  </r>
  <r>
    <x v="3495"/>
    <x v="553"/>
    <x v="2"/>
    <x v="2"/>
    <x v="3483"/>
    <x v="2"/>
    <x v="24"/>
    <x v="19"/>
    <x v="3472"/>
  </r>
  <r>
    <x v="3496"/>
    <x v="97"/>
    <x v="3"/>
    <x v="3"/>
    <x v="3484"/>
    <x v="3"/>
    <x v="26"/>
    <x v="2"/>
    <x v="3473"/>
  </r>
  <r>
    <x v="3497"/>
    <x v="226"/>
    <x v="2"/>
    <x v="0"/>
    <x v="3485"/>
    <x v="2"/>
    <x v="8"/>
    <x v="5"/>
    <x v="3474"/>
  </r>
  <r>
    <x v="3498"/>
    <x v="167"/>
    <x v="0"/>
    <x v="0"/>
    <x v="3486"/>
    <x v="0"/>
    <x v="0"/>
    <x v="33"/>
    <x v="3475"/>
  </r>
  <r>
    <x v="3499"/>
    <x v="63"/>
    <x v="3"/>
    <x v="4"/>
    <x v="3487"/>
    <x v="3"/>
    <x v="27"/>
    <x v="12"/>
    <x v="3476"/>
  </r>
  <r>
    <x v="3500"/>
    <x v="252"/>
    <x v="3"/>
    <x v="0"/>
    <x v="3488"/>
    <x v="3"/>
    <x v="4"/>
    <x v="32"/>
    <x v="3477"/>
  </r>
  <r>
    <x v="3501"/>
    <x v="425"/>
    <x v="2"/>
    <x v="1"/>
    <x v="3489"/>
    <x v="2"/>
    <x v="8"/>
    <x v="19"/>
    <x v="3478"/>
  </r>
  <r>
    <x v="3502"/>
    <x v="582"/>
    <x v="0"/>
    <x v="0"/>
    <x v="3490"/>
    <x v="0"/>
    <x v="30"/>
    <x v="2"/>
    <x v="3479"/>
  </r>
  <r>
    <x v="3503"/>
    <x v="39"/>
    <x v="2"/>
    <x v="0"/>
    <x v="3491"/>
    <x v="2"/>
    <x v="12"/>
    <x v="32"/>
    <x v="3480"/>
  </r>
  <r>
    <x v="3504"/>
    <x v="16"/>
    <x v="2"/>
    <x v="1"/>
    <x v="3492"/>
    <x v="2"/>
    <x v="42"/>
    <x v="0"/>
    <x v="3481"/>
  </r>
  <r>
    <x v="3505"/>
    <x v="593"/>
    <x v="0"/>
    <x v="3"/>
    <x v="3493"/>
    <x v="0"/>
    <x v="46"/>
    <x v="2"/>
    <x v="3482"/>
  </r>
  <r>
    <x v="3506"/>
    <x v="134"/>
    <x v="0"/>
    <x v="2"/>
    <x v="3494"/>
    <x v="0"/>
    <x v="7"/>
    <x v="26"/>
    <x v="3483"/>
  </r>
  <r>
    <x v="3507"/>
    <x v="155"/>
    <x v="0"/>
    <x v="0"/>
    <x v="3495"/>
    <x v="0"/>
    <x v="20"/>
    <x v="22"/>
    <x v="3484"/>
  </r>
  <r>
    <x v="3508"/>
    <x v="211"/>
    <x v="2"/>
    <x v="1"/>
    <x v="3496"/>
    <x v="2"/>
    <x v="12"/>
    <x v="18"/>
    <x v="3485"/>
  </r>
  <r>
    <x v="3509"/>
    <x v="52"/>
    <x v="2"/>
    <x v="1"/>
    <x v="3497"/>
    <x v="2"/>
    <x v="35"/>
    <x v="14"/>
    <x v="3486"/>
  </r>
  <r>
    <x v="3510"/>
    <x v="668"/>
    <x v="2"/>
    <x v="3"/>
    <x v="3498"/>
    <x v="2"/>
    <x v="1"/>
    <x v="34"/>
    <x v="3487"/>
  </r>
  <r>
    <x v="3511"/>
    <x v="467"/>
    <x v="2"/>
    <x v="3"/>
    <x v="3499"/>
    <x v="2"/>
    <x v="26"/>
    <x v="4"/>
    <x v="3488"/>
  </r>
  <r>
    <x v="3512"/>
    <x v="90"/>
    <x v="0"/>
    <x v="2"/>
    <x v="3500"/>
    <x v="0"/>
    <x v="2"/>
    <x v="20"/>
    <x v="3489"/>
  </r>
  <r>
    <x v="3513"/>
    <x v="163"/>
    <x v="0"/>
    <x v="2"/>
    <x v="3501"/>
    <x v="0"/>
    <x v="48"/>
    <x v="23"/>
    <x v="3490"/>
  </r>
  <r>
    <x v="3514"/>
    <x v="6"/>
    <x v="0"/>
    <x v="4"/>
    <x v="3502"/>
    <x v="0"/>
    <x v="21"/>
    <x v="37"/>
    <x v="3491"/>
  </r>
  <r>
    <x v="3515"/>
    <x v="126"/>
    <x v="3"/>
    <x v="3"/>
    <x v="3503"/>
    <x v="3"/>
    <x v="21"/>
    <x v="47"/>
    <x v="3492"/>
  </r>
  <r>
    <x v="3516"/>
    <x v="473"/>
    <x v="3"/>
    <x v="2"/>
    <x v="3504"/>
    <x v="3"/>
    <x v="40"/>
    <x v="16"/>
    <x v="3493"/>
  </r>
  <r>
    <x v="3517"/>
    <x v="607"/>
    <x v="2"/>
    <x v="4"/>
    <x v="3505"/>
    <x v="2"/>
    <x v="48"/>
    <x v="31"/>
    <x v="3494"/>
  </r>
  <r>
    <x v="3518"/>
    <x v="142"/>
    <x v="2"/>
    <x v="0"/>
    <x v="3506"/>
    <x v="2"/>
    <x v="20"/>
    <x v="12"/>
    <x v="3495"/>
  </r>
  <r>
    <x v="3519"/>
    <x v="40"/>
    <x v="3"/>
    <x v="2"/>
    <x v="3507"/>
    <x v="3"/>
    <x v="4"/>
    <x v="31"/>
    <x v="3496"/>
  </r>
  <r>
    <x v="3520"/>
    <x v="420"/>
    <x v="3"/>
    <x v="4"/>
    <x v="3508"/>
    <x v="3"/>
    <x v="6"/>
    <x v="19"/>
    <x v="3497"/>
  </r>
  <r>
    <x v="3521"/>
    <x v="611"/>
    <x v="0"/>
    <x v="1"/>
    <x v="3509"/>
    <x v="0"/>
    <x v="30"/>
    <x v="23"/>
    <x v="3498"/>
  </r>
  <r>
    <x v="3522"/>
    <x v="600"/>
    <x v="0"/>
    <x v="0"/>
    <x v="3510"/>
    <x v="0"/>
    <x v="45"/>
    <x v="12"/>
    <x v="3499"/>
  </r>
  <r>
    <x v="3523"/>
    <x v="263"/>
    <x v="3"/>
    <x v="0"/>
    <x v="3511"/>
    <x v="3"/>
    <x v="5"/>
    <x v="42"/>
    <x v="3500"/>
  </r>
  <r>
    <x v="3524"/>
    <x v="41"/>
    <x v="2"/>
    <x v="1"/>
    <x v="3512"/>
    <x v="2"/>
    <x v="23"/>
    <x v="11"/>
    <x v="3501"/>
  </r>
  <r>
    <x v="3525"/>
    <x v="10"/>
    <x v="2"/>
    <x v="3"/>
    <x v="3513"/>
    <x v="2"/>
    <x v="47"/>
    <x v="6"/>
    <x v="3502"/>
  </r>
  <r>
    <x v="3526"/>
    <x v="428"/>
    <x v="0"/>
    <x v="0"/>
    <x v="3514"/>
    <x v="0"/>
    <x v="17"/>
    <x v="39"/>
    <x v="3503"/>
  </r>
  <r>
    <x v="3527"/>
    <x v="47"/>
    <x v="2"/>
    <x v="1"/>
    <x v="3515"/>
    <x v="2"/>
    <x v="24"/>
    <x v="41"/>
    <x v="3504"/>
  </r>
  <r>
    <x v="3528"/>
    <x v="326"/>
    <x v="0"/>
    <x v="1"/>
    <x v="3516"/>
    <x v="0"/>
    <x v="20"/>
    <x v="17"/>
    <x v="3505"/>
  </r>
  <r>
    <x v="3529"/>
    <x v="65"/>
    <x v="3"/>
    <x v="3"/>
    <x v="3517"/>
    <x v="3"/>
    <x v="8"/>
    <x v="0"/>
    <x v="3506"/>
  </r>
  <r>
    <x v="3530"/>
    <x v="507"/>
    <x v="0"/>
    <x v="1"/>
    <x v="3518"/>
    <x v="0"/>
    <x v="17"/>
    <x v="44"/>
    <x v="3507"/>
  </r>
  <r>
    <x v="3531"/>
    <x v="653"/>
    <x v="3"/>
    <x v="4"/>
    <x v="3519"/>
    <x v="3"/>
    <x v="16"/>
    <x v="22"/>
    <x v="3508"/>
  </r>
  <r>
    <x v="3532"/>
    <x v="95"/>
    <x v="3"/>
    <x v="2"/>
    <x v="3520"/>
    <x v="3"/>
    <x v="25"/>
    <x v="6"/>
    <x v="3509"/>
  </r>
  <r>
    <x v="3533"/>
    <x v="608"/>
    <x v="2"/>
    <x v="3"/>
    <x v="3521"/>
    <x v="2"/>
    <x v="3"/>
    <x v="5"/>
    <x v="3510"/>
  </r>
  <r>
    <x v="3534"/>
    <x v="160"/>
    <x v="0"/>
    <x v="4"/>
    <x v="3522"/>
    <x v="0"/>
    <x v="32"/>
    <x v="32"/>
    <x v="3511"/>
  </r>
  <r>
    <x v="3535"/>
    <x v="158"/>
    <x v="2"/>
    <x v="2"/>
    <x v="3523"/>
    <x v="2"/>
    <x v="25"/>
    <x v="42"/>
    <x v="3512"/>
  </r>
  <r>
    <x v="3536"/>
    <x v="726"/>
    <x v="2"/>
    <x v="0"/>
    <x v="3176"/>
    <x v="2"/>
    <x v="9"/>
    <x v="10"/>
    <x v="3513"/>
  </r>
  <r>
    <x v="3537"/>
    <x v="562"/>
    <x v="3"/>
    <x v="2"/>
    <x v="3524"/>
    <x v="3"/>
    <x v="39"/>
    <x v="15"/>
    <x v="3514"/>
  </r>
  <r>
    <x v="3538"/>
    <x v="492"/>
    <x v="3"/>
    <x v="3"/>
    <x v="3525"/>
    <x v="3"/>
    <x v="4"/>
    <x v="32"/>
    <x v="3515"/>
  </r>
  <r>
    <x v="3539"/>
    <x v="144"/>
    <x v="2"/>
    <x v="3"/>
    <x v="3526"/>
    <x v="2"/>
    <x v="42"/>
    <x v="45"/>
    <x v="3516"/>
  </r>
  <r>
    <x v="3540"/>
    <x v="442"/>
    <x v="2"/>
    <x v="2"/>
    <x v="3527"/>
    <x v="2"/>
    <x v="9"/>
    <x v="42"/>
    <x v="3517"/>
  </r>
  <r>
    <x v="3541"/>
    <x v="180"/>
    <x v="0"/>
    <x v="1"/>
    <x v="3528"/>
    <x v="0"/>
    <x v="10"/>
    <x v="31"/>
    <x v="3518"/>
  </r>
  <r>
    <x v="3542"/>
    <x v="517"/>
    <x v="0"/>
    <x v="4"/>
    <x v="3529"/>
    <x v="0"/>
    <x v="9"/>
    <x v="49"/>
    <x v="3519"/>
  </r>
  <r>
    <x v="3543"/>
    <x v="719"/>
    <x v="0"/>
    <x v="4"/>
    <x v="3530"/>
    <x v="0"/>
    <x v="49"/>
    <x v="11"/>
    <x v="3520"/>
  </r>
  <r>
    <x v="3544"/>
    <x v="235"/>
    <x v="0"/>
    <x v="3"/>
    <x v="3531"/>
    <x v="0"/>
    <x v="47"/>
    <x v="3"/>
    <x v="3521"/>
  </r>
  <r>
    <x v="3545"/>
    <x v="674"/>
    <x v="2"/>
    <x v="2"/>
    <x v="3532"/>
    <x v="2"/>
    <x v="13"/>
    <x v="43"/>
    <x v="3522"/>
  </r>
  <r>
    <x v="3546"/>
    <x v="567"/>
    <x v="3"/>
    <x v="3"/>
    <x v="3533"/>
    <x v="3"/>
    <x v="35"/>
    <x v="30"/>
    <x v="3523"/>
  </r>
  <r>
    <x v="3547"/>
    <x v="75"/>
    <x v="3"/>
    <x v="4"/>
    <x v="3534"/>
    <x v="3"/>
    <x v="17"/>
    <x v="12"/>
    <x v="3524"/>
  </r>
  <r>
    <x v="3548"/>
    <x v="44"/>
    <x v="3"/>
    <x v="0"/>
    <x v="3535"/>
    <x v="3"/>
    <x v="1"/>
    <x v="20"/>
    <x v="3525"/>
  </r>
  <r>
    <x v="3549"/>
    <x v="667"/>
    <x v="0"/>
    <x v="4"/>
    <x v="3536"/>
    <x v="0"/>
    <x v="32"/>
    <x v="7"/>
    <x v="3526"/>
  </r>
  <r>
    <x v="3550"/>
    <x v="264"/>
    <x v="2"/>
    <x v="2"/>
    <x v="3537"/>
    <x v="2"/>
    <x v="3"/>
    <x v="16"/>
    <x v="3527"/>
  </r>
  <r>
    <x v="3551"/>
    <x v="102"/>
    <x v="2"/>
    <x v="2"/>
    <x v="3538"/>
    <x v="2"/>
    <x v="39"/>
    <x v="23"/>
    <x v="3528"/>
  </r>
  <r>
    <x v="3552"/>
    <x v="406"/>
    <x v="0"/>
    <x v="0"/>
    <x v="3539"/>
    <x v="0"/>
    <x v="46"/>
    <x v="41"/>
    <x v="3529"/>
  </r>
  <r>
    <x v="3553"/>
    <x v="492"/>
    <x v="3"/>
    <x v="2"/>
    <x v="3540"/>
    <x v="3"/>
    <x v="27"/>
    <x v="1"/>
    <x v="3530"/>
  </r>
  <r>
    <x v="3554"/>
    <x v="289"/>
    <x v="2"/>
    <x v="1"/>
    <x v="3541"/>
    <x v="2"/>
    <x v="49"/>
    <x v="35"/>
    <x v="3531"/>
  </r>
  <r>
    <x v="3555"/>
    <x v="628"/>
    <x v="2"/>
    <x v="0"/>
    <x v="3542"/>
    <x v="2"/>
    <x v="17"/>
    <x v="10"/>
    <x v="3532"/>
  </r>
  <r>
    <x v="3556"/>
    <x v="242"/>
    <x v="3"/>
    <x v="4"/>
    <x v="3543"/>
    <x v="3"/>
    <x v="23"/>
    <x v="7"/>
    <x v="3533"/>
  </r>
  <r>
    <x v="3557"/>
    <x v="677"/>
    <x v="2"/>
    <x v="0"/>
    <x v="3544"/>
    <x v="2"/>
    <x v="39"/>
    <x v="37"/>
    <x v="3534"/>
  </r>
  <r>
    <x v="3558"/>
    <x v="53"/>
    <x v="0"/>
    <x v="4"/>
    <x v="3545"/>
    <x v="0"/>
    <x v="22"/>
    <x v="23"/>
    <x v="3535"/>
  </r>
  <r>
    <x v="3559"/>
    <x v="87"/>
    <x v="0"/>
    <x v="3"/>
    <x v="3546"/>
    <x v="0"/>
    <x v="8"/>
    <x v="34"/>
    <x v="3536"/>
  </r>
  <r>
    <x v="3560"/>
    <x v="39"/>
    <x v="3"/>
    <x v="0"/>
    <x v="3547"/>
    <x v="3"/>
    <x v="3"/>
    <x v="17"/>
    <x v="3537"/>
  </r>
  <r>
    <x v="3561"/>
    <x v="608"/>
    <x v="0"/>
    <x v="0"/>
    <x v="3548"/>
    <x v="0"/>
    <x v="34"/>
    <x v="12"/>
    <x v="3538"/>
  </r>
  <r>
    <x v="3562"/>
    <x v="25"/>
    <x v="0"/>
    <x v="4"/>
    <x v="3549"/>
    <x v="0"/>
    <x v="10"/>
    <x v="20"/>
    <x v="3539"/>
  </r>
  <r>
    <x v="3563"/>
    <x v="50"/>
    <x v="2"/>
    <x v="4"/>
    <x v="3550"/>
    <x v="2"/>
    <x v="12"/>
    <x v="8"/>
    <x v="3540"/>
  </r>
  <r>
    <x v="3564"/>
    <x v="472"/>
    <x v="0"/>
    <x v="3"/>
    <x v="3551"/>
    <x v="0"/>
    <x v="39"/>
    <x v="42"/>
    <x v="3541"/>
  </r>
  <r>
    <x v="3565"/>
    <x v="349"/>
    <x v="0"/>
    <x v="0"/>
    <x v="3552"/>
    <x v="0"/>
    <x v="27"/>
    <x v="48"/>
    <x v="3542"/>
  </r>
  <r>
    <x v="3566"/>
    <x v="555"/>
    <x v="3"/>
    <x v="4"/>
    <x v="3553"/>
    <x v="3"/>
    <x v="10"/>
    <x v="40"/>
    <x v="3543"/>
  </r>
  <r>
    <x v="3567"/>
    <x v="542"/>
    <x v="2"/>
    <x v="3"/>
    <x v="3554"/>
    <x v="2"/>
    <x v="25"/>
    <x v="42"/>
    <x v="3544"/>
  </r>
  <r>
    <x v="3568"/>
    <x v="129"/>
    <x v="2"/>
    <x v="1"/>
    <x v="3555"/>
    <x v="2"/>
    <x v="42"/>
    <x v="33"/>
    <x v="3545"/>
  </r>
  <r>
    <x v="3569"/>
    <x v="74"/>
    <x v="0"/>
    <x v="0"/>
    <x v="3556"/>
    <x v="0"/>
    <x v="5"/>
    <x v="31"/>
    <x v="3546"/>
  </r>
  <r>
    <x v="3570"/>
    <x v="522"/>
    <x v="2"/>
    <x v="3"/>
    <x v="3557"/>
    <x v="2"/>
    <x v="44"/>
    <x v="36"/>
    <x v="3547"/>
  </r>
  <r>
    <x v="3571"/>
    <x v="218"/>
    <x v="2"/>
    <x v="1"/>
    <x v="3558"/>
    <x v="2"/>
    <x v="29"/>
    <x v="18"/>
    <x v="3548"/>
  </r>
  <r>
    <x v="3572"/>
    <x v="536"/>
    <x v="2"/>
    <x v="3"/>
    <x v="3559"/>
    <x v="2"/>
    <x v="21"/>
    <x v="31"/>
    <x v="3549"/>
  </r>
  <r>
    <x v="3573"/>
    <x v="642"/>
    <x v="2"/>
    <x v="0"/>
    <x v="3560"/>
    <x v="2"/>
    <x v="41"/>
    <x v="6"/>
    <x v="3550"/>
  </r>
  <r>
    <x v="3574"/>
    <x v="321"/>
    <x v="3"/>
    <x v="3"/>
    <x v="3561"/>
    <x v="3"/>
    <x v="0"/>
    <x v="24"/>
    <x v="1130"/>
  </r>
  <r>
    <x v="3575"/>
    <x v="99"/>
    <x v="2"/>
    <x v="3"/>
    <x v="3562"/>
    <x v="2"/>
    <x v="27"/>
    <x v="41"/>
    <x v="3551"/>
  </r>
  <r>
    <x v="3576"/>
    <x v="325"/>
    <x v="2"/>
    <x v="1"/>
    <x v="3563"/>
    <x v="2"/>
    <x v="30"/>
    <x v="37"/>
    <x v="3552"/>
  </r>
  <r>
    <x v="3577"/>
    <x v="491"/>
    <x v="2"/>
    <x v="0"/>
    <x v="3564"/>
    <x v="2"/>
    <x v="34"/>
    <x v="19"/>
    <x v="3553"/>
  </r>
  <r>
    <x v="3578"/>
    <x v="78"/>
    <x v="3"/>
    <x v="0"/>
    <x v="3565"/>
    <x v="3"/>
    <x v="41"/>
    <x v="41"/>
    <x v="3554"/>
  </r>
  <r>
    <x v="3579"/>
    <x v="103"/>
    <x v="2"/>
    <x v="3"/>
    <x v="3566"/>
    <x v="2"/>
    <x v="49"/>
    <x v="30"/>
    <x v="3555"/>
  </r>
  <r>
    <x v="3580"/>
    <x v="518"/>
    <x v="2"/>
    <x v="4"/>
    <x v="3567"/>
    <x v="2"/>
    <x v="18"/>
    <x v="47"/>
    <x v="3556"/>
  </r>
  <r>
    <x v="3581"/>
    <x v="260"/>
    <x v="0"/>
    <x v="2"/>
    <x v="3568"/>
    <x v="0"/>
    <x v="40"/>
    <x v="17"/>
    <x v="3557"/>
  </r>
  <r>
    <x v="3582"/>
    <x v="543"/>
    <x v="0"/>
    <x v="3"/>
    <x v="3569"/>
    <x v="0"/>
    <x v="42"/>
    <x v="36"/>
    <x v="3558"/>
  </r>
  <r>
    <x v="3583"/>
    <x v="702"/>
    <x v="3"/>
    <x v="1"/>
    <x v="3570"/>
    <x v="3"/>
    <x v="41"/>
    <x v="44"/>
    <x v="3559"/>
  </r>
  <r>
    <x v="3584"/>
    <x v="582"/>
    <x v="3"/>
    <x v="4"/>
    <x v="3571"/>
    <x v="3"/>
    <x v="15"/>
    <x v="33"/>
    <x v="3560"/>
  </r>
  <r>
    <x v="3585"/>
    <x v="95"/>
    <x v="0"/>
    <x v="2"/>
    <x v="3572"/>
    <x v="0"/>
    <x v="30"/>
    <x v="31"/>
    <x v="3561"/>
  </r>
  <r>
    <x v="3586"/>
    <x v="612"/>
    <x v="2"/>
    <x v="1"/>
    <x v="3573"/>
    <x v="2"/>
    <x v="34"/>
    <x v="42"/>
    <x v="3562"/>
  </r>
  <r>
    <x v="3587"/>
    <x v="373"/>
    <x v="0"/>
    <x v="3"/>
    <x v="3574"/>
    <x v="0"/>
    <x v="39"/>
    <x v="5"/>
    <x v="3563"/>
  </r>
  <r>
    <x v="3588"/>
    <x v="617"/>
    <x v="3"/>
    <x v="0"/>
    <x v="3575"/>
    <x v="3"/>
    <x v="0"/>
    <x v="8"/>
    <x v="3564"/>
  </r>
  <r>
    <x v="3589"/>
    <x v="533"/>
    <x v="2"/>
    <x v="3"/>
    <x v="3576"/>
    <x v="2"/>
    <x v="27"/>
    <x v="22"/>
    <x v="3565"/>
  </r>
  <r>
    <x v="3590"/>
    <x v="141"/>
    <x v="2"/>
    <x v="2"/>
    <x v="3577"/>
    <x v="2"/>
    <x v="9"/>
    <x v="46"/>
    <x v="3566"/>
  </r>
  <r>
    <x v="3591"/>
    <x v="421"/>
    <x v="2"/>
    <x v="0"/>
    <x v="3578"/>
    <x v="2"/>
    <x v="25"/>
    <x v="33"/>
    <x v="3567"/>
  </r>
  <r>
    <x v="3592"/>
    <x v="602"/>
    <x v="2"/>
    <x v="4"/>
    <x v="3579"/>
    <x v="2"/>
    <x v="45"/>
    <x v="27"/>
    <x v="3568"/>
  </r>
  <r>
    <x v="3593"/>
    <x v="61"/>
    <x v="0"/>
    <x v="4"/>
    <x v="3580"/>
    <x v="0"/>
    <x v="38"/>
    <x v="14"/>
    <x v="3569"/>
  </r>
  <r>
    <x v="3594"/>
    <x v="609"/>
    <x v="3"/>
    <x v="0"/>
    <x v="3581"/>
    <x v="3"/>
    <x v="6"/>
    <x v="35"/>
    <x v="3570"/>
  </r>
  <r>
    <x v="3595"/>
    <x v="31"/>
    <x v="3"/>
    <x v="3"/>
    <x v="3582"/>
    <x v="3"/>
    <x v="0"/>
    <x v="17"/>
    <x v="3571"/>
  </r>
  <r>
    <x v="3596"/>
    <x v="679"/>
    <x v="2"/>
    <x v="2"/>
    <x v="3583"/>
    <x v="2"/>
    <x v="11"/>
    <x v="37"/>
    <x v="3572"/>
  </r>
  <r>
    <x v="3597"/>
    <x v="451"/>
    <x v="0"/>
    <x v="3"/>
    <x v="3584"/>
    <x v="0"/>
    <x v="6"/>
    <x v="50"/>
    <x v="3573"/>
  </r>
  <r>
    <x v="3598"/>
    <x v="349"/>
    <x v="0"/>
    <x v="3"/>
    <x v="3585"/>
    <x v="0"/>
    <x v="11"/>
    <x v="32"/>
    <x v="3574"/>
  </r>
  <r>
    <x v="3599"/>
    <x v="316"/>
    <x v="3"/>
    <x v="4"/>
    <x v="3586"/>
    <x v="3"/>
    <x v="45"/>
    <x v="23"/>
    <x v="3575"/>
  </r>
  <r>
    <x v="3600"/>
    <x v="209"/>
    <x v="2"/>
    <x v="1"/>
    <x v="3587"/>
    <x v="2"/>
    <x v="2"/>
    <x v="21"/>
    <x v="3576"/>
  </r>
  <r>
    <x v="3601"/>
    <x v="113"/>
    <x v="3"/>
    <x v="1"/>
    <x v="3588"/>
    <x v="3"/>
    <x v="44"/>
    <x v="3"/>
    <x v="3577"/>
  </r>
  <r>
    <x v="3602"/>
    <x v="480"/>
    <x v="0"/>
    <x v="1"/>
    <x v="3589"/>
    <x v="0"/>
    <x v="10"/>
    <x v="31"/>
    <x v="3578"/>
  </r>
  <r>
    <x v="3603"/>
    <x v="264"/>
    <x v="3"/>
    <x v="0"/>
    <x v="3590"/>
    <x v="3"/>
    <x v="21"/>
    <x v="22"/>
    <x v="3579"/>
  </r>
  <r>
    <x v="3604"/>
    <x v="699"/>
    <x v="3"/>
    <x v="3"/>
    <x v="3591"/>
    <x v="3"/>
    <x v="9"/>
    <x v="10"/>
    <x v="3580"/>
  </r>
  <r>
    <x v="3605"/>
    <x v="223"/>
    <x v="2"/>
    <x v="1"/>
    <x v="3592"/>
    <x v="2"/>
    <x v="44"/>
    <x v="33"/>
    <x v="3581"/>
  </r>
  <r>
    <x v="3606"/>
    <x v="646"/>
    <x v="2"/>
    <x v="2"/>
    <x v="3593"/>
    <x v="2"/>
    <x v="1"/>
    <x v="12"/>
    <x v="3582"/>
  </r>
  <r>
    <x v="3607"/>
    <x v="636"/>
    <x v="3"/>
    <x v="1"/>
    <x v="3594"/>
    <x v="3"/>
    <x v="30"/>
    <x v="6"/>
    <x v="144"/>
  </r>
  <r>
    <x v="3608"/>
    <x v="366"/>
    <x v="2"/>
    <x v="2"/>
    <x v="3595"/>
    <x v="2"/>
    <x v="35"/>
    <x v="41"/>
    <x v="3583"/>
  </r>
  <r>
    <x v="3609"/>
    <x v="537"/>
    <x v="3"/>
    <x v="4"/>
    <x v="3596"/>
    <x v="3"/>
    <x v="27"/>
    <x v="15"/>
    <x v="3584"/>
  </r>
  <r>
    <x v="3610"/>
    <x v="185"/>
    <x v="2"/>
    <x v="2"/>
    <x v="3597"/>
    <x v="2"/>
    <x v="39"/>
    <x v="1"/>
    <x v="3585"/>
  </r>
  <r>
    <x v="3611"/>
    <x v="191"/>
    <x v="2"/>
    <x v="1"/>
    <x v="3598"/>
    <x v="2"/>
    <x v="47"/>
    <x v="16"/>
    <x v="3586"/>
  </r>
  <r>
    <x v="3612"/>
    <x v="212"/>
    <x v="2"/>
    <x v="4"/>
    <x v="3599"/>
    <x v="2"/>
    <x v="27"/>
    <x v="43"/>
    <x v="3587"/>
  </r>
  <r>
    <x v="3613"/>
    <x v="191"/>
    <x v="2"/>
    <x v="2"/>
    <x v="3600"/>
    <x v="2"/>
    <x v="35"/>
    <x v="2"/>
    <x v="3588"/>
  </r>
  <r>
    <x v="3614"/>
    <x v="290"/>
    <x v="2"/>
    <x v="1"/>
    <x v="3601"/>
    <x v="2"/>
    <x v="0"/>
    <x v="10"/>
    <x v="3589"/>
  </r>
  <r>
    <x v="3615"/>
    <x v="434"/>
    <x v="2"/>
    <x v="0"/>
    <x v="3602"/>
    <x v="2"/>
    <x v="6"/>
    <x v="39"/>
    <x v="3590"/>
  </r>
  <r>
    <x v="3616"/>
    <x v="262"/>
    <x v="0"/>
    <x v="4"/>
    <x v="3603"/>
    <x v="0"/>
    <x v="3"/>
    <x v="1"/>
    <x v="3591"/>
  </r>
  <r>
    <x v="3617"/>
    <x v="614"/>
    <x v="2"/>
    <x v="1"/>
    <x v="3604"/>
    <x v="2"/>
    <x v="5"/>
    <x v="14"/>
    <x v="3592"/>
  </r>
  <r>
    <x v="3618"/>
    <x v="471"/>
    <x v="0"/>
    <x v="3"/>
    <x v="3605"/>
    <x v="0"/>
    <x v="34"/>
    <x v="37"/>
    <x v="3593"/>
  </r>
  <r>
    <x v="3619"/>
    <x v="232"/>
    <x v="2"/>
    <x v="2"/>
    <x v="3606"/>
    <x v="2"/>
    <x v="10"/>
    <x v="15"/>
    <x v="3594"/>
  </r>
  <r>
    <x v="3620"/>
    <x v="471"/>
    <x v="3"/>
    <x v="3"/>
    <x v="3607"/>
    <x v="3"/>
    <x v="41"/>
    <x v="10"/>
    <x v="3595"/>
  </r>
  <r>
    <x v="3621"/>
    <x v="626"/>
    <x v="2"/>
    <x v="0"/>
    <x v="3608"/>
    <x v="2"/>
    <x v="1"/>
    <x v="10"/>
    <x v="3596"/>
  </r>
  <r>
    <x v="3622"/>
    <x v="583"/>
    <x v="3"/>
    <x v="3"/>
    <x v="3609"/>
    <x v="3"/>
    <x v="7"/>
    <x v="41"/>
    <x v="3597"/>
  </r>
  <r>
    <x v="3623"/>
    <x v="38"/>
    <x v="2"/>
    <x v="1"/>
    <x v="3610"/>
    <x v="2"/>
    <x v="17"/>
    <x v="9"/>
    <x v="3598"/>
  </r>
  <r>
    <x v="3624"/>
    <x v="129"/>
    <x v="2"/>
    <x v="1"/>
    <x v="3611"/>
    <x v="2"/>
    <x v="32"/>
    <x v="36"/>
    <x v="3599"/>
  </r>
  <r>
    <x v="3625"/>
    <x v="282"/>
    <x v="0"/>
    <x v="2"/>
    <x v="3612"/>
    <x v="0"/>
    <x v="9"/>
    <x v="5"/>
    <x v="3600"/>
  </r>
  <r>
    <x v="3626"/>
    <x v="9"/>
    <x v="3"/>
    <x v="1"/>
    <x v="3613"/>
    <x v="3"/>
    <x v="28"/>
    <x v="37"/>
    <x v="3601"/>
  </r>
  <r>
    <x v="3627"/>
    <x v="492"/>
    <x v="0"/>
    <x v="4"/>
    <x v="3614"/>
    <x v="0"/>
    <x v="37"/>
    <x v="19"/>
    <x v="3602"/>
  </r>
  <r>
    <x v="3628"/>
    <x v="161"/>
    <x v="2"/>
    <x v="2"/>
    <x v="3615"/>
    <x v="2"/>
    <x v="4"/>
    <x v="19"/>
    <x v="3603"/>
  </r>
  <r>
    <x v="3629"/>
    <x v="42"/>
    <x v="0"/>
    <x v="2"/>
    <x v="3616"/>
    <x v="0"/>
    <x v="40"/>
    <x v="45"/>
    <x v="62"/>
  </r>
  <r>
    <x v="3630"/>
    <x v="470"/>
    <x v="0"/>
    <x v="1"/>
    <x v="3617"/>
    <x v="0"/>
    <x v="41"/>
    <x v="47"/>
    <x v="3604"/>
  </r>
  <r>
    <x v="3631"/>
    <x v="551"/>
    <x v="2"/>
    <x v="3"/>
    <x v="3618"/>
    <x v="2"/>
    <x v="18"/>
    <x v="8"/>
    <x v="3605"/>
  </r>
  <r>
    <x v="3632"/>
    <x v="497"/>
    <x v="3"/>
    <x v="1"/>
    <x v="3619"/>
    <x v="3"/>
    <x v="3"/>
    <x v="19"/>
    <x v="3606"/>
  </r>
  <r>
    <x v="3633"/>
    <x v="463"/>
    <x v="2"/>
    <x v="3"/>
    <x v="3620"/>
    <x v="2"/>
    <x v="33"/>
    <x v="16"/>
    <x v="3607"/>
  </r>
  <r>
    <x v="3634"/>
    <x v="362"/>
    <x v="2"/>
    <x v="4"/>
    <x v="109"/>
    <x v="2"/>
    <x v="21"/>
    <x v="33"/>
    <x v="3608"/>
  </r>
  <r>
    <x v="3635"/>
    <x v="163"/>
    <x v="2"/>
    <x v="2"/>
    <x v="3621"/>
    <x v="2"/>
    <x v="37"/>
    <x v="40"/>
    <x v="3609"/>
  </r>
  <r>
    <x v="3636"/>
    <x v="371"/>
    <x v="2"/>
    <x v="3"/>
    <x v="3622"/>
    <x v="2"/>
    <x v="34"/>
    <x v="30"/>
    <x v="3610"/>
  </r>
  <r>
    <x v="3637"/>
    <x v="599"/>
    <x v="0"/>
    <x v="4"/>
    <x v="3623"/>
    <x v="0"/>
    <x v="37"/>
    <x v="42"/>
    <x v="3611"/>
  </r>
  <r>
    <x v="3638"/>
    <x v="366"/>
    <x v="0"/>
    <x v="4"/>
    <x v="3624"/>
    <x v="0"/>
    <x v="24"/>
    <x v="43"/>
    <x v="3612"/>
  </r>
  <r>
    <x v="3639"/>
    <x v="646"/>
    <x v="3"/>
    <x v="4"/>
    <x v="3625"/>
    <x v="3"/>
    <x v="18"/>
    <x v="44"/>
    <x v="3613"/>
  </r>
  <r>
    <x v="3640"/>
    <x v="537"/>
    <x v="2"/>
    <x v="1"/>
    <x v="3626"/>
    <x v="2"/>
    <x v="45"/>
    <x v="35"/>
    <x v="3614"/>
  </r>
  <r>
    <x v="3641"/>
    <x v="400"/>
    <x v="2"/>
    <x v="4"/>
    <x v="3627"/>
    <x v="2"/>
    <x v="30"/>
    <x v="12"/>
    <x v="3615"/>
  </r>
  <r>
    <x v="3642"/>
    <x v="193"/>
    <x v="0"/>
    <x v="3"/>
    <x v="3628"/>
    <x v="0"/>
    <x v="43"/>
    <x v="39"/>
    <x v="3616"/>
  </r>
  <r>
    <x v="3643"/>
    <x v="518"/>
    <x v="2"/>
    <x v="4"/>
    <x v="3629"/>
    <x v="2"/>
    <x v="37"/>
    <x v="7"/>
    <x v="3617"/>
  </r>
  <r>
    <x v="3644"/>
    <x v="626"/>
    <x v="3"/>
    <x v="4"/>
    <x v="3630"/>
    <x v="3"/>
    <x v="47"/>
    <x v="32"/>
    <x v="3618"/>
  </r>
  <r>
    <x v="3645"/>
    <x v="74"/>
    <x v="2"/>
    <x v="0"/>
    <x v="3631"/>
    <x v="2"/>
    <x v="43"/>
    <x v="33"/>
    <x v="3619"/>
  </r>
  <r>
    <x v="3646"/>
    <x v="502"/>
    <x v="2"/>
    <x v="2"/>
    <x v="3632"/>
    <x v="2"/>
    <x v="43"/>
    <x v="25"/>
    <x v="3620"/>
  </r>
  <r>
    <x v="3647"/>
    <x v="105"/>
    <x v="2"/>
    <x v="2"/>
    <x v="3633"/>
    <x v="2"/>
    <x v="12"/>
    <x v="3"/>
    <x v="3621"/>
  </r>
  <r>
    <x v="3648"/>
    <x v="264"/>
    <x v="2"/>
    <x v="0"/>
    <x v="3634"/>
    <x v="2"/>
    <x v="35"/>
    <x v="9"/>
    <x v="3622"/>
  </r>
  <r>
    <x v="3649"/>
    <x v="292"/>
    <x v="0"/>
    <x v="2"/>
    <x v="3635"/>
    <x v="0"/>
    <x v="28"/>
    <x v="18"/>
    <x v="3623"/>
  </r>
  <r>
    <x v="3650"/>
    <x v="673"/>
    <x v="0"/>
    <x v="2"/>
    <x v="3636"/>
    <x v="0"/>
    <x v="36"/>
    <x v="27"/>
    <x v="3624"/>
  </r>
  <r>
    <x v="3651"/>
    <x v="688"/>
    <x v="2"/>
    <x v="4"/>
    <x v="3637"/>
    <x v="2"/>
    <x v="24"/>
    <x v="26"/>
    <x v="3625"/>
  </r>
  <r>
    <x v="3652"/>
    <x v="76"/>
    <x v="3"/>
    <x v="1"/>
    <x v="3638"/>
    <x v="3"/>
    <x v="38"/>
    <x v="34"/>
    <x v="3626"/>
  </r>
  <r>
    <x v="3653"/>
    <x v="34"/>
    <x v="3"/>
    <x v="4"/>
    <x v="3639"/>
    <x v="3"/>
    <x v="32"/>
    <x v="8"/>
    <x v="3627"/>
  </r>
  <r>
    <x v="3654"/>
    <x v="18"/>
    <x v="3"/>
    <x v="3"/>
    <x v="1454"/>
    <x v="3"/>
    <x v="7"/>
    <x v="22"/>
    <x v="3628"/>
  </r>
  <r>
    <x v="3655"/>
    <x v="726"/>
    <x v="0"/>
    <x v="1"/>
    <x v="3640"/>
    <x v="0"/>
    <x v="43"/>
    <x v="9"/>
    <x v="3629"/>
  </r>
  <r>
    <x v="3656"/>
    <x v="134"/>
    <x v="2"/>
    <x v="2"/>
    <x v="3641"/>
    <x v="2"/>
    <x v="40"/>
    <x v="42"/>
    <x v="3630"/>
  </r>
  <r>
    <x v="3657"/>
    <x v="644"/>
    <x v="2"/>
    <x v="3"/>
    <x v="3642"/>
    <x v="2"/>
    <x v="13"/>
    <x v="37"/>
    <x v="3631"/>
  </r>
  <r>
    <x v="3658"/>
    <x v="44"/>
    <x v="2"/>
    <x v="3"/>
    <x v="3643"/>
    <x v="2"/>
    <x v="48"/>
    <x v="32"/>
    <x v="3632"/>
  </r>
  <r>
    <x v="3659"/>
    <x v="458"/>
    <x v="3"/>
    <x v="0"/>
    <x v="3644"/>
    <x v="3"/>
    <x v="43"/>
    <x v="22"/>
    <x v="3633"/>
  </r>
  <r>
    <x v="3660"/>
    <x v="75"/>
    <x v="0"/>
    <x v="3"/>
    <x v="3645"/>
    <x v="0"/>
    <x v="7"/>
    <x v="38"/>
    <x v="3634"/>
  </r>
  <r>
    <x v="3661"/>
    <x v="275"/>
    <x v="2"/>
    <x v="4"/>
    <x v="3646"/>
    <x v="2"/>
    <x v="49"/>
    <x v="39"/>
    <x v="3635"/>
  </r>
  <r>
    <x v="3662"/>
    <x v="608"/>
    <x v="2"/>
    <x v="1"/>
    <x v="3647"/>
    <x v="2"/>
    <x v="19"/>
    <x v="40"/>
    <x v="3636"/>
  </r>
  <r>
    <x v="3663"/>
    <x v="611"/>
    <x v="0"/>
    <x v="1"/>
    <x v="3648"/>
    <x v="0"/>
    <x v="20"/>
    <x v="1"/>
    <x v="3637"/>
  </r>
  <r>
    <x v="3664"/>
    <x v="3"/>
    <x v="2"/>
    <x v="1"/>
    <x v="3649"/>
    <x v="2"/>
    <x v="17"/>
    <x v="26"/>
    <x v="3638"/>
  </r>
  <r>
    <x v="3665"/>
    <x v="435"/>
    <x v="3"/>
    <x v="0"/>
    <x v="3650"/>
    <x v="3"/>
    <x v="38"/>
    <x v="19"/>
    <x v="3639"/>
  </r>
  <r>
    <x v="3666"/>
    <x v="288"/>
    <x v="2"/>
    <x v="3"/>
    <x v="3651"/>
    <x v="2"/>
    <x v="47"/>
    <x v="1"/>
    <x v="3640"/>
  </r>
  <r>
    <x v="3667"/>
    <x v="365"/>
    <x v="3"/>
    <x v="3"/>
    <x v="3652"/>
    <x v="3"/>
    <x v="7"/>
    <x v="48"/>
    <x v="3641"/>
  </r>
  <r>
    <x v="3668"/>
    <x v="400"/>
    <x v="0"/>
    <x v="1"/>
    <x v="3653"/>
    <x v="0"/>
    <x v="9"/>
    <x v="16"/>
    <x v="3642"/>
  </r>
  <r>
    <x v="3669"/>
    <x v="114"/>
    <x v="2"/>
    <x v="0"/>
    <x v="3654"/>
    <x v="2"/>
    <x v="37"/>
    <x v="49"/>
    <x v="3643"/>
  </r>
  <r>
    <x v="3670"/>
    <x v="434"/>
    <x v="0"/>
    <x v="4"/>
    <x v="3655"/>
    <x v="0"/>
    <x v="20"/>
    <x v="41"/>
    <x v="3644"/>
  </r>
  <r>
    <x v="3671"/>
    <x v="8"/>
    <x v="0"/>
    <x v="4"/>
    <x v="3656"/>
    <x v="0"/>
    <x v="21"/>
    <x v="34"/>
    <x v="3645"/>
  </r>
  <r>
    <x v="3672"/>
    <x v="720"/>
    <x v="0"/>
    <x v="3"/>
    <x v="3657"/>
    <x v="0"/>
    <x v="30"/>
    <x v="42"/>
    <x v="3646"/>
  </r>
  <r>
    <x v="3673"/>
    <x v="20"/>
    <x v="3"/>
    <x v="2"/>
    <x v="3658"/>
    <x v="3"/>
    <x v="0"/>
    <x v="7"/>
    <x v="3647"/>
  </r>
  <r>
    <x v="3674"/>
    <x v="101"/>
    <x v="0"/>
    <x v="4"/>
    <x v="3659"/>
    <x v="0"/>
    <x v="2"/>
    <x v="39"/>
    <x v="3648"/>
  </r>
  <r>
    <x v="3675"/>
    <x v="47"/>
    <x v="2"/>
    <x v="2"/>
    <x v="3660"/>
    <x v="2"/>
    <x v="35"/>
    <x v="36"/>
    <x v="3649"/>
  </r>
  <r>
    <x v="3676"/>
    <x v="223"/>
    <x v="3"/>
    <x v="1"/>
    <x v="3661"/>
    <x v="3"/>
    <x v="16"/>
    <x v="25"/>
    <x v="1887"/>
  </r>
  <r>
    <x v="3677"/>
    <x v="403"/>
    <x v="3"/>
    <x v="0"/>
    <x v="3662"/>
    <x v="3"/>
    <x v="39"/>
    <x v="13"/>
    <x v="3650"/>
  </r>
  <r>
    <x v="3678"/>
    <x v="650"/>
    <x v="2"/>
    <x v="1"/>
    <x v="3663"/>
    <x v="2"/>
    <x v="29"/>
    <x v="29"/>
    <x v="3651"/>
  </r>
  <r>
    <x v="3679"/>
    <x v="15"/>
    <x v="2"/>
    <x v="1"/>
    <x v="3664"/>
    <x v="2"/>
    <x v="4"/>
    <x v="22"/>
    <x v="3652"/>
  </r>
  <r>
    <x v="3680"/>
    <x v="647"/>
    <x v="0"/>
    <x v="4"/>
    <x v="3665"/>
    <x v="0"/>
    <x v="0"/>
    <x v="47"/>
    <x v="3653"/>
  </r>
  <r>
    <x v="3681"/>
    <x v="87"/>
    <x v="3"/>
    <x v="2"/>
    <x v="2202"/>
    <x v="3"/>
    <x v="20"/>
    <x v="14"/>
    <x v="3654"/>
  </r>
  <r>
    <x v="3682"/>
    <x v="34"/>
    <x v="2"/>
    <x v="4"/>
    <x v="3666"/>
    <x v="2"/>
    <x v="17"/>
    <x v="12"/>
    <x v="3655"/>
  </r>
  <r>
    <x v="3683"/>
    <x v="690"/>
    <x v="0"/>
    <x v="1"/>
    <x v="3667"/>
    <x v="0"/>
    <x v="9"/>
    <x v="22"/>
    <x v="3656"/>
  </r>
  <r>
    <x v="3684"/>
    <x v="453"/>
    <x v="2"/>
    <x v="4"/>
    <x v="3668"/>
    <x v="2"/>
    <x v="48"/>
    <x v="41"/>
    <x v="3657"/>
  </r>
  <r>
    <x v="3685"/>
    <x v="312"/>
    <x v="2"/>
    <x v="1"/>
    <x v="3669"/>
    <x v="2"/>
    <x v="36"/>
    <x v="6"/>
    <x v="1855"/>
  </r>
  <r>
    <x v="3686"/>
    <x v="318"/>
    <x v="3"/>
    <x v="4"/>
    <x v="3670"/>
    <x v="3"/>
    <x v="5"/>
    <x v="46"/>
    <x v="3658"/>
  </r>
  <r>
    <x v="3687"/>
    <x v="325"/>
    <x v="3"/>
    <x v="2"/>
    <x v="3671"/>
    <x v="3"/>
    <x v="23"/>
    <x v="6"/>
    <x v="3659"/>
  </r>
  <r>
    <x v="3688"/>
    <x v="323"/>
    <x v="2"/>
    <x v="4"/>
    <x v="3672"/>
    <x v="2"/>
    <x v="13"/>
    <x v="36"/>
    <x v="3660"/>
  </r>
  <r>
    <x v="3689"/>
    <x v="349"/>
    <x v="0"/>
    <x v="3"/>
    <x v="3673"/>
    <x v="0"/>
    <x v="41"/>
    <x v="17"/>
    <x v="3661"/>
  </r>
  <r>
    <x v="3690"/>
    <x v="564"/>
    <x v="2"/>
    <x v="1"/>
    <x v="3674"/>
    <x v="2"/>
    <x v="31"/>
    <x v="46"/>
    <x v="3662"/>
  </r>
  <r>
    <x v="3691"/>
    <x v="106"/>
    <x v="3"/>
    <x v="4"/>
    <x v="3675"/>
    <x v="3"/>
    <x v="5"/>
    <x v="25"/>
    <x v="3663"/>
  </r>
  <r>
    <x v="3692"/>
    <x v="1"/>
    <x v="2"/>
    <x v="0"/>
    <x v="3676"/>
    <x v="2"/>
    <x v="17"/>
    <x v="49"/>
    <x v="3664"/>
  </r>
  <r>
    <x v="3693"/>
    <x v="322"/>
    <x v="0"/>
    <x v="0"/>
    <x v="3677"/>
    <x v="0"/>
    <x v="5"/>
    <x v="45"/>
    <x v="3665"/>
  </r>
  <r>
    <x v="3694"/>
    <x v="596"/>
    <x v="0"/>
    <x v="2"/>
    <x v="3678"/>
    <x v="0"/>
    <x v="45"/>
    <x v="3"/>
    <x v="3666"/>
  </r>
  <r>
    <x v="3695"/>
    <x v="518"/>
    <x v="3"/>
    <x v="0"/>
    <x v="3679"/>
    <x v="3"/>
    <x v="48"/>
    <x v="14"/>
    <x v="3667"/>
  </r>
  <r>
    <x v="3696"/>
    <x v="428"/>
    <x v="2"/>
    <x v="3"/>
    <x v="3680"/>
    <x v="2"/>
    <x v="28"/>
    <x v="21"/>
    <x v="3668"/>
  </r>
  <r>
    <x v="3697"/>
    <x v="620"/>
    <x v="2"/>
    <x v="0"/>
    <x v="3681"/>
    <x v="2"/>
    <x v="7"/>
    <x v="11"/>
    <x v="3669"/>
  </r>
  <r>
    <x v="3698"/>
    <x v="454"/>
    <x v="2"/>
    <x v="3"/>
    <x v="3682"/>
    <x v="2"/>
    <x v="40"/>
    <x v="13"/>
    <x v="3670"/>
  </r>
  <r>
    <x v="3699"/>
    <x v="66"/>
    <x v="2"/>
    <x v="4"/>
    <x v="3683"/>
    <x v="2"/>
    <x v="46"/>
    <x v="34"/>
    <x v="3671"/>
  </r>
  <r>
    <x v="3700"/>
    <x v="401"/>
    <x v="0"/>
    <x v="1"/>
    <x v="3684"/>
    <x v="0"/>
    <x v="6"/>
    <x v="47"/>
    <x v="3672"/>
  </r>
  <r>
    <x v="3701"/>
    <x v="85"/>
    <x v="3"/>
    <x v="3"/>
    <x v="3685"/>
    <x v="3"/>
    <x v="2"/>
    <x v="18"/>
    <x v="3673"/>
  </r>
  <r>
    <x v="3702"/>
    <x v="98"/>
    <x v="0"/>
    <x v="1"/>
    <x v="3686"/>
    <x v="0"/>
    <x v="22"/>
    <x v="46"/>
    <x v="3674"/>
  </r>
  <r>
    <x v="3703"/>
    <x v="554"/>
    <x v="2"/>
    <x v="1"/>
    <x v="3687"/>
    <x v="2"/>
    <x v="29"/>
    <x v="17"/>
    <x v="3675"/>
  </r>
  <r>
    <x v="3704"/>
    <x v="584"/>
    <x v="3"/>
    <x v="0"/>
    <x v="3688"/>
    <x v="3"/>
    <x v="1"/>
    <x v="14"/>
    <x v="3641"/>
  </r>
  <r>
    <x v="3705"/>
    <x v="684"/>
    <x v="3"/>
    <x v="1"/>
    <x v="3689"/>
    <x v="3"/>
    <x v="47"/>
    <x v="9"/>
    <x v="3676"/>
  </r>
  <r>
    <x v="3706"/>
    <x v="494"/>
    <x v="0"/>
    <x v="1"/>
    <x v="3690"/>
    <x v="0"/>
    <x v="3"/>
    <x v="40"/>
    <x v="3677"/>
  </r>
  <r>
    <x v="3707"/>
    <x v="325"/>
    <x v="2"/>
    <x v="2"/>
    <x v="3691"/>
    <x v="2"/>
    <x v="43"/>
    <x v="39"/>
    <x v="3678"/>
  </r>
  <r>
    <x v="3708"/>
    <x v="440"/>
    <x v="2"/>
    <x v="1"/>
    <x v="3692"/>
    <x v="2"/>
    <x v="36"/>
    <x v="2"/>
    <x v="3679"/>
  </r>
  <r>
    <x v="3709"/>
    <x v="34"/>
    <x v="3"/>
    <x v="3"/>
    <x v="3693"/>
    <x v="3"/>
    <x v="34"/>
    <x v="47"/>
    <x v="3680"/>
  </r>
  <r>
    <x v="3710"/>
    <x v="2"/>
    <x v="2"/>
    <x v="2"/>
    <x v="3694"/>
    <x v="2"/>
    <x v="30"/>
    <x v="6"/>
    <x v="3681"/>
  </r>
  <r>
    <x v="3711"/>
    <x v="632"/>
    <x v="3"/>
    <x v="2"/>
    <x v="3695"/>
    <x v="3"/>
    <x v="31"/>
    <x v="40"/>
    <x v="3682"/>
  </r>
  <r>
    <x v="3712"/>
    <x v="533"/>
    <x v="2"/>
    <x v="1"/>
    <x v="3696"/>
    <x v="2"/>
    <x v="2"/>
    <x v="14"/>
    <x v="3683"/>
  </r>
  <r>
    <x v="3713"/>
    <x v="304"/>
    <x v="2"/>
    <x v="3"/>
    <x v="3697"/>
    <x v="2"/>
    <x v="3"/>
    <x v="17"/>
    <x v="3684"/>
  </r>
  <r>
    <x v="3714"/>
    <x v="326"/>
    <x v="2"/>
    <x v="3"/>
    <x v="3698"/>
    <x v="2"/>
    <x v="25"/>
    <x v="38"/>
    <x v="108"/>
  </r>
  <r>
    <x v="3715"/>
    <x v="194"/>
    <x v="2"/>
    <x v="1"/>
    <x v="3699"/>
    <x v="2"/>
    <x v="24"/>
    <x v="4"/>
    <x v="3685"/>
  </r>
  <r>
    <x v="3716"/>
    <x v="471"/>
    <x v="3"/>
    <x v="2"/>
    <x v="3700"/>
    <x v="3"/>
    <x v="31"/>
    <x v="34"/>
    <x v="3686"/>
  </r>
  <r>
    <x v="3717"/>
    <x v="305"/>
    <x v="2"/>
    <x v="3"/>
    <x v="3701"/>
    <x v="2"/>
    <x v="18"/>
    <x v="45"/>
    <x v="3687"/>
  </r>
  <r>
    <x v="3718"/>
    <x v="43"/>
    <x v="2"/>
    <x v="4"/>
    <x v="2409"/>
    <x v="2"/>
    <x v="10"/>
    <x v="45"/>
    <x v="3688"/>
  </r>
  <r>
    <x v="3719"/>
    <x v="702"/>
    <x v="3"/>
    <x v="4"/>
    <x v="3702"/>
    <x v="3"/>
    <x v="33"/>
    <x v="48"/>
    <x v="3689"/>
  </r>
  <r>
    <x v="3720"/>
    <x v="704"/>
    <x v="0"/>
    <x v="2"/>
    <x v="3703"/>
    <x v="0"/>
    <x v="47"/>
    <x v="10"/>
    <x v="3690"/>
  </r>
  <r>
    <x v="3721"/>
    <x v="386"/>
    <x v="3"/>
    <x v="4"/>
    <x v="3704"/>
    <x v="3"/>
    <x v="1"/>
    <x v="16"/>
    <x v="3691"/>
  </r>
  <r>
    <x v="3722"/>
    <x v="459"/>
    <x v="3"/>
    <x v="1"/>
    <x v="3705"/>
    <x v="3"/>
    <x v="35"/>
    <x v="45"/>
    <x v="3692"/>
  </r>
  <r>
    <x v="3723"/>
    <x v="358"/>
    <x v="2"/>
    <x v="1"/>
    <x v="3706"/>
    <x v="2"/>
    <x v="14"/>
    <x v="10"/>
    <x v="3693"/>
  </r>
  <r>
    <x v="3724"/>
    <x v="633"/>
    <x v="2"/>
    <x v="4"/>
    <x v="3707"/>
    <x v="2"/>
    <x v="14"/>
    <x v="5"/>
    <x v="3694"/>
  </r>
  <r>
    <x v="3725"/>
    <x v="215"/>
    <x v="2"/>
    <x v="2"/>
    <x v="3708"/>
    <x v="2"/>
    <x v="23"/>
    <x v="0"/>
    <x v="3695"/>
  </r>
  <r>
    <x v="3726"/>
    <x v="341"/>
    <x v="0"/>
    <x v="0"/>
    <x v="3709"/>
    <x v="0"/>
    <x v="37"/>
    <x v="34"/>
    <x v="3696"/>
  </r>
  <r>
    <x v="3727"/>
    <x v="377"/>
    <x v="2"/>
    <x v="0"/>
    <x v="3710"/>
    <x v="2"/>
    <x v="46"/>
    <x v="42"/>
    <x v="3697"/>
  </r>
  <r>
    <x v="3728"/>
    <x v="350"/>
    <x v="2"/>
    <x v="4"/>
    <x v="3711"/>
    <x v="2"/>
    <x v="45"/>
    <x v="45"/>
    <x v="3698"/>
  </r>
  <r>
    <x v="3729"/>
    <x v="138"/>
    <x v="3"/>
    <x v="4"/>
    <x v="3712"/>
    <x v="3"/>
    <x v="3"/>
    <x v="35"/>
    <x v="3699"/>
  </r>
  <r>
    <x v="3730"/>
    <x v="534"/>
    <x v="0"/>
    <x v="0"/>
    <x v="3713"/>
    <x v="0"/>
    <x v="4"/>
    <x v="7"/>
    <x v="3700"/>
  </r>
  <r>
    <x v="3731"/>
    <x v="13"/>
    <x v="3"/>
    <x v="0"/>
    <x v="3714"/>
    <x v="3"/>
    <x v="43"/>
    <x v="31"/>
    <x v="3701"/>
  </r>
  <r>
    <x v="3732"/>
    <x v="320"/>
    <x v="2"/>
    <x v="0"/>
    <x v="3715"/>
    <x v="2"/>
    <x v="21"/>
    <x v="0"/>
    <x v="3702"/>
  </r>
  <r>
    <x v="3733"/>
    <x v="548"/>
    <x v="2"/>
    <x v="1"/>
    <x v="3716"/>
    <x v="2"/>
    <x v="28"/>
    <x v="21"/>
    <x v="3703"/>
  </r>
  <r>
    <x v="3734"/>
    <x v="435"/>
    <x v="2"/>
    <x v="1"/>
    <x v="3717"/>
    <x v="2"/>
    <x v="22"/>
    <x v="42"/>
    <x v="3704"/>
  </r>
  <r>
    <x v="3735"/>
    <x v="623"/>
    <x v="2"/>
    <x v="4"/>
    <x v="3718"/>
    <x v="2"/>
    <x v="28"/>
    <x v="7"/>
    <x v="3705"/>
  </r>
  <r>
    <x v="3736"/>
    <x v="710"/>
    <x v="2"/>
    <x v="2"/>
    <x v="3719"/>
    <x v="2"/>
    <x v="4"/>
    <x v="12"/>
    <x v="3706"/>
  </r>
  <r>
    <x v="3737"/>
    <x v="304"/>
    <x v="2"/>
    <x v="1"/>
    <x v="3720"/>
    <x v="2"/>
    <x v="12"/>
    <x v="29"/>
    <x v="3707"/>
  </r>
  <r>
    <x v="3738"/>
    <x v="486"/>
    <x v="0"/>
    <x v="3"/>
    <x v="3721"/>
    <x v="0"/>
    <x v="5"/>
    <x v="3"/>
    <x v="3708"/>
  </r>
  <r>
    <x v="3739"/>
    <x v="101"/>
    <x v="0"/>
    <x v="3"/>
    <x v="3722"/>
    <x v="0"/>
    <x v="2"/>
    <x v="3"/>
    <x v="3709"/>
  </r>
  <r>
    <x v="3740"/>
    <x v="607"/>
    <x v="0"/>
    <x v="1"/>
    <x v="3723"/>
    <x v="0"/>
    <x v="38"/>
    <x v="27"/>
    <x v="3710"/>
  </r>
  <r>
    <x v="3741"/>
    <x v="185"/>
    <x v="2"/>
    <x v="4"/>
    <x v="3724"/>
    <x v="2"/>
    <x v="10"/>
    <x v="41"/>
    <x v="3711"/>
  </r>
  <r>
    <x v="3742"/>
    <x v="557"/>
    <x v="0"/>
    <x v="1"/>
    <x v="3725"/>
    <x v="0"/>
    <x v="3"/>
    <x v="22"/>
    <x v="3712"/>
  </r>
  <r>
    <x v="3743"/>
    <x v="370"/>
    <x v="2"/>
    <x v="2"/>
    <x v="3726"/>
    <x v="2"/>
    <x v="4"/>
    <x v="44"/>
    <x v="3713"/>
  </r>
  <r>
    <x v="3744"/>
    <x v="164"/>
    <x v="3"/>
    <x v="4"/>
    <x v="3727"/>
    <x v="3"/>
    <x v="16"/>
    <x v="6"/>
    <x v="3714"/>
  </r>
  <r>
    <x v="3745"/>
    <x v="31"/>
    <x v="2"/>
    <x v="2"/>
    <x v="3728"/>
    <x v="2"/>
    <x v="37"/>
    <x v="18"/>
    <x v="3715"/>
  </r>
  <r>
    <x v="3746"/>
    <x v="72"/>
    <x v="3"/>
    <x v="2"/>
    <x v="3729"/>
    <x v="3"/>
    <x v="45"/>
    <x v="12"/>
    <x v="3716"/>
  </r>
  <r>
    <x v="3747"/>
    <x v="507"/>
    <x v="3"/>
    <x v="3"/>
    <x v="3730"/>
    <x v="3"/>
    <x v="35"/>
    <x v="20"/>
    <x v="2343"/>
  </r>
  <r>
    <x v="3748"/>
    <x v="637"/>
    <x v="3"/>
    <x v="2"/>
    <x v="3731"/>
    <x v="3"/>
    <x v="16"/>
    <x v="50"/>
    <x v="3717"/>
  </r>
  <r>
    <x v="3749"/>
    <x v="720"/>
    <x v="2"/>
    <x v="4"/>
    <x v="3732"/>
    <x v="2"/>
    <x v="8"/>
    <x v="7"/>
    <x v="3718"/>
  </r>
  <r>
    <x v="3750"/>
    <x v="630"/>
    <x v="2"/>
    <x v="4"/>
    <x v="3733"/>
    <x v="2"/>
    <x v="49"/>
    <x v="7"/>
    <x v="3719"/>
  </r>
  <r>
    <x v="3751"/>
    <x v="488"/>
    <x v="3"/>
    <x v="1"/>
    <x v="3734"/>
    <x v="3"/>
    <x v="30"/>
    <x v="35"/>
    <x v="3720"/>
  </r>
  <r>
    <x v="3752"/>
    <x v="141"/>
    <x v="3"/>
    <x v="2"/>
    <x v="3735"/>
    <x v="3"/>
    <x v="16"/>
    <x v="35"/>
    <x v="3721"/>
  </r>
  <r>
    <x v="3753"/>
    <x v="512"/>
    <x v="0"/>
    <x v="0"/>
    <x v="3736"/>
    <x v="0"/>
    <x v="16"/>
    <x v="38"/>
    <x v="3722"/>
  </r>
  <r>
    <x v="3754"/>
    <x v="141"/>
    <x v="2"/>
    <x v="3"/>
    <x v="3737"/>
    <x v="2"/>
    <x v="26"/>
    <x v="22"/>
    <x v="3723"/>
  </r>
  <r>
    <x v="3755"/>
    <x v="517"/>
    <x v="2"/>
    <x v="0"/>
    <x v="3738"/>
    <x v="2"/>
    <x v="45"/>
    <x v="29"/>
    <x v="3724"/>
  </r>
  <r>
    <x v="3756"/>
    <x v="679"/>
    <x v="2"/>
    <x v="0"/>
    <x v="3739"/>
    <x v="2"/>
    <x v="6"/>
    <x v="33"/>
    <x v="3725"/>
  </r>
  <r>
    <x v="3757"/>
    <x v="344"/>
    <x v="0"/>
    <x v="4"/>
    <x v="3740"/>
    <x v="0"/>
    <x v="3"/>
    <x v="39"/>
    <x v="3726"/>
  </r>
  <r>
    <x v="3758"/>
    <x v="421"/>
    <x v="2"/>
    <x v="2"/>
    <x v="3741"/>
    <x v="2"/>
    <x v="31"/>
    <x v="20"/>
    <x v="3727"/>
  </r>
  <r>
    <x v="3759"/>
    <x v="688"/>
    <x v="2"/>
    <x v="0"/>
    <x v="3742"/>
    <x v="2"/>
    <x v="7"/>
    <x v="45"/>
    <x v="3728"/>
  </r>
  <r>
    <x v="3760"/>
    <x v="689"/>
    <x v="2"/>
    <x v="3"/>
    <x v="3743"/>
    <x v="2"/>
    <x v="13"/>
    <x v="36"/>
    <x v="3729"/>
  </r>
  <r>
    <x v="3761"/>
    <x v="425"/>
    <x v="0"/>
    <x v="2"/>
    <x v="3744"/>
    <x v="0"/>
    <x v="0"/>
    <x v="24"/>
    <x v="3730"/>
  </r>
  <r>
    <x v="3762"/>
    <x v="4"/>
    <x v="2"/>
    <x v="1"/>
    <x v="3745"/>
    <x v="2"/>
    <x v="20"/>
    <x v="27"/>
    <x v="3731"/>
  </r>
  <r>
    <x v="3763"/>
    <x v="71"/>
    <x v="3"/>
    <x v="4"/>
    <x v="3746"/>
    <x v="3"/>
    <x v="23"/>
    <x v="39"/>
    <x v="3732"/>
  </r>
  <r>
    <x v="3764"/>
    <x v="585"/>
    <x v="2"/>
    <x v="0"/>
    <x v="3747"/>
    <x v="2"/>
    <x v="11"/>
    <x v="47"/>
    <x v="3733"/>
  </r>
  <r>
    <x v="3765"/>
    <x v="656"/>
    <x v="2"/>
    <x v="1"/>
    <x v="3748"/>
    <x v="2"/>
    <x v="24"/>
    <x v="36"/>
    <x v="3734"/>
  </r>
  <r>
    <x v="3766"/>
    <x v="525"/>
    <x v="0"/>
    <x v="1"/>
    <x v="3749"/>
    <x v="0"/>
    <x v="13"/>
    <x v="26"/>
    <x v="3735"/>
  </r>
  <r>
    <x v="3767"/>
    <x v="355"/>
    <x v="2"/>
    <x v="1"/>
    <x v="3750"/>
    <x v="2"/>
    <x v="29"/>
    <x v="39"/>
    <x v="3736"/>
  </r>
  <r>
    <x v="3768"/>
    <x v="500"/>
    <x v="2"/>
    <x v="2"/>
    <x v="3751"/>
    <x v="2"/>
    <x v="12"/>
    <x v="32"/>
    <x v="3737"/>
  </r>
  <r>
    <x v="3769"/>
    <x v="724"/>
    <x v="3"/>
    <x v="0"/>
    <x v="3752"/>
    <x v="3"/>
    <x v="14"/>
    <x v="33"/>
    <x v="3738"/>
  </r>
  <r>
    <x v="3770"/>
    <x v="28"/>
    <x v="3"/>
    <x v="4"/>
    <x v="3753"/>
    <x v="3"/>
    <x v="28"/>
    <x v="5"/>
    <x v="3739"/>
  </r>
  <r>
    <x v="3771"/>
    <x v="529"/>
    <x v="2"/>
    <x v="2"/>
    <x v="3754"/>
    <x v="2"/>
    <x v="31"/>
    <x v="19"/>
    <x v="3740"/>
  </r>
  <r>
    <x v="3772"/>
    <x v="192"/>
    <x v="2"/>
    <x v="0"/>
    <x v="3755"/>
    <x v="2"/>
    <x v="23"/>
    <x v="35"/>
    <x v="3741"/>
  </r>
  <r>
    <x v="3773"/>
    <x v="16"/>
    <x v="2"/>
    <x v="1"/>
    <x v="3756"/>
    <x v="2"/>
    <x v="17"/>
    <x v="14"/>
    <x v="3742"/>
  </r>
  <r>
    <x v="3774"/>
    <x v="638"/>
    <x v="0"/>
    <x v="0"/>
    <x v="3757"/>
    <x v="0"/>
    <x v="17"/>
    <x v="21"/>
    <x v="3743"/>
  </r>
  <r>
    <x v="3775"/>
    <x v="661"/>
    <x v="2"/>
    <x v="4"/>
    <x v="3758"/>
    <x v="2"/>
    <x v="12"/>
    <x v="50"/>
    <x v="3744"/>
  </r>
  <r>
    <x v="3776"/>
    <x v="602"/>
    <x v="3"/>
    <x v="0"/>
    <x v="3759"/>
    <x v="3"/>
    <x v="26"/>
    <x v="27"/>
    <x v="3324"/>
  </r>
  <r>
    <x v="3777"/>
    <x v="491"/>
    <x v="0"/>
    <x v="0"/>
    <x v="3760"/>
    <x v="0"/>
    <x v="40"/>
    <x v="24"/>
    <x v="3745"/>
  </r>
  <r>
    <x v="3778"/>
    <x v="236"/>
    <x v="0"/>
    <x v="0"/>
    <x v="3761"/>
    <x v="0"/>
    <x v="41"/>
    <x v="8"/>
    <x v="3746"/>
  </r>
  <r>
    <x v="3779"/>
    <x v="326"/>
    <x v="2"/>
    <x v="3"/>
    <x v="3762"/>
    <x v="2"/>
    <x v="0"/>
    <x v="33"/>
    <x v="3747"/>
  </r>
  <r>
    <x v="3780"/>
    <x v="475"/>
    <x v="0"/>
    <x v="3"/>
    <x v="3763"/>
    <x v="0"/>
    <x v="36"/>
    <x v="45"/>
    <x v="3748"/>
  </r>
  <r>
    <x v="3781"/>
    <x v="98"/>
    <x v="3"/>
    <x v="4"/>
    <x v="3764"/>
    <x v="3"/>
    <x v="20"/>
    <x v="47"/>
    <x v="3749"/>
  </r>
  <r>
    <x v="3782"/>
    <x v="254"/>
    <x v="2"/>
    <x v="1"/>
    <x v="3765"/>
    <x v="2"/>
    <x v="37"/>
    <x v="10"/>
    <x v="3750"/>
  </r>
  <r>
    <x v="3783"/>
    <x v="196"/>
    <x v="3"/>
    <x v="4"/>
    <x v="3766"/>
    <x v="3"/>
    <x v="22"/>
    <x v="10"/>
    <x v="3751"/>
  </r>
  <r>
    <x v="3784"/>
    <x v="239"/>
    <x v="2"/>
    <x v="1"/>
    <x v="3767"/>
    <x v="2"/>
    <x v="10"/>
    <x v="6"/>
    <x v="3752"/>
  </r>
  <r>
    <x v="3785"/>
    <x v="503"/>
    <x v="2"/>
    <x v="3"/>
    <x v="3768"/>
    <x v="2"/>
    <x v="0"/>
    <x v="48"/>
    <x v="3753"/>
  </r>
  <r>
    <x v="3786"/>
    <x v="267"/>
    <x v="0"/>
    <x v="1"/>
    <x v="3769"/>
    <x v="0"/>
    <x v="11"/>
    <x v="22"/>
    <x v="3754"/>
  </r>
  <r>
    <x v="3787"/>
    <x v="124"/>
    <x v="2"/>
    <x v="1"/>
    <x v="3770"/>
    <x v="2"/>
    <x v="26"/>
    <x v="19"/>
    <x v="3755"/>
  </r>
  <r>
    <x v="3788"/>
    <x v="99"/>
    <x v="3"/>
    <x v="0"/>
    <x v="3771"/>
    <x v="3"/>
    <x v="45"/>
    <x v="43"/>
    <x v="3756"/>
  </r>
  <r>
    <x v="3789"/>
    <x v="390"/>
    <x v="2"/>
    <x v="3"/>
    <x v="3772"/>
    <x v="2"/>
    <x v="45"/>
    <x v="19"/>
    <x v="3757"/>
  </r>
  <r>
    <x v="3790"/>
    <x v="504"/>
    <x v="2"/>
    <x v="4"/>
    <x v="3773"/>
    <x v="2"/>
    <x v="18"/>
    <x v="31"/>
    <x v="3758"/>
  </r>
  <r>
    <x v="3791"/>
    <x v="187"/>
    <x v="2"/>
    <x v="4"/>
    <x v="3774"/>
    <x v="2"/>
    <x v="2"/>
    <x v="19"/>
    <x v="3759"/>
  </r>
  <r>
    <x v="3792"/>
    <x v="287"/>
    <x v="0"/>
    <x v="2"/>
    <x v="3775"/>
    <x v="0"/>
    <x v="41"/>
    <x v="42"/>
    <x v="3760"/>
  </r>
  <r>
    <x v="3793"/>
    <x v="341"/>
    <x v="2"/>
    <x v="2"/>
    <x v="3776"/>
    <x v="2"/>
    <x v="21"/>
    <x v="44"/>
    <x v="3761"/>
  </r>
  <r>
    <x v="3794"/>
    <x v="611"/>
    <x v="0"/>
    <x v="3"/>
    <x v="3777"/>
    <x v="0"/>
    <x v="12"/>
    <x v="5"/>
    <x v="2644"/>
  </r>
  <r>
    <x v="3795"/>
    <x v="347"/>
    <x v="3"/>
    <x v="4"/>
    <x v="3778"/>
    <x v="3"/>
    <x v="14"/>
    <x v="31"/>
    <x v="3762"/>
  </r>
  <r>
    <x v="3796"/>
    <x v="328"/>
    <x v="2"/>
    <x v="4"/>
    <x v="3779"/>
    <x v="2"/>
    <x v="22"/>
    <x v="37"/>
    <x v="3763"/>
  </r>
  <r>
    <x v="3797"/>
    <x v="727"/>
    <x v="3"/>
    <x v="1"/>
    <x v="3780"/>
    <x v="3"/>
    <x v="44"/>
    <x v="31"/>
    <x v="3764"/>
  </r>
  <r>
    <x v="3798"/>
    <x v="254"/>
    <x v="2"/>
    <x v="4"/>
    <x v="3781"/>
    <x v="2"/>
    <x v="24"/>
    <x v="43"/>
    <x v="3765"/>
  </r>
  <r>
    <x v="3799"/>
    <x v="636"/>
    <x v="2"/>
    <x v="4"/>
    <x v="3782"/>
    <x v="2"/>
    <x v="8"/>
    <x v="15"/>
    <x v="1338"/>
  </r>
  <r>
    <x v="3800"/>
    <x v="176"/>
    <x v="2"/>
    <x v="3"/>
    <x v="3783"/>
    <x v="2"/>
    <x v="13"/>
    <x v="44"/>
    <x v="3766"/>
  </r>
  <r>
    <x v="3801"/>
    <x v="59"/>
    <x v="3"/>
    <x v="2"/>
    <x v="3784"/>
    <x v="3"/>
    <x v="44"/>
    <x v="5"/>
    <x v="3767"/>
  </r>
  <r>
    <x v="3802"/>
    <x v="704"/>
    <x v="2"/>
    <x v="2"/>
    <x v="3785"/>
    <x v="2"/>
    <x v="4"/>
    <x v="36"/>
    <x v="3768"/>
  </r>
  <r>
    <x v="3803"/>
    <x v="682"/>
    <x v="0"/>
    <x v="2"/>
    <x v="3786"/>
    <x v="0"/>
    <x v="25"/>
    <x v="32"/>
    <x v="3769"/>
  </r>
  <r>
    <x v="3804"/>
    <x v="720"/>
    <x v="2"/>
    <x v="3"/>
    <x v="3787"/>
    <x v="2"/>
    <x v="39"/>
    <x v="29"/>
    <x v="3770"/>
  </r>
  <r>
    <x v="3805"/>
    <x v="145"/>
    <x v="2"/>
    <x v="4"/>
    <x v="3788"/>
    <x v="2"/>
    <x v="37"/>
    <x v="37"/>
    <x v="3771"/>
  </r>
  <r>
    <x v="3806"/>
    <x v="1"/>
    <x v="3"/>
    <x v="3"/>
    <x v="3789"/>
    <x v="3"/>
    <x v="0"/>
    <x v="12"/>
    <x v="3772"/>
  </r>
  <r>
    <x v="3807"/>
    <x v="372"/>
    <x v="0"/>
    <x v="4"/>
    <x v="3790"/>
    <x v="0"/>
    <x v="20"/>
    <x v="48"/>
    <x v="981"/>
  </r>
  <r>
    <x v="3808"/>
    <x v="477"/>
    <x v="2"/>
    <x v="2"/>
    <x v="3791"/>
    <x v="2"/>
    <x v="32"/>
    <x v="34"/>
    <x v="73"/>
  </r>
  <r>
    <x v="3809"/>
    <x v="480"/>
    <x v="3"/>
    <x v="1"/>
    <x v="3792"/>
    <x v="3"/>
    <x v="13"/>
    <x v="29"/>
    <x v="3773"/>
  </r>
  <r>
    <x v="3810"/>
    <x v="634"/>
    <x v="0"/>
    <x v="2"/>
    <x v="3793"/>
    <x v="0"/>
    <x v="7"/>
    <x v="9"/>
    <x v="3774"/>
  </r>
  <r>
    <x v="3811"/>
    <x v="715"/>
    <x v="2"/>
    <x v="0"/>
    <x v="3794"/>
    <x v="2"/>
    <x v="25"/>
    <x v="44"/>
    <x v="3775"/>
  </r>
  <r>
    <x v="3812"/>
    <x v="412"/>
    <x v="2"/>
    <x v="2"/>
    <x v="3795"/>
    <x v="2"/>
    <x v="21"/>
    <x v="27"/>
    <x v="3776"/>
  </r>
  <r>
    <x v="3813"/>
    <x v="299"/>
    <x v="2"/>
    <x v="2"/>
    <x v="3796"/>
    <x v="2"/>
    <x v="40"/>
    <x v="11"/>
    <x v="3777"/>
  </r>
  <r>
    <x v="3814"/>
    <x v="184"/>
    <x v="0"/>
    <x v="2"/>
    <x v="3797"/>
    <x v="0"/>
    <x v="25"/>
    <x v="11"/>
    <x v="3778"/>
  </r>
  <r>
    <x v="3815"/>
    <x v="408"/>
    <x v="0"/>
    <x v="2"/>
    <x v="3798"/>
    <x v="0"/>
    <x v="27"/>
    <x v="27"/>
    <x v="3779"/>
  </r>
  <r>
    <x v="3816"/>
    <x v="287"/>
    <x v="0"/>
    <x v="2"/>
    <x v="3799"/>
    <x v="0"/>
    <x v="18"/>
    <x v="6"/>
    <x v="3780"/>
  </r>
  <r>
    <x v="3817"/>
    <x v="219"/>
    <x v="0"/>
    <x v="4"/>
    <x v="3800"/>
    <x v="0"/>
    <x v="15"/>
    <x v="11"/>
    <x v="3781"/>
  </r>
  <r>
    <x v="3818"/>
    <x v="418"/>
    <x v="3"/>
    <x v="4"/>
    <x v="3801"/>
    <x v="3"/>
    <x v="23"/>
    <x v="4"/>
    <x v="3782"/>
  </r>
  <r>
    <x v="3819"/>
    <x v="74"/>
    <x v="2"/>
    <x v="0"/>
    <x v="3802"/>
    <x v="2"/>
    <x v="9"/>
    <x v="22"/>
    <x v="3783"/>
  </r>
  <r>
    <x v="3820"/>
    <x v="310"/>
    <x v="2"/>
    <x v="3"/>
    <x v="3803"/>
    <x v="2"/>
    <x v="15"/>
    <x v="12"/>
    <x v="3784"/>
  </r>
  <r>
    <x v="3821"/>
    <x v="57"/>
    <x v="3"/>
    <x v="2"/>
    <x v="3797"/>
    <x v="3"/>
    <x v="12"/>
    <x v="13"/>
    <x v="3785"/>
  </r>
  <r>
    <x v="3822"/>
    <x v="245"/>
    <x v="2"/>
    <x v="3"/>
    <x v="3804"/>
    <x v="2"/>
    <x v="16"/>
    <x v="49"/>
    <x v="3786"/>
  </r>
  <r>
    <x v="3823"/>
    <x v="67"/>
    <x v="3"/>
    <x v="4"/>
    <x v="3805"/>
    <x v="3"/>
    <x v="12"/>
    <x v="14"/>
    <x v="3787"/>
  </r>
  <r>
    <x v="3824"/>
    <x v="488"/>
    <x v="3"/>
    <x v="4"/>
    <x v="3806"/>
    <x v="3"/>
    <x v="42"/>
    <x v="33"/>
    <x v="3788"/>
  </r>
  <r>
    <x v="3825"/>
    <x v="209"/>
    <x v="2"/>
    <x v="1"/>
    <x v="3807"/>
    <x v="2"/>
    <x v="11"/>
    <x v="32"/>
    <x v="3789"/>
  </r>
  <r>
    <x v="3826"/>
    <x v="287"/>
    <x v="3"/>
    <x v="3"/>
    <x v="3808"/>
    <x v="3"/>
    <x v="41"/>
    <x v="22"/>
    <x v="3790"/>
  </r>
  <r>
    <x v="3827"/>
    <x v="717"/>
    <x v="0"/>
    <x v="4"/>
    <x v="3809"/>
    <x v="0"/>
    <x v="34"/>
    <x v="38"/>
    <x v="3791"/>
  </r>
  <r>
    <x v="3828"/>
    <x v="673"/>
    <x v="2"/>
    <x v="2"/>
    <x v="3810"/>
    <x v="2"/>
    <x v="36"/>
    <x v="41"/>
    <x v="3792"/>
  </r>
  <r>
    <x v="3829"/>
    <x v="75"/>
    <x v="2"/>
    <x v="4"/>
    <x v="3811"/>
    <x v="2"/>
    <x v="32"/>
    <x v="19"/>
    <x v="3793"/>
  </r>
  <r>
    <x v="3830"/>
    <x v="479"/>
    <x v="0"/>
    <x v="2"/>
    <x v="3812"/>
    <x v="0"/>
    <x v="1"/>
    <x v="13"/>
    <x v="3794"/>
  </r>
  <r>
    <x v="3831"/>
    <x v="587"/>
    <x v="2"/>
    <x v="1"/>
    <x v="3813"/>
    <x v="2"/>
    <x v="28"/>
    <x v="38"/>
    <x v="3795"/>
  </r>
  <r>
    <x v="3832"/>
    <x v="29"/>
    <x v="2"/>
    <x v="0"/>
    <x v="3814"/>
    <x v="2"/>
    <x v="26"/>
    <x v="27"/>
    <x v="3796"/>
  </r>
  <r>
    <x v="3833"/>
    <x v="532"/>
    <x v="3"/>
    <x v="2"/>
    <x v="3815"/>
    <x v="3"/>
    <x v="0"/>
    <x v="45"/>
    <x v="3797"/>
  </r>
  <r>
    <x v="3834"/>
    <x v="259"/>
    <x v="2"/>
    <x v="3"/>
    <x v="3816"/>
    <x v="2"/>
    <x v="9"/>
    <x v="36"/>
    <x v="3798"/>
  </r>
  <r>
    <x v="3835"/>
    <x v="575"/>
    <x v="2"/>
    <x v="2"/>
    <x v="3817"/>
    <x v="2"/>
    <x v="25"/>
    <x v="37"/>
    <x v="3799"/>
  </r>
  <r>
    <x v="3836"/>
    <x v="450"/>
    <x v="0"/>
    <x v="2"/>
    <x v="3818"/>
    <x v="0"/>
    <x v="37"/>
    <x v="24"/>
    <x v="3800"/>
  </r>
  <r>
    <x v="3837"/>
    <x v="284"/>
    <x v="2"/>
    <x v="0"/>
    <x v="3819"/>
    <x v="2"/>
    <x v="30"/>
    <x v="33"/>
    <x v="3801"/>
  </r>
  <r>
    <x v="3838"/>
    <x v="87"/>
    <x v="3"/>
    <x v="3"/>
    <x v="3820"/>
    <x v="3"/>
    <x v="20"/>
    <x v="39"/>
    <x v="3802"/>
  </r>
  <r>
    <x v="3839"/>
    <x v="552"/>
    <x v="2"/>
    <x v="3"/>
    <x v="3821"/>
    <x v="2"/>
    <x v="3"/>
    <x v="26"/>
    <x v="3803"/>
  </r>
  <r>
    <x v="3840"/>
    <x v="702"/>
    <x v="0"/>
    <x v="4"/>
    <x v="3822"/>
    <x v="0"/>
    <x v="8"/>
    <x v="4"/>
    <x v="3804"/>
  </r>
  <r>
    <x v="3841"/>
    <x v="466"/>
    <x v="2"/>
    <x v="0"/>
    <x v="3823"/>
    <x v="2"/>
    <x v="1"/>
    <x v="17"/>
    <x v="3805"/>
  </r>
  <r>
    <x v="3842"/>
    <x v="576"/>
    <x v="2"/>
    <x v="4"/>
    <x v="3824"/>
    <x v="2"/>
    <x v="44"/>
    <x v="18"/>
    <x v="3806"/>
  </r>
  <r>
    <x v="3843"/>
    <x v="230"/>
    <x v="2"/>
    <x v="2"/>
    <x v="3825"/>
    <x v="2"/>
    <x v="9"/>
    <x v="44"/>
    <x v="3807"/>
  </r>
  <r>
    <x v="3844"/>
    <x v="674"/>
    <x v="2"/>
    <x v="3"/>
    <x v="3826"/>
    <x v="2"/>
    <x v="36"/>
    <x v="37"/>
    <x v="3808"/>
  </r>
  <r>
    <x v="3845"/>
    <x v="319"/>
    <x v="2"/>
    <x v="2"/>
    <x v="3827"/>
    <x v="2"/>
    <x v="36"/>
    <x v="36"/>
    <x v="3809"/>
  </r>
  <r>
    <x v="3846"/>
    <x v="377"/>
    <x v="3"/>
    <x v="0"/>
    <x v="3828"/>
    <x v="3"/>
    <x v="31"/>
    <x v="20"/>
    <x v="3810"/>
  </r>
  <r>
    <x v="3847"/>
    <x v="214"/>
    <x v="2"/>
    <x v="3"/>
    <x v="3829"/>
    <x v="2"/>
    <x v="41"/>
    <x v="48"/>
    <x v="3811"/>
  </r>
  <r>
    <x v="3848"/>
    <x v="542"/>
    <x v="2"/>
    <x v="2"/>
    <x v="3830"/>
    <x v="2"/>
    <x v="25"/>
    <x v="41"/>
    <x v="3812"/>
  </r>
  <r>
    <x v="3849"/>
    <x v="435"/>
    <x v="2"/>
    <x v="1"/>
    <x v="3831"/>
    <x v="2"/>
    <x v="30"/>
    <x v="44"/>
    <x v="3813"/>
  </r>
  <r>
    <x v="3850"/>
    <x v="650"/>
    <x v="2"/>
    <x v="1"/>
    <x v="3832"/>
    <x v="2"/>
    <x v="29"/>
    <x v="34"/>
    <x v="3814"/>
  </r>
  <r>
    <x v="3851"/>
    <x v="433"/>
    <x v="2"/>
    <x v="3"/>
    <x v="3833"/>
    <x v="2"/>
    <x v="3"/>
    <x v="27"/>
    <x v="3815"/>
  </r>
  <r>
    <x v="3852"/>
    <x v="258"/>
    <x v="2"/>
    <x v="2"/>
    <x v="3834"/>
    <x v="2"/>
    <x v="33"/>
    <x v="43"/>
    <x v="3816"/>
  </r>
  <r>
    <x v="3853"/>
    <x v="622"/>
    <x v="2"/>
    <x v="0"/>
    <x v="3835"/>
    <x v="2"/>
    <x v="21"/>
    <x v="1"/>
    <x v="3817"/>
  </r>
  <r>
    <x v="3854"/>
    <x v="158"/>
    <x v="0"/>
    <x v="2"/>
    <x v="3836"/>
    <x v="0"/>
    <x v="8"/>
    <x v="7"/>
    <x v="3818"/>
  </r>
  <r>
    <x v="3855"/>
    <x v="243"/>
    <x v="2"/>
    <x v="1"/>
    <x v="3837"/>
    <x v="2"/>
    <x v="13"/>
    <x v="44"/>
    <x v="3819"/>
  </r>
  <r>
    <x v="3856"/>
    <x v="14"/>
    <x v="2"/>
    <x v="4"/>
    <x v="3838"/>
    <x v="2"/>
    <x v="26"/>
    <x v="1"/>
    <x v="3820"/>
  </r>
  <r>
    <x v="3857"/>
    <x v="238"/>
    <x v="2"/>
    <x v="1"/>
    <x v="3839"/>
    <x v="2"/>
    <x v="31"/>
    <x v="18"/>
    <x v="3821"/>
  </r>
  <r>
    <x v="3858"/>
    <x v="442"/>
    <x v="0"/>
    <x v="0"/>
    <x v="3840"/>
    <x v="0"/>
    <x v="40"/>
    <x v="6"/>
    <x v="3822"/>
  </r>
  <r>
    <x v="3859"/>
    <x v="1"/>
    <x v="0"/>
    <x v="1"/>
    <x v="3841"/>
    <x v="0"/>
    <x v="37"/>
    <x v="7"/>
    <x v="3823"/>
  </r>
  <r>
    <x v="3860"/>
    <x v="211"/>
    <x v="2"/>
    <x v="4"/>
    <x v="3842"/>
    <x v="2"/>
    <x v="0"/>
    <x v="25"/>
    <x v="3824"/>
  </r>
  <r>
    <x v="3861"/>
    <x v="562"/>
    <x v="2"/>
    <x v="1"/>
    <x v="3843"/>
    <x v="2"/>
    <x v="0"/>
    <x v="8"/>
    <x v="3825"/>
  </r>
  <r>
    <x v="3862"/>
    <x v="579"/>
    <x v="2"/>
    <x v="3"/>
    <x v="3844"/>
    <x v="2"/>
    <x v="46"/>
    <x v="24"/>
    <x v="3826"/>
  </r>
  <r>
    <x v="3863"/>
    <x v="668"/>
    <x v="2"/>
    <x v="1"/>
    <x v="3845"/>
    <x v="2"/>
    <x v="46"/>
    <x v="42"/>
    <x v="3827"/>
  </r>
  <r>
    <x v="3864"/>
    <x v="474"/>
    <x v="2"/>
    <x v="2"/>
    <x v="3846"/>
    <x v="2"/>
    <x v="4"/>
    <x v="50"/>
    <x v="3828"/>
  </r>
  <r>
    <x v="3865"/>
    <x v="218"/>
    <x v="3"/>
    <x v="1"/>
    <x v="3847"/>
    <x v="3"/>
    <x v="24"/>
    <x v="19"/>
    <x v="3829"/>
  </r>
  <r>
    <x v="3866"/>
    <x v="597"/>
    <x v="0"/>
    <x v="3"/>
    <x v="3848"/>
    <x v="0"/>
    <x v="15"/>
    <x v="17"/>
    <x v="3830"/>
  </r>
  <r>
    <x v="3867"/>
    <x v="481"/>
    <x v="2"/>
    <x v="2"/>
    <x v="3849"/>
    <x v="2"/>
    <x v="31"/>
    <x v="45"/>
    <x v="3831"/>
  </r>
  <r>
    <x v="3868"/>
    <x v="134"/>
    <x v="2"/>
    <x v="0"/>
    <x v="3850"/>
    <x v="2"/>
    <x v="12"/>
    <x v="50"/>
    <x v="3832"/>
  </r>
  <r>
    <x v="3869"/>
    <x v="431"/>
    <x v="3"/>
    <x v="1"/>
    <x v="3851"/>
    <x v="3"/>
    <x v="18"/>
    <x v="36"/>
    <x v="3833"/>
  </r>
  <r>
    <x v="3870"/>
    <x v="440"/>
    <x v="0"/>
    <x v="4"/>
    <x v="3852"/>
    <x v="0"/>
    <x v="15"/>
    <x v="41"/>
    <x v="3834"/>
  </r>
  <r>
    <x v="3871"/>
    <x v="215"/>
    <x v="2"/>
    <x v="3"/>
    <x v="3853"/>
    <x v="2"/>
    <x v="23"/>
    <x v="8"/>
    <x v="3835"/>
  </r>
  <r>
    <x v="3872"/>
    <x v="314"/>
    <x v="0"/>
    <x v="0"/>
    <x v="3854"/>
    <x v="0"/>
    <x v="41"/>
    <x v="30"/>
    <x v="3836"/>
  </r>
  <r>
    <x v="3873"/>
    <x v="137"/>
    <x v="2"/>
    <x v="2"/>
    <x v="3855"/>
    <x v="2"/>
    <x v="21"/>
    <x v="40"/>
    <x v="3837"/>
  </r>
  <r>
    <x v="3874"/>
    <x v="153"/>
    <x v="0"/>
    <x v="4"/>
    <x v="3856"/>
    <x v="0"/>
    <x v="49"/>
    <x v="3"/>
    <x v="3838"/>
  </r>
  <r>
    <x v="3875"/>
    <x v="669"/>
    <x v="3"/>
    <x v="0"/>
    <x v="3857"/>
    <x v="3"/>
    <x v="8"/>
    <x v="39"/>
    <x v="3839"/>
  </r>
  <r>
    <x v="3876"/>
    <x v="133"/>
    <x v="2"/>
    <x v="4"/>
    <x v="3858"/>
    <x v="2"/>
    <x v="15"/>
    <x v="20"/>
    <x v="3840"/>
  </r>
  <r>
    <x v="3877"/>
    <x v="522"/>
    <x v="3"/>
    <x v="4"/>
    <x v="3859"/>
    <x v="3"/>
    <x v="5"/>
    <x v="41"/>
    <x v="20"/>
  </r>
  <r>
    <x v="3878"/>
    <x v="156"/>
    <x v="2"/>
    <x v="1"/>
    <x v="3860"/>
    <x v="2"/>
    <x v="45"/>
    <x v="42"/>
    <x v="3841"/>
  </r>
  <r>
    <x v="3879"/>
    <x v="167"/>
    <x v="2"/>
    <x v="3"/>
    <x v="3861"/>
    <x v="2"/>
    <x v="45"/>
    <x v="17"/>
    <x v="3842"/>
  </r>
  <r>
    <x v="3880"/>
    <x v="130"/>
    <x v="2"/>
    <x v="4"/>
    <x v="3862"/>
    <x v="2"/>
    <x v="16"/>
    <x v="26"/>
    <x v="3843"/>
  </r>
  <r>
    <x v="3881"/>
    <x v="405"/>
    <x v="2"/>
    <x v="0"/>
    <x v="3863"/>
    <x v="2"/>
    <x v="20"/>
    <x v="23"/>
    <x v="3844"/>
  </r>
  <r>
    <x v="3882"/>
    <x v="125"/>
    <x v="2"/>
    <x v="3"/>
    <x v="3864"/>
    <x v="2"/>
    <x v="14"/>
    <x v="17"/>
    <x v="3845"/>
  </r>
  <r>
    <x v="3883"/>
    <x v="722"/>
    <x v="2"/>
    <x v="1"/>
    <x v="3865"/>
    <x v="2"/>
    <x v="14"/>
    <x v="45"/>
    <x v="3846"/>
  </r>
  <r>
    <x v="3884"/>
    <x v="607"/>
    <x v="3"/>
    <x v="4"/>
    <x v="3866"/>
    <x v="3"/>
    <x v="9"/>
    <x v="2"/>
    <x v="3847"/>
  </r>
  <r>
    <x v="3885"/>
    <x v="637"/>
    <x v="2"/>
    <x v="1"/>
    <x v="3867"/>
    <x v="2"/>
    <x v="28"/>
    <x v="8"/>
    <x v="3848"/>
  </r>
  <r>
    <x v="3886"/>
    <x v="260"/>
    <x v="2"/>
    <x v="3"/>
    <x v="3868"/>
    <x v="2"/>
    <x v="0"/>
    <x v="31"/>
    <x v="3849"/>
  </r>
  <r>
    <x v="3887"/>
    <x v="383"/>
    <x v="0"/>
    <x v="3"/>
    <x v="3869"/>
    <x v="0"/>
    <x v="32"/>
    <x v="31"/>
    <x v="3850"/>
  </r>
  <r>
    <x v="3888"/>
    <x v="670"/>
    <x v="2"/>
    <x v="4"/>
    <x v="3870"/>
    <x v="2"/>
    <x v="28"/>
    <x v="21"/>
    <x v="3851"/>
  </r>
  <r>
    <x v="3889"/>
    <x v="6"/>
    <x v="0"/>
    <x v="3"/>
    <x v="3871"/>
    <x v="0"/>
    <x v="0"/>
    <x v="10"/>
    <x v="3852"/>
  </r>
  <r>
    <x v="3890"/>
    <x v="204"/>
    <x v="2"/>
    <x v="4"/>
    <x v="3872"/>
    <x v="2"/>
    <x v="23"/>
    <x v="30"/>
    <x v="3853"/>
  </r>
  <r>
    <x v="3891"/>
    <x v="693"/>
    <x v="0"/>
    <x v="0"/>
    <x v="3873"/>
    <x v="0"/>
    <x v="30"/>
    <x v="44"/>
    <x v="3854"/>
  </r>
  <r>
    <x v="3892"/>
    <x v="370"/>
    <x v="2"/>
    <x v="1"/>
    <x v="3874"/>
    <x v="2"/>
    <x v="32"/>
    <x v="26"/>
    <x v="3855"/>
  </r>
  <r>
    <x v="3893"/>
    <x v="465"/>
    <x v="2"/>
    <x v="1"/>
    <x v="3875"/>
    <x v="2"/>
    <x v="34"/>
    <x v="42"/>
    <x v="3856"/>
  </r>
  <r>
    <x v="3894"/>
    <x v="478"/>
    <x v="2"/>
    <x v="3"/>
    <x v="3876"/>
    <x v="2"/>
    <x v="3"/>
    <x v="27"/>
    <x v="3857"/>
  </r>
  <r>
    <x v="3895"/>
    <x v="57"/>
    <x v="3"/>
    <x v="3"/>
    <x v="3877"/>
    <x v="3"/>
    <x v="20"/>
    <x v="8"/>
    <x v="3858"/>
  </r>
  <r>
    <x v="3896"/>
    <x v="477"/>
    <x v="2"/>
    <x v="1"/>
    <x v="3878"/>
    <x v="2"/>
    <x v="16"/>
    <x v="6"/>
    <x v="3859"/>
  </r>
  <r>
    <x v="3897"/>
    <x v="384"/>
    <x v="2"/>
    <x v="4"/>
    <x v="3879"/>
    <x v="2"/>
    <x v="8"/>
    <x v="44"/>
    <x v="3860"/>
  </r>
  <r>
    <x v="3898"/>
    <x v="482"/>
    <x v="2"/>
    <x v="4"/>
    <x v="3880"/>
    <x v="2"/>
    <x v="39"/>
    <x v="6"/>
    <x v="3861"/>
  </r>
  <r>
    <x v="3899"/>
    <x v="378"/>
    <x v="3"/>
    <x v="4"/>
    <x v="3881"/>
    <x v="3"/>
    <x v="7"/>
    <x v="34"/>
    <x v="3862"/>
  </r>
  <r>
    <x v="3900"/>
    <x v="726"/>
    <x v="0"/>
    <x v="4"/>
    <x v="3882"/>
    <x v="0"/>
    <x v="1"/>
    <x v="45"/>
    <x v="3863"/>
  </r>
  <r>
    <x v="3901"/>
    <x v="480"/>
    <x v="2"/>
    <x v="0"/>
    <x v="3883"/>
    <x v="2"/>
    <x v="11"/>
    <x v="41"/>
    <x v="3864"/>
  </r>
  <r>
    <x v="3902"/>
    <x v="118"/>
    <x v="3"/>
    <x v="0"/>
    <x v="3884"/>
    <x v="3"/>
    <x v="46"/>
    <x v="9"/>
    <x v="3865"/>
  </r>
  <r>
    <x v="3903"/>
    <x v="379"/>
    <x v="0"/>
    <x v="4"/>
    <x v="3885"/>
    <x v="0"/>
    <x v="7"/>
    <x v="7"/>
    <x v="3866"/>
  </r>
  <r>
    <x v="3904"/>
    <x v="613"/>
    <x v="2"/>
    <x v="2"/>
    <x v="3886"/>
    <x v="2"/>
    <x v="26"/>
    <x v="15"/>
    <x v="3867"/>
  </r>
  <r>
    <x v="3905"/>
    <x v="189"/>
    <x v="3"/>
    <x v="4"/>
    <x v="3887"/>
    <x v="3"/>
    <x v="8"/>
    <x v="8"/>
    <x v="3868"/>
  </r>
  <r>
    <x v="3906"/>
    <x v="322"/>
    <x v="2"/>
    <x v="4"/>
    <x v="3888"/>
    <x v="2"/>
    <x v="13"/>
    <x v="18"/>
    <x v="3869"/>
  </r>
  <r>
    <x v="3907"/>
    <x v="407"/>
    <x v="2"/>
    <x v="3"/>
    <x v="3889"/>
    <x v="2"/>
    <x v="39"/>
    <x v="28"/>
    <x v="3870"/>
  </r>
  <r>
    <x v="3908"/>
    <x v="36"/>
    <x v="2"/>
    <x v="0"/>
    <x v="3890"/>
    <x v="2"/>
    <x v="17"/>
    <x v="48"/>
    <x v="3871"/>
  </r>
  <r>
    <x v="3909"/>
    <x v="486"/>
    <x v="3"/>
    <x v="1"/>
    <x v="385"/>
    <x v="3"/>
    <x v="33"/>
    <x v="8"/>
    <x v="3872"/>
  </r>
  <r>
    <x v="3910"/>
    <x v="158"/>
    <x v="2"/>
    <x v="0"/>
    <x v="3891"/>
    <x v="2"/>
    <x v="19"/>
    <x v="23"/>
    <x v="3873"/>
  </r>
  <r>
    <x v="3911"/>
    <x v="450"/>
    <x v="3"/>
    <x v="2"/>
    <x v="3892"/>
    <x v="3"/>
    <x v="2"/>
    <x v="45"/>
    <x v="3874"/>
  </r>
  <r>
    <x v="3912"/>
    <x v="125"/>
    <x v="0"/>
    <x v="1"/>
    <x v="3893"/>
    <x v="0"/>
    <x v="5"/>
    <x v="28"/>
    <x v="3875"/>
  </r>
  <r>
    <x v="3913"/>
    <x v="645"/>
    <x v="2"/>
    <x v="2"/>
    <x v="3894"/>
    <x v="2"/>
    <x v="13"/>
    <x v="34"/>
    <x v="3876"/>
  </r>
  <r>
    <x v="3914"/>
    <x v="209"/>
    <x v="0"/>
    <x v="3"/>
    <x v="3895"/>
    <x v="0"/>
    <x v="29"/>
    <x v="8"/>
    <x v="3877"/>
  </r>
  <r>
    <x v="3915"/>
    <x v="702"/>
    <x v="3"/>
    <x v="0"/>
    <x v="3896"/>
    <x v="3"/>
    <x v="8"/>
    <x v="49"/>
    <x v="3878"/>
  </r>
  <r>
    <x v="3916"/>
    <x v="674"/>
    <x v="2"/>
    <x v="4"/>
    <x v="3897"/>
    <x v="2"/>
    <x v="49"/>
    <x v="39"/>
    <x v="3879"/>
  </r>
  <r>
    <x v="3917"/>
    <x v="381"/>
    <x v="2"/>
    <x v="4"/>
    <x v="3898"/>
    <x v="2"/>
    <x v="4"/>
    <x v="33"/>
    <x v="3880"/>
  </r>
  <r>
    <x v="3918"/>
    <x v="407"/>
    <x v="0"/>
    <x v="1"/>
    <x v="3899"/>
    <x v="0"/>
    <x v="46"/>
    <x v="14"/>
    <x v="3881"/>
  </r>
  <r>
    <x v="3919"/>
    <x v="263"/>
    <x v="2"/>
    <x v="2"/>
    <x v="3900"/>
    <x v="2"/>
    <x v="4"/>
    <x v="12"/>
    <x v="3882"/>
  </r>
  <r>
    <x v="3920"/>
    <x v="560"/>
    <x v="0"/>
    <x v="2"/>
    <x v="3901"/>
    <x v="0"/>
    <x v="24"/>
    <x v="34"/>
    <x v="3883"/>
  </r>
  <r>
    <x v="3921"/>
    <x v="125"/>
    <x v="3"/>
    <x v="1"/>
    <x v="3902"/>
    <x v="3"/>
    <x v="2"/>
    <x v="31"/>
    <x v="3884"/>
  </r>
  <r>
    <x v="3922"/>
    <x v="80"/>
    <x v="2"/>
    <x v="0"/>
    <x v="3903"/>
    <x v="2"/>
    <x v="29"/>
    <x v="38"/>
    <x v="3885"/>
  </r>
  <r>
    <x v="3923"/>
    <x v="644"/>
    <x v="0"/>
    <x v="3"/>
    <x v="3904"/>
    <x v="0"/>
    <x v="26"/>
    <x v="10"/>
    <x v="3886"/>
  </r>
  <r>
    <x v="3924"/>
    <x v="511"/>
    <x v="2"/>
    <x v="3"/>
    <x v="3905"/>
    <x v="2"/>
    <x v="13"/>
    <x v="19"/>
    <x v="3887"/>
  </r>
  <r>
    <x v="3925"/>
    <x v="368"/>
    <x v="2"/>
    <x v="2"/>
    <x v="3906"/>
    <x v="2"/>
    <x v="13"/>
    <x v="39"/>
    <x v="3888"/>
  </r>
  <r>
    <x v="3926"/>
    <x v="336"/>
    <x v="0"/>
    <x v="1"/>
    <x v="3907"/>
    <x v="0"/>
    <x v="3"/>
    <x v="49"/>
    <x v="3889"/>
  </r>
  <r>
    <x v="3927"/>
    <x v="435"/>
    <x v="0"/>
    <x v="2"/>
    <x v="3908"/>
    <x v="0"/>
    <x v="44"/>
    <x v="42"/>
    <x v="3890"/>
  </r>
  <r>
    <x v="3928"/>
    <x v="453"/>
    <x v="3"/>
    <x v="2"/>
    <x v="3909"/>
    <x v="3"/>
    <x v="30"/>
    <x v="25"/>
    <x v="3891"/>
  </r>
  <r>
    <x v="3929"/>
    <x v="552"/>
    <x v="2"/>
    <x v="4"/>
    <x v="3910"/>
    <x v="2"/>
    <x v="21"/>
    <x v="37"/>
    <x v="3892"/>
  </r>
  <r>
    <x v="3930"/>
    <x v="443"/>
    <x v="3"/>
    <x v="1"/>
    <x v="3911"/>
    <x v="3"/>
    <x v="37"/>
    <x v="16"/>
    <x v="3893"/>
  </r>
  <r>
    <x v="3931"/>
    <x v="267"/>
    <x v="2"/>
    <x v="4"/>
    <x v="3912"/>
    <x v="2"/>
    <x v="29"/>
    <x v="9"/>
    <x v="3894"/>
  </r>
  <r>
    <x v="3932"/>
    <x v="129"/>
    <x v="0"/>
    <x v="2"/>
    <x v="3913"/>
    <x v="0"/>
    <x v="39"/>
    <x v="50"/>
    <x v="3895"/>
  </r>
  <r>
    <x v="3933"/>
    <x v="488"/>
    <x v="0"/>
    <x v="3"/>
    <x v="3914"/>
    <x v="0"/>
    <x v="7"/>
    <x v="27"/>
    <x v="3896"/>
  </r>
  <r>
    <x v="3934"/>
    <x v="121"/>
    <x v="2"/>
    <x v="3"/>
    <x v="3915"/>
    <x v="2"/>
    <x v="23"/>
    <x v="12"/>
    <x v="3897"/>
  </r>
  <r>
    <x v="3935"/>
    <x v="15"/>
    <x v="2"/>
    <x v="1"/>
    <x v="3916"/>
    <x v="2"/>
    <x v="31"/>
    <x v="44"/>
    <x v="3898"/>
  </r>
  <r>
    <x v="3936"/>
    <x v="156"/>
    <x v="0"/>
    <x v="1"/>
    <x v="3917"/>
    <x v="0"/>
    <x v="34"/>
    <x v="8"/>
    <x v="3899"/>
  </r>
  <r>
    <x v="3937"/>
    <x v="149"/>
    <x v="0"/>
    <x v="3"/>
    <x v="3918"/>
    <x v="0"/>
    <x v="34"/>
    <x v="48"/>
    <x v="3900"/>
  </r>
  <r>
    <x v="3938"/>
    <x v="520"/>
    <x v="0"/>
    <x v="1"/>
    <x v="3919"/>
    <x v="0"/>
    <x v="32"/>
    <x v="49"/>
    <x v="3901"/>
  </r>
  <r>
    <x v="3939"/>
    <x v="721"/>
    <x v="2"/>
    <x v="2"/>
    <x v="3920"/>
    <x v="2"/>
    <x v="40"/>
    <x v="34"/>
    <x v="3902"/>
  </r>
  <r>
    <x v="3940"/>
    <x v="420"/>
    <x v="3"/>
    <x v="4"/>
    <x v="3921"/>
    <x v="3"/>
    <x v="46"/>
    <x v="30"/>
    <x v="3903"/>
  </r>
  <r>
    <x v="3941"/>
    <x v="299"/>
    <x v="3"/>
    <x v="2"/>
    <x v="3922"/>
    <x v="3"/>
    <x v="1"/>
    <x v="13"/>
    <x v="3904"/>
  </r>
  <r>
    <x v="3942"/>
    <x v="580"/>
    <x v="0"/>
    <x v="2"/>
    <x v="3923"/>
    <x v="0"/>
    <x v="9"/>
    <x v="25"/>
    <x v="3905"/>
  </r>
  <r>
    <x v="3943"/>
    <x v="388"/>
    <x v="0"/>
    <x v="2"/>
    <x v="3924"/>
    <x v="0"/>
    <x v="28"/>
    <x v="19"/>
    <x v="3906"/>
  </r>
  <r>
    <x v="3944"/>
    <x v="24"/>
    <x v="0"/>
    <x v="3"/>
    <x v="3925"/>
    <x v="0"/>
    <x v="33"/>
    <x v="35"/>
    <x v="3907"/>
  </r>
  <r>
    <x v="3945"/>
    <x v="231"/>
    <x v="3"/>
    <x v="1"/>
    <x v="3926"/>
    <x v="3"/>
    <x v="39"/>
    <x v="36"/>
    <x v="3908"/>
  </r>
  <r>
    <x v="3946"/>
    <x v="78"/>
    <x v="2"/>
    <x v="4"/>
    <x v="3927"/>
    <x v="2"/>
    <x v="0"/>
    <x v="47"/>
    <x v="3909"/>
  </r>
  <r>
    <x v="3947"/>
    <x v="6"/>
    <x v="0"/>
    <x v="1"/>
    <x v="3928"/>
    <x v="0"/>
    <x v="36"/>
    <x v="8"/>
    <x v="3910"/>
  </r>
  <r>
    <x v="3948"/>
    <x v="27"/>
    <x v="0"/>
    <x v="4"/>
    <x v="3929"/>
    <x v="0"/>
    <x v="2"/>
    <x v="0"/>
    <x v="3911"/>
  </r>
  <r>
    <x v="3949"/>
    <x v="506"/>
    <x v="2"/>
    <x v="1"/>
    <x v="3930"/>
    <x v="2"/>
    <x v="11"/>
    <x v="25"/>
    <x v="3912"/>
  </r>
  <r>
    <x v="3950"/>
    <x v="582"/>
    <x v="0"/>
    <x v="1"/>
    <x v="3931"/>
    <x v="0"/>
    <x v="10"/>
    <x v="45"/>
    <x v="3913"/>
  </r>
  <r>
    <x v="3951"/>
    <x v="612"/>
    <x v="3"/>
    <x v="3"/>
    <x v="3932"/>
    <x v="3"/>
    <x v="33"/>
    <x v="39"/>
    <x v="3914"/>
  </r>
  <r>
    <x v="3952"/>
    <x v="36"/>
    <x v="2"/>
    <x v="3"/>
    <x v="3933"/>
    <x v="2"/>
    <x v="26"/>
    <x v="29"/>
    <x v="3915"/>
  </r>
  <r>
    <x v="3953"/>
    <x v="440"/>
    <x v="2"/>
    <x v="3"/>
    <x v="3934"/>
    <x v="2"/>
    <x v="7"/>
    <x v="23"/>
    <x v="3916"/>
  </r>
  <r>
    <x v="3954"/>
    <x v="422"/>
    <x v="2"/>
    <x v="2"/>
    <x v="3935"/>
    <x v="2"/>
    <x v="6"/>
    <x v="8"/>
    <x v="3917"/>
  </r>
  <r>
    <x v="3955"/>
    <x v="706"/>
    <x v="0"/>
    <x v="4"/>
    <x v="3936"/>
    <x v="0"/>
    <x v="45"/>
    <x v="3"/>
    <x v="3918"/>
  </r>
  <r>
    <x v="3956"/>
    <x v="281"/>
    <x v="0"/>
    <x v="1"/>
    <x v="3937"/>
    <x v="0"/>
    <x v="6"/>
    <x v="0"/>
    <x v="3919"/>
  </r>
  <r>
    <x v="3957"/>
    <x v="161"/>
    <x v="2"/>
    <x v="3"/>
    <x v="3938"/>
    <x v="2"/>
    <x v="33"/>
    <x v="0"/>
    <x v="3920"/>
  </r>
  <r>
    <x v="3958"/>
    <x v="255"/>
    <x v="3"/>
    <x v="4"/>
    <x v="3939"/>
    <x v="3"/>
    <x v="2"/>
    <x v="0"/>
    <x v="3921"/>
  </r>
  <r>
    <x v="3959"/>
    <x v="252"/>
    <x v="0"/>
    <x v="1"/>
    <x v="3940"/>
    <x v="0"/>
    <x v="8"/>
    <x v="2"/>
    <x v="3922"/>
  </r>
  <r>
    <x v="3960"/>
    <x v="351"/>
    <x v="2"/>
    <x v="3"/>
    <x v="3941"/>
    <x v="2"/>
    <x v="18"/>
    <x v="50"/>
    <x v="3923"/>
  </r>
  <r>
    <x v="3961"/>
    <x v="57"/>
    <x v="3"/>
    <x v="0"/>
    <x v="3942"/>
    <x v="3"/>
    <x v="31"/>
    <x v="4"/>
    <x v="3924"/>
  </r>
  <r>
    <x v="3962"/>
    <x v="362"/>
    <x v="3"/>
    <x v="2"/>
    <x v="3943"/>
    <x v="3"/>
    <x v="25"/>
    <x v="38"/>
    <x v="3925"/>
  </r>
  <r>
    <x v="3963"/>
    <x v="323"/>
    <x v="2"/>
    <x v="3"/>
    <x v="3944"/>
    <x v="2"/>
    <x v="42"/>
    <x v="4"/>
    <x v="3926"/>
  </r>
  <r>
    <x v="3964"/>
    <x v="82"/>
    <x v="2"/>
    <x v="1"/>
    <x v="3945"/>
    <x v="2"/>
    <x v="48"/>
    <x v="7"/>
    <x v="3927"/>
  </r>
  <r>
    <x v="3965"/>
    <x v="325"/>
    <x v="2"/>
    <x v="4"/>
    <x v="3946"/>
    <x v="2"/>
    <x v="34"/>
    <x v="14"/>
    <x v="3928"/>
  </r>
  <r>
    <x v="3966"/>
    <x v="129"/>
    <x v="2"/>
    <x v="1"/>
    <x v="3947"/>
    <x v="2"/>
    <x v="48"/>
    <x v="47"/>
    <x v="3929"/>
  </r>
  <r>
    <x v="3967"/>
    <x v="632"/>
    <x v="2"/>
    <x v="1"/>
    <x v="3948"/>
    <x v="2"/>
    <x v="28"/>
    <x v="24"/>
    <x v="3930"/>
  </r>
  <r>
    <x v="3968"/>
    <x v="683"/>
    <x v="2"/>
    <x v="1"/>
    <x v="3949"/>
    <x v="2"/>
    <x v="10"/>
    <x v="27"/>
    <x v="3931"/>
  </r>
  <r>
    <x v="3969"/>
    <x v="282"/>
    <x v="2"/>
    <x v="1"/>
    <x v="3950"/>
    <x v="2"/>
    <x v="23"/>
    <x v="39"/>
    <x v="3932"/>
  </r>
  <r>
    <x v="3970"/>
    <x v="728"/>
    <x v="2"/>
    <x v="4"/>
    <x v="3951"/>
    <x v="2"/>
    <x v="20"/>
    <x v="27"/>
    <x v="1115"/>
  </r>
  <r>
    <x v="3971"/>
    <x v="22"/>
    <x v="2"/>
    <x v="0"/>
    <x v="3952"/>
    <x v="2"/>
    <x v="5"/>
    <x v="50"/>
    <x v="3933"/>
  </r>
  <r>
    <x v="3972"/>
    <x v="459"/>
    <x v="2"/>
    <x v="2"/>
    <x v="3953"/>
    <x v="2"/>
    <x v="42"/>
    <x v="35"/>
    <x v="3934"/>
  </r>
  <r>
    <x v="3973"/>
    <x v="171"/>
    <x v="2"/>
    <x v="0"/>
    <x v="3954"/>
    <x v="2"/>
    <x v="15"/>
    <x v="12"/>
    <x v="3935"/>
  </r>
  <r>
    <x v="3974"/>
    <x v="246"/>
    <x v="1"/>
    <x v="1"/>
    <x v="3955"/>
    <x v="1"/>
    <x v="0"/>
    <x v="15"/>
    <x v="3936"/>
  </r>
  <r>
    <x v="3975"/>
    <x v="503"/>
    <x v="2"/>
    <x v="3"/>
    <x v="3956"/>
    <x v="2"/>
    <x v="8"/>
    <x v="4"/>
    <x v="3937"/>
  </r>
  <r>
    <x v="3976"/>
    <x v="385"/>
    <x v="0"/>
    <x v="1"/>
    <x v="3957"/>
    <x v="0"/>
    <x v="20"/>
    <x v="32"/>
    <x v="3938"/>
  </r>
  <r>
    <x v="3977"/>
    <x v="655"/>
    <x v="2"/>
    <x v="1"/>
    <x v="3958"/>
    <x v="2"/>
    <x v="13"/>
    <x v="7"/>
    <x v="3939"/>
  </r>
  <r>
    <x v="3978"/>
    <x v="339"/>
    <x v="1"/>
    <x v="1"/>
    <x v="3959"/>
    <x v="1"/>
    <x v="5"/>
    <x v="8"/>
    <x v="3940"/>
  </r>
  <r>
    <x v="3979"/>
    <x v="372"/>
    <x v="2"/>
    <x v="3"/>
    <x v="3960"/>
    <x v="2"/>
    <x v="8"/>
    <x v="0"/>
    <x v="3941"/>
  </r>
  <r>
    <x v="3980"/>
    <x v="345"/>
    <x v="3"/>
    <x v="1"/>
    <x v="3961"/>
    <x v="3"/>
    <x v="36"/>
    <x v="29"/>
    <x v="3942"/>
  </r>
  <r>
    <x v="3981"/>
    <x v="511"/>
    <x v="2"/>
    <x v="2"/>
    <x v="3962"/>
    <x v="2"/>
    <x v="41"/>
    <x v="4"/>
    <x v="3943"/>
  </r>
  <r>
    <x v="3982"/>
    <x v="491"/>
    <x v="3"/>
    <x v="0"/>
    <x v="655"/>
    <x v="3"/>
    <x v="34"/>
    <x v="48"/>
    <x v="3944"/>
  </r>
  <r>
    <x v="3983"/>
    <x v="374"/>
    <x v="1"/>
    <x v="1"/>
    <x v="3963"/>
    <x v="1"/>
    <x v="1"/>
    <x v="11"/>
    <x v="3945"/>
  </r>
  <r>
    <x v="3984"/>
    <x v="174"/>
    <x v="1"/>
    <x v="0"/>
    <x v="3964"/>
    <x v="1"/>
    <x v="48"/>
    <x v="8"/>
    <x v="3946"/>
  </r>
  <r>
    <x v="3985"/>
    <x v="308"/>
    <x v="3"/>
    <x v="0"/>
    <x v="3965"/>
    <x v="3"/>
    <x v="10"/>
    <x v="8"/>
    <x v="3947"/>
  </r>
  <r>
    <x v="3986"/>
    <x v="8"/>
    <x v="2"/>
    <x v="4"/>
    <x v="3966"/>
    <x v="2"/>
    <x v="29"/>
    <x v="44"/>
    <x v="3948"/>
  </r>
  <r>
    <x v="3987"/>
    <x v="420"/>
    <x v="0"/>
    <x v="0"/>
    <x v="3967"/>
    <x v="0"/>
    <x v="35"/>
    <x v="44"/>
    <x v="3949"/>
  </r>
  <r>
    <x v="3988"/>
    <x v="331"/>
    <x v="3"/>
    <x v="0"/>
    <x v="3968"/>
    <x v="3"/>
    <x v="12"/>
    <x v="16"/>
    <x v="3950"/>
  </r>
  <r>
    <x v="3989"/>
    <x v="85"/>
    <x v="0"/>
    <x v="1"/>
    <x v="3969"/>
    <x v="0"/>
    <x v="19"/>
    <x v="23"/>
    <x v="3951"/>
  </r>
  <r>
    <x v="3990"/>
    <x v="345"/>
    <x v="0"/>
    <x v="1"/>
    <x v="3970"/>
    <x v="0"/>
    <x v="34"/>
    <x v="13"/>
    <x v="3952"/>
  </r>
  <r>
    <x v="3991"/>
    <x v="499"/>
    <x v="1"/>
    <x v="0"/>
    <x v="3971"/>
    <x v="1"/>
    <x v="17"/>
    <x v="6"/>
    <x v="3953"/>
  </r>
  <r>
    <x v="3992"/>
    <x v="268"/>
    <x v="2"/>
    <x v="1"/>
    <x v="3972"/>
    <x v="2"/>
    <x v="2"/>
    <x v="1"/>
    <x v="3954"/>
  </r>
  <r>
    <x v="3993"/>
    <x v="419"/>
    <x v="2"/>
    <x v="4"/>
    <x v="3973"/>
    <x v="2"/>
    <x v="13"/>
    <x v="27"/>
    <x v="3955"/>
  </r>
  <r>
    <x v="3994"/>
    <x v="547"/>
    <x v="0"/>
    <x v="3"/>
    <x v="3974"/>
    <x v="0"/>
    <x v="2"/>
    <x v="40"/>
    <x v="3956"/>
  </r>
  <r>
    <x v="3995"/>
    <x v="470"/>
    <x v="3"/>
    <x v="3"/>
    <x v="3975"/>
    <x v="3"/>
    <x v="35"/>
    <x v="4"/>
    <x v="3957"/>
  </r>
  <r>
    <x v="3996"/>
    <x v="88"/>
    <x v="1"/>
    <x v="2"/>
    <x v="3976"/>
    <x v="1"/>
    <x v="21"/>
    <x v="0"/>
    <x v="39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A1:D27" firstHeaderRow="0" firstDataRow="1" firstDataCol="2"/>
  <pivotFields count="9">
    <pivotField compact="0" showAll="0">
      <items count="3998">
        <item x="1216"/>
        <item x="628"/>
        <item x="1640"/>
        <item x="1904"/>
        <item x="3735"/>
        <item x="3185"/>
        <item x="1981"/>
        <item x="927"/>
        <item x="3368"/>
        <item x="3079"/>
        <item x="3583"/>
        <item x="717"/>
        <item x="3262"/>
        <item x="3927"/>
        <item x="760"/>
        <item x="868"/>
        <item x="3228"/>
        <item x="2208"/>
        <item x="2"/>
        <item x="3120"/>
        <item x="3142"/>
        <item x="2720"/>
        <item x="2333"/>
        <item x="1554"/>
        <item x="468"/>
        <item x="3402"/>
        <item x="2516"/>
        <item x="2206"/>
        <item x="2311"/>
        <item x="740"/>
        <item x="3139"/>
        <item x="651"/>
        <item x="18"/>
        <item x="399"/>
        <item x="2144"/>
        <item x="3321"/>
        <item x="198"/>
        <item x="499"/>
        <item x="1040"/>
        <item x="2489"/>
        <item x="3608"/>
        <item x="2355"/>
        <item x="1363"/>
        <item x="2393"/>
        <item x="1231"/>
        <item x="562"/>
        <item x="1261"/>
        <item x="1241"/>
        <item x="1780"/>
        <item x="897"/>
        <item x="1997"/>
        <item x="1815"/>
        <item x="1667"/>
        <item x="633"/>
        <item x="632"/>
        <item x="3506"/>
        <item x="2932"/>
        <item x="215"/>
        <item x="1142"/>
        <item x="884"/>
        <item x="149"/>
        <item x="3528"/>
        <item x="776"/>
        <item x="2870"/>
        <item x="3740"/>
        <item x="1232"/>
        <item x="3676"/>
        <item x="3068"/>
        <item x="2125"/>
        <item x="2111"/>
        <item x="2644"/>
        <item x="3341"/>
        <item x="1370"/>
        <item x="68"/>
        <item x="3629"/>
        <item x="774"/>
        <item x="1185"/>
        <item x="1192"/>
        <item x="2258"/>
        <item x="1005"/>
        <item x="3970"/>
        <item x="870"/>
        <item x="831"/>
        <item x="449"/>
        <item x="1850"/>
        <item x="2456"/>
        <item x="1366"/>
        <item x="1334"/>
        <item x="719"/>
        <item x="769"/>
        <item x="1623"/>
        <item x="1721"/>
        <item x="1251"/>
        <item x="1563"/>
        <item x="2938"/>
        <item x="1568"/>
        <item x="2852"/>
        <item x="652"/>
        <item x="3684"/>
        <item x="3043"/>
        <item x="2983"/>
        <item x="1871"/>
        <item x="3642"/>
        <item x="77"/>
        <item x="3721"/>
        <item x="2418"/>
        <item x="2452"/>
        <item x="1622"/>
        <item x="1280"/>
        <item x="553"/>
        <item x="2299"/>
        <item x="1070"/>
        <item x="270"/>
        <item x="839"/>
        <item x="3635"/>
        <item x="1608"/>
        <item x="743"/>
        <item x="2637"/>
        <item x="959"/>
        <item x="2963"/>
        <item x="354"/>
        <item x="2780"/>
        <item x="587"/>
        <item x="1589"/>
        <item x="1611"/>
        <item x="3269"/>
        <item x="746"/>
        <item x="3045"/>
        <item x="2014"/>
        <item x="3286"/>
        <item x="2286"/>
        <item x="3038"/>
        <item x="3547"/>
        <item x="1063"/>
        <item x="541"/>
        <item x="3426"/>
        <item x="3391"/>
        <item x="2587"/>
        <item x="3570"/>
        <item x="3704"/>
        <item x="1991"/>
        <item x="3384"/>
        <item x="29"/>
        <item x="3005"/>
        <item x="3880"/>
        <item x="3969"/>
        <item x="3588"/>
        <item x="2002"/>
        <item x="2810"/>
        <item x="287"/>
        <item x="988"/>
        <item x="2914"/>
        <item x="3165"/>
        <item x="1856"/>
        <item x="2685"/>
        <item x="2051"/>
        <item x="2514"/>
        <item x="2557"/>
        <item x="254"/>
        <item x="2424"/>
        <item x="939"/>
        <item x="2951"/>
        <item x="188"/>
        <item x="3354"/>
        <item x="910"/>
        <item x="189"/>
        <item x="1612"/>
        <item x="1466"/>
        <item x="1593"/>
        <item x="3585"/>
        <item x="54"/>
        <item x="3514"/>
        <item x="1714"/>
        <item x="3764"/>
        <item x="2614"/>
        <item x="3983"/>
        <item x="1236"/>
        <item x="1832"/>
        <item x="631"/>
        <item x="1809"/>
        <item x="1724"/>
        <item x="3559"/>
        <item x="1103"/>
        <item x="3696"/>
        <item x="3682"/>
        <item x="3200"/>
        <item x="695"/>
        <item x="1245"/>
        <item x="979"/>
        <item x="3374"/>
        <item x="3884"/>
        <item x="475"/>
        <item x="19"/>
        <item x="2612"/>
        <item x="457"/>
        <item x="1599"/>
        <item x="1632"/>
        <item x="2763"/>
        <item x="60"/>
        <item x="1159"/>
        <item x="2085"/>
        <item x="1903"/>
        <item x="3705"/>
        <item x="772"/>
        <item x="65"/>
        <item x="1212"/>
        <item x="3026"/>
        <item x="1768"/>
        <item x="2687"/>
        <item x="3830"/>
        <item x="2183"/>
        <item x="3768"/>
        <item x="1352"/>
        <item x="2058"/>
        <item x="76"/>
        <item x="3261"/>
        <item x="3216"/>
        <item x="779"/>
        <item x="3741"/>
        <item x="2639"/>
        <item x="2127"/>
        <item x="3910"/>
        <item x="1021"/>
        <item x="3936"/>
        <item x="1583"/>
        <item x="1091"/>
        <item x="2533"/>
        <item x="93"/>
        <item x="2690"/>
        <item x="2262"/>
        <item x="2887"/>
        <item x="262"/>
        <item x="2909"/>
        <item x="699"/>
        <item x="3071"/>
        <item x="515"/>
        <item x="1411"/>
        <item x="372"/>
        <item x="768"/>
        <item x="3404"/>
        <item x="3324"/>
        <item x="752"/>
        <item x="1562"/>
        <item x="509"/>
        <item x="1403"/>
        <item x="3210"/>
        <item x="1340"/>
        <item x="2686"/>
        <item x="3988"/>
        <item x="1528"/>
        <item x="888"/>
        <item x="3260"/>
        <item x="1210"/>
        <item x="2309"/>
        <item x="584"/>
        <item x="710"/>
        <item x="2478"/>
        <item x="2354"/>
        <item x="2957"/>
        <item x="3898"/>
        <item x="1519"/>
        <item x="1827"/>
        <item x="1104"/>
        <item x="2657"/>
        <item x="154"/>
        <item x="129"/>
        <item x="2465"/>
        <item x="2152"/>
        <item x="2740"/>
        <item x="134"/>
        <item x="1947"/>
        <item x="452"/>
        <item x="1317"/>
        <item x="2485"/>
        <item x="2505"/>
        <item x="2040"/>
        <item x="2336"/>
        <item x="3530"/>
        <item x="25"/>
        <item x="1270"/>
        <item x="1710"/>
        <item x="2320"/>
        <item x="8"/>
        <item x="2033"/>
        <item x="3025"/>
        <item x="2252"/>
        <item x="2173"/>
        <item x="657"/>
        <item x="664"/>
        <item x="2318"/>
        <item x="2596"/>
        <item x="1254"/>
        <item x="999"/>
        <item x="1244"/>
        <item x="1708"/>
        <item x="817"/>
        <item x="1529"/>
        <item x="1427"/>
        <item x="3297"/>
        <item x="3190"/>
        <item x="3781"/>
        <item x="921"/>
        <item x="2025"/>
        <item x="917"/>
        <item x="2721"/>
        <item x="1017"/>
        <item x="3093"/>
        <item x="1825"/>
        <item x="125"/>
        <item x="1789"/>
        <item x="3010"/>
        <item x="3876"/>
        <item x="2331"/>
        <item x="1581"/>
        <item x="3714"/>
        <item x="2598"/>
        <item x="3851"/>
        <item x="2550"/>
        <item x="2268"/>
        <item x="1532"/>
        <item x="1930"/>
        <item x="1369"/>
        <item x="1677"/>
        <item x="1839"/>
        <item x="2063"/>
        <item x="3617"/>
        <item x="3308"/>
        <item x="3242"/>
        <item x="1518"/>
        <item x="3551"/>
        <item x="2967"/>
        <item x="3822"/>
        <item x="314"/>
        <item x="2506"/>
        <item x="790"/>
        <item x="1938"/>
        <item x="2529"/>
        <item x="2977"/>
        <item x="1468"/>
        <item x="573"/>
        <item x="3933"/>
        <item x="116"/>
        <item x="753"/>
        <item x="3450"/>
        <item x="1673"/>
        <item x="635"/>
        <item x="1275"/>
        <item x="1540"/>
        <item x="2003"/>
        <item x="2153"/>
        <item x="280"/>
        <item x="1664"/>
        <item x="1339"/>
        <item x="3763"/>
        <item x="1526"/>
        <item x="1276"/>
        <item x="2917"/>
        <item x="458"/>
        <item x="281"/>
        <item x="737"/>
        <item x="2480"/>
        <item x="1068"/>
        <item x="62"/>
        <item x="2969"/>
        <item x="3787"/>
        <item x="3527"/>
        <item x="2464"/>
        <item x="1028"/>
        <item x="302"/>
        <item x="469"/>
        <item x="3148"/>
        <item x="2660"/>
        <item x="1117"/>
        <item x="739"/>
        <item x="1255"/>
        <item x="1014"/>
        <item x="2192"/>
        <item x="3951"/>
        <item x="3782"/>
        <item x="2723"/>
        <item x="2507"/>
        <item x="749"/>
        <item x="3455"/>
        <item x="1533"/>
        <item x="2030"/>
        <item x="2249"/>
        <item x="183"/>
        <item x="2468"/>
        <item x="2091"/>
        <item x="2647"/>
        <item x="1219"/>
        <item x="781"/>
        <item x="1083"/>
        <item x="253"/>
        <item x="1093"/>
        <item x="2433"/>
        <item x="1596"/>
        <item x="516"/>
        <item x="1225"/>
        <item x="2356"/>
        <item x="2047"/>
        <item x="700"/>
        <item x="1752"/>
        <item x="1665"/>
        <item x="2641"/>
        <item x="685"/>
        <item x="517"/>
        <item x="1497"/>
        <item x="1018"/>
        <item x="1349"/>
        <item x="2379"/>
        <item x="1683"/>
        <item x="527"/>
        <item x="1209"/>
        <item x="498"/>
        <item x="2362"/>
        <item x="1962"/>
        <item x="3171"/>
        <item x="1229"/>
        <item x="436"/>
        <item x="490"/>
        <item x="696"/>
        <item x="2625"/>
        <item x="1061"/>
        <item x="1639"/>
        <item x="2846"/>
        <item x="919"/>
        <item x="3711"/>
        <item x="1186"/>
        <item x="229"/>
        <item x="1046"/>
        <item x="944"/>
        <item x="1044"/>
        <item x="838"/>
        <item x="1557"/>
        <item x="2380"/>
        <item x="1042"/>
        <item x="751"/>
        <item x="1493"/>
        <item x="1079"/>
        <item x="3690"/>
        <item x="324"/>
        <item x="519"/>
        <item x="2865"/>
        <item x="2340"/>
        <item x="720"/>
        <item x="3963"/>
        <item x="366"/>
        <item x="2779"/>
        <item x="2913"/>
        <item x="1733"/>
        <item x="3327"/>
        <item x="1136"/>
        <item x="1081"/>
        <item x="3958"/>
        <item x="2725"/>
        <item x="3719"/>
        <item x="2965"/>
        <item x="3109"/>
        <item x="2559"/>
        <item x="2594"/>
        <item x="3287"/>
        <item x="3449"/>
        <item x="1725"/>
        <item x="222"/>
        <item x="100"/>
        <item x="2606"/>
        <item x="2986"/>
        <item x="3306"/>
        <item x="2948"/>
        <item x="1939"/>
        <item x="1834"/>
        <item x="1311"/>
        <item x="2312"/>
        <item x="415"/>
        <item x="502"/>
        <item x="3947"/>
        <item x="3836"/>
        <item x="721"/>
        <item x="3013"/>
        <item x="3451"/>
        <item x="1201"/>
        <item x="2658"/>
        <item x="1351"/>
        <item x="1394"/>
        <item x="2812"/>
        <item x="3689"/>
        <item x="1876"/>
        <item x="3978"/>
        <item x="2622"/>
        <item x="1957"/>
        <item x="3385"/>
        <item x="3395"/>
        <item x="2321"/>
        <item x="2901"/>
        <item x="312"/>
        <item x="1258"/>
        <item x="1187"/>
        <item x="3101"/>
        <item x="1224"/>
        <item x="1055"/>
        <item x="3543"/>
        <item x="3212"/>
        <item x="3848"/>
        <item x="193"/>
        <item x="1736"/>
        <item x="3266"/>
        <item x="223"/>
        <item x="374"/>
        <item x="1576"/>
        <item x="387"/>
        <item x="1263"/>
        <item x="3675"/>
        <item x="2335"/>
        <item x="2048"/>
        <item x="1152"/>
        <item x="2010"/>
        <item x="3186"/>
        <item x="3096"/>
        <item x="3427"/>
        <item x="1269"/>
        <item x="3069"/>
        <item x="1877"/>
        <item x="1078"/>
        <item x="1963"/>
        <item x="847"/>
        <item x="36"/>
        <item x="181"/>
        <item x="330"/>
        <item x="3826"/>
        <item x="2072"/>
        <item x="3804"/>
        <item x="998"/>
        <item x="2403"/>
        <item x="178"/>
        <item x="396"/>
        <item x="1745"/>
        <item x="3400"/>
        <item x="655"/>
        <item x="2068"/>
        <item x="431"/>
        <item x="984"/>
        <item x="167"/>
        <item x="1758"/>
        <item x="3487"/>
        <item x="2358"/>
        <item x="3419"/>
        <item x="2651"/>
        <item x="698"/>
        <item x="1571"/>
        <item x="883"/>
        <item x="1034"/>
        <item x="442"/>
        <item x="3577"/>
        <item x="197"/>
        <item x="124"/>
        <item x="2060"/>
        <item x="2724"/>
        <item x="607"/>
        <item x="263"/>
        <item x="1734"/>
        <item x="533"/>
        <item x="1773"/>
        <item x="2397"/>
        <item x="37"/>
        <item x="3647"/>
        <item x="1977"/>
        <item x="2163"/>
        <item x="1920"/>
        <item x="3683"/>
        <item x="3854"/>
        <item x="637"/>
        <item x="2220"/>
        <item x="1164"/>
        <item x="3965"/>
        <item x="3843"/>
        <item x="2761"/>
        <item x="381"/>
        <item x="1331"/>
        <item x="2065"/>
        <item x="2054"/>
        <item x="3091"/>
        <item x="30"/>
        <item x="3353"/>
        <item x="1702"/>
        <item x="1462"/>
        <item x="1002"/>
        <item x="3447"/>
        <item x="3312"/>
        <item x="501"/>
        <item x="2783"/>
        <item x="454"/>
        <item x="3976"/>
        <item x="2232"/>
        <item x="1838"/>
        <item x="2540"/>
        <item x="438"/>
        <item x="1233"/>
        <item x="44"/>
        <item x="136"/>
        <item x="3870"/>
        <item x="2039"/>
        <item x="3793"/>
        <item x="2910"/>
        <item x="812"/>
        <item x="2496"/>
        <item x="2970"/>
        <item x="1553"/>
        <item x="1995"/>
        <item x="2402"/>
        <item x="3233"/>
        <item x="1058"/>
        <item x="3922"/>
        <item x="5"/>
        <item x="766"/>
        <item x="3756"/>
        <item x="1996"/>
        <item x="218"/>
        <item x="1879"/>
        <item x="849"/>
        <item x="316"/>
        <item x="3435"/>
        <item x="557"/>
        <item x="350"/>
        <item x="3118"/>
        <item x="2082"/>
        <item x="886"/>
        <item x="237"/>
        <item x="3481"/>
        <item x="604"/>
        <item x="3940"/>
        <item x="1214"/>
        <item x="1440"/>
        <item x="3657"/>
        <item x="2177"/>
        <item x="146"/>
        <item x="1158"/>
        <item x="2730"/>
        <item x="1833"/>
        <item x="3905"/>
        <item x="3169"/>
        <item x="1541"/>
        <item x="3493"/>
        <item x="140"/>
        <item x="1384"/>
        <item x="2580"/>
        <item x="1397"/>
        <item x="547"/>
        <item x="2890"/>
        <item x="992"/>
        <item x="1292"/>
        <item x="3626"/>
        <item x="2565"/>
        <item x="1628"/>
        <item x="1810"/>
        <item x="1464"/>
        <item x="2226"/>
        <item x="2102"/>
        <item x="2974"/>
        <item x="1131"/>
        <item x="3716"/>
        <item x="1354"/>
        <item x="759"/>
        <item x="298"/>
        <item x="1347"/>
        <item x="126"/>
        <item x="3744"/>
        <item x="524"/>
        <item x="3917"/>
        <item x="658"/>
        <item x="459"/>
        <item x="1381"/>
        <item x="2482"/>
        <item x="2788"/>
        <item x="3468"/>
        <item x="157"/>
        <item x="3812"/>
        <item x="3944"/>
        <item x="3476"/>
        <item x="3967"/>
        <item x="1350"/>
        <item x="986"/>
        <item x="1052"/>
        <item x="2694"/>
        <item x="1309"/>
        <item x="1348"/>
        <item x="3376"/>
        <item x="3175"/>
        <item x="2518"/>
        <item x="2717"/>
        <item x="3731"/>
        <item x="953"/>
        <item x="1756"/>
        <item x="3985"/>
        <item x="2110"/>
        <item x="3265"/>
        <item x="510"/>
        <item x="1451"/>
        <item x="2428"/>
        <item x="1084"/>
        <item x="977"/>
        <item x="32"/>
        <item x="813"/>
        <item x="2919"/>
        <item x="2107"/>
        <item x="1866"/>
        <item x="95"/>
        <item x="3658"/>
        <item x="961"/>
        <item x="2535"/>
        <item x="3508"/>
        <item x="1322"/>
        <item x="1654"/>
        <item x="3908"/>
        <item x="551"/>
        <item x="1795"/>
        <item x="1688"/>
        <item x="1849"/>
        <item x="2880"/>
        <item x="2773"/>
        <item x="2760"/>
        <item x="111"/>
        <item x="1282"/>
        <item x="2098"/>
        <item x="1652"/>
        <item x="1226"/>
        <item x="3778"/>
        <item x="706"/>
        <item x="1722"/>
        <item x="1406"/>
        <item x="3074"/>
        <item x="3885"/>
        <item x="639"/>
        <item x="3664"/>
        <item x="1361"/>
        <item x="872"/>
        <item x="1751"/>
        <item x="109"/>
        <item x="2793"/>
        <item x="3529"/>
        <item x="1047"/>
        <item x="427"/>
        <item x="2939"/>
        <item x="2421"/>
        <item x="2656"/>
        <item x="2599"/>
        <item x="3064"/>
        <item x="2150"/>
        <item x="2754"/>
        <item x="1439"/>
        <item x="2136"/>
        <item x="1863"/>
        <item x="486"/>
        <item x="2707"/>
        <item x="2508"/>
        <item x="1246"/>
        <item x="340"/>
        <item x="3930"/>
        <item x="301"/>
        <item x="31"/>
        <item x="2205"/>
        <item x="2860"/>
        <item x="239"/>
        <item x="110"/>
        <item x="2794"/>
        <item x="692"/>
        <item x="46"/>
        <item x="1965"/>
        <item x="2368"/>
        <item x="3743"/>
        <item x="1706"/>
        <item x="874"/>
        <item x="444"/>
        <item x="3949"/>
        <item x="1107"/>
        <item x="689"/>
        <item x="2324"/>
        <item x="2139"/>
        <item x="1489"/>
        <item x="3677"/>
        <item x="3238"/>
        <item x="2843"/>
        <item x="3973"/>
        <item x="3841"/>
        <item x="1174"/>
        <item x="1452"/>
        <item x="801"/>
        <item x="1315"/>
        <item x="2367"/>
        <item x="867"/>
        <item x="3821"/>
        <item x="50"/>
        <item x="228"/>
        <item x="214"/>
        <item x="1777"/>
        <item x="102"/>
        <item x="2449"/>
        <item x="481"/>
        <item x="3237"/>
        <item x="3589"/>
        <item x="901"/>
        <item x="1694"/>
        <item x="221"/>
        <item x="566"/>
        <item x="3247"/>
        <item x="1380"/>
        <item x="3044"/>
        <item x="1277"/>
        <item x="2454"/>
        <item x="605"/>
        <item x="2229"/>
        <item x="2629"/>
        <item x="3077"/>
        <item x="948"/>
        <item x="550"/>
        <item x="842"/>
        <item x="788"/>
        <item x="715"/>
        <item x="2185"/>
        <item x="250"/>
        <item x="2455"/>
        <item x="3574"/>
        <item x="2382"/>
        <item x="409"/>
        <item x="3465"/>
        <item x="3406"/>
        <item x="2151"/>
        <item x="1337"/>
        <item x="2949"/>
        <item x="2500"/>
        <item x="2964"/>
        <item x="1960"/>
        <item x="784"/>
        <item x="290"/>
        <item x="3573"/>
        <item x="1237"/>
        <item x="1271"/>
        <item x="2549"/>
        <item x="96"/>
        <item x="370"/>
        <item x="3051"/>
        <item x="3796"/>
        <item x="3300"/>
        <item x="3107"/>
        <item x="1092"/>
        <item x="1208"/>
        <item x="2642"/>
        <item x="3554"/>
        <item x="1821"/>
        <item x="2369"/>
        <item x="2879"/>
        <item x="2145"/>
        <item x="1283"/>
        <item x="3125"/>
        <item x="2840"/>
        <item x="2019"/>
        <item x="1162"/>
        <item x="2541"/>
        <item x="1917"/>
        <item x="2467"/>
        <item x="2396"/>
        <item x="3686"/>
        <item x="2314"/>
        <item x="2405"/>
        <item x="2470"/>
        <item x="613"/>
        <item x="840"/>
        <item x="3501"/>
        <item x="1326"/>
        <item x="2789"/>
        <item x="1964"/>
        <item x="158"/>
        <item x="1037"/>
        <item x="1926"/>
        <item x="3901"/>
        <item x="907"/>
        <item x="2876"/>
        <item x="1895"/>
        <item x="3505"/>
        <item x="2611"/>
        <item x="2844"/>
        <item x="1371"/>
        <item x="3161"/>
        <item x="3889"/>
        <item x="3637"/>
        <item x="3845"/>
        <item x="3157"/>
        <item x="2328"/>
        <item x="1846"/>
        <item x="338"/>
        <item x="1748"/>
        <item x="997"/>
        <item x="17"/>
        <item x="2186"/>
        <item x="1386"/>
        <item x="1888"/>
        <item x="915"/>
        <item x="2077"/>
        <item x="1929"/>
        <item x="1638"/>
        <item x="3464"/>
        <item x="2955"/>
        <item x="379"/>
        <item x="1425"/>
        <item x="2005"/>
        <item x="926"/>
        <item x="1220"/>
        <item x="172"/>
        <item x="2889"/>
        <item x="3941"/>
        <item x="3666"/>
        <item x="2766"/>
        <item x="3661"/>
        <item x="3002"/>
        <item x="3587"/>
        <item x="2179"/>
        <item x="2864"/>
        <item x="2481"/>
        <item x="439"/>
        <item x="3283"/>
        <item x="2344"/>
        <item x="3604"/>
        <item x="1146"/>
        <item x="3138"/>
        <item x="2289"/>
        <item x="3477"/>
        <item x="177"/>
        <item x="2544"/>
        <item x="3301"/>
        <item x="2999"/>
        <item x="2915"/>
        <item x="309"/>
        <item x="2903"/>
        <item x="244"/>
        <item x="3197"/>
        <item x="1358"/>
        <item x="3945"/>
        <item x="12"/>
        <item x="369"/>
        <item x="1484"/>
        <item x="2891"/>
        <item x="1505"/>
        <item x="2096"/>
        <item x="2567"/>
        <item x="3184"/>
        <item x="1121"/>
        <item x="3795"/>
        <item x="1127"/>
        <item x="1172"/>
        <item x="1974"/>
        <item x="1281"/>
        <item x="1100"/>
        <item x="1009"/>
        <item x="1183"/>
        <item x="1438"/>
        <item x="3099"/>
        <item x="2600"/>
        <item x="2483"/>
        <item x="3962"/>
        <item x="3762"/>
        <item x="1314"/>
        <item x="2295"/>
        <item x="1417"/>
        <item x="1294"/>
        <item x="3563"/>
        <item x="2474"/>
        <item x="1297"/>
        <item x="2472"/>
        <item x="1181"/>
        <item x="624"/>
        <item x="1610"/>
        <item x="291"/>
        <item x="2305"/>
        <item x="1817"/>
        <item x="2308"/>
        <item x="1498"/>
        <item x="3086"/>
        <item x="770"/>
        <item x="1870"/>
        <item x="3192"/>
        <item x="3928"/>
        <item x="1090"/>
        <item x="3892"/>
        <item x="1033"/>
        <item x="295"/>
        <item x="665"/>
        <item x="1327"/>
        <item x="588"/>
        <item x="2933"/>
        <item x="2388"/>
        <item x="2169"/>
        <item x="978"/>
        <item x="697"/>
        <item x="3207"/>
        <item x="2325"/>
        <item x="1443"/>
        <item x="1566"/>
        <item x="873"/>
        <item x="2776"/>
        <item x="1436"/>
        <item x="1805"/>
        <item x="11"/>
        <item x="3911"/>
        <item x="3749"/>
        <item x="2589"/>
        <item x="733"/>
        <item x="1663"/>
        <item x="304"/>
        <item x="2555"/>
        <item x="3136"/>
        <item x="3472"/>
        <item x="1574"/>
        <item x="2528"/>
        <item x="155"/>
        <item x="1373"/>
        <item x="2022"/>
        <item x="3903"/>
        <item x="1762"/>
        <item x="3726"/>
        <item x="3019"/>
        <item x="1616"/>
        <item x="434"/>
        <item x="3783"/>
        <item x="3912"/>
        <item x="1050"/>
        <item x="271"/>
        <item x="2755"/>
        <item x="2591"/>
        <item x="489"/>
        <item x="681"/>
        <item x="614"/>
        <item x="1602"/>
        <item x="1970"/>
        <item x="3337"/>
        <item x="320"/>
        <item x="2778"/>
        <item x="2044"/>
        <item x="3241"/>
        <item x="3015"/>
        <item x="1094"/>
        <item x="3256"/>
        <item x="1848"/>
        <item x="2896"/>
        <item x="3708"/>
        <item x="87"/>
        <item x="345"/>
        <item x="2684"/>
        <item x="2031"/>
        <item x="3844"/>
        <item x="2768"/>
        <item x="882"/>
        <item x="2407"/>
        <item x="3546"/>
        <item x="3801"/>
        <item x="996"/>
        <item x="495"/>
        <item x="3417"/>
        <item x="321"/>
        <item x="2103"/>
        <item x="1252"/>
        <item x="2809"/>
        <item x="1095"/>
        <item x="1448"/>
        <item x="3116"/>
        <item x="1503"/>
        <item x="3561"/>
        <item x="595"/>
        <item x="3680"/>
        <item x="589"/>
        <item x="1123"/>
        <item x="3909"/>
        <item x="1355"/>
        <item x="2316"/>
        <item x="1893"/>
        <item x="1239"/>
        <item x="1750"/>
        <item x="2066"/>
        <item x="741"/>
        <item x="3939"/>
        <item x="1890"/>
        <item x="3377"/>
        <item x="2931"/>
        <item x="268"/>
        <item x="220"/>
        <item x="2708"/>
        <item x="3606"/>
        <item x="78"/>
        <item x="606"/>
        <item x="48"/>
        <item x="2287"/>
        <item x="3906"/>
        <item x="2416"/>
        <item x="171"/>
        <item x="3434"/>
        <item x="265"/>
        <item x="278"/>
        <item x="923"/>
        <item x="428"/>
        <item x="1644"/>
        <item x="1382"/>
        <item x="2924"/>
        <item x="156"/>
        <item x="2493"/>
        <item x="2791"/>
        <item x="1019"/>
        <item x="3418"/>
        <item x="3631"/>
        <item x="3014"/>
        <item x="3166"/>
        <item x="99"/>
        <item x="3279"/>
        <item x="115"/>
        <item x="2928"/>
        <item x="3204"/>
        <item x="1907"/>
        <item x="630"/>
        <item x="2869"/>
        <item x="2715"/>
        <item x="365"/>
        <item x="1955"/>
        <item x="1234"/>
        <item x="905"/>
        <item x="1056"/>
        <item x="889"/>
        <item x="238"/>
        <item x="82"/>
        <item x="742"/>
        <item x="389"/>
        <item x="3170"/>
        <item x="1096"/>
        <item x="728"/>
        <item x="3258"/>
        <item x="3387"/>
        <item x="1447"/>
        <item x="3597"/>
        <item x="2881"/>
        <item x="79"/>
        <item x="1024"/>
        <item x="2296"/>
        <item x="648"/>
        <item x="2131"/>
        <item x="3545"/>
        <item x="1485"/>
        <item x="3030"/>
        <item x="152"/>
        <item x="1398"/>
        <item x="2409"/>
        <item x="2654"/>
        <item x="2371"/>
        <item x="744"/>
        <item x="2219"/>
        <item x="3984"/>
        <item x="3739"/>
        <item x="1700"/>
        <item x="3953"/>
        <item x="3211"/>
        <item x="3640"/>
        <item x="3975"/>
        <item x="1808"/>
        <item x="2560"/>
        <item x="3651"/>
        <item x="3491"/>
        <item x="2994"/>
        <item x="2443"/>
        <item x="279"/>
        <item x="2718"/>
        <item x="2399"/>
        <item x="3295"/>
        <item x="778"/>
        <item x="433"/>
        <item x="1306"/>
        <item x="1200"/>
        <item x="1676"/>
        <item x="3358"/>
        <item x="2385"/>
        <item x="3868"/>
        <item x="1132"/>
        <item x="2855"/>
        <item x="2575"/>
        <item x="3361"/>
        <item x="2688"/>
        <item x="1600"/>
        <item x="3223"/>
        <item x="1228"/>
        <item x="2822"/>
        <item x="461"/>
        <item x="513"/>
        <item x="1180"/>
        <item x="3401"/>
        <item x="2814"/>
        <item x="2492"/>
        <item x="1082"/>
        <item x="1911"/>
        <item x="3932"/>
        <item x="2009"/>
        <item x="3827"/>
        <item x="2347"/>
        <item x="3393"/>
        <item x="3497"/>
        <item x="2000"/>
        <item x="1703"/>
        <item x="3250"/>
        <item x="2395"/>
        <item x="1144"/>
        <item x="1423"/>
        <item x="2018"/>
        <item x="3110"/>
        <item x="2996"/>
        <item x="3251"/>
        <item x="39"/>
        <item x="2097"/>
        <item x="2029"/>
        <item x="1054"/>
        <item x="1759"/>
        <item x="1076"/>
        <item x="97"/>
        <item x="3011"/>
        <item x="63"/>
        <item x="2733"/>
        <item x="530"/>
        <item x="1264"/>
        <item x="1066"/>
        <item x="1882"/>
        <item x="3263"/>
        <item x="1137"/>
        <item x="1387"/>
        <item x="1936"/>
        <item x="2930"/>
        <item x="887"/>
        <item x="2067"/>
        <item x="2868"/>
        <item x="3278"/>
        <item x="3338"/>
        <item x="1944"/>
        <item x="2502"/>
        <item x="2701"/>
        <item x="3176"/>
        <item x="2339"/>
        <item x="3504"/>
        <item x="2251"/>
        <item x="1585"/>
        <item x="1444"/>
        <item x="747"/>
        <item x="2384"/>
        <item x="1431"/>
        <item x="3957"/>
        <item x="544"/>
        <item x="958"/>
        <item x="2240"/>
        <item x="1572"/>
        <item x="1982"/>
        <item x="608"/>
        <item x="1513"/>
        <item x="3410"/>
        <item x="441"/>
        <item x="3046"/>
        <item x="1383"/>
        <item x="3805"/>
        <item x="2425"/>
        <item x="2450"/>
        <item x="59"/>
        <item x="2568"/>
        <item x="1404"/>
        <item x="3877"/>
        <item x="3438"/>
        <item x="1139"/>
        <item x="385"/>
        <item x="470"/>
        <item x="2376"/>
        <item x="3498"/>
        <item x="2230"/>
        <item x="3128"/>
        <item x="876"/>
        <item x="2987"/>
        <item x="3098"/>
        <item x="3887"/>
        <item x="1522"/>
        <item x="3271"/>
        <item x="1949"/>
        <item x="1012"/>
        <item x="619"/>
        <item x="3433"/>
        <item x="1368"/>
        <item x="2271"/>
        <item x="1765"/>
        <item x="1459"/>
        <item x="274"/>
        <item x="1190"/>
        <item x="2743"/>
        <item x="393"/>
        <item x="729"/>
        <item x="2156"/>
        <item x="252"/>
        <item x="2807"/>
        <item x="1784"/>
        <item x="2378"/>
        <item x="3470"/>
        <item x="3140"/>
        <item x="1738"/>
        <item x="3094"/>
        <item x="2978"/>
        <item x="3855"/>
        <item x="3134"/>
        <item x="1031"/>
        <item x="357"/>
        <item x="3794"/>
        <item x="3379"/>
        <item x="2972"/>
        <item x="1781"/>
        <item x="963"/>
        <item x="2307"/>
        <item x="2821"/>
        <item x="2074"/>
        <item x="3018"/>
        <item x="447"/>
        <item x="164"/>
        <item x="3674"/>
        <item x="2064"/>
        <item x="3057"/>
        <item x="3703"/>
        <item x="3442"/>
        <item x="3521"/>
        <item x="3694"/>
        <item x="3425"/>
        <item x="508"/>
        <item x="3448"/>
        <item x="2133"/>
        <item x="2828"/>
        <item x="982"/>
        <item x="814"/>
        <item x="3048"/>
        <item x="3624"/>
        <item x="3770"/>
        <item x="2114"/>
        <item x="3206"/>
        <item x="2476"/>
        <item x="455"/>
        <item x="2078"/>
        <item x="2772"/>
        <item x="3437"/>
        <item x="2739"/>
        <item x="2460"/>
        <item x="3718"/>
        <item x="2616"/>
        <item x="2899"/>
        <item x="1831"/>
        <item x="725"/>
        <item x="808"/>
        <item x="1972"/>
        <item x="420"/>
        <item x="1287"/>
        <item x="1804"/>
        <item x="1744"/>
        <item x="479"/>
        <item x="3178"/>
        <item x="66"/>
        <item x="2028"/>
        <item x="2617"/>
        <item x="3421"/>
        <item x="2806"/>
        <item x="3813"/>
        <item x="1274"/>
        <item x="2423"/>
        <item x="24"/>
        <item x="869"/>
        <item x="1472"/>
        <item x="2228"/>
        <item x="2100"/>
        <item x="1260"/>
        <item x="1976"/>
        <item x="361"/>
        <item x="942"/>
        <item x="3594"/>
        <item x="3980"/>
        <item x="2800"/>
        <item x="1902"/>
        <item x="2798"/>
        <item x="437"/>
        <item x="2787"/>
        <item x="2827"/>
        <item x="3229"/>
        <item x="1148"/>
        <item x="2752"/>
        <item x="3060"/>
        <item x="568"/>
        <item x="334"/>
        <item x="1798"/>
        <item x="2073"/>
        <item x="2260"/>
        <item x="3444"/>
        <item x="210"/>
        <item x="3850"/>
        <item x="1807"/>
        <item x="384"/>
        <item x="1253"/>
        <item x="426"/>
        <item x="2001"/>
        <item x="3678"/>
        <item x="2392"/>
        <item x="2218"/>
        <item x="3415"/>
        <item x="2214"/>
        <item x="2272"/>
        <item x="2590"/>
        <item x="1769"/>
        <item x="2538"/>
        <item x="1069"/>
        <item x="1855"/>
        <item x="762"/>
        <item x="2558"/>
        <item x="2923"/>
        <item x="1531"/>
        <item x="820"/>
        <item x="2663"/>
        <item x="841"/>
        <item x="2406"/>
        <item x="3180"/>
        <item x="593"/>
        <item x="662"/>
        <item x="2588"/>
        <item x="3753"/>
        <item x="1298"/>
        <item x="3990"/>
        <item x="1324"/>
        <item x="145"/>
        <item x="3900"/>
        <item x="2710"/>
        <item x="1788"/>
        <item x="822"/>
        <item x="641"/>
        <item x="1189"/>
        <item x="1749"/>
        <item x="1916"/>
        <item x="2342"/>
        <item x="3159"/>
        <item x="328"/>
        <item x="3923"/>
        <item x="2036"/>
        <item x="686"/>
        <item x="1293"/>
        <item x="2638"/>
        <item x="1814"/>
        <item x="56"/>
        <item x="3931"/>
        <item x="955"/>
        <item x="821"/>
        <item x="2243"/>
        <item x="537"/>
        <item x="3632"/>
        <item x="3016"/>
        <item x="3580"/>
        <item x="1864"/>
        <item x="3008"/>
        <item x="3350"/>
        <item x="1565"/>
        <item x="985"/>
        <item x="432"/>
        <item x="2619"/>
        <item x="3486"/>
        <item x="2213"/>
        <item x="3373"/>
        <item x="3409"/>
        <item x="3568"/>
        <item x="3340"/>
        <item x="1147"/>
        <item x="1303"/>
        <item x="3459"/>
        <item x="3108"/>
        <item x="546"/>
        <item x="2749"/>
        <item x="1064"/>
        <item x="1157"/>
        <item x="3394"/>
        <item x="599"/>
        <item x="3819"/>
        <item x="2304"/>
        <item x="3842"/>
        <item x="3672"/>
        <item x="1077"/>
        <item x="758"/>
        <item x="3602"/>
        <item x="3759"/>
        <item x="3824"/>
        <item x="1480"/>
        <item x="1835"/>
        <item x="1548"/>
        <item x="3638"/>
        <item x="3925"/>
        <item x="1717"/>
        <item x="3453"/>
        <item x="2829"/>
        <item x="422"/>
        <item x="412"/>
        <item x="947"/>
        <item x="1419"/>
        <item x="3349"/>
        <item x="3872"/>
        <item x="1089"/>
        <item x="2854"/>
        <item x="1624"/>
        <item x="3285"/>
        <item x="1222"/>
        <item x="969"/>
        <item x="1057"/>
        <item x="128"/>
        <item x="2490"/>
        <item x="1118"/>
        <item x="3785"/>
        <item x="920"/>
        <item x="2947"/>
        <item x="473"/>
        <item x="1198"/>
        <item x="1206"/>
        <item x="1378"/>
        <item x="1650"/>
        <item x="313"/>
        <item x="1188"/>
        <item x="2495"/>
        <item x="3103"/>
        <item x="1569"/>
        <item x="2782"/>
        <item x="3124"/>
        <item x="3397"/>
        <item x="1975"/>
        <item x="1259"/>
        <item x="465"/>
        <item x="2831"/>
        <item x="2499"/>
        <item x="84"/>
        <item x="488"/>
        <item x="1883"/>
        <item x="1567"/>
        <item x="26"/>
        <item x="871"/>
        <item x="3713"/>
        <item x="1686"/>
        <item x="2953"/>
        <item x="832"/>
        <item x="3916"/>
        <item x="2093"/>
        <item x="1512"/>
        <item x="318"/>
        <item x="3995"/>
        <item x="3665"/>
        <item x="828"/>
        <item x="1539"/>
        <item x="3408"/>
        <item x="1242"/>
        <item x="2699"/>
        <item x="3757"/>
        <item x="2391"/>
        <item x="2383"/>
        <item x="1829"/>
        <item x="3599"/>
        <item x="2912"/>
        <item x="2811"/>
        <item x="1693"/>
        <item x="1549"/>
        <item x="3541"/>
        <item x="3581"/>
        <item x="3645"/>
        <item x="2635"/>
        <item x="3034"/>
        <item x="3224"/>
        <item x="1785"/>
        <item x="1279"/>
        <item x="2697"/>
        <item x="2858"/>
        <item x="179"/>
        <item x="1732"/>
        <item x="3542"/>
        <item x="2770"/>
        <item x="3244"/>
        <item x="3609"/>
        <item x="2866"/>
        <item x="306"/>
        <item x="3891"/>
        <item x="3722"/>
        <item x="2790"/>
        <item x="1697"/>
        <item x="2883"/>
        <item x="2059"/>
        <item x="1633"/>
        <item x="2597"/>
        <item x="3992"/>
        <item x="682"/>
        <item x="1631"/>
        <item x="585"/>
        <item x="1679"/>
        <item x="2175"/>
        <item x="2439"/>
        <item x="1036"/>
        <item x="1204"/>
        <item x="3100"/>
        <item x="70"/>
        <item x="2543"/>
        <item x="2712"/>
        <item x="877"/>
        <item x="471"/>
        <item x="1105"/>
        <item x="226"/>
        <item x="1958"/>
        <item x="2350"/>
        <item x="1129"/>
        <item x="3215"/>
        <item x="3902"/>
        <item x="182"/>
        <item x="94"/>
        <item x="3290"/>
        <item x="523"/>
        <item x="3712"/>
        <item x="532"/>
        <item x="2429"/>
        <item x="303"/>
        <item x="1544"/>
        <item x="2950"/>
        <item x="803"/>
        <item x="267"/>
        <item x="3798"/>
        <item x="2677"/>
        <item x="789"/>
        <item x="2837"/>
        <item x="1205"/>
        <item x="2630"/>
        <item x="3202"/>
        <item x="300"/>
        <item x="2092"/>
        <item x="1434"/>
        <item x="3874"/>
        <item x="3532"/>
        <item x="445"/>
        <item x="3549"/>
        <item x="2458"/>
        <item x="3754"/>
        <item x="3398"/>
        <item x="1120"/>
        <item x="794"/>
        <item x="1194"/>
        <item x="3066"/>
        <item x="273"/>
        <item x="850"/>
        <item x="245"/>
        <item x="2756"/>
        <item x="1291"/>
        <item x="2795"/>
        <item x="1471"/>
        <item x="2925"/>
        <item x="1844"/>
        <item x="2394"/>
        <item x="3600"/>
        <item x="2859"/>
        <item x="3575"/>
        <item x="3846"/>
        <item x="2661"/>
        <item x="3548"/>
        <item x="2366"/>
        <item x="3359"/>
        <item x="3789"/>
        <item x="2215"/>
        <item x="419"/>
        <item x="20"/>
        <item x="2415"/>
        <item x="993"/>
        <item x="3610"/>
        <item x="2501"/>
        <item x="1943"/>
        <item x="2447"/>
        <item x="2365"/>
        <item x="3993"/>
        <item x="3823"/>
        <item x="1217"/>
        <item x="1956"/>
        <item x="2143"/>
        <item x="3946"/>
        <item x="3729"/>
        <item x="2223"/>
        <item x="2170"/>
        <item x="3194"/>
        <item x="2670"/>
        <item x="1867"/>
        <item x="3054"/>
        <item x="2841"/>
        <item x="466"/>
        <item x="1853"/>
        <item x="3539"/>
        <item x="1951"/>
        <item x="1003"/>
        <item x="1794"/>
        <item x="1502"/>
        <item x="2695"/>
        <item x="1719"/>
        <item x="924"/>
        <item x="159"/>
        <item x="2317"/>
        <item x="2283"/>
        <item x="200"/>
        <item x="2400"/>
        <item x="1924"/>
        <item x="2432"/>
        <item x="1328"/>
        <item x="351"/>
        <item x="1130"/>
        <item x="335"/>
        <item x="2672"/>
        <item x="600"/>
        <item x="209"/>
        <item x="1618"/>
        <item x="3732"/>
        <item x="2477"/>
        <item x="3053"/>
        <item x="395"/>
        <item x="1860"/>
        <item x="3067"/>
        <item x="3926"/>
        <item x="1649"/>
        <item x="2545"/>
        <item x="135"/>
        <item x="165"/>
        <item x="1950"/>
        <item x="3659"/>
        <item x="233"/>
        <item x="704"/>
        <item x="2981"/>
        <item x="2532"/>
        <item x="3024"/>
        <item x="2209"/>
        <item x="162"/>
        <item x="2414"/>
        <item x="3105"/>
        <item x="1335"/>
        <item x="2764"/>
        <item x="1670"/>
        <item x="3615"/>
        <item x="1906"/>
        <item x="435"/>
        <item x="1474"/>
        <item x="2691"/>
        <item x="2256"/>
        <item x="990"/>
        <item x="731"/>
        <item x="3041"/>
        <item x="1905"/>
        <item x="895"/>
        <item x="3960"/>
        <item x="38"/>
        <item x="2253"/>
        <item x="4"/>
        <item x="2273"/>
        <item x="160"/>
        <item x="825"/>
        <item x="1053"/>
        <item x="2734"/>
        <item x="3106"/>
        <item x="2530"/>
        <item x="2315"/>
        <item x="3275"/>
        <item x="310"/>
        <item x="3897"/>
        <item x="1604"/>
        <item x="35"/>
        <item x="724"/>
        <item x="3687"/>
        <item x="1080"/>
        <item x="1588"/>
        <item x="429"/>
        <item x="2664"/>
        <item x="1793"/>
        <item x="1399"/>
        <item x="2524"/>
        <item x="2204"/>
        <item x="3820"/>
        <item x="3765"/>
        <item x="402"/>
        <item x="319"/>
        <item x="2539"/>
        <item x="1097"/>
        <item x="2546"/>
        <item x="1840"/>
        <item x="2120"/>
        <item x="1025"/>
        <item x="2303"/>
        <item x="1408"/>
        <item x="2207"/>
        <item x="3673"/>
        <item x="1449"/>
        <item x="853"/>
        <item x="119"/>
        <item x="2648"/>
        <item x="1454"/>
        <item x="3860"/>
        <item x="3042"/>
        <item x="3593"/>
        <item x="3544"/>
        <item x="3117"/>
        <item x="206"/>
        <item x="3511"/>
        <item x="131"/>
        <item x="2370"/>
        <item x="1689"/>
        <item x="1353"/>
        <item x="2349"/>
        <item x="485"/>
        <item x="3478"/>
        <item x="2645"/>
        <item x="2302"/>
        <item x="691"/>
        <item x="185"/>
        <item x="3605"/>
        <item x="2902"/>
        <item x="1490"/>
        <item x="467"/>
        <item x="1987"/>
        <item x="3750"/>
        <item x="1445"/>
        <item x="3311"/>
        <item x="286"/>
        <item x="1422"/>
        <item x="404"/>
        <item x="2329"/>
        <item x="629"/>
        <item x="205"/>
        <item x="1"/>
        <item x="207"/>
        <item x="1410"/>
        <item x="3443"/>
        <item x="2451"/>
        <item x="636"/>
        <item x="1695"/>
        <item x="1173"/>
        <item x="3154"/>
        <item x="2007"/>
        <item x="333"/>
        <item x="3031"/>
        <item x="3480"/>
        <item x="2155"/>
        <item x="88"/>
        <item x="1878"/>
        <item x="2943"/>
        <item x="1932"/>
        <item x="1432"/>
        <item x="2926"/>
        <item x="1000"/>
        <item x="1310"/>
        <item x="2239"/>
        <item x="642"/>
        <item x="2310"/>
        <item x="2279"/>
        <item x="2020"/>
        <item x="2653"/>
        <item x="1524"/>
        <item x="1886"/>
        <item x="462"/>
        <item x="240"/>
        <item x="213"/>
        <item x="3405"/>
        <item x="941"/>
        <item x="2053"/>
        <item x="2601"/>
        <item x="3288"/>
        <item x="1935"/>
        <item x="138"/>
        <item x="3222"/>
        <item x="2796"/>
        <item x="2803"/>
        <item x="908"/>
        <item x="3466"/>
        <item x="2531"/>
        <item x="3525"/>
        <item x="3310"/>
        <item x="1250"/>
        <item x="3484"/>
        <item x="3535"/>
        <item x="2280"/>
        <item x="1737"/>
        <item x="3717"/>
        <item x="1346"/>
        <item x="1145"/>
        <item x="2176"/>
        <item x="201"/>
        <item x="3033"/>
        <item x="117"/>
        <item x="493"/>
        <item x="2095"/>
        <item x="995"/>
        <item x="1035"/>
        <item x="2674"/>
        <item x="3720"/>
        <item x="492"/>
        <item x="2995"/>
        <item x="3375"/>
        <item x="531"/>
        <item x="390"/>
        <item x="1874"/>
        <item x="2817"/>
        <item x="787"/>
        <item x="1892"/>
        <item x="261"/>
        <item x="72"/>
        <item x="2936"/>
        <item x="3612"/>
        <item x="2952"/>
        <item x="2389"/>
        <item x="247"/>
        <item x="1119"/>
        <item x="957"/>
        <item x="1128"/>
        <item x="805"/>
        <item x="1913"/>
        <item x="21"/>
        <item x="2512"/>
        <item x="1657"/>
        <item x="3187"/>
        <item x="1674"/>
        <item x="2445"/>
        <item x="1743"/>
        <item x="2573"/>
        <item x="3389"/>
        <item x="674"/>
        <item x="3412"/>
        <item x="2297"/>
        <item x="732"/>
        <item x="373"/>
        <item x="754"/>
        <item x="2509"/>
        <item x="2745"/>
        <item x="225"/>
        <item x="2390"/>
        <item x="3333"/>
        <item x="1772"/>
        <item x="1561"/>
        <item x="2408"/>
        <item x="3893"/>
        <item x="653"/>
        <item x="3776"/>
        <item x="2225"/>
        <item x="2352"/>
        <item x="3964"/>
        <item x="362"/>
        <item x="2719"/>
        <item x="1842"/>
        <item x="1435"/>
        <item x="1582"/>
        <item x="3445"/>
        <item x="3056"/>
        <item x="2882"/>
        <item x="418"/>
        <item x="556"/>
        <item x="104"/>
        <item x="1168"/>
        <item x="28"/>
        <item x="3336"/>
        <item x="855"/>
        <item x="1525"/>
        <item x="903"/>
        <item x="684"/>
        <item x="51"/>
        <item x="965"/>
        <item x="945"/>
        <item x="3639"/>
        <item x="2898"/>
        <item x="3097"/>
        <item x="3062"/>
        <item x="1615"/>
        <item x="618"/>
        <item x="3627"/>
        <item x="2520"/>
        <item x="1787"/>
        <item x="2777"/>
        <item x="2292"/>
        <item x="388"/>
        <item x="3029"/>
        <item x="2615"/>
        <item x="967"/>
        <item x="2052"/>
        <item x="1111"/>
        <item x="2574"/>
        <item x="2927"/>
        <item x="3669"/>
        <item x="2608"/>
        <item x="1313"/>
        <item x="168"/>
        <item x="3746"/>
        <item x="2824"/>
        <item x="675"/>
        <item x="2088"/>
        <item x="120"/>
        <item x="1414"/>
        <item x="1766"/>
        <item x="1637"/>
        <item x="3871"/>
        <item x="3620"/>
        <item x="1374"/>
        <item x="1377"/>
        <item x="983"/>
        <item x="620"/>
        <item x="472"/>
        <item x="1802"/>
        <item x="3513"/>
        <item x="592"/>
        <item x="2188"/>
        <item x="2217"/>
        <item x="180"/>
        <item x="2166"/>
        <item x="3834"/>
        <item x="1102"/>
        <item x="2853"/>
        <item x="3516"/>
        <item x="3567"/>
        <item x="1915"/>
        <item x="2200"/>
        <item x="1934"/>
        <item x="2422"/>
        <item x="3706"/>
        <item x="545"/>
        <item x="1184"/>
        <item x="3737"/>
        <item x="1887"/>
        <item x="1953"/>
        <item x="3245"/>
        <item x="3150"/>
        <item x="3022"/>
        <item x="1457"/>
        <item x="1577"/>
        <item x="1914"/>
        <item x="107"/>
        <item x="2722"/>
        <item x="1473"/>
        <item x="3151"/>
        <item x="1030"/>
        <item x="798"/>
        <item x="2643"/>
        <item x="1923"/>
        <item x="940"/>
        <item x="2190"/>
        <item x="3607"/>
        <item x="3475"/>
        <item x="2142"/>
        <item x="2944"/>
        <item x="2525"/>
        <item x="848"/>
        <item x="2646"/>
        <item x="2693"/>
        <item x="57"/>
        <item x="3196"/>
        <item x="285"/>
        <item x="3304"/>
        <item x="3625"/>
        <item x="403"/>
        <item x="1388"/>
        <item x="272"/>
        <item x="497"/>
        <item x="2993"/>
        <item x="1143"/>
        <item x="534"/>
        <item x="2696"/>
        <item x="2941"/>
        <item x="1961"/>
        <item x="574"/>
        <item x="2894"/>
        <item x="3692"/>
        <item x="3208"/>
        <item x="3840"/>
        <item x="3381"/>
        <item x="3537"/>
        <item x="3127"/>
        <item x="2247"/>
        <item x="976"/>
        <item x="2836"/>
        <item x="1727"/>
        <item x="1753"/>
        <item x="694"/>
        <item x="603"/>
        <item x="1405"/>
        <item x="3565"/>
        <item x="578"/>
        <item x="1861"/>
        <item x="786"/>
        <item x="3921"/>
        <item x="904"/>
        <item x="3691"/>
        <item x="3143"/>
        <item x="3083"/>
        <item x="505"/>
        <item x="3167"/>
        <item x="722"/>
        <item x="243"/>
        <item x="3724"/>
        <item x="394"/>
        <item x="2522"/>
        <item x="1728"/>
        <item x="2762"/>
        <item x="1149"/>
        <item x="1345"/>
        <item x="3562"/>
        <item x="1979"/>
        <item x="3149"/>
        <item x="1705"/>
        <item x="3994"/>
        <item x="2099"/>
        <item x="594"/>
        <item x="101"/>
        <item x="3469"/>
        <item x="913"/>
        <item x="1546"/>
        <item x="601"/>
        <item x="2586"/>
        <item x="3648"/>
        <item x="1954"/>
        <item x="2989"/>
        <item x="1375"/>
        <item x="914"/>
        <item x="64"/>
        <item x="2241"/>
        <item x="3864"/>
        <item x="352"/>
        <item x="3080"/>
        <item x="1112"/>
        <item x="2118"/>
        <item x="583"/>
        <item x="3526"/>
        <item x="1922"/>
        <item x="857"/>
        <item x="2698"/>
        <item x="2281"/>
        <item x="3365"/>
        <item x="202"/>
        <item x="2197"/>
        <item x="1156"/>
        <item x="217"/>
        <item x="854"/>
        <item x="1086"/>
        <item x="349"/>
        <item x="3388"/>
        <item x="1041"/>
        <item x="2564"/>
        <item x="2049"/>
        <item x="1278"/>
        <item x="3697"/>
        <item x="1796"/>
        <item x="3440"/>
        <item x="195"/>
        <item x="2683"/>
        <item x="503"/>
        <item x="3656"/>
        <item x="1126"/>
        <item x="3503"/>
        <item x="2878"/>
        <item x="2124"/>
        <item x="2692"/>
        <item x="661"/>
        <item x="3853"/>
        <item x="47"/>
        <item x="3701"/>
        <item x="1465"/>
        <item x="2469"/>
        <item x="2359"/>
        <item x="2918"/>
        <item x="1372"/>
        <item x="1865"/>
        <item x="928"/>
        <item x="1400"/>
        <item x="3332"/>
        <item x="2627"/>
        <item x="1110"/>
        <item x="1133"/>
        <item x="3769"/>
        <item x="3058"/>
        <item x="3987"/>
        <item x="1713"/>
        <item x="1409"/>
        <item x="3873"/>
        <item x="1806"/>
        <item x="2250"/>
        <item x="2419"/>
        <item x="678"/>
        <item x="1477"/>
        <item x="86"/>
        <item x="3113"/>
        <item x="3356"/>
        <item x="843"/>
        <item x="3246"/>
        <item x="2442"/>
        <item x="3422"/>
        <item x="3660"/>
        <item x="161"/>
        <item x="1013"/>
        <item x="41"/>
        <item x="3363"/>
        <item x="3342"/>
        <item x="1642"/>
        <item x="755"/>
        <item x="2076"/>
        <item x="645"/>
        <item x="526"/>
        <item x="1114"/>
        <item x="3179"/>
        <item x="1323"/>
        <item x="3814"/>
        <item x="3512"/>
        <item x="34"/>
        <item x="55"/>
        <item x="3935"/>
        <item x="2982"/>
        <item x="2576"/>
        <item x="2105"/>
        <item x="266"/>
        <item x="3858"/>
        <item x="375"/>
        <item x="2069"/>
        <item x="2346"/>
        <item x="3225"/>
        <item x="1592"/>
        <item x="401"/>
        <item x="2991"/>
        <item x="2322"/>
        <item x="98"/>
        <item x="1266"/>
        <item x="1367"/>
        <item x="1450"/>
        <item x="1333"/>
        <item x="3557"/>
        <item x="1799"/>
        <item x="3515"/>
        <item x="2861"/>
        <item x="9"/>
        <item x="3049"/>
        <item x="797"/>
        <item x="3862"/>
        <item x="3695"/>
        <item x="80"/>
        <item x="2284"/>
        <item x="2294"/>
        <item x="2563"/>
        <item x="3315"/>
        <item x="2263"/>
        <item x="1601"/>
        <item x="3802"/>
        <item x="1666"/>
        <item x="355"/>
        <item x="2361"/>
        <item x="3972"/>
        <item x="3971"/>
        <item x="2513"/>
        <item x="3685"/>
        <item x="219"/>
        <item x="1514"/>
        <item x="810"/>
        <item x="1648"/>
        <item x="1312"/>
        <item x="2265"/>
        <item x="494"/>
        <item x="2907"/>
        <item x="307"/>
        <item x="347"/>
        <item x="3485"/>
        <item x="1176"/>
        <item x="2290"/>
        <item x="1729"/>
        <item x="2436"/>
        <item x="837"/>
        <item x="3875"/>
        <item x="3446"/>
        <item x="1308"/>
        <item x="92"/>
        <item x="2662"/>
        <item x="242"/>
        <item x="1660"/>
        <item x="2202"/>
        <item x="3193"/>
        <item x="1836"/>
        <item x="2050"/>
        <item x="1698"/>
        <item x="1699"/>
        <item x="3006"/>
        <item x="688"/>
        <item x="1479"/>
        <item x="2168"/>
        <item x="3817"/>
        <item x="2988"/>
        <item x="1343"/>
        <item x="3907"/>
        <item x="2871"/>
        <item x="2604"/>
        <item x="1621"/>
        <item x="1243"/>
        <item x="548"/>
        <item x="621"/>
        <item x="3578"/>
        <item x="2484"/>
        <item x="1515"/>
        <item x="311"/>
        <item x="1193"/>
        <item x="2146"/>
        <item x="3786"/>
        <item x="2248"/>
        <item x="609"/>
        <item x="612"/>
        <item x="730"/>
        <item x="2034"/>
        <item x="2744"/>
        <item x="757"/>
        <item x="1824"/>
        <item x="1165"/>
        <item x="2511"/>
        <item x="23"/>
        <item x="3115"/>
        <item x="1843"/>
        <item x="1418"/>
        <item x="1412"/>
        <item x="3650"/>
        <item x="67"/>
        <item x="1455"/>
        <item x="358"/>
        <item x="1606"/>
        <item x="2083"/>
        <item x="3372"/>
        <item x="1032"/>
        <item x="1885"/>
        <item x="3268"/>
        <item x="2435"/>
        <item x="3596"/>
        <item x="248"/>
        <item x="293"/>
        <item x="2735"/>
        <item x="572"/>
        <item x="1767"/>
        <item x="346"/>
        <item x="782"/>
        <item x="1760"/>
        <item x="170"/>
        <item x="2160"/>
        <item x="518"/>
        <item x="1010"/>
        <item x="3239"/>
        <item x="3282"/>
        <item x="536"/>
        <item x="187"/>
        <item x="643"/>
        <item x="2732"/>
        <item x="3849"/>
        <item x="785"/>
        <item x="397"/>
        <item x="2748"/>
        <item x="3164"/>
        <item x="2703"/>
        <item x="3456"/>
        <item x="3463"/>
        <item x="2055"/>
        <item x="3355"/>
        <item x="521"/>
        <item x="2381"/>
        <item x="703"/>
        <item x="845"/>
        <item x="714"/>
        <item x="800"/>
        <item x="3948"/>
        <item x="2255"/>
        <item x="137"/>
        <item x="543"/>
        <item x="1043"/>
        <item x="3378"/>
        <item x="1482"/>
        <item x="255"/>
        <item x="3479"/>
        <item x="2461"/>
        <item x="1797"/>
        <item x="2753"/>
        <item x="2893"/>
        <item x="3137"/>
        <item x="2043"/>
        <item x="3747"/>
        <item x="3894"/>
        <item x="2222"/>
        <item x="3510"/>
        <item x="3004"/>
        <item x="2851"/>
        <item x="3552"/>
        <item x="2401"/>
        <item x="33"/>
        <item x="103"/>
        <item x="3500"/>
        <item x="1004"/>
        <item x="2057"/>
        <item x="1910"/>
        <item x="3633"/>
        <item x="2015"/>
        <item x="705"/>
        <item x="909"/>
        <item x="1437"/>
        <item x="567"/>
        <item x="2101"/>
        <item x="640"/>
        <item x="2736"/>
        <item x="638"/>
        <item x="3797"/>
        <item x="1811"/>
        <item x="975"/>
        <item x="2298"/>
        <item x="2032"/>
        <item x="3323"/>
        <item x="1598"/>
        <item x="777"/>
        <item x="1536"/>
        <item x="899"/>
        <item x="950"/>
        <item x="2182"/>
        <item x="1001"/>
        <item x="3918"/>
        <item x="3112"/>
        <item x="1048"/>
        <item x="718"/>
        <item x="482"/>
        <item x="114"/>
        <item x="2571"/>
        <item x="2569"/>
        <item x="2975"/>
        <item x="2488"/>
        <item x="1520"/>
        <item x="3219"/>
        <item x="3792"/>
        <item x="918"/>
        <item x="3248"/>
        <item x="2140"/>
        <item x="2738"/>
        <item x="2196"/>
        <item x="1169"/>
        <item x="1446"/>
        <item x="2165"/>
        <item x="127"/>
        <item x="3243"/>
        <item x="3020"/>
        <item x="308"/>
        <item x="3572"/>
        <item x="2605"/>
        <item x="1678"/>
        <item x="2862"/>
        <item x="1942"/>
        <item x="3634"/>
        <item x="3078"/>
        <item x="1195"/>
        <item x="368"/>
        <item x="1869"/>
        <item x="2246"/>
        <item x="2706"/>
        <item x="3847"/>
        <item x="1819"/>
        <item x="912"/>
        <item x="3881"/>
        <item x="1625"/>
        <item x="305"/>
        <item x="1167"/>
        <item x="2237"/>
        <item x="257"/>
        <item x="1685"/>
        <item x="2634"/>
        <item x="382"/>
        <item x="3815"/>
        <item x="2636"/>
        <item x="3579"/>
        <item x="560"/>
        <item x="1547"/>
        <item x="647"/>
        <item x="3489"/>
        <item x="1998"/>
        <item x="3771"/>
        <item x="2556"/>
        <item x="3899"/>
        <item x="3047"/>
        <item x="6"/>
        <item x="2534"/>
        <item x="3330"/>
        <item x="861"/>
        <item x="1134"/>
        <item x="2269"/>
        <item x="1755"/>
        <item x="1730"/>
        <item x="2877"/>
        <item x="3416"/>
        <item x="22"/>
        <item x="576"/>
        <item x="1820"/>
        <item x="3734"/>
        <item x="617"/>
        <item x="3298"/>
        <item x="2372"/>
        <item x="3733"/>
        <item x="2815"/>
        <item x="2090"/>
        <item x="448"/>
        <item x="3852"/>
        <item x="1141"/>
        <item x="3367"/>
        <item x="951"/>
        <item x="1325"/>
        <item x="2548"/>
        <item x="1527"/>
        <item x="1488"/>
        <item x="3670"/>
        <item x="3059"/>
        <item x="1992"/>
        <item x="3429"/>
        <item x="591"/>
        <item x="504"/>
        <item x="2373"/>
        <item x="343"/>
        <item x="3199"/>
        <item x="1074"/>
        <item x="1441"/>
        <item x="1211"/>
        <item x="3924"/>
        <item x="3205"/>
        <item x="1223"/>
        <item x="2300"/>
        <item x="1023"/>
        <item x="3919"/>
        <item x="3386"/>
        <item x="1537"/>
        <item x="581"/>
        <item x="2326"/>
        <item x="1072"/>
        <item x="130"/>
        <item x="75"/>
        <item x="3592"/>
        <item x="1896"/>
        <item x="1285"/>
        <item x="2386"/>
        <item x="463"/>
        <item x="2551"/>
        <item x="2070"/>
        <item x="2117"/>
        <item x="1301"/>
        <item x="3709"/>
        <item x="3145"/>
        <item x="363"/>
        <item x="3710"/>
        <item x="7"/>
        <item x="2813"/>
        <item x="2236"/>
        <item x="3318"/>
        <item x="2675"/>
        <item x="879"/>
        <item x="3132"/>
        <item x="297"/>
        <item x="377"/>
        <item x="627"/>
        <item x="2013"/>
        <item x="241"/>
        <item x="3663"/>
        <item x="3974"/>
        <item x="2276"/>
        <item x="2154"/>
        <item x="3458"/>
        <item x="1330"/>
        <item x="796"/>
        <item x="2334"/>
        <item x="2872"/>
        <item x="3331"/>
        <item x="2364"/>
        <item x="3883"/>
        <item x="1510"/>
        <item x="966"/>
        <item x="132"/>
        <item x="359"/>
        <item x="3270"/>
        <item x="3816"/>
        <item x="3122"/>
        <item x="3699"/>
        <item x="2935"/>
        <item x="108"/>
        <item x="1651"/>
        <item x="3641"/>
        <item x="1475"/>
        <item x="680"/>
        <item x="1487"/>
        <item x="14"/>
        <item x="3158"/>
        <item x="881"/>
        <item x="2578"/>
        <item x="1854"/>
        <item x="3227"/>
        <item x="767"/>
        <item x="2526"/>
        <item x="2825"/>
        <item x="3195"/>
        <item x="3102"/>
        <item x="113"/>
        <item x="1816"/>
        <item x="656"/>
        <item x="734"/>
        <item x="1776"/>
        <item x="2274"/>
        <item x="3492"/>
        <item x="216"/>
        <item x="2056"/>
        <item x="1108"/>
        <item x="259"/>
        <item x="123"/>
        <item x="2257"/>
        <item x="3305"/>
        <item x="2108"/>
        <item x="3857"/>
        <item x="2004"/>
        <item x="2115"/>
        <item x="2681"/>
        <item x="3131"/>
        <item x="3809"/>
        <item x="236"/>
        <item x="3032"/>
        <item x="964"/>
        <item x="3230"/>
        <item x="2479"/>
        <item x="2577"/>
        <item x="539"/>
        <item x="1636"/>
        <item x="1521"/>
        <item x="1851"/>
        <item x="2781"/>
        <item x="2463"/>
        <item x="1609"/>
        <item x="2375"/>
        <item x="3264"/>
        <item x="2061"/>
        <item x="802"/>
        <item x="1726"/>
        <item x="3761"/>
        <item x="3424"/>
        <item x="687"/>
        <item x="3344"/>
        <item x="3335"/>
        <item x="1307"/>
        <item x="890"/>
        <item x="2908"/>
        <item x="256"/>
        <item x="3063"/>
        <item x="2711"/>
        <item x="1218"/>
        <item x="2135"/>
        <item x="3253"/>
        <item x="376"/>
        <item x="765"/>
        <item x="2137"/>
        <item x="3595"/>
        <item x="3152"/>
        <item x="83"/>
        <item x="1900"/>
        <item x="230"/>
        <item x="1256"/>
        <item x="672"/>
        <item x="1894"/>
        <item x="1320"/>
        <item x="90"/>
        <item x="1240"/>
        <item x="430"/>
        <item x="708"/>
        <item x="3431"/>
        <item x="1764"/>
        <item x="1560"/>
        <item x="2158"/>
        <item x="2234"/>
        <item x="1360"/>
        <item x="2676"/>
        <item x="1478"/>
        <item x="2527"/>
        <item x="3168"/>
        <item x="2553"/>
        <item x="707"/>
        <item x="596"/>
        <item x="3715"/>
        <item x="0"/>
        <item x="3360"/>
        <item x="1416"/>
        <item x="1656"/>
        <item x="3811"/>
        <item x="2211"/>
        <item x="1682"/>
        <item x="2784"/>
        <item x="2244"/>
        <item x="856"/>
        <item x="1051"/>
        <item x="3454"/>
        <item x="1060"/>
        <item x="2848"/>
        <item x="1476"/>
        <item x="337"/>
        <item x="1828"/>
        <item x="3582"/>
        <item x="1125"/>
        <item x="3076"/>
        <item x="231"/>
        <item x="3523"/>
        <item x="554"/>
        <item x="1591"/>
        <item x="1499"/>
        <item x="1062"/>
        <item x="2572"/>
        <item x="1516"/>
        <item x="1937"/>
        <item x="1973"/>
        <item x="2023"/>
        <item x="610"/>
        <item x="2112"/>
        <item x="61"/>
        <item x="564"/>
        <item x="16"/>
        <item x="356"/>
        <item x="3829"/>
        <item x="2850"/>
        <item x="1852"/>
        <item x="348"/>
        <item x="2035"/>
        <item x="2426"/>
        <item x="224"/>
        <item x="1460"/>
        <item x="3021"/>
        <item x="2132"/>
        <item x="1875"/>
        <item x="3961"/>
        <item x="1538"/>
        <item x="3329"/>
        <item x="1690"/>
        <item x="3439"/>
        <item x="2021"/>
        <item x="2906"/>
        <item x="2080"/>
        <item x="1641"/>
        <item x="2123"/>
        <item x="3309"/>
        <item x="199"/>
        <item x="2900"/>
        <item x="1551"/>
        <item x="3576"/>
        <item x="1668"/>
        <item x="671"/>
        <item x="2582"/>
        <item x="133"/>
        <item x="3236"/>
        <item x="1597"/>
        <item x="3929"/>
        <item x="1492"/>
        <item x="3276"/>
        <item x="42"/>
        <item x="2113"/>
        <item x="3662"/>
        <item x="234"/>
        <item x="1008"/>
        <item x="3293"/>
        <item x="2270"/>
        <item x="3407"/>
        <item x="1379"/>
        <item x="773"/>
        <item x="3760"/>
        <item x="1543"/>
        <item x="2038"/>
        <item x="902"/>
        <item x="1984"/>
        <item x="1506"/>
        <item x="1645"/>
        <item x="1542"/>
        <item x="1662"/>
        <item x="673"/>
        <item x="1988"/>
        <item x="2195"/>
        <item x="1049"/>
        <item x="1739"/>
        <item x="474"/>
        <item x="212"/>
        <item x="2427"/>
        <item x="929"/>
        <item x="3141"/>
        <item x="3347"/>
        <item x="2012"/>
        <item x="2471"/>
        <item x="2199"/>
        <item x="235"/>
        <item x="3188"/>
        <item x="2705"/>
        <item x="2494"/>
        <item x="1757"/>
        <item x="1933"/>
        <item x="1595"/>
        <item x="1430"/>
        <item x="3272"/>
        <item x="1504"/>
        <item x="1207"/>
        <item x="726"/>
        <item x="1747"/>
        <item x="807"/>
        <item x="3616"/>
        <item x="1284"/>
        <item x="3348"/>
        <item x="425"/>
        <item x="3"/>
        <item x="3144"/>
        <item x="3072"/>
        <item x="1931"/>
        <item x="1966"/>
        <item x="922"/>
        <item x="1202"/>
        <item x="2570"/>
        <item x="408"/>
        <item x="1523"/>
        <item x="2973"/>
        <item x="1646"/>
        <item x="2282"/>
        <item x="3700"/>
        <item x="1227"/>
        <item x="3182"/>
        <item x="1507"/>
        <item x="2946"/>
        <item x="2343"/>
        <item x="943"/>
        <item x="3296"/>
        <item x="1305"/>
        <item x="341"/>
        <item x="520"/>
        <item x="1715"/>
        <item x="2491"/>
        <item x="1687"/>
        <item x="2515"/>
        <item x="3155"/>
        <item x="2420"/>
        <item x="3052"/>
        <item x="824"/>
        <item x="2116"/>
        <item x="2624"/>
        <item x="3636"/>
        <item x="3499"/>
        <item x="2157"/>
        <item x="1619"/>
        <item x="1720"/>
        <item x="1249"/>
        <item x="49"/>
        <item x="2632"/>
        <item x="679"/>
        <item x="3452"/>
        <item x="1500"/>
        <item x="1481"/>
        <item x="1969"/>
        <item x="3866"/>
        <item x="528"/>
        <item x="555"/>
        <item x="3007"/>
        <item x="3357"/>
        <item x="1175"/>
        <item x="2671"/>
        <item x="991"/>
        <item x="1704"/>
        <item x="3598"/>
        <item x="2700"/>
        <item x="3745"/>
        <item x="3040"/>
        <item x="1912"/>
        <item x="3520"/>
        <item x="2473"/>
        <item x="2682"/>
        <item x="378"/>
        <item x="511"/>
        <item x="3218"/>
        <item x="830"/>
        <item x="398"/>
        <item x="89"/>
        <item x="1221"/>
        <item x="331"/>
        <item x="3371"/>
        <item x="2826"/>
        <item x="2966"/>
        <item x="946"/>
        <item x="192"/>
        <item x="973"/>
        <item x="1453"/>
        <item x="191"/>
        <item x="1401"/>
        <item x="1267"/>
        <item x="3867"/>
        <item x="1020"/>
        <item x="1586"/>
        <item x="1535"/>
        <item x="3837"/>
        <item x="1170"/>
        <item x="712"/>
        <item x="858"/>
        <item x="2201"/>
        <item x="3181"/>
        <item x="2702"/>
        <item x="2904"/>
        <item x="3183"/>
        <item x="2278"/>
        <item x="3147"/>
        <item x="987"/>
        <item x="1338"/>
        <item x="2552"/>
        <item x="2839"/>
        <item x="1153"/>
        <item x="2668"/>
        <item x="1247"/>
        <item x="804"/>
        <item x="2008"/>
        <item x="563"/>
        <item x="2332"/>
        <item x="476"/>
        <item x="2079"/>
        <item x="3865"/>
        <item x="1011"/>
        <item x="3943"/>
        <item x="1709"/>
        <item x="1392"/>
        <item x="2942"/>
        <item x="3061"/>
        <item x="3028"/>
        <item x="296"/>
        <item x="3655"/>
        <item x="1467"/>
        <item x="2094"/>
        <item x="3934"/>
        <item x="823"/>
        <item x="367"/>
        <item x="659"/>
        <item x="2523"/>
        <item x="3748"/>
        <item x="1980"/>
        <item x="2759"/>
        <item x="3571"/>
        <item x="598"/>
        <item x="203"/>
        <item x="2607"/>
        <item x="818"/>
        <item x="2547"/>
        <item x="3126"/>
        <item x="683"/>
        <item x="3322"/>
        <item x="2897"/>
        <item x="1390"/>
        <item x="1552"/>
        <item x="2267"/>
        <item x="3644"/>
        <item x="464"/>
        <item x="3784"/>
        <item x="423"/>
        <item x="2610"/>
        <item x="1635"/>
        <item x="1376"/>
        <item x="851"/>
        <item x="3954"/>
        <item x="934"/>
        <item x="2387"/>
        <item x="1792"/>
        <item x="1155"/>
        <item x="3123"/>
        <item x="931"/>
        <item x="2771"/>
        <item x="3174"/>
        <item x="1837"/>
        <item x="73"/>
        <item x="3727"/>
        <item x="2905"/>
        <item x="105"/>
        <item x="3362"/>
        <item x="833"/>
        <item x="2498"/>
        <item x="342"/>
        <item x="1873"/>
        <item x="2437"/>
        <item x="2198"/>
        <item x="3653"/>
        <item x="1986"/>
        <item x="2440"/>
        <item x="836"/>
        <item x="736"/>
        <item x="3723"/>
        <item x="806"/>
        <item x="3087"/>
        <item x="3235"/>
        <item x="143"/>
        <item x="1456"/>
        <item x="3693"/>
        <item x="1458"/>
        <item x="3352"/>
        <item x="1659"/>
        <item x="3938"/>
        <item x="414"/>
        <item x="1613"/>
        <item x="176"/>
        <item x="1530"/>
        <item x="2875"/>
        <item x="1483"/>
        <item x="1299"/>
        <item x="1262"/>
        <item x="713"/>
        <item x="3810"/>
        <item x="2147"/>
        <item x="336"/>
        <item x="3001"/>
        <item x="2180"/>
        <item x="277"/>
        <item x="40"/>
        <item x="2980"/>
        <item x="989"/>
        <item x="1288"/>
        <item x="3000"/>
        <item x="1575"/>
        <item x="3896"/>
        <item x="2775"/>
        <item x="735"/>
        <item x="2709"/>
        <item x="2212"/>
        <item x="3774"/>
        <item x="2475"/>
        <item x="2765"/>
        <item x="1696"/>
        <item x="2751"/>
        <item x="745"/>
        <item x="1026"/>
        <item x="3863"/>
        <item x="1332"/>
        <item x="1235"/>
        <item x="1603"/>
        <item x="885"/>
        <item x="364"/>
        <item x="1692"/>
        <item x="2621"/>
        <item x="148"/>
        <item x="616"/>
        <item x="2360"/>
        <item x="2561"/>
        <item x="3307"/>
        <item x="571"/>
        <item x="3277"/>
        <item x="1754"/>
        <item x="3240"/>
        <item x="2742"/>
        <item x="1029"/>
        <item x="2486"/>
        <item x="3317"/>
        <item x="3254"/>
        <item x="891"/>
        <item x="2148"/>
        <item x="3558"/>
        <item x="538"/>
        <item x="491"/>
        <item x="780"/>
        <item x="1203"/>
        <item x="460"/>
        <item x="1558"/>
        <item x="2845"/>
        <item x="3294"/>
        <item x="1177"/>
        <item x="2444"/>
        <item x="1508"/>
        <item x="1791"/>
        <item x="2337"/>
        <item x="2581"/>
        <item x="2109"/>
        <item x="2046"/>
        <item x="500"/>
        <item x="3017"/>
        <item x="1511"/>
        <item x="1268"/>
        <item x="2504"/>
        <item x="2431"/>
        <item x="711"/>
        <item x="1919"/>
        <item x="410"/>
        <item x="3886"/>
        <item x="2104"/>
        <item x="3799"/>
        <item x="2640"/>
        <item x="339"/>
        <item x="1357"/>
        <item x="1994"/>
        <item x="2667"/>
        <item x="2345"/>
        <item x="2832"/>
        <item x="2713"/>
        <item x="3736"/>
        <item x="2678"/>
        <item x="1826"/>
        <item x="1857"/>
        <item x="3742"/>
        <item x="112"/>
        <item x="2313"/>
        <item x="2275"/>
        <item x="1681"/>
        <item x="3081"/>
        <item x="2741"/>
        <item x="2327"/>
        <item x="3411"/>
        <item x="3495"/>
        <item x="1971"/>
        <item x="323"/>
        <item x="3959"/>
        <item x="1257"/>
        <item x="2404"/>
        <item x="896"/>
        <item x="1213"/>
        <item x="793"/>
        <item x="3370"/>
        <item x="3888"/>
        <item x="2410"/>
        <item x="2976"/>
        <item x="3728"/>
        <item x="1731"/>
        <item x="440"/>
        <item x="1426"/>
        <item x="2245"/>
        <item x="264"/>
        <item x="771"/>
        <item x="2487"/>
        <item x="2929"/>
        <item x="2517"/>
        <item x="2216"/>
        <item x="925"/>
        <item x="386"/>
        <item x="1289"/>
        <item x="935"/>
        <item x="258"/>
        <item x="1985"/>
        <item x="3986"/>
        <item x="2920"/>
        <item x="3325"/>
        <item x="1075"/>
        <item x="650"/>
        <item x="3755"/>
        <item x="3346"/>
        <item x="791"/>
        <item x="2592"/>
        <item x="478"/>
        <item x="3981"/>
        <item x="1429"/>
        <item x="569"/>
        <item x="844"/>
        <item x="2291"/>
        <item x="325"/>
        <item x="3273"/>
        <item x="1045"/>
        <item x="670"/>
        <item x="829"/>
        <item x="3474"/>
        <item x="2922"/>
        <item x="2293"/>
        <item x="173"/>
        <item x="1774"/>
        <item x="3569"/>
        <item x="121"/>
        <item x="3643"/>
        <item x="1771"/>
        <item x="2122"/>
        <item x="1928"/>
        <item x="660"/>
        <item x="1088"/>
        <item x="1215"/>
        <item x="1711"/>
        <item x="3146"/>
        <item x="1272"/>
        <item x="2411"/>
        <item x="1684"/>
        <item x="1295"/>
        <item x="1901"/>
        <item x="289"/>
        <item x="1761"/>
        <item x="446"/>
        <item x="865"/>
        <item x="1590"/>
        <item x="275"/>
        <item x="1940"/>
        <item x="2774"/>
        <item x="3671"/>
        <item x="2338"/>
        <item x="81"/>
        <item x="315"/>
        <item x="3172"/>
        <item x="1742"/>
        <item x="2224"/>
        <item x="2171"/>
        <item x="2956"/>
        <item x="2430"/>
        <item x="3522"/>
        <item x="13"/>
        <item x="3982"/>
        <item x="3082"/>
        <item x="3366"/>
        <item x="3835"/>
        <item x="582"/>
        <item x="2026"/>
        <item x="649"/>
        <item x="2353"/>
        <item x="3818"/>
        <item x="416"/>
        <item x="3088"/>
        <item x="761"/>
        <item x="2805"/>
        <item x="3380"/>
        <item x="826"/>
        <item x="2819"/>
        <item x="2167"/>
        <item x="194"/>
        <item x="892"/>
        <item x="1150"/>
        <item x="3073"/>
        <item x="3914"/>
        <item x="150"/>
        <item x="1342"/>
        <item x="2830"/>
        <item x="2227"/>
        <item x="3590"/>
        <item x="3777"/>
        <item x="2181"/>
        <item x="816"/>
        <item x="625"/>
        <item x="3399"/>
        <item x="994"/>
        <item x="1356"/>
        <item x="1509"/>
        <item x="930"/>
        <item x="1790"/>
        <item x="2873"/>
        <item x="1154"/>
        <item x="1841"/>
        <item x="1620"/>
        <item x="174"/>
        <item x="860"/>
        <item x="3751"/>
        <item x="3462"/>
        <item x="2623"/>
        <item x="2126"/>
        <item x="667"/>
        <item x="3904"/>
        <item x="2138"/>
        <item x="2149"/>
        <item x="3023"/>
        <item x="53"/>
        <item x="1469"/>
        <item x="211"/>
        <item x="1822"/>
        <item x="2961"/>
        <item x="3220"/>
        <item x="738"/>
        <item x="2609"/>
        <item x="1359"/>
        <item x="1859"/>
        <item x="1300"/>
        <item x="3050"/>
        <item x="3772"/>
        <item x="1573"/>
        <item x="3036"/>
        <item x="1630"/>
        <item x="3383"/>
        <item x="2729"/>
        <item x="811"/>
        <item x="2801"/>
        <item x="1138"/>
        <item x="2363"/>
        <item x="2348"/>
        <item x="2602"/>
        <item x="2802"/>
        <item x="716"/>
        <item x="1393"/>
        <item x="2178"/>
        <item x="666"/>
        <item x="2620"/>
        <item x="2757"/>
        <item x="1627"/>
        <item x="1880"/>
        <item x="561"/>
        <item x="1763"/>
        <item x="3681"/>
        <item x="2306"/>
        <item x="269"/>
        <item x="453"/>
        <item x="2041"/>
        <item x="748"/>
        <item x="1723"/>
        <item x="1921"/>
        <item x="1779"/>
        <item x="1470"/>
        <item x="2584"/>
        <item x="3540"/>
        <item x="2990"/>
        <item x="2747"/>
        <item x="451"/>
        <item x="2767"/>
        <item x="2940"/>
        <item x="3267"/>
        <item x="549"/>
        <item x="3494"/>
        <item x="3461"/>
        <item x="3027"/>
        <item x="1647"/>
        <item x="2579"/>
        <item x="227"/>
        <item x="3201"/>
        <item x="1424"/>
        <item x="139"/>
        <item x="3621"/>
        <item x="3738"/>
        <item x="809"/>
        <item x="3160"/>
        <item x="186"/>
        <item x="1442"/>
        <item x="106"/>
        <item x="1918"/>
        <item x="2503"/>
        <item x="893"/>
        <item x="2374"/>
        <item x="2714"/>
        <item x="3209"/>
        <item x="2172"/>
        <item x="3280"/>
        <item x="2129"/>
        <item x="3536"/>
        <item x="3249"/>
        <item x="1550"/>
        <item x="952"/>
        <item x="166"/>
        <item x="3603"/>
        <item x="1494"/>
        <item x="2285"/>
        <item x="3351"/>
        <item x="3430"/>
        <item x="2603"/>
        <item x="1617"/>
        <item x="615"/>
        <item x="3566"/>
        <item x="864"/>
        <item x="2162"/>
        <item x="2242"/>
        <item x="3966"/>
        <item x="1304"/>
        <item x="1707"/>
        <item x="3556"/>
        <item x="1065"/>
        <item x="2593"/>
        <item x="949"/>
        <item x="3679"/>
        <item x="1945"/>
        <item x="3121"/>
        <item x="3328"/>
        <item x="1741"/>
        <item x="2351"/>
        <item x="506"/>
        <item x="3320"/>
        <item x="3457"/>
        <item x="3502"/>
        <item x="3828"/>
        <item x="1420"/>
        <item x="3507"/>
        <item x="2652"/>
        <item x="3707"/>
        <item x="2024"/>
        <item x="1191"/>
        <item x="3234"/>
        <item x="3292"/>
        <item x="2016"/>
        <item x="1486"/>
        <item x="144"/>
        <item x="512"/>
        <item x="1318"/>
        <item x="577"/>
        <item x="911"/>
        <item x="846"/>
        <item x="701"/>
        <item x="3232"/>
        <item x="3189"/>
        <item x="1655"/>
        <item x="580"/>
        <item x="3090"/>
        <item x="702"/>
        <item x="3518"/>
        <item x="3800"/>
        <item x="3281"/>
        <item x="344"/>
        <item x="2288"/>
        <item x="2808"/>
        <item x="3996"/>
        <item x="2413"/>
        <item x="1680"/>
        <item x="2892"/>
        <item x="326"/>
        <item x="1413"/>
        <item x="2221"/>
        <item x="644"/>
        <item x="3791"/>
        <item x="1718"/>
        <item x="827"/>
        <item x="646"/>
        <item x="971"/>
        <item x="3095"/>
        <item x="2231"/>
        <item x="763"/>
        <item x="141"/>
        <item x="1559"/>
        <item x="2655"/>
        <item x="3403"/>
        <item x="52"/>
        <item x="1653"/>
        <item x="2203"/>
        <item x="3806"/>
        <item x="1578"/>
        <item x="3534"/>
        <item x="2537"/>
        <item x="954"/>
        <item x="1161"/>
        <item x="1941"/>
        <item x="3752"/>
        <item x="970"/>
        <item x="406"/>
        <item x="1163"/>
        <item x="1415"/>
        <item x="3313"/>
        <item x="3560"/>
        <item x="565"/>
        <item x="1908"/>
        <item x="3092"/>
        <item x="529"/>
        <item x="392"/>
        <item x="1872"/>
        <item x="1967"/>
        <item x="938"/>
        <item x="878"/>
        <item x="1160"/>
        <item x="727"/>
        <item x="1952"/>
        <item x="2301"/>
        <item x="3780"/>
        <item x="1775"/>
        <item x="3519"/>
        <item x="2536"/>
        <item x="3730"/>
        <item x="835"/>
        <item x="3075"/>
        <item x="3460"/>
        <item x="1691"/>
        <item x="2583"/>
        <item x="2631"/>
        <item x="2818"/>
        <item x="622"/>
        <item x="322"/>
        <item x="2453"/>
        <item x="1038"/>
        <item x="288"/>
        <item x="2233"/>
        <item x="3838"/>
        <item x="421"/>
        <item x="2164"/>
        <item x="1891"/>
        <item x="3654"/>
        <item x="1607"/>
        <item x="2960"/>
        <item x="2665"/>
        <item x="2979"/>
        <item x="2911"/>
        <item x="1993"/>
        <item x="1778"/>
        <item x="1959"/>
        <item x="936"/>
        <item x="2330"/>
        <item x="204"/>
        <item x="74"/>
        <item x="852"/>
        <item x="1101"/>
        <item x="1395"/>
        <item x="1501"/>
        <item x="91"/>
        <item x="1115"/>
        <item x="2121"/>
        <item x="2835"/>
        <item x="2804"/>
        <item x="2521"/>
        <item x="1365"/>
        <item x="2618"/>
        <item x="3555"/>
        <item x="1071"/>
        <item x="2017"/>
        <item x="45"/>
        <item x="3628"/>
        <item x="353"/>
        <item x="3314"/>
        <item x="184"/>
        <item x="2847"/>
        <item x="2466"/>
        <item x="1948"/>
        <item x="2510"/>
        <item x="147"/>
        <item x="1385"/>
        <item x="2628"/>
        <item x="2626"/>
        <item x="1847"/>
        <item x="2816"/>
        <item x="477"/>
        <item x="3319"/>
        <item x="1166"/>
        <item x="2081"/>
        <item x="2184"/>
        <item x="1124"/>
        <item x="1579"/>
        <item x="3991"/>
        <item x="1039"/>
        <item x="799"/>
        <item x="2863"/>
        <item x="246"/>
        <item x="3825"/>
        <item x="1273"/>
        <item x="1302"/>
        <item x="2446"/>
        <item x="1983"/>
        <item x="2849"/>
        <item x="525"/>
        <item x="3688"/>
        <item x="2650"/>
        <item x="3231"/>
        <item x="1946"/>
        <item x="3173"/>
        <item x="2438"/>
        <item x="542"/>
        <item x="3646"/>
        <item x="2886"/>
        <item x="3473"/>
        <item x="3009"/>
        <item x="3913"/>
        <item x="3274"/>
        <item x="2786"/>
        <item x="2704"/>
        <item x="1517"/>
        <item x="586"/>
        <item x="2998"/>
        <item x="3767"/>
        <item x="3156"/>
        <item x="1491"/>
        <item x="3037"/>
        <item x="496"/>
        <item x="1925"/>
        <item x="1643"/>
        <item x="2758"/>
        <item x="3114"/>
        <item x="2106"/>
        <item x="1658"/>
        <item x="2823"/>
        <item x="1675"/>
        <item x="2726"/>
        <item x="3942"/>
        <item x="3153"/>
        <item x="1830"/>
        <item x="2842"/>
        <item x="1087"/>
        <item x="1389"/>
        <item x="2689"/>
        <item x="1106"/>
        <item x="27"/>
        <item x="693"/>
        <item x="3531"/>
        <item x="3065"/>
        <item x="1782"/>
        <item x="1968"/>
        <item x="1122"/>
        <item x="2087"/>
        <item x="1800"/>
        <item x="1098"/>
        <item x="795"/>
        <item x="3618"/>
        <item x="3111"/>
        <item x="3652"/>
        <item x="1812"/>
        <item x="1109"/>
        <item x="2027"/>
        <item x="456"/>
        <item x="1626"/>
        <item x="2785"/>
        <item x="3833"/>
        <item x="1580"/>
        <item x="3284"/>
        <item x="260"/>
        <item x="3803"/>
        <item x="980"/>
        <item x="3630"/>
        <item x="2161"/>
        <item x="3920"/>
        <item x="2357"/>
        <item x="2448"/>
        <item x="3483"/>
        <item x="3915"/>
        <item x="507"/>
        <item x="1671"/>
        <item x="916"/>
        <item x="3553"/>
        <item x="1178"/>
        <item x="2633"/>
        <item x="792"/>
        <item x="1196"/>
        <item x="1007"/>
        <item x="3392"/>
        <item x="590"/>
        <item x="1364"/>
        <item x="3766"/>
        <item x="1909"/>
        <item x="2895"/>
        <item x="3702"/>
        <item x="10"/>
        <item x="3775"/>
        <item x="3191"/>
        <item x="1199"/>
        <item x="3214"/>
        <item x="2613"/>
        <item x="3003"/>
        <item x="3956"/>
        <item x="483"/>
        <item x="906"/>
        <item x="937"/>
        <item x="3221"/>
        <item x="1587"/>
        <item x="1823"/>
        <item x="3831"/>
        <item x="1265"/>
        <item x="1564"/>
        <item x="3369"/>
        <item x="1151"/>
        <item x="1407"/>
        <item x="3213"/>
        <item x="3255"/>
        <item x="2377"/>
        <item x="332"/>
        <item x="1545"/>
        <item x="1889"/>
        <item x="1898"/>
        <item x="3039"/>
        <item x="329"/>
        <item x="1238"/>
        <item x="1614"/>
        <item x="2011"/>
        <item x="1329"/>
        <item x="3613"/>
        <item x="2497"/>
        <item x="249"/>
        <item x="1015"/>
        <item x="3135"/>
        <item x="875"/>
        <item x="2997"/>
        <item x="1179"/>
        <item x="1716"/>
        <item x="3177"/>
        <item x="1067"/>
        <item x="3564"/>
        <item x="3162"/>
        <item x="3808"/>
        <item x="3952"/>
        <item x="2319"/>
        <item x="3012"/>
        <item x="1016"/>
        <item x="15"/>
        <item x="3622"/>
        <item x="2888"/>
        <item x="3390"/>
        <item x="1669"/>
        <item x="1286"/>
        <item x="2954"/>
        <item x="3129"/>
        <item x="634"/>
        <item x="663"/>
        <item x="2834"/>
        <item x="2193"/>
        <item x="2189"/>
        <item x="690"/>
        <item x="3467"/>
        <item x="282"/>
        <item x="1701"/>
        <item x="58"/>
        <item x="2261"/>
        <item x="1197"/>
        <item x="819"/>
        <item x="968"/>
        <item x="2266"/>
        <item x="383"/>
        <item x="3436"/>
        <item x="654"/>
        <item x="1712"/>
        <item x="3955"/>
        <item x="2737"/>
        <item x="2062"/>
        <item x="709"/>
        <item x="3343"/>
        <item x="1463"/>
        <item x="1316"/>
        <item x="2666"/>
        <item x="2084"/>
        <item x="2857"/>
        <item x="2037"/>
        <item x="3979"/>
        <item x="1858"/>
        <item x="1862"/>
        <item x="981"/>
        <item x="3339"/>
        <item x="1594"/>
        <item x="2562"/>
        <item x="676"/>
        <item x="2992"/>
        <item x="3257"/>
        <item x="2885"/>
        <item x="3316"/>
        <item x="1899"/>
        <item x="933"/>
        <item x="480"/>
        <item x="2716"/>
        <item x="2191"/>
        <item x="2134"/>
        <item x="3517"/>
        <item x="3414"/>
        <item x="3226"/>
        <item x="2128"/>
        <item x="1182"/>
        <item x="2119"/>
        <item x="3807"/>
        <item x="1661"/>
        <item x="3668"/>
        <item x="3879"/>
        <item x="558"/>
        <item x="1073"/>
        <item x="2006"/>
        <item x="2792"/>
        <item x="1783"/>
        <item x="2130"/>
        <item x="1319"/>
        <item x="424"/>
        <item x="3482"/>
        <item x="2669"/>
        <item x="962"/>
        <item x="1746"/>
        <item x="3667"/>
        <item x="3085"/>
        <item x="3619"/>
        <item x="487"/>
        <item x="3299"/>
        <item x="142"/>
        <item x="3396"/>
        <item x="3839"/>
        <item x="900"/>
        <item x="283"/>
        <item x="2075"/>
        <item x="371"/>
        <item x="535"/>
        <item x="611"/>
        <item x="2984"/>
        <item x="2277"/>
        <item x="2962"/>
        <item x="2649"/>
        <item x="552"/>
        <item x="360"/>
        <item x="2089"/>
        <item x="1605"/>
        <item x="2341"/>
        <item x="3441"/>
        <item x="3882"/>
        <item x="1801"/>
        <item x="3790"/>
        <item x="570"/>
        <item x="175"/>
        <item x="2457"/>
        <item x="3291"/>
        <item x="1496"/>
        <item x="1770"/>
        <item x="2238"/>
        <item x="2210"/>
        <item x="3950"/>
        <item x="2680"/>
        <item x="3725"/>
        <item x="1634"/>
        <item x="1999"/>
        <item x="750"/>
        <item x="391"/>
        <item x="2459"/>
        <item x="122"/>
        <item x="522"/>
        <item x="1135"/>
        <item x="2867"/>
        <item x="3217"/>
        <item x="3878"/>
        <item x="1099"/>
        <item x="1495"/>
        <item x="3859"/>
        <item x="669"/>
        <item x="623"/>
        <item x="723"/>
        <item x="2799"/>
        <item x="1396"/>
        <item x="575"/>
        <item x="3252"/>
        <item x="163"/>
        <item x="1402"/>
        <item x="2985"/>
        <item x="411"/>
        <item x="3937"/>
        <item x="3649"/>
        <item x="2679"/>
        <item x="2934"/>
        <item x="2412"/>
        <item x="3968"/>
        <item x="3471"/>
        <item x="85"/>
        <item x="3538"/>
        <item x="2086"/>
        <item x="2746"/>
        <item x="894"/>
        <item x="1391"/>
        <item x="3130"/>
        <item x="3895"/>
        <item x="3601"/>
        <item x="1140"/>
        <item x="1927"/>
        <item x="3303"/>
        <item x="3550"/>
        <item x="3584"/>
        <item x="3832"/>
        <item x="1085"/>
        <item x="3413"/>
        <item x="1818"/>
        <item x="602"/>
        <item x="756"/>
        <item x="2519"/>
        <item x="2797"/>
        <item x="2838"/>
        <item x="972"/>
        <item x="2323"/>
        <item x="3084"/>
        <item x="327"/>
        <item x="3977"/>
        <item x="3345"/>
        <item x="1989"/>
        <item x="380"/>
        <item x="1584"/>
        <item x="3611"/>
        <item x="1881"/>
        <item x="3586"/>
        <item x="3869"/>
        <item x="2769"/>
        <item x="1296"/>
        <item x="1735"/>
        <item x="3334"/>
        <item x="2141"/>
        <item x="3163"/>
        <item x="626"/>
        <item x="1555"/>
        <item x="3488"/>
        <item x="3382"/>
        <item x="2264"/>
        <item x="43"/>
        <item x="3203"/>
        <item x="859"/>
        <item x="294"/>
        <item x="764"/>
        <item x="1978"/>
        <item x="2731"/>
        <item x="1428"/>
        <item x="1672"/>
        <item x="1336"/>
        <item x="3496"/>
        <item x="1362"/>
        <item x="2921"/>
        <item x="834"/>
        <item x="2566"/>
        <item x="2750"/>
        <item x="1341"/>
        <item x="251"/>
        <item x="579"/>
        <item x="3856"/>
        <item x="1421"/>
        <item x="2434"/>
        <item x="597"/>
        <item x="1629"/>
        <item x="71"/>
        <item x="2159"/>
        <item x="1556"/>
        <item x="2462"/>
        <item x="3432"/>
        <item x="1897"/>
        <item x="232"/>
        <item x="2968"/>
        <item x="1027"/>
        <item x="2187"/>
        <item x="862"/>
        <item x="450"/>
        <item x="69"/>
        <item x="3035"/>
        <item x="1803"/>
        <item x="3614"/>
        <item x="1433"/>
        <item x="3591"/>
        <item x="514"/>
        <item x="3779"/>
        <item x="668"/>
        <item x="1813"/>
        <item x="3070"/>
        <item x="2259"/>
        <item x="2856"/>
        <item x="292"/>
        <item x="2194"/>
        <item x="1461"/>
        <item x="2958"/>
        <item x="3423"/>
        <item x="1290"/>
        <item x="3259"/>
        <item x="2874"/>
        <item x="3302"/>
        <item x="540"/>
        <item x="3890"/>
        <item x="3490"/>
        <item x="866"/>
        <item x="1344"/>
        <item x="2042"/>
        <item x="484"/>
        <item x="3055"/>
        <item x="2659"/>
        <item x="169"/>
        <item x="815"/>
        <item x="1868"/>
        <item x="284"/>
        <item x="400"/>
        <item x="2937"/>
        <item x="208"/>
        <item x="3104"/>
        <item x="3533"/>
        <item x="417"/>
        <item x="2441"/>
        <item x="2728"/>
        <item x="880"/>
        <item x="898"/>
        <item x="407"/>
        <item x="3989"/>
        <item x="1230"/>
        <item x="443"/>
        <item x="3364"/>
        <item x="3428"/>
        <item x="2585"/>
        <item x="276"/>
        <item x="3289"/>
        <item x="190"/>
        <item x="3509"/>
        <item x="2820"/>
        <item x="783"/>
        <item x="1786"/>
        <item x="2542"/>
        <item x="405"/>
        <item x="2945"/>
        <item x="196"/>
        <item x="1006"/>
        <item x="1321"/>
        <item x="1116"/>
        <item x="3420"/>
        <item x="2884"/>
        <item x="863"/>
        <item x="1059"/>
        <item x="2174"/>
        <item x="1022"/>
        <item x="1113"/>
        <item x="2916"/>
        <item x="3758"/>
        <item x="1171"/>
        <item x="1740"/>
        <item x="153"/>
        <item x="559"/>
        <item x="3198"/>
        <item x="2554"/>
        <item x="1534"/>
        <item x="956"/>
        <item x="2673"/>
        <item x="2254"/>
        <item x="413"/>
        <item x="2235"/>
        <item x="1884"/>
        <item x="317"/>
        <item x="3623"/>
        <item x="3524"/>
        <item x="960"/>
        <item x="3089"/>
        <item x="3133"/>
        <item x="2971"/>
        <item x="3698"/>
        <item x="3773"/>
        <item x="2417"/>
        <item x="1845"/>
        <item x="2727"/>
        <item x="3326"/>
        <item x="974"/>
        <item x="3861"/>
        <item x="118"/>
        <item x="299"/>
        <item x="932"/>
        <item x="2045"/>
        <item x="3119"/>
        <item x="2398"/>
        <item x="1570"/>
        <item x="677"/>
        <item x="151"/>
        <item x="2071"/>
        <item x="2595"/>
        <item x="2833"/>
        <item x="775"/>
        <item x="2959"/>
        <item x="3788"/>
        <item x="1248"/>
        <item x="1990"/>
        <item t="default"/>
      </items>
    </pivotField>
    <pivotField compact="0" numFmtId="165" showAll="0">
      <items count="730">
        <item x="591"/>
        <item x="550"/>
        <item x="287"/>
        <item x="436"/>
        <item x="28"/>
        <item x="502"/>
        <item x="463"/>
        <item x="278"/>
        <item x="652"/>
        <item x="276"/>
        <item x="694"/>
        <item x="408"/>
        <item x="347"/>
        <item x="590"/>
        <item x="348"/>
        <item x="563"/>
        <item x="435"/>
        <item x="681"/>
        <item x="36"/>
        <item x="531"/>
        <item x="159"/>
        <item x="573"/>
        <item x="231"/>
        <item x="506"/>
        <item x="674"/>
        <item x="324"/>
        <item x="184"/>
        <item x="684"/>
        <item x="538"/>
        <item x="567"/>
        <item x="251"/>
        <item x="264"/>
        <item x="700"/>
        <item x="151"/>
        <item x="437"/>
        <item x="503"/>
        <item x="619"/>
        <item x="667"/>
        <item x="13"/>
        <item x="327"/>
        <item x="704"/>
        <item x="504"/>
        <item x="138"/>
        <item x="169"/>
        <item x="54"/>
        <item x="91"/>
        <item x="167"/>
        <item x="668"/>
        <item x="596"/>
        <item x="116"/>
        <item x="176"/>
        <item x="243"/>
        <item x="399"/>
        <item x="190"/>
        <item x="672"/>
        <item x="617"/>
        <item x="425"/>
        <item x="279"/>
        <item x="134"/>
        <item x="580"/>
        <item x="65"/>
        <item x="512"/>
        <item x="189"/>
        <item x="579"/>
        <item x="692"/>
        <item x="687"/>
        <item x="196"/>
        <item x="79"/>
        <item x="128"/>
        <item x="628"/>
        <item x="426"/>
        <item x="542"/>
        <item x="277"/>
        <item x="366"/>
        <item x="351"/>
        <item x="160"/>
        <item x="374"/>
        <item x="280"/>
        <item x="265"/>
        <item x="238"/>
        <item x="728"/>
        <item x="557"/>
        <item x="259"/>
        <item x="720"/>
        <item x="40"/>
        <item x="223"/>
        <item x="430"/>
        <item x="643"/>
        <item x="152"/>
        <item x="198"/>
        <item x="335"/>
        <item x="143"/>
        <item x="321"/>
        <item x="104"/>
        <item x="136"/>
        <item x="611"/>
        <item x="202"/>
        <item x="671"/>
        <item x="46"/>
        <item x="495"/>
        <item x="713"/>
        <item x="431"/>
        <item x="468"/>
        <item x="460"/>
        <item x="451"/>
        <item x="655"/>
        <item x="103"/>
        <item x="237"/>
        <item x="41"/>
        <item x="339"/>
        <item x="211"/>
        <item x="57"/>
        <item x="411"/>
        <item x="377"/>
        <item x="588"/>
        <item x="318"/>
        <item x="290"/>
        <item x="9"/>
        <item x="566"/>
        <item x="7"/>
        <item x="625"/>
        <item x="102"/>
        <item x="582"/>
        <item x="615"/>
        <item x="322"/>
        <item x="664"/>
        <item x="230"/>
        <item x="549"/>
        <item x="498"/>
        <item x="194"/>
        <item x="181"/>
        <item x="153"/>
        <item x="727"/>
        <item x="603"/>
        <item x="635"/>
        <item x="186"/>
        <item x="524"/>
        <item x="35"/>
        <item x="199"/>
        <item x="402"/>
        <item x="0"/>
        <item x="233"/>
        <item x="66"/>
        <item x="539"/>
        <item x="156"/>
        <item x="461"/>
        <item x="234"/>
        <item x="380"/>
        <item x="120"/>
        <item x="688"/>
        <item x="589"/>
        <item x="459"/>
        <item x="699"/>
        <item x="631"/>
        <item x="708"/>
        <item x="26"/>
        <item x="352"/>
        <item x="559"/>
        <item x="178"/>
        <item x="24"/>
        <item x="618"/>
        <item x="453"/>
        <item x="584"/>
        <item x="248"/>
        <item x="719"/>
        <item x="119"/>
        <item x="562"/>
        <item x="710"/>
        <item x="125"/>
        <item x="622"/>
        <item x="597"/>
        <item x="187"/>
        <item x="229"/>
        <item x="669"/>
        <item x="372"/>
        <item x="523"/>
        <item x="724"/>
        <item x="25"/>
        <item x="68"/>
        <item x="286"/>
        <item x="131"/>
        <item x="226"/>
        <item x="718"/>
        <item x="511"/>
        <item x="292"/>
        <item x="609"/>
        <item x="50"/>
        <item x="291"/>
        <item x="107"/>
        <item x="95"/>
        <item x="641"/>
        <item x="593"/>
        <item x="300"/>
        <item x="349"/>
        <item x="458"/>
        <item x="21"/>
        <item x="16"/>
        <item x="75"/>
        <item x="383"/>
        <item x="600"/>
        <item x="84"/>
        <item x="418"/>
        <item x="89"/>
        <item x="716"/>
        <item x="204"/>
        <item x="210"/>
        <item x="388"/>
        <item x="173"/>
        <item x="592"/>
        <item x="500"/>
        <item x="216"/>
        <item x="547"/>
        <item x="69"/>
        <item x="375"/>
        <item x="170"/>
        <item x="86"/>
        <item x="637"/>
        <item x="709"/>
        <item x="262"/>
        <item x="299"/>
        <item x="448"/>
        <item x="428"/>
        <item x="192"/>
        <item x="663"/>
        <item x="8"/>
        <item x="385"/>
        <item x="228"/>
        <item x="570"/>
        <item x="312"/>
        <item x="488"/>
        <item x="266"/>
        <item x="179"/>
        <item x="33"/>
        <item x="235"/>
        <item x="443"/>
        <item x="462"/>
        <item x="403"/>
        <item x="357"/>
        <item x="520"/>
        <item x="606"/>
        <item x="55"/>
        <item x="92"/>
        <item x="439"/>
        <item x="188"/>
        <item x="64"/>
        <item x="413"/>
        <item x="670"/>
        <item x="485"/>
        <item x="701"/>
        <item x="555"/>
        <item x="457"/>
        <item x="133"/>
        <item x="332"/>
        <item x="124"/>
        <item x="163"/>
        <item x="390"/>
        <item x="473"/>
        <item x="608"/>
        <item x="656"/>
        <item x="110"/>
        <item x="227"/>
        <item x="306"/>
        <item x="139"/>
        <item x="712"/>
        <item x="564"/>
        <item x="144"/>
        <item x="315"/>
        <item x="481"/>
        <item x="165"/>
        <item x="491"/>
        <item x="621"/>
        <item x="344"/>
        <item x="394"/>
        <item x="158"/>
        <item x="249"/>
        <item x="642"/>
        <item x="469"/>
        <item x="379"/>
        <item x="519"/>
        <item x="177"/>
        <item x="585"/>
        <item x="205"/>
        <item x="5"/>
        <item x="148"/>
        <item x="135"/>
        <item x="241"/>
        <item x="171"/>
        <item x="309"/>
        <item x="105"/>
        <item x="331"/>
        <item x="269"/>
        <item x="326"/>
        <item x="568"/>
        <item x="303"/>
        <item x="341"/>
        <item x="297"/>
        <item x="162"/>
        <item x="554"/>
        <item x="180"/>
        <item x="553"/>
        <item x="212"/>
        <item x="690"/>
        <item x="58"/>
        <item x="257"/>
        <item x="370"/>
        <item x="222"/>
        <item x="416"/>
        <item x="115"/>
        <item x="37"/>
        <item x="424"/>
        <item x="76"/>
        <item x="626"/>
        <item x="404"/>
        <item x="71"/>
        <item x="61"/>
        <item x="578"/>
        <item x="123"/>
        <item x="522"/>
        <item x="634"/>
        <item x="67"/>
        <item x="698"/>
        <item x="543"/>
        <item x="261"/>
        <item x="489"/>
        <item x="605"/>
        <item x="398"/>
        <item x="623"/>
        <item x="685"/>
        <item x="530"/>
        <item x="464"/>
        <item x="172"/>
        <item x="376"/>
        <item x="639"/>
        <item x="130"/>
        <item x="640"/>
        <item x="492"/>
        <item x="496"/>
        <item x="284"/>
        <item x="336"/>
        <item x="317"/>
        <item x="697"/>
        <item x="203"/>
        <item x="175"/>
        <item x="302"/>
        <item x="72"/>
        <item x="49"/>
        <item x="32"/>
        <item x="217"/>
        <item x="409"/>
        <item x="301"/>
        <item x="350"/>
        <item x="274"/>
        <item x="490"/>
        <item x="142"/>
        <item x="236"/>
        <item x="252"/>
        <item x="47"/>
        <item x="12"/>
        <item x="239"/>
        <item x="691"/>
        <item x="541"/>
        <item x="77"/>
        <item x="545"/>
        <item x="467"/>
        <item x="18"/>
        <item x="702"/>
        <item x="29"/>
        <item x="333"/>
        <item x="296"/>
        <item x="272"/>
        <item x="552"/>
        <item x="429"/>
        <item x="526"/>
        <item x="311"/>
        <item x="560"/>
        <item x="518"/>
        <item x="632"/>
        <item x="52"/>
        <item x="246"/>
        <item x="96"/>
        <item x="63"/>
        <item x="602"/>
        <item x="155"/>
        <item x="60"/>
        <item x="275"/>
        <item x="529"/>
        <item x="364"/>
        <item x="129"/>
        <item x="330"/>
        <item x="415"/>
        <item x="305"/>
        <item x="507"/>
        <item x="121"/>
        <item x="195"/>
        <item x="59"/>
        <item x="417"/>
        <item x="494"/>
        <item x="263"/>
        <item x="574"/>
        <item x="659"/>
        <item x="483"/>
        <item x="665"/>
        <item x="282"/>
        <item x="384"/>
        <item x="689"/>
        <item x="721"/>
        <item x="150"/>
        <item x="111"/>
        <item x="27"/>
        <item x="11"/>
        <item x="508"/>
        <item x="509"/>
        <item x="604"/>
        <item x="515"/>
        <item x="466"/>
        <item x="363"/>
        <item x="149"/>
        <item x="81"/>
        <item x="362"/>
        <item x="476"/>
        <item x="122"/>
        <item x="501"/>
        <item x="521"/>
        <item x="45"/>
        <item x="359"/>
        <item x="268"/>
        <item x="423"/>
        <item x="441"/>
        <item x="183"/>
        <item x="319"/>
        <item x="572"/>
        <item x="629"/>
        <item x="367"/>
        <item x="346"/>
        <item x="267"/>
        <item x="245"/>
        <item x="15"/>
        <item x="354"/>
        <item x="595"/>
        <item x="82"/>
        <item x="532"/>
        <item x="693"/>
        <item x="420"/>
        <item x="548"/>
        <item x="48"/>
        <item x="569"/>
        <item x="472"/>
        <item x="14"/>
        <item x="316"/>
        <item x="3"/>
        <item x="314"/>
        <item x="432"/>
        <item x="396"/>
        <item x="285"/>
        <item x="51"/>
        <item x="340"/>
        <item x="108"/>
        <item x="477"/>
        <item x="355"/>
        <item x="23"/>
        <item x="401"/>
        <item x="620"/>
        <item x="368"/>
        <item x="558"/>
        <item x="648"/>
        <item x="479"/>
        <item x="536"/>
        <item x="39"/>
        <item x="387"/>
        <item x="607"/>
        <item x="610"/>
        <item x="381"/>
        <item x="240"/>
        <item x="345"/>
        <item x="97"/>
        <item x="470"/>
        <item x="294"/>
        <item x="157"/>
        <item x="537"/>
        <item x="320"/>
        <item x="421"/>
        <item x="2"/>
        <item x="146"/>
        <item x="260"/>
        <item x="304"/>
        <item x="601"/>
        <item x="358"/>
        <item x="224"/>
        <item x="174"/>
        <item x="323"/>
        <item x="360"/>
        <item x="281"/>
        <item x="683"/>
        <item x="474"/>
        <item x="478"/>
        <item x="510"/>
        <item x="44"/>
        <item x="109"/>
        <item x="329"/>
        <item x="255"/>
        <item x="446"/>
        <item x="62"/>
        <item x="298"/>
        <item x="80"/>
        <item x="307"/>
        <item x="493"/>
        <item x="193"/>
        <item x="283"/>
        <item x="208"/>
        <item x="714"/>
        <item x="310"/>
        <item x="644"/>
        <item x="675"/>
        <item x="717"/>
        <item x="400"/>
        <item x="254"/>
        <item x="127"/>
        <item x="83"/>
        <item x="22"/>
        <item x="598"/>
        <item x="658"/>
        <item x="599"/>
        <item x="410"/>
        <item x="661"/>
        <item x="455"/>
        <item x="705"/>
        <item x="253"/>
        <item x="514"/>
        <item x="182"/>
        <item x="232"/>
        <item x="1"/>
        <item x="624"/>
        <item x="487"/>
        <item x="706"/>
        <item x="649"/>
        <item x="540"/>
        <item x="258"/>
        <item x="528"/>
        <item x="201"/>
        <item x="646"/>
        <item x="679"/>
        <item x="101"/>
        <item x="499"/>
        <item x="90"/>
        <item x="87"/>
        <item x="391"/>
        <item x="680"/>
        <item x="361"/>
        <item x="653"/>
        <item x="117"/>
        <item x="546"/>
        <item x="99"/>
        <item x="137"/>
        <item x="613"/>
        <item x="73"/>
        <item x="270"/>
        <item x="440"/>
        <item x="10"/>
        <item x="154"/>
        <item x="207"/>
        <item x="465"/>
        <item x="497"/>
        <item x="482"/>
        <item x="256"/>
        <item x="630"/>
        <item x="587"/>
        <item x="438"/>
        <item x="31"/>
        <item x="100"/>
        <item x="328"/>
        <item x="577"/>
        <item x="132"/>
        <item x="583"/>
        <item x="633"/>
        <item x="662"/>
        <item x="533"/>
        <item x="673"/>
        <item x="200"/>
        <item x="638"/>
        <item x="78"/>
        <item x="406"/>
        <item x="666"/>
        <item x="450"/>
        <item x="88"/>
        <item x="534"/>
        <item x="365"/>
        <item x="405"/>
        <item x="676"/>
        <item x="517"/>
        <item x="17"/>
        <item x="218"/>
        <item x="645"/>
        <item x="561"/>
        <item x="219"/>
        <item x="197"/>
        <item x="475"/>
        <item x="74"/>
        <item x="594"/>
        <item x="338"/>
        <item x="412"/>
        <item x="449"/>
        <item x="707"/>
        <item x="395"/>
        <item x="513"/>
        <item x="544"/>
        <item x="371"/>
        <item x="647"/>
        <item x="452"/>
        <item x="654"/>
        <item x="225"/>
        <item x="220"/>
        <item x="682"/>
        <item x="657"/>
        <item x="627"/>
        <item x="126"/>
        <item x="141"/>
        <item x="576"/>
        <item x="140"/>
        <item x="147"/>
        <item x="722"/>
        <item x="4"/>
        <item x="289"/>
        <item x="486"/>
        <item x="695"/>
        <item x="56"/>
        <item x="407"/>
        <item x="433"/>
        <item x="427"/>
        <item x="334"/>
        <item x="525"/>
        <item x="723"/>
        <item x="356"/>
        <item x="244"/>
        <item x="442"/>
        <item x="696"/>
        <item x="93"/>
        <item x="242"/>
        <item x="271"/>
        <item x="527"/>
        <item x="161"/>
        <item x="389"/>
        <item x="185"/>
        <item x="678"/>
        <item x="454"/>
        <item x="293"/>
        <item x="118"/>
        <item x="191"/>
        <item x="85"/>
        <item x="414"/>
        <item x="98"/>
        <item x="30"/>
        <item x="386"/>
        <item x="686"/>
        <item x="206"/>
        <item x="392"/>
        <item x="38"/>
        <item x="106"/>
        <item x="422"/>
        <item x="471"/>
        <item x="725"/>
        <item x="726"/>
        <item x="343"/>
        <item x="484"/>
        <item x="393"/>
        <item x="250"/>
        <item x="378"/>
        <item x="616"/>
        <item x="575"/>
        <item x="325"/>
        <item x="551"/>
        <item x="715"/>
        <item x="353"/>
        <item x="273"/>
        <item x="19"/>
        <item x="34"/>
        <item x="535"/>
        <item x="571"/>
        <item x="113"/>
        <item x="556"/>
        <item x="295"/>
        <item x="614"/>
        <item x="703"/>
        <item x="168"/>
        <item x="20"/>
        <item x="209"/>
        <item x="516"/>
        <item x="114"/>
        <item x="434"/>
        <item x="419"/>
        <item x="6"/>
        <item x="247"/>
        <item x="586"/>
        <item x="651"/>
        <item x="145"/>
        <item x="164"/>
        <item x="288"/>
        <item x="337"/>
        <item x="43"/>
        <item x="313"/>
        <item x="373"/>
        <item x="42"/>
        <item x="480"/>
        <item x="456"/>
        <item x="94"/>
        <item x="308"/>
        <item x="369"/>
        <item x="565"/>
        <item x="221"/>
        <item x="397"/>
        <item x="382"/>
        <item x="214"/>
        <item x="70"/>
        <item x="166"/>
        <item x="612"/>
        <item x="650"/>
        <item x="711"/>
        <item x="445"/>
        <item x="447"/>
        <item x="215"/>
        <item x="581"/>
        <item x="53"/>
        <item x="505"/>
        <item x="636"/>
        <item x="660"/>
        <item x="444"/>
        <item x="112"/>
        <item x="213"/>
        <item x="677"/>
        <item x="342"/>
        <item t="default"/>
      </items>
    </pivotField>
    <pivotField axis="axisRow" compact="0" showAll="0">
      <items count="5">
        <item x="1"/>
        <item x="0"/>
        <item x="2"/>
        <item x="3"/>
        <item t="default"/>
      </items>
    </pivotField>
    <pivotField axis="axisRow" compact="0" showAll="0">
      <items count="6">
        <item x="1"/>
        <item x="4"/>
        <item x="2"/>
        <item x="0"/>
        <item x="3"/>
        <item t="default"/>
      </items>
    </pivotField>
    <pivotField dataField="1" compact="0" showAll="0">
      <items count="3978">
        <item x="2830"/>
        <item x="124"/>
        <item x="2520"/>
        <item x="1501"/>
        <item x="3900"/>
        <item x="3765"/>
        <item x="973"/>
        <item x="2517"/>
        <item x="537"/>
        <item x="246"/>
        <item x="617"/>
        <item x="3573"/>
        <item x="1662"/>
        <item x="3579"/>
        <item x="1841"/>
        <item x="969"/>
        <item x="2206"/>
        <item x="3461"/>
        <item x="2213"/>
        <item x="1619"/>
        <item x="321"/>
        <item x="58"/>
        <item x="1131"/>
        <item x="1969"/>
        <item x="191"/>
        <item x="46"/>
        <item x="3635"/>
        <item x="2494"/>
        <item x="2405"/>
        <item x="489"/>
        <item x="3080"/>
        <item x="2877"/>
        <item x="676"/>
        <item x="3497"/>
        <item x="1800"/>
        <item x="608"/>
        <item x="2330"/>
        <item x="2540"/>
        <item x="338"/>
        <item x="2639"/>
        <item x="3862"/>
        <item x="1671"/>
        <item x="701"/>
        <item x="1550"/>
        <item x="2245"/>
        <item x="868"/>
        <item x="467"/>
        <item x="2483"/>
        <item x="1648"/>
        <item x="3687"/>
        <item x="1593"/>
        <item x="2856"/>
        <item x="266"/>
        <item x="1505"/>
        <item x="3547"/>
        <item x="1155"/>
        <item x="3358"/>
        <item x="668"/>
        <item x="3152"/>
        <item x="3626"/>
        <item x="3943"/>
        <item x="3243"/>
        <item x="2226"/>
        <item x="2131"/>
        <item x="782"/>
        <item x="2548"/>
        <item x="548"/>
        <item x="2388"/>
        <item x="3190"/>
        <item x="1448"/>
        <item x="978"/>
        <item x="225"/>
        <item x="2470"/>
        <item x="2474"/>
        <item x="1760"/>
        <item x="3187"/>
        <item x="1003"/>
        <item x="345"/>
        <item x="1097"/>
        <item x="3932"/>
        <item x="1342"/>
        <item x="3208"/>
        <item x="1920"/>
        <item x="3473"/>
        <item x="2313"/>
        <item x="1952"/>
        <item x="3901"/>
        <item x="2649"/>
        <item x="3135"/>
        <item x="803"/>
        <item x="1241"/>
        <item x="587"/>
        <item x="2504"/>
        <item x="1182"/>
        <item x="2298"/>
        <item x="2159"/>
        <item x="2422"/>
        <item x="1660"/>
        <item x="1761"/>
        <item x="1197"/>
        <item x="2070"/>
        <item x="1218"/>
        <item x="3235"/>
        <item x="3897"/>
        <item x="2568"/>
        <item x="1986"/>
        <item x="448"/>
        <item x="1119"/>
        <item x="3362"/>
        <item x="1025"/>
        <item x="384"/>
        <item x="2689"/>
        <item x="1174"/>
        <item x="2095"/>
        <item x="3647"/>
        <item x="3659"/>
        <item x="156"/>
        <item x="2549"/>
        <item x="1162"/>
        <item x="2841"/>
        <item x="2663"/>
        <item x="1208"/>
        <item x="1960"/>
        <item x="204"/>
        <item x="590"/>
        <item x="2601"/>
        <item x="917"/>
        <item x="372"/>
        <item x="136"/>
        <item x="1359"/>
        <item x="1089"/>
        <item x="2930"/>
        <item x="102"/>
        <item x="3338"/>
        <item x="1262"/>
        <item x="1213"/>
        <item x="2402"/>
        <item x="1422"/>
        <item x="1670"/>
        <item x="1947"/>
        <item x="2717"/>
        <item x="2656"/>
        <item x="3317"/>
        <item x="43"/>
        <item x="3276"/>
        <item x="3211"/>
        <item x="687"/>
        <item x="3308"/>
        <item x="3399"/>
        <item x="570"/>
        <item x="105"/>
        <item x="1845"/>
        <item x="1816"/>
        <item x="470"/>
        <item x="601"/>
        <item x="1249"/>
        <item x="3425"/>
        <item x="2302"/>
        <item x="3333"/>
        <item x="3826"/>
        <item x="2995"/>
        <item x="1156"/>
        <item x="21"/>
        <item x="3246"/>
        <item x="2125"/>
        <item x="2026"/>
        <item x="70"/>
        <item x="224"/>
        <item x="407"/>
        <item x="358"/>
        <item x="2071"/>
        <item x="2282"/>
        <item x="666"/>
        <item x="459"/>
        <item x="1822"/>
        <item x="2793"/>
        <item x="1148"/>
        <item x="3250"/>
        <item x="1240"/>
        <item x="2406"/>
        <item x="1110"/>
        <item x="1475"/>
        <item x="188"/>
        <item x="3600"/>
        <item x="1288"/>
        <item x="1047"/>
        <item x="680"/>
        <item x="236"/>
        <item x="866"/>
        <item x="2767"/>
        <item x="2992"/>
        <item x="1060"/>
        <item x="3095"/>
        <item x="138"/>
        <item x="1405"/>
        <item x="527"/>
        <item x="2052"/>
        <item x="946"/>
        <item x="1451"/>
        <item x="2676"/>
        <item x="20"/>
        <item x="1153"/>
        <item x="3949"/>
        <item x="1796"/>
        <item x="2752"/>
        <item x="2395"/>
        <item x="350"/>
        <item x="613"/>
        <item x="1612"/>
        <item x="3658"/>
        <item x="2969"/>
        <item x="38"/>
        <item x="2980"/>
        <item x="234"/>
        <item x="3511"/>
        <item x="1465"/>
        <item x="3196"/>
        <item x="3757"/>
        <item x="3450"/>
        <item x="2155"/>
        <item x="1780"/>
        <item x="1971"/>
        <item x="765"/>
        <item x="2577"/>
        <item x="3019"/>
        <item x="1370"/>
        <item x="2036"/>
        <item x="3798"/>
        <item x="1128"/>
        <item x="2744"/>
        <item x="3446"/>
        <item x="1571"/>
        <item x="3636"/>
        <item x="3112"/>
        <item x="1468"/>
        <item x="1667"/>
        <item x="1446"/>
        <item x="5"/>
        <item x="2048"/>
        <item x="1063"/>
        <item x="3714"/>
        <item x="1534"/>
        <item x="2368"/>
        <item x="3572"/>
        <item x="2169"/>
        <item x="2561"/>
        <item x="3737"/>
        <item x="2848"/>
        <item x="3973"/>
        <item x="1680"/>
        <item x="152"/>
        <item x="2722"/>
        <item x="566"/>
        <item x="557"/>
        <item x="955"/>
        <item x="2090"/>
        <item x="1766"/>
        <item x="1020"/>
        <item x="649"/>
        <item x="2210"/>
        <item x="3574"/>
        <item x="3229"/>
        <item x="3088"/>
        <item x="3438"/>
        <item x="1988"/>
        <item x="3894"/>
        <item x="61"/>
        <item x="452"/>
        <item x="738"/>
        <item x="1825"/>
        <item x="863"/>
        <item x="2796"/>
        <item x="2284"/>
        <item x="2294"/>
        <item x="2011"/>
        <item x="2565"/>
        <item x="561"/>
        <item x="531"/>
        <item x="3563"/>
        <item x="1034"/>
        <item x="465"/>
        <item x="971"/>
        <item x="206"/>
        <item x="690"/>
        <item x="1541"/>
        <item x="369"/>
        <item x="1545"/>
        <item x="895"/>
        <item x="2829"/>
        <item x="44"/>
        <item x="1518"/>
        <item x="3616"/>
        <item x="130"/>
        <item x="1023"/>
        <item x="1474"/>
        <item x="3379"/>
        <item x="783"/>
        <item x="1410"/>
        <item x="2805"/>
        <item x="1562"/>
        <item x="263"/>
        <item x="3885"/>
        <item x="798"/>
        <item x="3139"/>
        <item x="2751"/>
        <item x="482"/>
        <item x="1337"/>
        <item x="3923"/>
        <item x="2616"/>
        <item x="2888"/>
        <item x="1751"/>
        <item x="3882"/>
        <item x="3117"/>
        <item x="1485"/>
        <item x="3966"/>
        <item x="2964"/>
        <item x="2884"/>
        <item x="3085"/>
        <item x="3318"/>
        <item x="1402"/>
        <item x="231"/>
        <item x="2487"/>
        <item x="760"/>
        <item x="2764"/>
        <item x="3133"/>
        <item x="2698"/>
        <item x="2604"/>
        <item x="1105"/>
        <item x="1747"/>
        <item x="2409"/>
        <item x="3916"/>
        <item x="1917"/>
        <item x="2834"/>
        <item x="1403"/>
        <item x="2913"/>
        <item x="306"/>
        <item x="1101"/>
        <item x="185"/>
        <item x="1113"/>
        <item x="2905"/>
        <item x="3476"/>
        <item x="941"/>
        <item x="2072"/>
        <item x="122"/>
        <item x="3244"/>
        <item x="2736"/>
        <item x="1491"/>
        <item x="3005"/>
        <item x="2232"/>
        <item x="3483"/>
        <item x="2426"/>
        <item x="2742"/>
        <item x="174"/>
        <item x="1990"/>
        <item x="874"/>
        <item x="732"/>
        <item x="2203"/>
        <item x="3009"/>
        <item x="2740"/>
        <item x="2629"/>
        <item x="1427"/>
        <item x="1700"/>
        <item x="2574"/>
        <item x="3412"/>
        <item x="2393"/>
        <item x="2748"/>
        <item x="285"/>
        <item x="2637"/>
        <item x="3567"/>
        <item x="912"/>
        <item x="2860"/>
        <item x="1394"/>
        <item x="3385"/>
        <item x="3367"/>
        <item x="2993"/>
        <item x="3486"/>
        <item x="2301"/>
        <item x="1883"/>
        <item x="2149"/>
        <item x="3609"/>
        <item x="2253"/>
        <item x="1466"/>
        <item x="3738"/>
        <item x="662"/>
        <item x="3938"/>
        <item x="1136"/>
        <item x="3363"/>
        <item x="2013"/>
        <item x="1686"/>
        <item x="2189"/>
        <item x="1690"/>
        <item x="719"/>
        <item x="3351"/>
        <item x="95"/>
        <item x="1992"/>
        <item x="3033"/>
        <item x="2220"/>
        <item x="97"/>
        <item x="1665"/>
        <item x="1626"/>
        <item x="553"/>
        <item x="802"/>
        <item x="1930"/>
        <item x="2681"/>
        <item x="311"/>
        <item x="563"/>
        <item x="2576"/>
        <item x="2454"/>
        <item x="3210"/>
        <item x="3175"/>
        <item x="793"/>
        <item x="2439"/>
        <item x="702"/>
        <item x="2270"/>
        <item x="840"/>
        <item x="393"/>
        <item x="2866"/>
        <item x="34"/>
        <item x="1897"/>
        <item x="1352"/>
        <item x="1865"/>
        <item x="3186"/>
        <item x="301"/>
        <item x="3694"/>
        <item x="357"/>
        <item x="3735"/>
        <item x="500"/>
        <item x="2414"/>
        <item x="1021"/>
        <item x="1817"/>
        <item x="2080"/>
        <item x="3538"/>
        <item x="1206"/>
        <item x="1614"/>
        <item x="344"/>
        <item x="2332"/>
        <item x="3214"/>
        <item x="326"/>
        <item x="2003"/>
        <item x="3432"/>
        <item x="3465"/>
        <item x="3678"/>
        <item x="836"/>
        <item x="2296"/>
        <item x="212"/>
        <item x="3122"/>
        <item x="1633"/>
        <item x="3460"/>
        <item x="2937"/>
        <item x="3847"/>
        <item x="2386"/>
        <item x="1764"/>
        <item x="367"/>
        <item x="2237"/>
        <item x="1361"/>
        <item x="1826"/>
        <item x="797"/>
        <item x="3054"/>
        <item x="3359"/>
        <item x="2457"/>
        <item x="2643"/>
        <item x="1154"/>
        <item x="100"/>
        <item x="2785"/>
        <item x="3536"/>
        <item x="45"/>
        <item x="2141"/>
        <item x="1502"/>
        <item x="79"/>
        <item x="3734"/>
        <item x="2045"/>
        <item x="2370"/>
        <item x="1164"/>
        <item x="3119"/>
        <item x="944"/>
        <item x="210"/>
        <item x="695"/>
        <item x="2310"/>
        <item x="1772"/>
        <item x="2268"/>
        <item x="126"/>
        <item x="913"/>
        <item x="3770"/>
        <item x="259"/>
        <item x="3316"/>
        <item x="3778"/>
        <item x="2119"/>
        <item x="3716"/>
        <item x="518"/>
        <item x="2417"/>
        <item x="445"/>
        <item x="2788"/>
        <item x="1428"/>
        <item x="603"/>
        <item x="3964"/>
        <item x="842"/>
        <item x="1866"/>
        <item x="1938"/>
        <item x="2846"/>
        <item x="3732"/>
        <item x="1750"/>
        <item x="1973"/>
        <item x="3686"/>
        <item x="3309"/>
        <item x="320"/>
        <item x="1186"/>
        <item x="1245"/>
        <item x="3702"/>
        <item x="2845"/>
        <item x="1215"/>
        <item x="2876"/>
        <item x="3761"/>
        <item x="2346"/>
        <item x="392"/>
        <item x="3375"/>
        <item x="1910"/>
        <item x="3383"/>
        <item x="3444"/>
        <item x="2460"/>
        <item x="128"/>
        <item x="2968"/>
        <item x="476"/>
        <item x="2233"/>
        <item x="3166"/>
        <item x="3223"/>
        <item x="2733"/>
        <item x="3162"/>
        <item x="3933"/>
        <item x="1312"/>
        <item x="1416"/>
        <item x="2924"/>
        <item x="3874"/>
        <item x="1170"/>
        <item x="1364"/>
        <item x="1927"/>
        <item x="741"/>
        <item x="2377"/>
        <item x="3089"/>
        <item x="1579"/>
        <item x="3959"/>
        <item x="1489"/>
        <item x="495"/>
        <item x="2027"/>
        <item x="2528"/>
        <item x="3514"/>
        <item x="1043"/>
        <item x="2057"/>
        <item x="1696"/>
        <item x="2366"/>
        <item x="1384"/>
        <item x="2965"/>
        <item x="694"/>
        <item x="3441"/>
        <item x="2066"/>
        <item x="2802"/>
        <item x="1460"/>
        <item x="1282"/>
        <item x="964"/>
        <item x="483"/>
        <item x="2178"/>
        <item x="2664"/>
        <item x="2990"/>
        <item x="478"/>
        <item x="2251"/>
        <item x="3915"/>
        <item x="3427"/>
        <item x="632"/>
        <item x="2244"/>
        <item x="3503"/>
        <item x="1368"/>
        <item x="3922"/>
        <item x="3632"/>
        <item x="619"/>
        <item x="1492"/>
        <item x="3886"/>
        <item x="1759"/>
        <item x="3637"/>
        <item x="2379"/>
        <item x="2626"/>
        <item x="2172"/>
        <item x="409"/>
        <item x="425"/>
        <item x="1599"/>
        <item x="3357"/>
        <item x="1139"/>
        <item x="752"/>
        <item x="275"/>
        <item x="3177"/>
        <item x="2250"/>
        <item x="3556"/>
        <item x="19"/>
        <item x="1511"/>
        <item x="2059"/>
        <item x="1421"/>
        <item x="1945"/>
        <item x="1525"/>
        <item x="106"/>
        <item x="3569"/>
        <item x="2360"/>
        <item x="2567"/>
        <item x="2755"/>
        <item x="1455"/>
        <item x="412"/>
        <item x="31"/>
        <item x="3101"/>
        <item x="966"/>
        <item x="507"/>
        <item x="2369"/>
        <item x="2554"/>
        <item x="1663"/>
        <item x="1176"/>
        <item x="3260"/>
        <item x="1765"/>
        <item x="293"/>
        <item x="1951"/>
        <item x="3090"/>
        <item x="1303"/>
        <item x="1893"/>
        <item x="3086"/>
        <item x="1794"/>
        <item x="1142"/>
        <item x="310"/>
        <item x="3455"/>
        <item x="3646"/>
        <item x="1854"/>
        <item x="2668"/>
        <item x="712"/>
        <item x="277"/>
        <item x="469"/>
        <item x="1074"/>
        <item x="3670"/>
        <item x="2389"/>
        <item x="1647"/>
        <item x="2201"/>
        <item x="751"/>
        <item x="1185"/>
        <item x="3858"/>
        <item x="2462"/>
        <item x="2316"/>
        <item x="2410"/>
        <item x="0"/>
        <item x="1639"/>
        <item x="2743"/>
        <item x="542"/>
        <item x="3156"/>
        <item x="3410"/>
        <item x="699"/>
        <item x="376"/>
        <item x="3829"/>
        <item x="3413"/>
        <item x="145"/>
        <item x="645"/>
        <item x="51"/>
        <item x="3100"/>
        <item x="280"/>
        <item x="2683"/>
        <item x="3751"/>
        <item x="104"/>
        <item x="3928"/>
        <item x="2660"/>
        <item x="352"/>
        <item x="2394"/>
        <item x="968"/>
        <item x="3720"/>
        <item x="532"/>
        <item x="861"/>
        <item x="3395"/>
        <item x="2745"/>
        <item x="2436"/>
        <item x="776"/>
        <item x="2981"/>
        <item x="1340"/>
        <item x="3127"/>
        <item x="3343"/>
        <item x="216"/>
        <item x="2205"/>
        <item x="2759"/>
        <item x="3293"/>
        <item x="1994"/>
        <item x="125"/>
        <item x="2319"/>
        <item x="3017"/>
        <item x="2881"/>
        <item x="2753"/>
        <item x="3605"/>
        <item x="2193"/>
        <item x="1587"/>
        <item x="3360"/>
        <item x="3393"/>
        <item x="2209"/>
        <item x="937"/>
        <item x="1374"/>
        <item x="1048"/>
        <item x="3039"/>
        <item x="1409"/>
        <item x="3904"/>
        <item x="1778"/>
        <item x="985"/>
        <item x="2552"/>
        <item x="1348"/>
        <item x="886"/>
        <item x="1790"/>
        <item x="162"/>
        <item x="3664"/>
        <item x="2340"/>
        <item x="2919"/>
        <item x="12"/>
        <item x="3896"/>
        <item x="509"/>
        <item x="816"/>
        <item x="3649"/>
        <item x="2925"/>
        <item x="3975"/>
        <item x="1565"/>
        <item x="146"/>
        <item x="3763"/>
        <item x="1349"/>
        <item x="3796"/>
        <item x="2275"/>
        <item x="1754"/>
        <item x="3926"/>
        <item x="1739"/>
        <item x="851"/>
        <item x="435"/>
        <item x="1076"/>
        <item x="3669"/>
        <item x="458"/>
        <item x="1636"/>
        <item x="1853"/>
        <item x="1537"/>
        <item x="1771"/>
        <item x="954"/>
        <item x="1223"/>
        <item x="1792"/>
        <item x="2847"/>
        <item x="3910"/>
        <item x="1613"/>
        <item x="3163"/>
        <item x="3468"/>
        <item x="2108"/>
        <item x="3869"/>
        <item x="993"/>
        <item x="950"/>
        <item x="1382"/>
        <item x="3643"/>
        <item x="230"/>
        <item x="2227"/>
        <item x="3386"/>
        <item x="3158"/>
        <item x="2312"/>
        <item x="3145"/>
        <item x="1276"/>
        <item x="2321"/>
        <item x="421"/>
        <item x="1726"/>
        <item x="3831"/>
        <item x="142"/>
        <item x="3523"/>
        <item x="2311"/>
        <item x="2927"/>
        <item x="1887"/>
        <item x="667"/>
        <item x="3472"/>
        <item x="3821"/>
        <item x="607"/>
        <item x="461"/>
        <item x="3807"/>
        <item x="2235"/>
        <item x="3147"/>
        <item x="554"/>
        <item x="101"/>
        <item x="2106"/>
        <item x="795"/>
        <item x="1096"/>
        <item x="1070"/>
        <item x="166"/>
        <item x="2822"/>
        <item x="3544"/>
        <item x="881"/>
        <item x="2109"/>
        <item x="2814"/>
        <item x="3171"/>
        <item x="2747"/>
        <item x="3083"/>
        <item x="1916"/>
        <item x="3256"/>
        <item x="1620"/>
        <item x="3336"/>
        <item x="533"/>
        <item x="3692"/>
        <item x="703"/>
        <item x="2262"/>
        <item x="770"/>
        <item x="1851"/>
        <item x="3948"/>
        <item x="2352"/>
        <item x="1001"/>
        <item x="75"/>
        <item x="2682"/>
        <item x="2009"/>
        <item x="2865"/>
        <item x="93"/>
        <item x="2083"/>
        <item x="305"/>
        <item x="3883"/>
        <item x="218"/>
        <item x="3448"/>
        <item x="2915"/>
        <item x="1714"/>
        <item x="1196"/>
        <item x="3721"/>
        <item x="3305"/>
        <item x="951"/>
        <item x="3912"/>
        <item x="1655"/>
        <item x="3374"/>
        <item x="656"/>
        <item x="777"/>
        <item x="1351"/>
        <item x="498"/>
        <item x="939"/>
        <item x="3411"/>
        <item x="870"/>
        <item x="139"/>
        <item x="2453"/>
        <item x="1895"/>
        <item x="597"/>
        <item x="1995"/>
        <item x="303"/>
        <item x="14"/>
        <item x="18"/>
        <item x="447"/>
        <item x="1093"/>
        <item x="1564"/>
        <item x="1278"/>
        <item x="814"/>
        <item x="3160"/>
        <item x="883"/>
        <item x="2473"/>
        <item x="3550"/>
        <item x="1996"/>
        <item x="2147"/>
        <item x="2375"/>
        <item x="3834"/>
        <item x="2093"/>
        <item x="2691"/>
        <item x="837"/>
        <item x="3200"/>
        <item x="471"/>
        <item x="1151"/>
        <item x="1528"/>
        <item x="1763"/>
        <item x="3268"/>
        <item x="355"/>
        <item x="2873"/>
        <item x="3521"/>
        <item x="3774"/>
        <item x="2723"/>
        <item x="1933"/>
        <item x="1210"/>
        <item x="2716"/>
        <item x="1309"/>
        <item x="3251"/>
        <item x="3925"/>
        <item x="2425"/>
        <item x="3645"/>
        <item x="1646"/>
        <item x="98"/>
        <item x="3947"/>
        <item x="502"/>
        <item x="3545"/>
        <item x="3515"/>
        <item x="1239"/>
        <item x="1132"/>
        <item x="3961"/>
        <item x="1820"/>
        <item x="2864"/>
        <item x="3684"/>
        <item x="50"/>
        <item x="1546"/>
        <item x="2581"/>
        <item x="1442"/>
        <item x="2815"/>
        <item x="1350"/>
        <item x="1664"/>
        <item x="3153"/>
        <item x="2166"/>
        <item x="2799"/>
        <item x="1379"/>
        <item x="254"/>
        <item x="839"/>
        <item x="1846"/>
        <item x="1189"/>
        <item x="1589"/>
        <item x="3529"/>
        <item x="2687"/>
        <item x="2908"/>
        <item x="1632"/>
        <item x="273"/>
        <item x="2037"/>
        <item x="3179"/>
        <item x="3258"/>
        <item x="3292"/>
        <item x="2094"/>
        <item x="1226"/>
        <item x="1560"/>
        <item x="1978"/>
        <item x="835"/>
        <item x="3540"/>
        <item x="942"/>
        <item x="1476"/>
        <item x="1103"/>
        <item x="2096"/>
        <item x="297"/>
        <item x="3103"/>
        <item x="2694"/>
        <item x="2840"/>
        <item x="3142"/>
        <item x="2808"/>
        <item x="3640"/>
        <item x="3287"/>
        <item x="2101"/>
        <item x="3571"/>
        <item x="3325"/>
        <item x="3115"/>
        <item x="2621"/>
        <item x="1158"/>
        <item x="2880"/>
        <item x="1653"/>
        <item x="2433"/>
        <item x="3212"/>
        <item x="3729"/>
        <item x="1602"/>
        <item x="1605"/>
        <item x="3063"/>
        <item x="3388"/>
        <item x="283"/>
        <item x="1840"/>
        <item x="1330"/>
        <item x="1225"/>
        <item x="493"/>
        <item x="3843"/>
        <item x="196"/>
        <item x="1214"/>
        <item x="74"/>
        <item x="22"/>
        <item x="932"/>
        <item x="3170"/>
        <item x="3913"/>
        <item x="3787"/>
        <item x="3839"/>
        <item x="2939"/>
        <item x="2265"/>
        <item x="3628"/>
        <item x="1057"/>
        <item x="2909"/>
        <item x="60"/>
        <item x="76"/>
        <item x="1852"/>
        <item x="164"/>
        <item x="1950"/>
        <item x="2164"/>
        <item x="3378"/>
        <item x="3559"/>
        <item x="1116"/>
        <item x="3456"/>
        <item x="115"/>
        <item x="485"/>
        <item x="1362"/>
        <item x="1315"/>
        <item x="2883"/>
        <item x="499"/>
        <item x="2333"/>
        <item x="203"/>
        <item x="1787"/>
        <item x="3728"/>
        <item x="3675"/>
        <item x="3234"/>
        <item x="468"/>
        <item x="580"/>
        <item x="755"/>
        <item x="287"/>
        <item x="3607"/>
        <item x="3878"/>
        <item x="3795"/>
        <item x="436"/>
        <item x="349"/>
        <item x="3814"/>
        <item x="1855"/>
        <item x="3718"/>
        <item x="3781"/>
        <item x="1946"/>
        <item x="343"/>
        <item x="3043"/>
        <item x="1311"/>
        <item x="3875"/>
        <item x="1486"/>
        <item x="2761"/>
        <item x="3661"/>
        <item x="1212"/>
        <item x="2264"/>
        <item x="2413"/>
        <item x="2345"/>
        <item x="1718"/>
        <item x="2857"/>
        <item x="3638"/>
        <item x="2610"/>
        <item x="3934"/>
        <item x="778"/>
        <item x="2613"/>
        <item x="3231"/>
        <item x="871"/>
        <item x="625"/>
        <item x="3173"/>
        <item x="1437"/>
        <item x="3387"/>
        <item x="3877"/>
        <item x="1832"/>
        <item x="121"/>
        <item x="1111"/>
        <item x="3575"/>
        <item x="2712"/>
        <item x="134"/>
        <item x="361"/>
        <item x="3201"/>
        <item x="67"/>
        <item x="3270"/>
        <item x="1831"/>
        <item x="975"/>
        <item x="2524"/>
        <item x="3032"/>
        <item x="515"/>
        <item x="638"/>
        <item x="1194"/>
        <item x="3971"/>
        <item x="2505"/>
        <item x="3040"/>
        <item x="3081"/>
        <item x="3520"/>
        <item x="2789"/>
        <item x="278"/>
        <item x="3240"/>
        <item x="1968"/>
        <item x="2605"/>
        <item x="3442"/>
        <item x="2191"/>
        <item x="1301"/>
        <item x="2569"/>
        <item x="1120"/>
        <item x="3712"/>
        <item x="2018"/>
        <item x="2014"/>
        <item x="1902"/>
        <item x="3462"/>
        <item x="1199"/>
        <item x="3470"/>
        <item x="2134"/>
        <item x="159"/>
        <item x="323"/>
        <item x="1399"/>
        <item x="3668"/>
        <item x="3779"/>
        <item x="1725"/>
        <item x="2464"/>
        <item x="2967"/>
        <item x="237"/>
        <item x="3149"/>
        <item x="3331"/>
        <item x="949"/>
        <item x="2063"/>
        <item x="1264"/>
        <item x="891"/>
        <item x="3111"/>
        <item x="3746"/>
        <item x="1645"/>
        <item x="1689"/>
        <item x="3790"/>
        <item x="878"/>
        <item x="2458"/>
        <item x="979"/>
        <item x="1666"/>
        <item x="1123"/>
        <item x="226"/>
        <item x="3015"/>
        <item x="584"/>
        <item x="3733"/>
        <item x="2044"/>
        <item x="1526"/>
        <item x="928"/>
        <item x="2152"/>
        <item x="1209"/>
        <item x="652"/>
        <item x="1955"/>
        <item x="1493"/>
        <item x="3291"/>
        <item x="3204"/>
        <item x="902"/>
        <item x="3561"/>
        <item x="2143"/>
        <item x="657"/>
        <item x="3970"/>
        <item x="2501"/>
        <item x="748"/>
        <item x="1539"/>
        <item x="3850"/>
        <item x="2128"/>
        <item x="593"/>
        <item x="981"/>
        <item x="3849"/>
        <item x="3401"/>
        <item x="1898"/>
        <item x="1160"/>
        <item x="1741"/>
        <item x="2603"/>
        <item x="1873"/>
        <item x="2049"/>
        <item x="3424"/>
        <item x="2539"/>
        <item x="757"/>
        <item x="2797"/>
        <item x="947"/>
        <item x="148"/>
        <item x="3696"/>
        <item x="974"/>
        <item x="2156"/>
        <item x="3067"/>
        <item x="460"/>
        <item x="2171"/>
        <item x="3773"/>
        <item x="405"/>
        <item x="3469"/>
        <item x="1461"/>
        <item x="3597"/>
        <item x="1259"/>
        <item x="2654"/>
        <item x="3320"/>
        <item x="2514"/>
        <item x="3667"/>
        <item x="2944"/>
        <item x="3092"/>
        <item x="132"/>
        <item x="2612"/>
        <item x="2054"/>
        <item x="3418"/>
        <item x="1635"/>
        <item x="373"/>
        <item x="2512"/>
        <item x="1699"/>
        <item x="1650"/>
        <item x="523"/>
        <item x="3045"/>
        <item x="2399"/>
        <item x="2181"/>
        <item x="1167"/>
        <item x="3313"/>
        <item x="618"/>
        <item x="313"/>
        <item x="528"/>
        <item x="2238"/>
        <item x="3414"/>
        <item x="1471"/>
        <item x="2157"/>
        <item x="604"/>
        <item x="1925"/>
        <item x="2358"/>
        <item x="3863"/>
        <item x="1685"/>
        <item x="2334"/>
        <item x="2770"/>
        <item x="3907"/>
        <item x="2518"/>
        <item x="3695"/>
        <item x="3542"/>
        <item x="2762"/>
        <item x="589"/>
        <item x="3230"/>
        <item x="2859"/>
        <item x="1941"/>
        <item x="3818"/>
        <item x="1432"/>
        <item x="3642"/>
        <item x="2306"/>
        <item x="2010"/>
        <item x="1899"/>
        <item x="463"/>
        <item x="2263"/>
        <item x="511"/>
        <item x="710"/>
        <item x="2798"/>
        <item x="636"/>
        <item x="1885"/>
        <item x="394"/>
        <item x="3342"/>
        <item x="1932"/>
        <item x="1698"/>
        <item x="1"/>
        <item x="1358"/>
        <item x="534"/>
        <item x="1568"/>
        <item x="520"/>
        <item x="2196"/>
        <item x="3382"/>
        <item x="1631"/>
        <item x="3772"/>
        <item x="3381"/>
        <item x="1463"/>
        <item x="3106"/>
        <item x="609"/>
        <item x="1307"/>
        <item x="181"/>
        <item x="2481"/>
        <item x="3942"/>
        <item x="340"/>
        <item x="2899"/>
        <item x="3398"/>
        <item x="2357"/>
        <item x="945"/>
        <item x="1031"/>
        <item x="1536"/>
        <item x="753"/>
        <item x="3860"/>
        <item x="1588"/>
        <item x="1247"/>
        <item x="2475"/>
        <item x="1914"/>
        <item x="1918"/>
        <item x="3274"/>
        <item x="1220"/>
        <item x="3376"/>
        <item x="3467"/>
        <item x="3937"/>
        <item x="3356"/>
        <item x="388"/>
        <item x="1381"/>
        <item x="147"/>
        <item x="2922"/>
        <item x="1443"/>
        <item x="232"/>
        <item x="1041"/>
        <item x="2699"/>
        <item x="3014"/>
        <item x="3038"/>
        <item x="2324"/>
        <item x="2673"/>
        <item x="879"/>
        <item x="2615"/>
        <item x="1129"/>
        <item x="764"/>
        <item x="107"/>
        <item x="319"/>
        <item x="2239"/>
        <item x="626"/>
        <item x="2578"/>
        <item x="175"/>
        <item x="2085"/>
        <item x="3389"/>
        <item x="1033"/>
        <item x="1499"/>
        <item x="1277"/>
        <item x="3368"/>
        <item x="1172"/>
        <item x="2619"/>
        <item x="2179"/>
        <item x="2506"/>
        <item x="389"/>
        <item x="1430"/>
        <item x="2081"/>
        <item x="3797"/>
        <item x="2674"/>
        <item x="2307"/>
        <item x="681"/>
        <item x="859"/>
        <item x="1296"/>
        <item x="1953"/>
        <item x="2469"/>
        <item x="1557"/>
        <item x="2926"/>
        <item x="3861"/>
        <item x="365"/>
        <item x="3759"/>
        <item x="3891"/>
        <item x="2144"/>
        <item x="2811"/>
        <item x="3116"/>
        <item x="3443"/>
        <item x="2331"/>
        <item x="572"/>
        <item x="556"/>
        <item x="1434"/>
        <item x="2850"/>
        <item x="731"/>
        <item x="2278"/>
        <item x="2187"/>
        <item x="2851"/>
        <item x="2572"/>
        <item x="1168"/>
        <item x="2784"/>
        <item x="3047"/>
        <item x="1556"/>
        <item x="3792"/>
        <item x="3537"/>
        <item x="1869"/>
        <item x="1188"/>
        <item x="3148"/>
        <item x="1169"/>
        <item x="2482"/>
        <item x="492"/>
        <item x="800"/>
        <item x="1046"/>
        <item x="3651"/>
        <item x="2391"/>
        <item x="1366"/>
        <item x="453"/>
        <item x="1459"/>
        <item x="1398"/>
        <item x="3622"/>
        <item x="2647"/>
        <item x="2835"/>
        <item x="56"/>
        <item x="3551"/>
        <item x="2336"/>
        <item x="693"/>
        <item x="1088"/>
        <item x="3078"/>
        <item x="754"/>
        <item x="3634"/>
        <item x="2530"/>
        <item x="3722"/>
        <item x="892"/>
        <item x="2680"/>
        <item x="2606"/>
        <item x="503"/>
        <item x="2710"/>
        <item x="314"/>
        <item x="2553"/>
        <item x="1889"/>
        <item x="956"/>
        <item x="3683"/>
        <item x="1415"/>
        <item x="2347"/>
        <item x="2874"/>
        <item x="2837"/>
        <item x="253"/>
        <item x="3825"/>
        <item x="117"/>
        <item x="3370"/>
        <item x="1809"/>
        <item x="3780"/>
        <item x="2692"/>
        <item x="2628"/>
        <item x="380"/>
        <item x="2378"/>
        <item x="3706"/>
        <item x="1878"/>
        <item x="140"/>
        <item x="3492"/>
        <item x="2772"/>
        <item x="858"/>
        <item x="1274"/>
        <item x="1850"/>
        <item x="3876"/>
        <item x="841"/>
        <item x="2142"/>
        <item x="3022"/>
        <item x="2329"/>
        <item x="3475"/>
        <item x="284"/>
        <item x="2211"/>
        <item x="2677"/>
        <item x="576"/>
        <item x="2031"/>
        <item x="1980"/>
        <item x="1516"/>
        <item x="1098"/>
        <item x="3150"/>
        <item x="2350"/>
        <item x="3452"/>
        <item x="1972"/>
        <item x="3282"/>
        <item x="1615"/>
        <item x="154"/>
        <item x="1484"/>
        <item x="2466"/>
        <item x="3844"/>
        <item x="2449"/>
        <item x="1768"/>
        <item x="1011"/>
        <item x="221"/>
        <item x="745"/>
        <item x="2034"/>
        <item x="1595"/>
        <item x="2960"/>
        <item x="2882"/>
        <item x="3954"/>
        <item x="2204"/>
        <item x="1121"/>
        <item x="2272"/>
        <item x="1590"/>
        <item x="2795"/>
        <item x="2217"/>
        <item x="3334"/>
        <item x="96"/>
        <item x="864"/>
        <item x="1552"/>
        <item x="1870"/>
        <item x="2867"/>
        <item x="2812"/>
        <item x="763"/>
        <item x="215"/>
        <item x="1532"/>
        <item x="2816"/>
        <item x="1558"/>
        <item x="2374"/>
        <item x="3306"/>
        <item x="54"/>
        <item x="2215"/>
        <item x="2904"/>
        <item x="1114"/>
        <item x="2447"/>
        <item x="559"/>
        <item x="3672"/>
        <item x="3582"/>
        <item x="360"/>
        <item x="1332"/>
        <item x="2560"/>
        <item x="3715"/>
        <item x="739"/>
        <item x="3034"/>
        <item x="3285"/>
        <item x="3611"/>
        <item x="2314"/>
        <item x="1921"/>
        <item x="3555"/>
        <item x="2434"/>
        <item x="282"/>
        <item x="2777"/>
        <item x="454"/>
        <item x="3058"/>
        <item x="1143"/>
        <item x="1371"/>
        <item x="167"/>
        <item x="1638"/>
        <item x="497"/>
        <item x="1049"/>
        <item x="2718"/>
        <item x="1134"/>
        <item x="2247"/>
        <item x="2555"/>
        <item x="1679"/>
        <item x="286"/>
        <item x="2092"/>
        <item x="1585"/>
        <item x="364"/>
        <item x="2536"/>
        <item x="641"/>
        <item x="3059"/>
        <item x="2617"/>
        <item x="48"/>
        <item x="3036"/>
        <item x="428"/>
        <item x="3408"/>
        <item x="23"/>
        <item x="3587"/>
        <item x="245"/>
        <item x="3157"/>
        <item x="270"/>
        <item x="2283"/>
        <item x="292"/>
        <item x="819"/>
        <item x="3526"/>
        <item x="2715"/>
        <item x="3608"/>
        <item x="2666"/>
        <item x="3785"/>
        <item x="2322"/>
        <item x="901"/>
        <item x="2986"/>
        <item x="3546"/>
        <item x="111"/>
        <item x="3519"/>
        <item x="1488"/>
        <item x="335"/>
        <item x="252"/>
        <item x="2428"/>
        <item x="3771"/>
        <item x="838"/>
        <item x="897"/>
        <item x="1242"/>
        <item x="2183"/>
        <item x="1207"/>
        <item x="565"/>
        <item x="1940"/>
        <item x="2943"/>
        <item x="2607"/>
        <item x="1543"/>
        <item x="1291"/>
        <item x="2526"/>
        <item x="3114"/>
        <item x="300"/>
        <item x="3286"/>
        <item x="1911"/>
        <item x="2175"/>
        <item x="2117"/>
        <item x="1104"/>
        <item x="1444"/>
        <item x="1327"/>
        <item x="35"/>
        <item x="2661"/>
        <item x="1591"/>
        <item x="1594"/>
        <item x="1401"/>
        <item x="3172"/>
        <item x="3614"/>
        <item x="3364"/>
        <item x="1040"/>
        <item x="264"/>
        <item x="594"/>
        <item x="1900"/>
        <item x="785"/>
        <item x="1414"/>
        <item x="317"/>
        <item x="2091"/>
        <item x="853"/>
        <item x="1144"/>
        <item x="420"/>
        <item x="705"/>
        <item x="25"/>
        <item x="1672"/>
        <item x="2062"/>
        <item x="3185"/>
        <item x="3842"/>
        <item x="2255"/>
        <item x="87"/>
        <item x="3945"/>
        <item x="2782"/>
        <item x="832"/>
        <item x="3929"/>
        <item x="386"/>
        <item x="2622"/>
        <item x="255"/>
        <item x="1157"/>
        <item x="1292"/>
        <item x="661"/>
        <item x="3509"/>
        <item x="526"/>
        <item x="1125"/>
        <item x="3710"/>
        <item x="432"/>
        <item x="1453"/>
        <item x="2266"/>
        <item x="2100"/>
        <item x="1540"/>
        <item x="49"/>
        <item x="1380"/>
        <item x="2225"/>
        <item x="2741"/>
        <item x="3055"/>
        <item x="2893"/>
        <item x="2041"/>
        <item x="1527"/>
        <item x="2906"/>
        <item x="387"/>
        <item x="1786"/>
        <item x="2005"/>
        <item x="3125"/>
        <item x="1030"/>
        <item x="2890"/>
        <item x="291"/>
        <item x="2047"/>
        <item x="1149"/>
        <item x="1377"/>
        <item x="807"/>
        <item x="1236"/>
        <item x="2516"/>
        <item x="490"/>
        <item x="3652"/>
        <item x="991"/>
        <item x="3620"/>
        <item x="83"/>
        <item x="1498"/>
        <item x="1412"/>
        <item x="2551"/>
        <item x="1640"/>
        <item x="1504"/>
        <item x="724"/>
        <item x="1538"/>
        <item x="3813"/>
        <item x="3835"/>
        <item x="3429"/>
        <item x="2527"/>
        <item x="330"/>
        <item x="3553"/>
        <item x="1777"/>
        <item x="2465"/>
        <item x="3685"/>
        <item x="1032"/>
        <item x="410"/>
        <item x="168"/>
        <item x="3182"/>
        <item x="1385"/>
        <item x="1180"/>
        <item x="3921"/>
        <item x="1497"/>
        <item x="1769"/>
        <item x="3846"/>
        <item x="308"/>
        <item x="1373"/>
        <item x="1676"/>
        <item x="241"/>
        <item x="1524"/>
        <item x="239"/>
        <item x="3422"/>
        <item x="2686"/>
        <item x="982"/>
        <item x="588"/>
        <item x="3681"/>
        <item x="3578"/>
        <item x="1272"/>
        <item x="3606"/>
        <item x="620"/>
        <item x="69"/>
        <item x="411"/>
        <item x="998"/>
        <item x="2634"/>
        <item x="1175"/>
        <item x="1888"/>
        <item x="659"/>
        <item x="3596"/>
        <item x="2949"/>
        <item x="3531"/>
        <item x="2364"/>
        <item x="3228"/>
        <item x="88"/>
        <item x="1702"/>
        <item x="862"/>
        <item x="547"/>
        <item x="3534"/>
        <item x="3407"/>
        <item x="2711"/>
        <item x="1913"/>
        <item x="2721"/>
        <item x="3372"/>
        <item x="433"/>
        <item x="669"/>
        <item x="1334"/>
        <item x="1848"/>
        <item x="39"/>
        <item x="385"/>
        <item x="2824"/>
        <item x="1420"/>
        <item x="2872"/>
        <item x="2463"/>
        <item x="1601"/>
        <item x="1017"/>
        <item x="272"/>
        <item x="1987"/>
        <item x="2076"/>
        <item x="3419"/>
        <item x="2259"/>
        <item x="28"/>
        <item x="1360"/>
        <item x="2994"/>
        <item x="2190"/>
        <item x="3400"/>
        <item x="1805"/>
        <item x="664"/>
        <item x="2224"/>
        <item x="41"/>
        <item x="2583"/>
        <item x="3066"/>
        <item x="73"/>
        <item x="3741"/>
        <item x="3700"/>
        <item x="2343"/>
        <item x="3193"/>
        <item x="3347"/>
        <item x="3507"/>
        <item x="1949"/>
        <item x="3353"/>
        <item x="2970"/>
        <item x="2633"/>
        <item x="2575"/>
        <item x="1757"/>
        <item x="3812"/>
        <item x="228"/>
        <item x="3577"/>
        <item x="2471"/>
        <item x="3099"/>
        <item x="2544"/>
        <item x="173"/>
        <item x="472"/>
        <item x="3958"/>
        <item x="3513"/>
        <item x="3341"/>
        <item x="1067"/>
        <item x="2641"/>
        <item x="990"/>
        <item x="1094"/>
        <item x="1284"/>
        <item x="2566"/>
        <item x="2591"/>
        <item x="2028"/>
        <item x="3030"/>
        <item x="1520"/>
        <item x="743"/>
        <item x="1058"/>
        <item x="172"/>
        <item x="1005"/>
        <item x="2585"/>
        <item x="1404"/>
        <item x="1467"/>
        <item x="2594"/>
        <item x="491"/>
        <item x="3583"/>
        <item x="1050"/>
        <item x="276"/>
        <item x="3654"/>
        <item x="809"/>
        <item x="823"/>
        <item x="3449"/>
        <item x="9"/>
        <item x="2412"/>
        <item x="1280"/>
        <item x="1669"/>
        <item x="3262"/>
        <item x="3726"/>
        <item x="1222"/>
        <item x="2870"/>
        <item x="1890"/>
        <item x="516"/>
        <item x="3617"/>
        <item x="2396"/>
        <item x="3124"/>
        <item x="3057"/>
        <item x="3566"/>
        <item x="2731"/>
        <item x="2290"/>
        <item x="2984"/>
        <item x="987"/>
        <item x="1211"/>
        <item x="2376"/>
        <item x="606"/>
        <item x="1308"/>
        <item x="1219"/>
        <item x="118"/>
        <item x="860"/>
        <item x="1353"/>
        <item x="1807"/>
        <item x="1079"/>
        <item x="40"/>
        <item x="1177"/>
        <item x="1559"/>
        <item x="1709"/>
        <item x="3199"/>
        <item x="1279"/>
        <item x="3884"/>
        <item x="3903"/>
        <item x="1115"/>
        <item x="1201"/>
        <item x="672"/>
        <item x="519"/>
        <item x="2438"/>
        <item x="1500"/>
        <item x="2337"/>
        <item x="309"/>
        <item x="2349"/>
        <item x="1729"/>
        <item x="2519"/>
        <item x="2897"/>
        <item x="1216"/>
        <item x="2202"/>
        <item x="1603"/>
        <item x="3673"/>
        <item x="2133"/>
        <item x="1844"/>
        <item x="2940"/>
        <item x="3552"/>
        <item x="1743"/>
        <item x="2948"/>
        <item x="1081"/>
        <item x="3188"/>
        <item x="127"/>
        <item x="2032"/>
        <item x="2773"/>
        <item x="1438"/>
        <item x="3549"/>
        <item x="3719"/>
        <item x="201"/>
        <item x="2305"/>
        <item x="2839"/>
        <item x="2477"/>
        <item x="3097"/>
        <item x="2832"/>
        <item x="451"/>
        <item x="1823"/>
        <item x="2760"/>
        <item x="1228"/>
        <item x="375"/>
        <item x="535"/>
        <item x="1894"/>
        <item x="1783"/>
        <item x="1909"/>
        <item x="2452"/>
        <item x="3271"/>
        <item x="3108"/>
        <item x="3440"/>
        <item x="27"/>
        <item x="1981"/>
        <item x="1713"/>
        <item x="1271"/>
        <item x="1934"/>
        <item x="3028"/>
        <item x="2725"/>
        <item x="2590"/>
        <item x="790"/>
        <item x="997"/>
        <item x="3822"/>
        <item x="2022"/>
        <item x="2587"/>
        <item x="2705"/>
        <item x="169"/>
        <item x="3451"/>
        <item x="3232"/>
        <item x="3377"/>
        <item x="1856"/>
        <item x="1102"/>
        <item x="2523"/>
        <item x="1452"/>
        <item x="2408"/>
        <item x="1338"/>
        <item x="3820"/>
        <item x="3512"/>
        <item x="3332"/>
        <item x="2488"/>
        <item x="3216"/>
        <item x="919"/>
        <item x="1473"/>
        <item x="2099"/>
        <item x="1937"/>
        <item x="1683"/>
        <item x="3275"/>
        <item x="3304"/>
        <item x="186"/>
        <item x="1740"/>
        <item x="3459"/>
        <item x="3535"/>
        <item x="187"/>
        <item x="1112"/>
        <item x="2485"/>
        <item x="3226"/>
        <item x="1574"/>
        <item x="2535"/>
        <item x="3137"/>
        <item x="2885"/>
        <item x="3615"/>
        <item x="1324"/>
        <item x="3267"/>
        <item x="1963"/>
        <item x="3619"/>
        <item x="1563"/>
        <item x="3437"/>
        <item x="3297"/>
        <item x="84"/>
        <item x="1086"/>
        <item x="179"/>
        <item x="2384"/>
        <item x="341"/>
        <item x="2274"/>
        <item x="3892"/>
        <item x="1989"/>
        <item x="1752"/>
        <item x="877"/>
        <item x="2390"/>
        <item x="2084"/>
        <item x="404"/>
        <item x="983"/>
        <item x="16"/>
        <item x="2804"/>
        <item x="2286"/>
        <item x="977"/>
        <item x="725"/>
        <item x="1052"/>
        <item x="2291"/>
        <item x="114"/>
        <item x="260"/>
        <item x="1697"/>
        <item x="844"/>
        <item x="1234"/>
        <item x="1372"/>
        <item x="3430"/>
        <item x="1007"/>
        <item x="1316"/>
        <item x="3405"/>
        <item x="3025"/>
        <item x="2525"/>
        <item x="640"/>
        <item x="438"/>
        <item x="2077"/>
        <item x="696"/>
        <item x="3963"/>
        <item x="1054"/>
        <item x="26"/>
        <item x="3082"/>
        <item x="1884"/>
        <item x="943"/>
        <item x="178"/>
        <item x="3013"/>
        <item x="2557"/>
        <item x="3290"/>
        <item x="3337"/>
        <item x="544"/>
        <item x="2684"/>
        <item x="2635"/>
        <item x="1022"/>
        <item x="1748"/>
        <item x="3314"/>
        <item x="1073"/>
        <item x="3530"/>
        <item x="688"/>
        <item x="419"/>
        <item x="3278"/>
        <item x="238"/>
        <item x="711"/>
        <item x="2228"/>
        <item x="3416"/>
        <item x="3346"/>
        <item x="1799"/>
        <item x="3562"/>
        <item x="316"/>
        <item x="926"/>
        <item x="198"/>
        <item x="1931"/>
        <item x="1075"/>
        <item x="2435"/>
        <item x="3880"/>
        <item x="2354"/>
        <item x="756"/>
        <item x="2315"/>
        <item x="2000"/>
        <item x="3481"/>
        <item x="422"/>
        <item x="1165"/>
        <item x="1389"/>
        <item x="1424"/>
        <item x="3167"/>
        <item x="2097"/>
        <item x="2546"/>
        <item x="713"/>
        <item x="1390"/>
        <item x="2912"/>
        <item x="1302"/>
        <item x="1408"/>
        <item x="931"/>
        <item x="1419"/>
        <item x="3131"/>
        <item x="1388"/>
        <item x="1695"/>
        <item x="3819"/>
        <item x="3750"/>
        <item x="3498"/>
        <item x="2781"/>
        <item x="1827"/>
        <item x="3237"/>
        <item x="2570"/>
        <item x="3329"/>
        <item x="1906"/>
        <item x="3653"/>
        <item x="2803"/>
        <item x="3709"/>
        <item x="3660"/>
        <item x="2959"/>
        <item x="726"/>
        <item x="923"/>
        <item x="3037"/>
        <item x="325"/>
        <item x="1423"/>
        <item x="784"/>
        <item x="324"/>
        <item x="2212"/>
        <item x="704"/>
        <item x="925"/>
        <item x="1991"/>
        <item x="362"/>
        <item x="3887"/>
        <item x="3051"/>
        <item x="2115"/>
        <item x="2078"/>
        <item x="1723"/>
        <item x="3762"/>
        <item x="3068"/>
        <item x="150"/>
        <item x="165"/>
        <item x="577"/>
        <item x="1477"/>
        <item x="689"/>
        <item x="1100"/>
        <item x="2653"/>
        <item x="822"/>
        <item x="3866"/>
        <item x="53"/>
        <item x="2111"/>
        <item x="1310"/>
        <item x="3752"/>
        <item x="1842"/>
        <item x="24"/>
        <item x="1746"/>
        <item x="569"/>
        <item x="1304"/>
        <item x="3479"/>
        <item x="3402"/>
        <item x="153"/>
        <item x="3629"/>
        <item x="2597"/>
        <item x="595"/>
        <item x="1238"/>
        <item x="2642"/>
        <item x="110"/>
        <item x="1903"/>
        <item x="867"/>
        <item x="1657"/>
        <item x="1673"/>
        <item x="1233"/>
        <item x="958"/>
        <item x="1078"/>
        <item x="2450"/>
        <item x="1329"/>
        <item x="2385"/>
        <item x="706"/>
        <item x="3736"/>
        <item x="582"/>
        <item x="2029"/>
        <item x="3415"/>
        <item x="1813"/>
        <item x="1365"/>
        <item x="1387"/>
        <item x="1396"/>
        <item x="2236"/>
        <item x="1254"/>
        <item x="3000"/>
        <item x="2545"/>
        <item x="1523"/>
        <item x="1192"/>
        <item x="133"/>
        <item x="1232"/>
        <item x="1828"/>
        <item x="315"/>
        <item x="1224"/>
        <item x="2446"/>
        <item x="1138"/>
        <item x="391"/>
        <item x="3586"/>
        <item x="1867"/>
        <item x="85"/>
        <item x="1623"/>
        <item x="3134"/>
        <item x="3889"/>
        <item x="2160"/>
        <item x="3524"/>
        <item x="933"/>
        <item x="774"/>
        <item x="3603"/>
        <item x="2197"/>
        <item x="295"/>
        <item x="905"/>
        <item x="749"/>
        <item x="339"/>
        <item x="3950"/>
        <item x="1939"/>
        <item x="288"/>
        <item x="2820"/>
        <item x="271"/>
        <item x="1668"/>
        <item x="462"/>
        <item x="1775"/>
        <item x="3094"/>
        <item x="1287"/>
        <item x="488"/>
        <item x="3261"/>
        <item x="3805"/>
        <item x="845"/>
        <item x="3895"/>
        <item x="1802"/>
        <item x="1411"/>
        <item x="1651"/>
        <item x="3120"/>
        <item x="2831"/>
        <item x="1181"/>
        <item x="2411"/>
        <item x="639"/>
        <item x="1592"/>
        <item x="399"/>
        <item x="3109"/>
        <item x="3870"/>
        <item x="3708"/>
        <item x="1803"/>
        <item x="3951"/>
        <item x="3406"/>
        <item x="1874"/>
        <item x="1480"/>
        <item x="817"/>
        <item x="3487"/>
        <item x="342"/>
        <item x="2697"/>
        <item x="1317"/>
        <item x="1993"/>
        <item x="792"/>
        <item x="55"/>
        <item x="1449"/>
        <item x="202"/>
        <item x="3024"/>
        <item x="182"/>
        <item x="3102"/>
        <item x="630"/>
        <item x="2989"/>
        <item x="1392"/>
        <item x="240"/>
        <item x="1999"/>
        <item x="602"/>
        <item x="2451"/>
        <item x="856"/>
        <item x="3560"/>
        <item x="2113"/>
        <item x="934"/>
        <item x="3062"/>
        <item x="3594"/>
        <item x="2060"/>
        <item x="1891"/>
        <item x="1056"/>
        <item x="3126"/>
        <item x="3944"/>
        <item x="1661"/>
        <item x="2165"/>
        <item x="791"/>
        <item x="2923"/>
        <item x="1716"/>
        <item x="2398"/>
        <item x="1068"/>
        <item x="189"/>
        <item x="1728"/>
        <item x="1749"/>
        <item x="2620"/>
        <item x="3612"/>
        <item x="673"/>
        <item x="3777"/>
        <item x="119"/>
        <item x="3974"/>
        <item x="220"/>
        <item x="2826"/>
        <item x="849"/>
        <item x="2403"/>
        <item x="268"/>
        <item x="1229"/>
        <item x="865"/>
        <item x="1835"/>
        <item x="2467"/>
        <item x="727"/>
        <item x="1289"/>
        <item x="2140"/>
        <item x="3902"/>
        <item x="3421"/>
        <item x="3625"/>
        <item x="825"/>
        <item x="927"/>
        <item x="2672"/>
        <item x="322"/>
        <item x="112"/>
        <item x="976"/>
        <item x="455"/>
        <item x="1576"/>
        <item x="1634"/>
        <item x="3558"/>
        <item x="3918"/>
        <item x="3648"/>
        <item x="3007"/>
        <item x="1012"/>
        <item x="898"/>
        <item x="180"/>
        <item x="2061"/>
        <item x="3656"/>
        <item x="250"/>
        <item x="1193"/>
        <item x="2543"/>
        <item x="3580"/>
        <item x="1253"/>
        <item x="3191"/>
        <item x="2783"/>
        <item x="3322"/>
        <item x="637"/>
        <item x="2367"/>
        <item x="1720"/>
        <item x="621"/>
        <item x="2891"/>
        <item x="3799"/>
        <item x="17"/>
        <item x="1578"/>
        <item x="2030"/>
        <item x="2017"/>
        <item x="1808"/>
        <item x="2706"/>
        <item x="3941"/>
        <item x="1009"/>
        <item x="2342"/>
        <item x="3783"/>
        <item x="2975"/>
        <item x="3289"/>
        <item x="3744"/>
        <item x="2432"/>
        <item x="66"/>
        <item x="3312"/>
        <item x="1628"/>
        <item x="3426"/>
        <item x="1533"/>
        <item x="2448"/>
        <item x="3404"/>
        <item x="2153"/>
        <item x="3613"/>
        <item x="193"/>
        <item x="2896"/>
        <item x="2267"/>
        <item x="1875"/>
        <item x="828"/>
        <item x="3801"/>
        <item x="546"/>
        <item x="2806"/>
        <item x="337"/>
        <item x="1512"/>
        <item x="3110"/>
        <item x="1343"/>
        <item x="671"/>
        <item x="3298"/>
        <item x="3213"/>
        <item x="734"/>
        <item x="3592"/>
        <item x="3665"/>
        <item x="3064"/>
        <item x="3816"/>
        <item x="1531"/>
        <item x="332"/>
        <item x="10"/>
        <item x="3417"/>
        <item x="660"/>
        <item x="3927"/>
        <item x="1948"/>
        <item x="3050"/>
        <item x="1447"/>
        <item x="3610"/>
        <item x="2503"/>
        <item x="1833"/>
        <item x="2001"/>
        <item x="720"/>
        <item x="2318"/>
        <item x="2355"/>
        <item x="3466"/>
        <item x="171"/>
        <item x="1521"/>
        <item x="1618"/>
        <item x="1440"/>
        <item x="2618"/>
        <item x="371"/>
        <item x="826"/>
        <item x="746"/>
        <item x="815"/>
        <item x="885"/>
        <item x="2600"/>
        <item x="2383"/>
        <item x="406"/>
        <item x="1018"/>
        <item x="3301"/>
        <item x="3655"/>
        <item x="596"/>
        <item x="481"/>
        <item x="1290"/>
        <item x="2701"/>
        <item x="2651"/>
        <item x="2231"/>
        <item x="2678"/>
        <item x="3065"/>
        <item x="3121"/>
        <item x="2162"/>
        <item x="780"/>
        <item x="1150"/>
        <item x="562"/>
        <item x="1606"/>
        <item x="135"/>
        <item x="32"/>
        <item x="1038"/>
        <item x="1095"/>
        <item x="2151"/>
        <item x="68"/>
        <item x="446"/>
        <item x="2537"/>
        <item x="296"/>
        <item x="1979"/>
        <item x="1791"/>
        <item x="281"/>
        <item x="560"/>
        <item x="1758"/>
        <item x="2838"/>
        <item x="2280"/>
        <item x="1961"/>
        <item x="3764"/>
        <item x="663"/>
        <item x="989"/>
        <item x="2361"/>
        <item x="3392"/>
        <item x="779"/>
        <item x="197"/>
        <item x="1829"/>
        <item x="3957"/>
        <item x="3676"/>
        <item x="549"/>
        <item x="635"/>
        <item x="1036"/>
        <item x="1454"/>
        <item x="3864"/>
        <item x="217"/>
        <item x="824"/>
        <item x="1529"/>
        <item x="3914"/>
        <item x="374"/>
        <item x="1570"/>
        <item x="1553"/>
        <item x="1321"/>
        <item x="3725"/>
        <item x="1882"/>
        <item x="894"/>
        <item x="200"/>
        <item x="2297"/>
        <item x="1083"/>
        <item x="3018"/>
        <item x="3591"/>
        <item x="62"/>
        <item x="3510"/>
        <item x="3599"/>
        <item x="1681"/>
        <item x="3868"/>
        <item x="1445"/>
        <item x="1187"/>
        <item x="80"/>
        <item x="3474"/>
        <item x="521"/>
        <item x="2372"/>
        <item x="2580"/>
        <item x="768"/>
        <item x="3373"/>
        <item x="2509"/>
        <item x="3307"/>
        <item x="2700"/>
        <item x="1905"/>
        <item x="1896"/>
        <item x="735"/>
        <item x="914"/>
        <item x="64"/>
        <item x="1124"/>
        <item x="686"/>
        <item x="3701"/>
        <item x="3976"/>
        <item x="721"/>
        <item x="3621"/>
        <item x="2707"/>
        <item x="2871"/>
        <item x="1788"/>
        <item x="1059"/>
        <item x="431"/>
        <item x="1183"/>
        <item x="1862"/>
        <item x="3522"/>
        <item x="2627"/>
        <item x="1715"/>
        <item x="2132"/>
        <item x="3428"/>
        <item x="1331"/>
        <item x="3369"/>
        <item x="2863"/>
        <item x="131"/>
        <item x="2974"/>
        <item x="3070"/>
        <item x="1004"/>
        <item x="504"/>
        <item x="3674"/>
        <item x="2508"/>
        <item x="3890"/>
        <item x="2983"/>
        <item x="698"/>
        <item x="1584"/>
        <item x="327"/>
        <item x="269"/>
        <item x="1652"/>
        <item x="2459"/>
        <item x="899"/>
        <item x="1781"/>
        <item x="1407"/>
        <item x="3004"/>
        <item x="2791"/>
        <item x="1357"/>
        <item x="1028"/>
        <item x="543"/>
        <item x="1687"/>
        <item x="1637"/>
        <item x="591"/>
        <item x="1173"/>
        <item x="501"/>
        <item x="381"/>
        <item x="116"/>
        <item x="2430"/>
        <item x="3247"/>
        <item x="2397"/>
        <item x="1406"/>
        <item x="875"/>
        <item x="2050"/>
        <item x="3056"/>
        <item x="714"/>
        <item x="298"/>
        <item x="3782"/>
        <item x="3077"/>
        <item x="1019"/>
        <item x="1354"/>
        <item x="141"/>
        <item x="347"/>
        <item x="2161"/>
        <item x="3021"/>
        <item x="677"/>
        <item x="2534"/>
        <item x="3924"/>
        <item x="3227"/>
        <item x="3029"/>
        <item x="2966"/>
        <item x="2720"/>
        <item x="3239"/>
        <item x="1281"/>
        <item x="545"/>
        <item x="2644"/>
        <item x="2933"/>
        <item x="1055"/>
        <item x="248"/>
        <item x="2780"/>
        <item x="416"/>
        <item x="3254"/>
        <item x="2221"/>
        <item x="2420"/>
        <item x="1481"/>
        <item x="1235"/>
        <item x="2953"/>
        <item x="2443"/>
        <item x="1118"/>
        <item x="377"/>
        <item x="2281"/>
        <item x="3931"/>
        <item x="2542"/>
        <item x="2365"/>
        <item x="1834"/>
        <item x="2754"/>
        <item x="211"/>
        <item x="1072"/>
        <item x="2256"/>
        <item x="1090"/>
        <item x="1356"/>
        <item x="1610"/>
        <item x="1346"/>
        <item x="3852"/>
        <item x="3802"/>
        <item x="1108"/>
        <item x="1959"/>
        <item x="1797"/>
        <item x="1957"/>
        <item x="3178"/>
        <item x="1117"/>
        <item x="2703"/>
        <item x="299"/>
        <item x="1137"/>
        <item x="3453"/>
        <item x="1064"/>
        <item x="1109"/>
        <item x="3688"/>
        <item x="915"/>
        <item x="2665"/>
        <item x="2016"/>
        <item x="2625"/>
        <item x="2427"/>
        <item x="1126"/>
        <item x="3010"/>
        <item x="3151"/>
        <item x="2951"/>
        <item x="1561"/>
        <item x="3069"/>
        <item x="2192"/>
        <item x="3527"/>
        <item x="429"/>
        <item x="3789"/>
        <item x="674"/>
        <item x="329"/>
        <item x="3965"/>
        <item x="629"/>
        <item x="383"/>
        <item x="3543"/>
        <item x="37"/>
        <item x="449"/>
        <item x="129"/>
        <item x="487"/>
        <item x="2942"/>
        <item x="3485"/>
        <item x="2065"/>
        <item x="3739"/>
        <item x="2006"/>
        <item x="2338"/>
        <item x="707"/>
        <item x="834"/>
        <item x="1306"/>
        <item x="2952"/>
        <item x="3354"/>
        <item x="903"/>
        <item x="1641"/>
        <item x="610"/>
        <item x="312"/>
        <item x="403"/>
        <item x="2624"/>
        <item x="910"/>
        <item x="2326"/>
        <item x="3439"/>
        <item x="1026"/>
        <item x="2704"/>
        <item x="3968"/>
        <item x="2898"/>
        <item x="413"/>
        <item x="2035"/>
        <item x="1551"/>
        <item x="3568"/>
        <item x="2648"/>
        <item x="390"/>
        <item x="1077"/>
        <item x="2198"/>
        <item x="1039"/>
        <item x="3711"/>
        <item x="396"/>
        <item x="3140"/>
        <item x="994"/>
        <item x="1742"/>
        <item x="1179"/>
        <item x="3493"/>
        <item x="2359"/>
        <item x="1490"/>
        <item x="3484"/>
        <item x="2493"/>
        <item x="624"/>
        <item x="2573"/>
        <item x="684"/>
        <item x="2288"/>
        <item x="3480"/>
        <item x="1982"/>
        <item x="3176"/>
        <item x="846"/>
        <item x="1429"/>
        <item x="3123"/>
        <item x="3154"/>
        <item x="3946"/>
        <item x="1000"/>
        <item x="2184"/>
        <item x="744"/>
        <item x="1904"/>
        <item x="3060"/>
        <item x="1548"/>
        <item x="2098"/>
        <item x="788"/>
        <item x="3071"/>
        <item x="395"/>
        <item x="42"/>
        <item x="1190"/>
        <item x="1936"/>
        <item x="3169"/>
        <item x="1997"/>
        <item x="612"/>
        <item x="1569"/>
        <item x="1152"/>
        <item x="36"/>
        <item x="2708"/>
        <item x="3245"/>
        <item x="3865"/>
        <item x="1251"/>
        <item x="3016"/>
        <item x="2713"/>
        <item x="2564"/>
        <item x="938"/>
        <item x="464"/>
        <item x="2495"/>
        <item x="723"/>
        <item x="63"/>
        <item x="1677"/>
        <item x="3967"/>
        <item x="3324"/>
        <item x="3755"/>
        <item x="1494"/>
        <item x="3690"/>
        <item x="208"/>
        <item x="767"/>
        <item x="3630"/>
        <item x="564"/>
        <item x="1625"/>
        <item x="2670"/>
        <item x="2150"/>
        <item x="1649"/>
        <item x="2241"/>
        <item x="333"/>
        <item x="2929"/>
        <item x="2902"/>
        <item x="1044"/>
        <item x="869"/>
        <item x="771"/>
        <item x="1943"/>
        <item x="3504"/>
        <item x="91"/>
        <item x="13"/>
        <item x="2858"/>
        <item x="3644"/>
        <item x="827"/>
        <item x="2497"/>
        <item x="3693"/>
        <item x="3217"/>
        <item x="2023"/>
        <item x="2730"/>
        <item x="2688"/>
        <item x="1509"/>
        <item x="1616"/>
        <item x="2800"/>
        <item x="3253"/>
        <item x="2121"/>
        <item x="1617"/>
        <item x="1147"/>
        <item x="3311"/>
        <item x="1347"/>
        <item x="3794"/>
        <item x="426"/>
        <item x="1804"/>
        <item x="2325"/>
        <item x="766"/>
        <item x="444"/>
        <item x="3340"/>
        <item x="2920"/>
        <item x="2598"/>
        <item x="3023"/>
        <item x="1425"/>
        <item x="1847"/>
        <item x="2304"/>
        <item x="1732"/>
        <item x="2842"/>
        <item x="651"/>
        <item x="1355"/>
        <item x="2558"/>
        <item x="123"/>
        <item x="1929"/>
        <item x="1877"/>
        <item x="1107"/>
        <item x="494"/>
        <item x="884"/>
        <item x="336"/>
        <item x="2186"/>
        <item x="2123"/>
        <item x="2194"/>
        <item x="1270"/>
        <item x="1908"/>
        <item x="2507"/>
        <item x="3743"/>
        <item x="3161"/>
        <item x="3224"/>
        <item x="1255"/>
        <item x="137"/>
        <item x="3832"/>
        <item x="2972"/>
        <item x="2021"/>
        <item x="3384"/>
        <item x="2107"/>
        <item x="3284"/>
        <item x="1928"/>
        <item x="3854"/>
        <item x="2351"/>
        <item x="2038"/>
        <item x="1141"/>
        <item x="3431"/>
        <item x="2775"/>
        <item x="1092"/>
        <item x="3"/>
        <item x="2810"/>
        <item x="818"/>
        <item x="2363"/>
        <item x="1045"/>
        <item x="1519"/>
        <item x="1065"/>
        <item x="2122"/>
        <item x="3294"/>
        <item x="3225"/>
        <item x="2277"/>
        <item x="1975"/>
        <item x="2461"/>
        <item x="1066"/>
        <item x="3786"/>
        <item x="52"/>
        <item x="1806"/>
        <item x="3499"/>
        <item x="1864"/>
        <item x="1145"/>
        <item x="3323"/>
        <item x="2609"/>
        <item x="3952"/>
        <item x="3879"/>
        <item x="2727"/>
        <item x="717"/>
        <item x="3345"/>
        <item x="2978"/>
        <item x="1675"/>
        <item x="953"/>
        <item x="529"/>
        <item x="2421"/>
        <item x="1256"/>
        <item x="261"/>
        <item x="1944"/>
        <item x="2012"/>
        <item x="2185"/>
        <item x="808"/>
        <item x="3532"/>
        <item x="1298"/>
        <item x="3457"/>
        <item x="1774"/>
        <item x="2675"/>
        <item x="2173"/>
        <item x="1575"/>
        <item x="65"/>
        <item x="1717"/>
        <item x="2921"/>
        <item x="3528"/>
        <item x="3222"/>
        <item x="3623"/>
        <item x="2182"/>
        <item x="2040"/>
        <item x="1745"/>
        <item x="1682"/>
        <item x="33"/>
        <item x="984"/>
        <item x="3899"/>
        <item x="1016"/>
        <item x="583"/>
        <item x="2216"/>
        <item x="2511"/>
        <item x="1912"/>
        <item x="1503"/>
        <item x="3155"/>
        <item x="578"/>
        <item x="3533"/>
        <item x="2254"/>
        <item x="3962"/>
        <item x="967"/>
        <item x="15"/>
        <item x="2257"/>
        <item x="2242"/>
        <item x="1704"/>
        <item x="1582"/>
        <item x="1701"/>
        <item x="1513"/>
        <item x="1161"/>
        <item x="3423"/>
        <item x="2758"/>
        <item x="3908"/>
        <item x="700"/>
        <item x="2008"/>
        <item x="3501"/>
        <item x="1295"/>
        <item x="1886"/>
        <item x="736"/>
        <item x="348"/>
        <item x="787"/>
        <item x="1727"/>
        <item x="1597"/>
        <item x="3321"/>
        <item x="586"/>
        <item x="3350"/>
        <item x="654"/>
        <item x="829"/>
        <item x="2248"/>
        <item x="2219"/>
        <item x="3197"/>
        <item x="2053"/>
        <item x="2176"/>
        <item x="2285"/>
        <item x="2894"/>
        <item x="2104"/>
        <item x="573"/>
        <item x="439"/>
        <item x="1642"/>
        <item x="3488"/>
        <item x="2550"/>
        <item x="1320"/>
        <item x="3181"/>
        <item x="1472"/>
        <item x="2586"/>
        <item x="2914"/>
        <item x="2611"/>
        <item x="550"/>
        <item x="2371"/>
        <item x="683"/>
        <item x="1974"/>
        <item x="1776"/>
        <item x="59"/>
        <item x="1756"/>
        <item x="3087"/>
        <item x="2214"/>
        <item x="3012"/>
        <item x="4"/>
        <item x="1285"/>
        <item x="2064"/>
        <item x="190"/>
        <item x="2271"/>
        <item x="1483"/>
        <item x="2977"/>
        <item x="262"/>
        <item x="3740"/>
        <item x="3463"/>
        <item x="1814"/>
        <item x="3539"/>
        <item x="961"/>
        <item x="2500"/>
        <item x="2442"/>
        <item x="1598"/>
        <item x="3319"/>
        <item x="1335"/>
        <item x="1567"/>
        <item x="2589"/>
        <item x="2522"/>
        <item x="3269"/>
        <item x="627"/>
        <item x="1956"/>
        <item x="3477"/>
        <item x="2945"/>
        <item x="257"/>
        <item x="2069"/>
        <item x="103"/>
        <item x="3044"/>
        <item x="7"/>
        <item x="1621"/>
        <item x="2529"/>
        <item x="514"/>
        <item x="1178"/>
        <item x="1205"/>
        <item x="1487"/>
        <item x="1203"/>
        <item x="1738"/>
        <item x="2732"/>
        <item x="2308"/>
        <item x="2456"/>
        <item x="2556"/>
        <item x="3769"/>
        <item x="1630"/>
        <item x="873"/>
        <item x="957"/>
        <item x="3445"/>
        <item x="205"/>
        <item x="1798"/>
        <item x="1522"/>
        <item x="3299"/>
        <item x="1737"/>
        <item x="922"/>
        <item x="623"/>
        <item x="2787"/>
        <item x="2327"/>
        <item x="3516"/>
        <item x="366"/>
        <item x="1801"/>
        <item x="2916"/>
        <item x="3366"/>
        <item x="2917"/>
        <item x="1658"/>
        <item x="2058"/>
        <item x="11"/>
        <item x="3397"/>
        <item x="1555"/>
        <item x="3872"/>
        <item x="2472"/>
        <item x="1237"/>
        <item x="402"/>
        <item x="1881"/>
        <item x="729"/>
        <item x="2636"/>
        <item x="728"/>
        <item x="3396"/>
        <item x="1849"/>
        <item x="3478"/>
        <item x="1872"/>
        <item x="1784"/>
        <item x="3823"/>
        <item x="538"/>
        <item x="2679"/>
        <item x="2055"/>
        <item x="2229"/>
        <item x="2373"/>
        <item x="3919"/>
        <item x="2042"/>
        <item x="1510"/>
        <item x="2724"/>
        <item x="1506"/>
        <item x="2911"/>
        <item x="1830"/>
        <item x="2300"/>
        <item x="3856"/>
        <item x="555"/>
        <item x="2046"/>
        <item x="170"/>
        <item x="1318"/>
        <item x="3756"/>
        <item x="513"/>
        <item x="2137"/>
        <item x="3315"/>
        <item x="47"/>
        <item x="2246"/>
        <item x="2484"/>
        <item x="962"/>
        <item x="2728"/>
        <item x="2640"/>
        <item x="3074"/>
        <item x="163"/>
        <item x="2955"/>
        <item x="2932"/>
        <item x="3576"/>
        <item x="1514"/>
        <item x="3184"/>
        <item x="1202"/>
        <item x="2437"/>
        <item x="363"/>
        <item x="2249"/>
        <item x="195"/>
        <item x="2033"/>
        <item x="2895"/>
        <item x="2139"/>
        <item x="1431"/>
        <item x="2963"/>
        <item x="3219"/>
        <item x="1042"/>
        <item x="948"/>
        <item x="750"/>
        <item x="810"/>
        <item x="418"/>
        <item x="1250"/>
        <item x="294"/>
        <item x="3183"/>
        <item x="3079"/>
        <item x="3026"/>
        <item x="1624"/>
        <item x="600"/>
        <item x="847"/>
        <item x="1037"/>
        <item x="213"/>
        <item x="3464"/>
        <item x="2571"/>
        <item x="3888"/>
        <item x="3508"/>
        <item x="646"/>
        <item x="1901"/>
        <item x="579"/>
        <item x="496"/>
        <item x="256"/>
        <item x="3164"/>
        <item x="1984"/>
        <item x="440"/>
        <item x="2243"/>
        <item x="3052"/>
        <item x="679"/>
        <item x="2961"/>
        <item x="3008"/>
        <item x="1051"/>
        <item x="540"/>
        <item x="1629"/>
        <item x="1744"/>
        <item x="959"/>
        <item x="3236"/>
        <item x="2492"/>
        <item x="3570"/>
        <item x="3491"/>
        <item x="3677"/>
        <item x="1325"/>
        <item x="3391"/>
        <item x="1985"/>
        <item x="2632"/>
        <item x="3001"/>
        <item x="1227"/>
        <item x="3960"/>
        <item x="2596"/>
        <item x="3409"/>
        <item x="3136"/>
        <item x="758"/>
        <item x="2801"/>
        <item x="2416"/>
        <item x="1127"/>
        <item x="2562"/>
        <item x="3241"/>
        <item x="3766"/>
        <item x="2073"/>
        <item x="2086"/>
        <item x="3541"/>
        <item x="733"/>
        <item x="304"/>
        <item x="1554"/>
        <item x="2279"/>
        <item x="1935"/>
        <item x="2579"/>
        <item x="192"/>
        <item x="78"/>
        <item x="3207"/>
        <item x="716"/>
        <item x="1815"/>
        <item x="2709"/>
        <item x="1163"/>
        <item x="1810"/>
        <item x="812"/>
        <item x="3682"/>
        <item x="2002"/>
        <item x="1221"/>
        <item x="2004"/>
        <item x="1707"/>
        <item x="2936"/>
        <item x="2593"/>
        <item x="2756"/>
        <item x="3633"/>
        <item x="2976"/>
        <item x="2480"/>
        <item x="1495"/>
        <item x="2223"/>
        <item x="2392"/>
        <item x="2289"/>
        <item x="1006"/>
        <item x="2419"/>
        <item x="999"/>
        <item x="151"/>
        <item x="8"/>
        <item x="354"/>
        <item x="551"/>
        <item x="1326"/>
        <item x="2584"/>
        <item x="3828"/>
        <item x="2130"/>
        <item x="1286"/>
        <item x="3390"/>
        <item x="2269"/>
        <item x="921"/>
        <item x="918"/>
        <item x="2935"/>
        <item x="2362"/>
        <item x="307"/>
        <item x="3076"/>
        <item x="2110"/>
        <item x="3837"/>
        <item x="243"/>
        <item x="831"/>
        <item x="1252"/>
        <item x="2170"/>
        <item x="2381"/>
        <item x="3788"/>
        <item x="2987"/>
        <item x="2671"/>
        <item x="2875"/>
        <item x="120"/>
        <item x="1863"/>
        <item x="274"/>
        <item x="2836"/>
        <item x="2988"/>
        <item x="3203"/>
        <item x="2320"/>
        <item x="382"/>
        <item x="965"/>
        <item x="3815"/>
        <item x="2208"/>
        <item x="2532"/>
        <item x="1691"/>
        <item x="2533"/>
        <item x="1611"/>
        <item x="857"/>
        <item x="2786"/>
        <item x="653"/>
        <item x="3263"/>
        <item x="2168"/>
        <item x="2015"/>
        <item x="3215"/>
        <item x="2039"/>
        <item x="2382"/>
        <item x="1508"/>
        <item x="2623"/>
        <item x="3042"/>
        <item x="94"/>
        <item x="3221"/>
        <item x="2067"/>
        <item x="1198"/>
        <item x="1071"/>
        <item x="1843"/>
        <item x="1566"/>
        <item x="970"/>
        <item x="2861"/>
        <item x="3838"/>
        <item x="1977"/>
        <item x="2855"/>
        <item x="525"/>
        <item x="3803"/>
        <item x="2973"/>
        <item x="2735"/>
        <item x="3061"/>
        <item x="747"/>
        <item x="1478"/>
        <item x="3775"/>
        <item x="1397"/>
        <item x="655"/>
        <item x="3206"/>
        <item x="109"/>
        <item x="2957"/>
        <item x="1659"/>
        <item x="2234"/>
        <item x="1450"/>
        <item x="1684"/>
        <item x="2335"/>
        <item x="1261"/>
        <item x="1580"/>
        <item x="3595"/>
        <item x="378"/>
        <item x="2240"/>
        <item x="302"/>
        <item x="1333"/>
        <item x="1892"/>
        <item x="3906"/>
        <item x="833"/>
        <item x="1507"/>
        <item x="2886"/>
        <item x="988"/>
        <item x="1010"/>
        <item x="144"/>
        <item x="479"/>
        <item x="1433"/>
        <item x="351"/>
        <item x="1062"/>
        <item x="1693"/>
        <item x="2510"/>
        <item x="3471"/>
        <item x="3326"/>
        <item x="3703"/>
        <item x="3168"/>
        <item x="916"/>
        <item x="289"/>
        <item x="3352"/>
        <item x="2779"/>
        <item x="1417"/>
        <item x="2807"/>
        <item x="1549"/>
        <item x="2602"/>
        <item x="1314"/>
        <item x="184"/>
        <item x="3195"/>
        <item x="334"/>
        <item x="963"/>
        <item x="821"/>
        <item x="1293"/>
        <item x="2531"/>
        <item x="730"/>
        <item x="408"/>
        <item x="592"/>
        <item x="414"/>
        <item x="1166"/>
        <item x="574"/>
        <item x="2650"/>
        <item x="2998"/>
        <item x="477"/>
        <item x="2852"/>
        <item x="3753"/>
        <item x="3031"/>
        <item x="2900"/>
        <item x="2792"/>
        <item x="1246"/>
        <item x="2999"/>
        <item x="2118"/>
        <item x="2892"/>
        <item x="505"/>
        <item x="3302"/>
        <item x="3724"/>
        <item x="930"/>
        <item x="2356"/>
        <item x="3264"/>
        <item x="258"/>
        <item x="615"/>
        <item x="2693"/>
        <item x="219"/>
        <item x="1061"/>
        <item x="3581"/>
        <item x="1730"/>
        <item x="2931"/>
        <item x="3584"/>
        <item x="2124"/>
        <item x="3754"/>
        <item x="1785"/>
        <item x="3791"/>
        <item x="1812"/>
        <item x="628"/>
        <item x="920"/>
        <item x="3827"/>
        <item x="3053"/>
        <item x="1341"/>
        <item x="3588"/>
        <item x="3048"/>
        <item x="3631"/>
        <item x="2776"/>
        <item x="678"/>
        <item x="2127"/>
        <item x="2476"/>
        <item x="935"/>
        <item x="811"/>
        <item x="3141"/>
        <item x="571"/>
        <item x="2418"/>
        <item x="1965"/>
        <item x="3272"/>
        <item x="1269"/>
        <item x="3506"/>
        <item x="3624"/>
        <item x="2163"/>
        <item x="2431"/>
        <item x="2177"/>
        <item x="3851"/>
        <item x="244"/>
        <item x="90"/>
        <item x="1053"/>
        <item x="2444"/>
        <item x="887"/>
        <item x="427"/>
        <item x="650"/>
        <item x="1767"/>
        <item x="2774"/>
        <item x="81"/>
        <item x="2513"/>
        <item x="2817"/>
        <item x="2496"/>
        <item x="805"/>
        <item x="3855"/>
        <item x="2696"/>
        <item x="558"/>
        <item x="1266"/>
        <item x="1383"/>
        <item x="474"/>
        <item x="781"/>
        <item x="893"/>
        <item x="3300"/>
        <item x="1708"/>
        <item x="3824"/>
        <item x="3707"/>
        <item x="3666"/>
        <item x="3793"/>
        <item x="2592"/>
        <item x="2657"/>
        <item x="1770"/>
        <item x="769"/>
        <item x="2490"/>
        <item x="1861"/>
        <item x="1470"/>
        <item x="585"/>
        <item x="2400"/>
        <item x="2295"/>
        <item x="1230"/>
        <item x="2658"/>
        <item x="3104"/>
        <item x="3433"/>
        <item x="3758"/>
        <item x="1015"/>
        <item x="697"/>
        <item x="227"/>
        <item x="581"/>
        <item x="1130"/>
        <item x="614"/>
        <item x="3871"/>
        <item x="1644"/>
        <item x="356"/>
        <item x="643"/>
        <item x="722"/>
        <item x="2468"/>
        <item x="2813"/>
        <item x="3143"/>
        <item x="1464"/>
        <item x="3809"/>
        <item x="3749"/>
        <item x="1035"/>
        <item x="443"/>
        <item x="2261"/>
        <item x="2116"/>
        <item x="2614"/>
        <item x="1879"/>
        <item x="2303"/>
        <item x="952"/>
        <item x="155"/>
        <item x="648"/>
        <item x="242"/>
        <item x="960"/>
        <item x="1705"/>
        <item x="567"/>
        <item x="715"/>
        <item x="71"/>
        <item x="2114"/>
        <item x="1919"/>
        <item x="92"/>
        <item x="3810"/>
        <item x="3548"/>
        <item x="2652"/>
        <item x="3671"/>
        <item x="3742"/>
        <item x="909"/>
        <item x="1674"/>
        <item x="2669"/>
        <item x="1275"/>
        <item x="996"/>
        <item x="3593"/>
        <item x="229"/>
        <item x="2702"/>
        <item x="1857"/>
        <item x="2521"/>
        <item x="3500"/>
        <item x="2979"/>
        <item x="82"/>
        <item x="3084"/>
        <item x="761"/>
        <item x="2074"/>
        <item x="368"/>
        <item x="2685"/>
        <item x="3768"/>
        <item x="3650"/>
        <item x="3857"/>
        <item x="2056"/>
        <item x="3953"/>
        <item x="709"/>
        <item x="772"/>
        <item x="2739"/>
        <item x="2317"/>
        <item x="3192"/>
        <item x="3627"/>
        <item x="1608"/>
        <item x="611"/>
        <item x="1581"/>
        <item x="3361"/>
        <item x="2218"/>
        <item x="1029"/>
        <item x="1091"/>
        <item x="3517"/>
        <item x="1607"/>
        <item x="1184"/>
        <item x="3565"/>
        <item x="3956"/>
        <item x="972"/>
        <item x="2659"/>
        <item x="843"/>
        <item x="773"/>
        <item x="718"/>
        <item x="2075"/>
        <item x="936"/>
        <item x="2174"/>
        <item x="1858"/>
        <item x="72"/>
        <item x="2869"/>
        <item x="900"/>
        <item x="3704"/>
        <item x="3194"/>
        <item x="3072"/>
        <item x="1378"/>
        <item x="2750"/>
        <item x="3296"/>
        <item x="2486"/>
        <item x="524"/>
        <item x="3049"/>
        <item x="3898"/>
        <item x="437"/>
        <item x="1305"/>
        <item x="2734"/>
        <item x="1458"/>
        <item x="2188"/>
        <item x="3220"/>
        <item x="854"/>
        <item x="1572"/>
        <item x="665"/>
        <item x="2353"/>
        <item x="1724"/>
        <item x="77"/>
        <item x="2819"/>
        <item x="2293"/>
        <item x="2853"/>
        <item x="2082"/>
        <item x="1535"/>
        <item x="398"/>
        <item x="1688"/>
        <item x="1860"/>
        <item x="1793"/>
        <item x="223"/>
        <item x="2903"/>
        <item x="3848"/>
        <item x="3394"/>
        <item x="830"/>
        <item x="3403"/>
        <item x="183"/>
        <item x="889"/>
        <item x="2199"/>
        <item x="2087"/>
        <item x="3189"/>
        <item x="3006"/>
        <item x="1922"/>
        <item x="1426"/>
        <item x="209"/>
        <item x="1656"/>
        <item x="633"/>
        <item x="99"/>
        <item x="2547"/>
        <item x="1976"/>
        <item x="1622"/>
        <item x="2690"/>
        <item x="2645"/>
        <item x="3585"/>
        <item x="3969"/>
        <item x="2138"/>
        <item x="1706"/>
        <item x="3760"/>
        <item x="3657"/>
        <item x="1733"/>
        <item x="3259"/>
        <item x="30"/>
        <item x="2996"/>
        <item x="3310"/>
        <item x="3936"/>
        <item x="417"/>
        <item x="1868"/>
        <item x="3218"/>
        <item x="3348"/>
        <item x="3502"/>
        <item x="2738"/>
        <item x="3118"/>
        <item x="3730"/>
        <item x="480"/>
        <item x="2380"/>
        <item x="522"/>
        <item x="3639"/>
        <item x="2662"/>
        <item x="3495"/>
        <item x="1294"/>
        <item x="2230"/>
        <item x="3955"/>
        <item x="1243"/>
        <item x="2879"/>
        <item x="3489"/>
        <item x="3525"/>
        <item x="1958"/>
        <item x="397"/>
        <item x="3205"/>
        <item x="1008"/>
        <item x="3280"/>
        <item x="3011"/>
        <item x="3003"/>
        <item x="2019"/>
        <item x="1839"/>
        <item x="279"/>
        <item x="1260"/>
        <item x="2299"/>
        <item x="2489"/>
        <item x="737"/>
        <item x="157"/>
        <item x="3836"/>
        <item x="441"/>
        <item x="3202"/>
        <item x="3705"/>
        <item x="1313"/>
        <item x="1435"/>
        <item x="194"/>
        <item x="1924"/>
        <item x="2582"/>
        <item x="2328"/>
        <item x="1268"/>
        <item x="3165"/>
        <item x="3698"/>
        <item x="3447"/>
        <item x="3248"/>
        <item x="1710"/>
        <item x="1258"/>
        <item x="1244"/>
        <item x="1517"/>
        <item x="3436"/>
        <item x="442"/>
        <item x="3747"/>
        <item x="222"/>
        <item x="1146"/>
        <item x="2757"/>
        <item x="456"/>
        <item x="1273"/>
        <item x="2862"/>
        <item x="3265"/>
        <item x="3784"/>
        <item x="1782"/>
        <item x="2854"/>
        <item x="290"/>
        <item x="2455"/>
        <item x="3496"/>
        <item x="3680"/>
        <item x="890"/>
        <item x="911"/>
        <item x="682"/>
        <item x="1821"/>
        <item x="980"/>
        <item x="1789"/>
        <item x="1542"/>
        <item x="1080"/>
        <item x="1283"/>
        <item x="904"/>
        <item x="740"/>
        <item x="692"/>
        <item x="1106"/>
        <item x="207"/>
        <item x="3920"/>
        <item x="2563"/>
        <item x="813"/>
        <item x="486"/>
        <item x="1583"/>
        <item x="2154"/>
        <item x="2200"/>
        <item x="2424"/>
        <item x="3233"/>
        <item x="1322"/>
        <item x="2726"/>
        <item x="2020"/>
        <item x="1319"/>
        <item x="3905"/>
        <item x="3328"/>
        <item x="2889"/>
        <item x="2910"/>
        <item x="1217"/>
        <item x="512"/>
        <item x="3713"/>
        <item x="541"/>
        <item x="2833"/>
        <item x="1547"/>
        <item x="3691"/>
        <item x="2588"/>
        <item x="3911"/>
        <item x="762"/>
        <item x="3767"/>
        <item x="3663"/>
        <item x="1323"/>
        <item x="3811"/>
        <item x="331"/>
        <item x="1819"/>
        <item x="647"/>
        <item x="2287"/>
        <item x="3277"/>
        <item x="1263"/>
        <item x="3238"/>
        <item x="1436"/>
        <item x="3327"/>
        <item x="1140"/>
        <item x="3940"/>
        <item x="1135"/>
        <item x="691"/>
        <item x="1363"/>
        <item x="113"/>
        <item x="430"/>
        <item x="510"/>
        <item x="1013"/>
        <item x="855"/>
        <item x="2950"/>
        <item x="906"/>
        <item x="3041"/>
        <item x="3518"/>
        <item x="2102"/>
        <item x="3266"/>
        <item x="1734"/>
        <item x="108"/>
        <item x="2007"/>
        <item x="1328"/>
        <item x="1299"/>
        <item x="2479"/>
        <item x="1469"/>
        <item x="1369"/>
        <item x="1400"/>
        <item x="1966"/>
        <item x="3046"/>
        <item x="1191"/>
        <item x="2112"/>
        <item x="3618"/>
        <item x="3288"/>
        <item x="742"/>
        <item x="2207"/>
        <item x="3830"/>
        <item x="1439"/>
        <item x="3091"/>
        <item x="794"/>
        <item x="2763"/>
        <item x="2515"/>
        <item x="2491"/>
        <item x="539"/>
        <item x="1811"/>
        <item x="3917"/>
        <item x="3689"/>
        <item x="3105"/>
        <item x="908"/>
        <item x="2887"/>
        <item x="3174"/>
        <item x="1692"/>
        <item x="3027"/>
        <item x="1779"/>
        <item x="3490"/>
        <item x="235"/>
        <item x="1393"/>
        <item x="631"/>
        <item x="3930"/>
        <item x="1604"/>
        <item x="1339"/>
        <item x="1345"/>
        <item x="2498"/>
        <item x="1907"/>
        <item x="379"/>
        <item x="2088"/>
        <item x="806"/>
        <item x="634"/>
        <item x="424"/>
        <item x="2947"/>
        <item x="3096"/>
        <item x="214"/>
        <item x="1171"/>
        <item x="1824"/>
        <item x="3697"/>
        <item x="1386"/>
        <item x="1970"/>
        <item x="3808"/>
        <item x="2631"/>
        <item x="3601"/>
        <item x="2809"/>
        <item x="1762"/>
        <item x="786"/>
        <item x="568"/>
        <item x="2971"/>
        <item x="1753"/>
        <item x="2962"/>
        <item x="1457"/>
        <item x="3717"/>
        <item x="1694"/>
        <item x="3252"/>
        <item x="475"/>
        <item x="3748"/>
        <item x="434"/>
        <item x="2404"/>
        <item x="1195"/>
        <item x="2068"/>
        <item x="176"/>
        <item x="1609"/>
        <item x="353"/>
        <item x="852"/>
        <item x="1159"/>
        <item x="1391"/>
        <item x="2129"/>
        <item x="3020"/>
        <item x="1014"/>
        <item x="1267"/>
        <item x="2079"/>
        <item x="3482"/>
        <item x="658"/>
        <item x="1643"/>
        <item x="1838"/>
        <item x="2719"/>
        <item x="3344"/>
        <item x="888"/>
        <item x="3699"/>
        <item x="3295"/>
        <item x="2341"/>
        <item x="3454"/>
        <item x="801"/>
        <item x="3144"/>
        <item x="517"/>
        <item x="3035"/>
        <item x="2997"/>
        <item x="1736"/>
        <item x="2667"/>
        <item x="2120"/>
        <item x="3776"/>
        <item x="3380"/>
        <item x="1755"/>
        <item x="552"/>
        <item x="2043"/>
        <item x="1496"/>
        <item x="370"/>
        <item x="622"/>
        <item x="2729"/>
        <item x="2260"/>
        <item x="160"/>
        <item x="3355"/>
        <item x="2258"/>
        <item x="3505"/>
        <item x="1084"/>
        <item x="3365"/>
        <item x="3727"/>
        <item x="1967"/>
        <item x="759"/>
        <item x="3731"/>
        <item x="3935"/>
        <item x="2024"/>
        <item x="359"/>
        <item x="995"/>
        <item x="530"/>
        <item x="1773"/>
        <item x="3853"/>
        <item x="199"/>
        <item x="2105"/>
        <item x="2222"/>
        <item x="1082"/>
        <item x="3335"/>
        <item x="457"/>
        <item x="940"/>
        <item x="1024"/>
        <item x="2559"/>
        <item x="415"/>
        <item x="3128"/>
        <item x="1515"/>
        <item x="3494"/>
        <item x="3804"/>
        <item x="2868"/>
        <item x="177"/>
        <item x="2901"/>
        <item x="3281"/>
        <item x="267"/>
        <item x="2938"/>
        <item x="1099"/>
        <item x="265"/>
        <item x="2928"/>
        <item x="1085"/>
        <item x="3806"/>
        <item x="1721"/>
        <item x="2821"/>
        <item x="57"/>
        <item x="929"/>
        <item x="2749"/>
        <item x="1069"/>
        <item x="2145"/>
        <item x="1876"/>
        <item x="789"/>
        <item x="1418"/>
        <item x="1375"/>
        <item x="1133"/>
        <item x="1577"/>
        <item x="1596"/>
        <item x="2"/>
        <item x="796"/>
        <item x="1297"/>
        <item x="3255"/>
        <item x="1600"/>
        <item x="2638"/>
        <item x="2778"/>
        <item x="804"/>
        <item x="1654"/>
        <item x="2309"/>
        <item x="473"/>
        <item x="2695"/>
        <item x="2918"/>
        <item x="249"/>
        <item x="3662"/>
        <item x="2843"/>
        <item x="1712"/>
        <item x="400"/>
        <item x="1964"/>
        <item x="3554"/>
        <item x="1731"/>
        <item x="2323"/>
        <item x="3881"/>
        <item x="3257"/>
        <item x="1544"/>
        <item x="3745"/>
        <item x="3859"/>
        <item x="2907"/>
        <item x="2089"/>
        <item x="880"/>
        <item x="1722"/>
        <item x="3339"/>
        <item x="1719"/>
        <item x="2423"/>
        <item x="882"/>
        <item x="3073"/>
        <item x="986"/>
        <item x="2407"/>
        <item x="247"/>
        <item x="346"/>
        <item x="89"/>
        <item x="2958"/>
        <item x="1204"/>
        <item x="2478"/>
        <item x="2991"/>
        <item x="3209"/>
        <item x="2765"/>
        <item x="2499"/>
        <item x="423"/>
        <item x="3002"/>
        <item x="1300"/>
        <item x="143"/>
        <item x="820"/>
        <item x="2599"/>
        <item x="3303"/>
        <item x="3180"/>
        <item x="2429"/>
        <item x="1795"/>
        <item x="3434"/>
        <item x="599"/>
        <item x="2714"/>
        <item x="2148"/>
        <item x="2167"/>
        <item x="2136"/>
        <item x="2180"/>
        <item x="3589"/>
        <item x="3867"/>
        <item x="2103"/>
        <item x="3458"/>
        <item x="1983"/>
        <item x="1462"/>
        <item x="3349"/>
        <item x="318"/>
        <item x="3893"/>
        <item x="2769"/>
        <item x="708"/>
        <item x="2502"/>
        <item x="3939"/>
        <item x="2538"/>
        <item x="2934"/>
        <item x="3557"/>
        <item x="1376"/>
        <item x="1818"/>
        <item x="1002"/>
        <item x="3198"/>
        <item x="3098"/>
        <item x="251"/>
        <item x="2025"/>
        <item x="1627"/>
        <item x="2941"/>
        <item x="1859"/>
        <item x="29"/>
        <item x="466"/>
        <item x="2985"/>
        <item x="3129"/>
        <item x="850"/>
        <item x="598"/>
        <item x="2794"/>
        <item x="450"/>
        <item x="2195"/>
        <item x="3107"/>
        <item x="6"/>
        <item x="3873"/>
        <item x="1336"/>
        <item x="670"/>
        <item x="3138"/>
        <item x="2655"/>
        <item x="2954"/>
        <item x="2415"/>
        <item x="1257"/>
        <item x="1915"/>
        <item x="575"/>
        <item x="2051"/>
        <item x="1395"/>
        <item x="1441"/>
        <item x="1573"/>
        <item x="3909"/>
        <item x="1122"/>
        <item x="2827"/>
        <item x="506"/>
        <item x="2595"/>
        <item x="1482"/>
        <item x="3564"/>
        <item x="484"/>
        <item x="2790"/>
        <item x="2946"/>
        <item x="1200"/>
        <item x="1530"/>
        <item x="2818"/>
        <item x="2825"/>
        <item x="3273"/>
        <item x="508"/>
        <item x="848"/>
        <item x="2737"/>
        <item x="1248"/>
        <item x="2252"/>
        <item x="2849"/>
        <item x="2646"/>
        <item x="1998"/>
        <item x="616"/>
        <item x="2158"/>
        <item x="1711"/>
        <item x="1735"/>
        <item x="3159"/>
        <item x="992"/>
        <item x="1265"/>
        <item x="3283"/>
        <item x="2276"/>
        <item x="3093"/>
        <item x="642"/>
        <item x="2608"/>
        <item x="3833"/>
        <item x="1027"/>
        <item x="3420"/>
        <item x="2766"/>
        <item x="161"/>
        <item x="2401"/>
        <item x="1087"/>
        <item x="799"/>
        <item x="1479"/>
        <item x="1836"/>
        <item x="149"/>
        <item x="3242"/>
        <item x="3602"/>
        <item x="1962"/>
        <item x="2746"/>
        <item x="872"/>
        <item x="1344"/>
        <item x="3130"/>
        <item x="2273"/>
        <item x="2844"/>
        <item x="3800"/>
        <item x="3113"/>
        <item x="2146"/>
        <item x="2445"/>
        <item x="605"/>
        <item x="401"/>
        <item x="328"/>
        <item x="1880"/>
        <item x="536"/>
        <item x="1837"/>
        <item x="2387"/>
        <item x="675"/>
        <item x="2339"/>
        <item x="3132"/>
        <item x="2344"/>
        <item x="3723"/>
        <item x="1942"/>
        <item x="3435"/>
        <item x="1954"/>
        <item x="3845"/>
        <item x="3817"/>
        <item x="1456"/>
        <item x="2771"/>
        <item x="2348"/>
        <item x="2768"/>
        <item x="3249"/>
        <item x="2878"/>
        <item x="1413"/>
        <item x="3075"/>
        <item x="2441"/>
        <item x="2126"/>
        <item x="3279"/>
        <item x="3841"/>
        <item x="3641"/>
        <item x="3598"/>
        <item x="86"/>
        <item x="233"/>
        <item x="896"/>
        <item x="1678"/>
        <item x="775"/>
        <item x="2828"/>
        <item x="3371"/>
        <item x="1871"/>
        <item x="907"/>
        <item x="3146"/>
        <item x="924"/>
        <item x="1703"/>
        <item x="3840"/>
        <item x="1586"/>
        <item x="685"/>
        <item x="644"/>
        <item x="2135"/>
        <item x="3330"/>
        <item x="2541"/>
        <item x="3590"/>
        <item x="2823"/>
        <item x="1923"/>
        <item x="1926"/>
        <item x="3972"/>
        <item x="876"/>
        <item x="2982"/>
        <item x="2956"/>
        <item x="158"/>
        <item x="2292"/>
        <item x="3679"/>
        <item x="1367"/>
        <item x="2630"/>
        <item x="3604"/>
        <item x="2440"/>
        <item x="1231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compact="0" showAll="0">
      <items count="51">
        <item x="11"/>
        <item x="27"/>
        <item x="33"/>
        <item x="12"/>
        <item x="29"/>
        <item x="4"/>
        <item x="41"/>
        <item x="16"/>
        <item x="30"/>
        <item x="9"/>
        <item x="22"/>
        <item x="49"/>
        <item x="10"/>
        <item x="44"/>
        <item x="7"/>
        <item x="14"/>
        <item x="23"/>
        <item x="47"/>
        <item x="5"/>
        <item x="40"/>
        <item x="18"/>
        <item x="6"/>
        <item x="1"/>
        <item x="26"/>
        <item x="28"/>
        <item x="25"/>
        <item x="38"/>
        <item x="19"/>
        <item x="21"/>
        <item x="32"/>
        <item x="2"/>
        <item x="42"/>
        <item x="43"/>
        <item x="8"/>
        <item x="15"/>
        <item x="17"/>
        <item x="46"/>
        <item x="39"/>
        <item x="13"/>
        <item x="45"/>
        <item x="35"/>
        <item x="34"/>
        <item x="24"/>
        <item x="0"/>
        <item x="37"/>
        <item x="31"/>
        <item x="3"/>
        <item x="48"/>
        <item x="36"/>
        <item x="20"/>
        <item t="default"/>
      </items>
    </pivotField>
    <pivotField compact="0" showAll="0">
      <items count="52">
        <item x="46"/>
        <item x="25"/>
        <item x="10"/>
        <item x="3"/>
        <item x="30"/>
        <item x="33"/>
        <item x="22"/>
        <item x="32"/>
        <item x="41"/>
        <item x="39"/>
        <item x="21"/>
        <item x="16"/>
        <item x="9"/>
        <item x="31"/>
        <item x="19"/>
        <item x="2"/>
        <item x="7"/>
        <item x="36"/>
        <item x="6"/>
        <item x="12"/>
        <item x="43"/>
        <item x="13"/>
        <item x="40"/>
        <item x="20"/>
        <item x="8"/>
        <item x="34"/>
        <item x="45"/>
        <item x="27"/>
        <item x="4"/>
        <item x="38"/>
        <item x="35"/>
        <item x="26"/>
        <item x="37"/>
        <item x="1"/>
        <item x="28"/>
        <item x="48"/>
        <item x="18"/>
        <item x="0"/>
        <item x="47"/>
        <item x="14"/>
        <item x="15"/>
        <item x="23"/>
        <item x="44"/>
        <item x="17"/>
        <item x="49"/>
        <item x="42"/>
        <item x="50"/>
        <item x="29"/>
        <item x="11"/>
        <item x="24"/>
        <item x="5"/>
        <item t="default"/>
      </items>
    </pivotField>
    <pivotField dataField="1" compact="0" showAll="0">
      <items count="3960">
        <item x="1292"/>
        <item x="3214"/>
        <item x="1342"/>
        <item x="2208"/>
        <item x="3124"/>
        <item x="3743"/>
        <item x="77"/>
        <item x="2237"/>
        <item x="2305"/>
        <item x="2110"/>
        <item x="2762"/>
        <item x="456"/>
        <item x="1897"/>
        <item x="1611"/>
        <item x="2535"/>
        <item x="2793"/>
        <item x="2394"/>
        <item x="1211"/>
        <item x="1385"/>
        <item x="2765"/>
        <item x="2134"/>
        <item x="1923"/>
        <item x="3748"/>
        <item x="2962"/>
        <item x="3578"/>
        <item x="32"/>
        <item x="1806"/>
        <item x="1865"/>
        <item x="3267"/>
        <item x="2656"/>
        <item x="695"/>
        <item x="2866"/>
        <item x="132"/>
        <item x="1359"/>
        <item x="2448"/>
        <item x="3057"/>
        <item x="1600"/>
        <item x="3503"/>
        <item x="211"/>
        <item x="856"/>
        <item x="1254"/>
        <item x="2646"/>
        <item x="993"/>
        <item x="1779"/>
        <item x="1426"/>
        <item x="2012"/>
        <item x="2256"/>
        <item x="1630"/>
        <item x="271"/>
        <item x="3157"/>
        <item x="2492"/>
        <item x="215"/>
        <item x="1673"/>
        <item x="1838"/>
        <item x="3213"/>
        <item x="359"/>
        <item x="3322"/>
        <item x="3641"/>
        <item x="3258"/>
        <item x="3314"/>
        <item x="3948"/>
        <item x="2856"/>
        <item x="3745"/>
        <item x="3584"/>
        <item x="108"/>
        <item x="1877"/>
        <item x="2541"/>
        <item x="198"/>
        <item x="868"/>
        <item x="1173"/>
        <item x="1959"/>
        <item x="1332"/>
        <item x="1291"/>
        <item x="2577"/>
        <item x="99"/>
        <item x="3118"/>
        <item x="1650"/>
        <item x="3884"/>
        <item x="2839"/>
        <item x="1012"/>
        <item x="2434"/>
        <item x="263"/>
        <item x="2570"/>
        <item x="1592"/>
        <item x="3783"/>
        <item x="815"/>
        <item x="3951"/>
        <item x="2920"/>
        <item x="603"/>
        <item x="2293"/>
        <item x="2524"/>
        <item x="2043"/>
        <item x="1055"/>
        <item x="31"/>
        <item x="576"/>
        <item x="3485"/>
        <item x="414"/>
        <item x="1099"/>
        <item x="2958"/>
        <item x="1700"/>
        <item x="2204"/>
        <item x="3788"/>
        <item x="3706"/>
        <item x="1786"/>
        <item x="1027"/>
        <item x="2196"/>
        <item x="3094"/>
        <item x="1810"/>
        <item x="1948"/>
        <item x="3943"/>
        <item x="2582"/>
        <item x="512"/>
        <item x="1187"/>
        <item x="1348"/>
        <item x="3850"/>
        <item x="2860"/>
        <item x="1693"/>
        <item x="1947"/>
        <item x="882"/>
        <item x="655"/>
        <item x="33"/>
        <item x="3042"/>
        <item x="764"/>
        <item x="700"/>
        <item x="1719"/>
        <item x="1599"/>
        <item x="128"/>
        <item x="1525"/>
        <item x="2350"/>
        <item x="2249"/>
        <item x="2011"/>
        <item x="1321"/>
        <item x="3710"/>
        <item x="1809"/>
        <item x="2511"/>
        <item x="671"/>
        <item x="2046"/>
        <item x="2376"/>
        <item x="1920"/>
        <item x="13"/>
        <item x="118"/>
        <item x="2715"/>
        <item x="1567"/>
        <item x="3236"/>
        <item x="3206"/>
        <item x="1888"/>
        <item x="1163"/>
        <item x="2089"/>
        <item x="487"/>
        <item x="3937"/>
        <item x="3105"/>
        <item x="1582"/>
        <item x="2791"/>
        <item x="558"/>
        <item x="963"/>
        <item x="1130"/>
        <item x="2336"/>
        <item x="241"/>
        <item x="2587"/>
        <item x="1710"/>
        <item x="3628"/>
        <item x="2874"/>
        <item x="3896"/>
        <item x="3804"/>
        <item x="2816"/>
        <item x="738"/>
        <item x="37"/>
        <item x="1201"/>
        <item x="2474"/>
        <item x="1707"/>
        <item x="2120"/>
        <item x="1697"/>
        <item x="126"/>
        <item x="2671"/>
        <item x="88"/>
        <item x="1219"/>
        <item x="176"/>
        <item x="523"/>
        <item x="3350"/>
        <item x="545"/>
        <item x="2881"/>
        <item x="3661"/>
        <item x="2410"/>
        <item x="1983"/>
        <item x="3028"/>
        <item x="654"/>
        <item x="1000"/>
        <item x="3807"/>
        <item x="121"/>
        <item x="425"/>
        <item x="2478"/>
        <item x="642"/>
        <item x="3509"/>
        <item x="3377"/>
        <item x="3391"/>
        <item x="384"/>
        <item x="570"/>
        <item x="2399"/>
        <item x="809"/>
        <item x="2095"/>
        <item x="3079"/>
        <item x="1227"/>
        <item x="1507"/>
        <item x="3194"/>
        <item x="1016"/>
        <item x="2653"/>
        <item x="2232"/>
        <item x="786"/>
        <item x="124"/>
        <item x="3169"/>
        <item x="3611"/>
        <item x="3844"/>
        <item x="1944"/>
        <item x="1783"/>
        <item x="2787"/>
        <item x="3174"/>
        <item x="1097"/>
        <item x="305"/>
        <item x="3200"/>
        <item x="2348"/>
        <item x="2189"/>
        <item x="1404"/>
        <item x="1280"/>
        <item x="1431"/>
        <item x="3355"/>
        <item x="1531"/>
        <item x="458"/>
        <item x="446"/>
        <item x="2203"/>
        <item x="2546"/>
        <item x="1591"/>
        <item x="3476"/>
        <item x="2921"/>
        <item x="1346"/>
        <item x="2259"/>
        <item x="2206"/>
        <item x="2168"/>
        <item x="1024"/>
        <item x="2093"/>
        <item x="2267"/>
        <item x="2099"/>
        <item x="506"/>
        <item x="3423"/>
        <item x="3760"/>
        <item x="1019"/>
        <item x="3026"/>
        <item x="2961"/>
        <item x="1290"/>
        <item x="400"/>
        <item x="2746"/>
        <item x="931"/>
        <item x="3165"/>
        <item x="1083"/>
        <item x="1896"/>
        <item x="3159"/>
        <item x="203"/>
        <item x="1440"/>
        <item x="2230"/>
        <item x="3603"/>
        <item x="3771"/>
        <item x="3478"/>
        <item x="3826"/>
        <item x="3632"/>
        <item x="1474"/>
        <item x="3166"/>
        <item x="639"/>
        <item x="335"/>
        <item x="1466"/>
        <item x="619"/>
        <item x="1369"/>
        <item x="1814"/>
        <item x="251"/>
        <item x="3029"/>
        <item x="1253"/>
        <item x="2740"/>
        <item x="2710"/>
        <item x="845"/>
        <item x="2560"/>
        <item x="1745"/>
        <item x="2687"/>
        <item x="3287"/>
        <item x="844"/>
        <item x="3519"/>
        <item x="3234"/>
        <item x="2220"/>
        <item x="984"/>
        <item x="1975"/>
        <item x="766"/>
        <item x="2673"/>
        <item x="1288"/>
        <item x="2861"/>
        <item x="2935"/>
        <item x="3012"/>
        <item x="1747"/>
        <item x="1242"/>
        <item x="3686"/>
        <item x="1546"/>
        <item x="2654"/>
        <item x="1520"/>
        <item x="2124"/>
        <item x="2285"/>
        <item x="2161"/>
        <item x="3836"/>
        <item x="2231"/>
        <item x="912"/>
        <item x="658"/>
        <item x="847"/>
        <item x="283"/>
        <item x="2318"/>
        <item x="2825"/>
        <item x="2338"/>
        <item x="3580"/>
        <item x="2023"/>
        <item x="1298"/>
        <item x="3799"/>
        <item x="3324"/>
        <item x="1518"/>
        <item x="3501"/>
        <item x="2713"/>
        <item x="1063"/>
        <item x="1008"/>
        <item x="2135"/>
        <item x="3596"/>
        <item x="196"/>
        <item x="151"/>
        <item x="3232"/>
        <item x="2865"/>
        <item x="3604"/>
        <item x="3542"/>
        <item x="2380"/>
        <item x="3566"/>
        <item x="3389"/>
        <item x="343"/>
        <item x="3266"/>
        <item x="973"/>
        <item x="1213"/>
        <item x="1210"/>
        <item x="745"/>
        <item x="799"/>
        <item x="2242"/>
        <item x="1269"/>
        <item x="293"/>
        <item x="3840"/>
        <item x="1551"/>
        <item x="3181"/>
        <item x="2201"/>
        <item x="3367"/>
        <item x="1037"/>
        <item x="2310"/>
        <item x="2445"/>
        <item x="3316"/>
        <item x="1539"/>
        <item x="1231"/>
        <item x="721"/>
        <item x="1264"/>
        <item x="1046"/>
        <item x="2909"/>
        <item x="1749"/>
        <item x="2830"/>
        <item x="1267"/>
        <item x="1202"/>
        <item x="1926"/>
        <item x="3774"/>
        <item x="1411"/>
        <item x="970"/>
        <item x="3801"/>
        <item x="725"/>
        <item x="1676"/>
        <item x="915"/>
        <item x="1828"/>
        <item x="976"/>
        <item x="3713"/>
        <item x="1031"/>
        <item x="15"/>
        <item x="1159"/>
        <item x="1566"/>
        <item x="1654"/>
        <item x="2020"/>
        <item x="3443"/>
        <item x="3762"/>
        <item x="1386"/>
        <item x="1122"/>
        <item x="1481"/>
        <item x="1299"/>
        <item x="3450"/>
        <item x="3482"/>
        <item x="1048"/>
        <item x="3484"/>
        <item x="145"/>
        <item x="2758"/>
        <item x="430"/>
        <item x="3257"/>
        <item x="3341"/>
        <item x="160"/>
        <item x="2083"/>
        <item x="3886"/>
        <item x="1177"/>
        <item x="928"/>
        <item x="3903"/>
        <item x="3497"/>
        <item x="1209"/>
        <item x="1091"/>
        <item x="2154"/>
        <item x="412"/>
        <item x="130"/>
        <item x="2607"/>
        <item x="3877"/>
        <item x="771"/>
        <item x="757"/>
        <item x="2536"/>
        <item x="535"/>
        <item x="986"/>
        <item x="1692"/>
        <item x="469"/>
        <item x="610"/>
        <item x="3238"/>
        <item x="3037"/>
        <item x="2520"/>
        <item x="2172"/>
        <item x="1508"/>
        <item x="2609"/>
        <item x="3545"/>
        <item x="365"/>
        <item x="2103"/>
        <item x="2275"/>
        <item x="2908"/>
        <item x="1236"/>
        <item x="1720"/>
        <item x="275"/>
        <item x="3179"/>
        <item x="1761"/>
        <item x="3040"/>
        <item x="2040"/>
        <item x="152"/>
        <item x="1629"/>
        <item x="1735"/>
        <item x="2694"/>
        <item x="1212"/>
        <item x="509"/>
        <item x="985"/>
        <item x="3396"/>
        <item x="3339"/>
        <item x="2411"/>
        <item x="2693"/>
        <item x="3550"/>
        <item x="207"/>
        <item x="888"/>
        <item x="2629"/>
        <item x="3043"/>
        <item x="2682"/>
        <item x="3285"/>
        <item x="101"/>
        <item x="2177"/>
        <item x="1252"/>
        <item x="1584"/>
        <item x="1825"/>
        <item x="3222"/>
        <item x="1985"/>
        <item x="351"/>
        <item x="3615"/>
        <item x="1652"/>
        <item x="1108"/>
        <item x="2815"/>
        <item x="3562"/>
        <item x="1378"/>
        <item x="917"/>
        <item x="927"/>
        <item x="3064"/>
        <item x="3642"/>
        <item x="3379"/>
        <item x="1746"/>
        <item x="657"/>
        <item x="1001"/>
        <item x="666"/>
        <item x="1793"/>
        <item x="1393"/>
        <item x="1009"/>
        <item x="1617"/>
        <item x="1281"/>
        <item x="1381"/>
        <item x="1841"/>
        <item x="2482"/>
        <item x="1496"/>
        <item x="860"/>
        <item x="382"/>
        <item x="3125"/>
        <item x="3333"/>
        <item x="3325"/>
        <item x="2130"/>
        <item x="482"/>
        <item x="3819"/>
        <item x="2361"/>
        <item x="391"/>
        <item x="2287"/>
        <item x="2576"/>
        <item x="252"/>
        <item x="3790"/>
        <item x="3493"/>
        <item x="718"/>
        <item x="1107"/>
        <item x="837"/>
        <item x="2674"/>
        <item x="1402"/>
        <item x="3473"/>
        <item x="1065"/>
        <item x="2699"/>
        <item x="3226"/>
        <item x="625"/>
        <item x="2214"/>
        <item x="2883"/>
        <item x="2599"/>
        <item x="1125"/>
        <item x="2435"/>
        <item x="2728"/>
        <item x="811"/>
        <item x="1553"/>
        <item x="1641"/>
        <item x="450"/>
        <item x="2333"/>
        <item x="775"/>
        <item x="2888"/>
        <item x="3097"/>
        <item x="3145"/>
        <item x="2790"/>
        <item x="2776"/>
        <item x="3878"/>
        <item x="262"/>
        <item x="2944"/>
        <item x="3746"/>
        <item x="2061"/>
        <item x="957"/>
        <item x="1225"/>
        <item x="2552"/>
        <item x="1050"/>
        <item x="2304"/>
        <item x="2617"/>
        <item x="2684"/>
        <item x="1649"/>
        <item x="1695"/>
        <item x="677"/>
        <item x="3363"/>
        <item x="2585"/>
        <item x="591"/>
        <item x="1757"/>
        <item x="2960"/>
        <item x="1309"/>
        <item x="3154"/>
        <item x="1324"/>
        <item x="594"/>
        <item x="3448"/>
        <item x="1826"/>
        <item x="1973"/>
        <item x="3326"/>
        <item x="2522"/>
        <item x="1497"/>
        <item x="2389"/>
        <item x="3927"/>
        <item x="364"/>
        <item x="3397"/>
        <item x="1166"/>
        <item x="402"/>
        <item x="3930"/>
        <item x="1819"/>
        <item x="3806"/>
        <item x="2106"/>
        <item x="3016"/>
        <item x="3701"/>
        <item x="3003"/>
        <item x="1436"/>
        <item x="3284"/>
        <item x="3141"/>
        <item x="821"/>
        <item x="2422"/>
        <item x="3777"/>
        <item x="2625"/>
        <item x="3563"/>
        <item x="3117"/>
        <item x="1980"/>
        <item x="3582"/>
        <item x="1020"/>
        <item x="1614"/>
        <item x="2872"/>
        <item x="3109"/>
        <item x="2964"/>
        <item x="2567"/>
        <item x="2491"/>
        <item x="3133"/>
        <item x="1244"/>
        <item x="2013"/>
        <item x="1162"/>
        <item x="3685"/>
        <item x="2137"/>
        <item x="3678"/>
        <item x="1265"/>
        <item x="3121"/>
        <item x="3292"/>
        <item x="2644"/>
        <item x="3458"/>
        <item x="3880"/>
        <item x="621"/>
        <item x="2611"/>
        <item x="59"/>
        <item x="5"/>
        <item x="2241"/>
        <item x="74"/>
        <item x="1788"/>
        <item x="1886"/>
        <item x="3172"/>
        <item x="3300"/>
        <item x="2688"/>
        <item x="3173"/>
        <item x="460"/>
        <item x="1333"/>
        <item x="3264"/>
        <item x="2712"/>
        <item x="3915"/>
        <item x="3796"/>
        <item x="1047"/>
        <item x="715"/>
        <item x="3474"/>
        <item x="2087"/>
        <item x="3752"/>
        <item x="1456"/>
        <item x="3928"/>
        <item x="2184"/>
        <item x="178"/>
        <item x="739"/>
        <item x="982"/>
        <item x="772"/>
        <item x="1285"/>
        <item x="2988"/>
        <item x="2640"/>
        <item x="2325"/>
        <item x="1635"/>
        <item x="2413"/>
        <item x="1839"/>
        <item x="3255"/>
        <item x="1160"/>
        <item x="1872"/>
        <item x="561"/>
        <item x="61"/>
        <item x="3913"/>
        <item x="26"/>
        <item x="1655"/>
        <item x="3577"/>
        <item x="1248"/>
        <item x="978"/>
        <item x="2092"/>
        <item x="964"/>
        <item x="2862"/>
        <item x="3634"/>
        <item x="3356"/>
        <item x="3278"/>
        <item x="2041"/>
        <item x="1817"/>
        <item x="3184"/>
        <item x="2424"/>
        <item x="1289"/>
        <item x="163"/>
        <item x="2494"/>
        <item x="2723"/>
        <item x="2978"/>
        <item x="2088"/>
        <item x="3546"/>
        <item x="944"/>
        <item x="1823"/>
        <item x="857"/>
        <item x="2612"/>
        <item x="1932"/>
        <item x="1139"/>
        <item x="2079"/>
        <item x="1987"/>
        <item x="1540"/>
        <item x="3833"/>
        <item x="553"/>
        <item x="1765"/>
        <item x="2940"/>
        <item x="2032"/>
        <item x="1998"/>
        <item x="419"/>
        <item x="287"/>
        <item x="2105"/>
        <item x="3242"/>
        <item x="941"/>
        <item x="1141"/>
        <item x="1413"/>
        <item x="1275"/>
        <item x="248"/>
        <item x="2957"/>
        <item x="2539"/>
        <item x="3647"/>
        <item x="557"/>
        <item x="1273"/>
        <item x="2469"/>
        <item x="2470"/>
        <item x="1111"/>
        <item x="1801"/>
        <item x="3398"/>
        <item x="2216"/>
        <item x="1101"/>
        <item x="2476"/>
        <item x="1453"/>
        <item x="3525"/>
        <item x="1255"/>
        <item x="1427"/>
        <item x="1800"/>
        <item x="1490"/>
        <item x="2512"/>
        <item x="939"/>
        <item x="2419"/>
        <item x="3113"/>
        <item x="731"/>
        <item x="164"/>
        <item x="1005"/>
        <item x="383"/>
        <item x="3691"/>
        <item x="3919"/>
        <item x="859"/>
        <item x="1283"/>
        <item x="3459"/>
        <item x="2283"/>
        <item x="579"/>
        <item x="1488"/>
        <item x="3548"/>
        <item x="333"/>
        <item x="1711"/>
        <item x="2037"/>
        <item x="784"/>
        <item x="421"/>
        <item x="777"/>
        <item x="3568"/>
        <item x="1803"/>
        <item x="2068"/>
        <item x="3671"/>
        <item x="201"/>
        <item x="3101"/>
        <item x="810"/>
        <item x="3353"/>
        <item x="486"/>
        <item x="2649"/>
        <item x="1098"/>
        <item x="3431"/>
        <item x="138"/>
        <item x="3008"/>
        <item x="3351"/>
        <item x="1080"/>
        <item x="3347"/>
        <item x="1390"/>
        <item x="1053"/>
        <item x="208"/>
        <item x="612"/>
        <item x="1848"/>
        <item x="1029"/>
        <item x="159"/>
        <item x="1989"/>
        <item x="1666"/>
        <item x="2795"/>
        <item x="1961"/>
        <item x="148"/>
        <item x="3388"/>
        <item x="2659"/>
        <item x="1501"/>
        <item x="3780"/>
        <item x="399"/>
        <item x="3720"/>
        <item x="2527"/>
        <item x="2450"/>
        <item x="1867"/>
        <item x="3528"/>
        <item x="2101"/>
        <item x="3138"/>
        <item x="1096"/>
        <item x="3162"/>
        <item x="1799"/>
        <item x="729"/>
        <item x="2441"/>
        <item x="3207"/>
        <item x="129"/>
        <item x="1665"/>
        <item x="3428"/>
        <item x="1880"/>
        <item x="741"/>
        <item x="1608"/>
        <item x="3437"/>
        <item x="926"/>
        <item x="2802"/>
        <item x="1876"/>
        <item x="2277"/>
        <item x="405"/>
        <item x="551"/>
        <item x="2453"/>
        <item x="3758"/>
        <item x="50"/>
        <item x="554"/>
        <item x="2569"/>
        <item x="2433"/>
        <item x="1988"/>
        <item x="3369"/>
        <item x="2853"/>
        <item x="1589"/>
        <item x="592"/>
        <item x="1775"/>
        <item x="245"/>
        <item x="2420"/>
        <item x="2034"/>
        <item x="519"/>
        <item x="533"/>
        <item x="2638"/>
        <item x="2188"/>
        <item x="683"/>
        <item x="1307"/>
        <item x="1984"/>
        <item x="3730"/>
        <item x="997"/>
        <item x="238"/>
        <item x="3491"/>
        <item x="2035"/>
        <item x="2548"/>
        <item x="2056"/>
        <item x="510"/>
        <item x="2356"/>
        <item x="563"/>
        <item x="646"/>
        <item x="2927"/>
        <item x="2919"/>
        <item x="3155"/>
        <item x="2788"/>
        <item x="901"/>
        <item x="2314"/>
        <item x="2200"/>
        <item x="43"/>
        <item x="3875"/>
        <item x="171"/>
        <item x="2954"/>
        <item x="332"/>
        <item x="3754"/>
        <item x="3663"/>
        <item x="660"/>
        <item x="947"/>
        <item x="3309"/>
        <item x="180"/>
        <item x="3636"/>
        <item x="2217"/>
        <item x="1151"/>
        <item x="2697"/>
        <item x="75"/>
        <item x="3527"/>
        <item x="3160"/>
        <item x="664"/>
        <item x="3664"/>
        <item x="605"/>
        <item x="355"/>
        <item x="3313"/>
        <item x="3235"/>
        <item x="2158"/>
        <item x="2670"/>
        <item x="2386"/>
        <item x="3897"/>
        <item x="3573"/>
        <item x="466"/>
        <item x="327"/>
        <item x="1607"/>
        <item x="1120"/>
        <item x="1349"/>
        <item x="258"/>
        <item x="53"/>
        <item x="1340"/>
        <item x="3684"/>
        <item x="105"/>
        <item x="2893"/>
        <item x="2675"/>
        <item x="2510"/>
        <item x="3469"/>
        <item x="648"/>
        <item x="2726"/>
        <item x="3128"/>
        <item x="409"/>
        <item x="2431"/>
        <item x="1753"/>
        <item x="2236"/>
        <item x="3955"/>
        <item x="1928"/>
        <item x="2637"/>
        <item x="186"/>
        <item x="376"/>
        <item x="1044"/>
        <item x="1634"/>
        <item x="2342"/>
        <item x="3852"/>
        <item x="2645"/>
        <item x="1262"/>
        <item x="2332"/>
        <item x="562"/>
        <item x="2983"/>
        <item x="1555"/>
        <item x="880"/>
        <item x="3385"/>
        <item x="2894"/>
        <item x="1320"/>
        <item x="3320"/>
        <item x="453"/>
        <item x="395"/>
        <item x="903"/>
        <item x="2593"/>
        <item x="3018"/>
        <item x="2271"/>
        <item x="2387"/>
        <item x="3576"/>
        <item x="2808"/>
        <item x="2780"/>
        <item x="1674"/>
        <item x="540"/>
        <item x="2890"/>
        <item x="2250"/>
        <item x="584"/>
        <item x="3354"/>
        <item x="672"/>
        <item x="543"/>
        <item x="410"/>
        <item x="3168"/>
        <item x="924"/>
        <item x="2360"/>
        <item x="54"/>
        <item x="1594"/>
        <item x="2226"/>
        <item x="2070"/>
        <item x="1560"/>
        <item x="3692"/>
        <item x="1401"/>
        <item x="300"/>
        <item x="3402"/>
        <item x="1010"/>
        <item x="1883"/>
        <item x="1856"/>
        <item x="3228"/>
        <item x="484"/>
        <item x="2294"/>
        <item x="449"/>
        <item x="2205"/>
        <item x="2042"/>
        <item x="3247"/>
        <item x="3957"/>
        <item x="849"/>
        <item x="2108"/>
        <item x="706"/>
        <item x="878"/>
        <item x="1716"/>
        <item x="2829"/>
        <item x="1778"/>
        <item x="1578"/>
        <item x="2443"/>
        <item x="3290"/>
        <item x="408"/>
        <item x="2021"/>
        <item x="3151"/>
        <item x="853"/>
        <item x="689"/>
        <item x="2355"/>
        <item x="2185"/>
        <item x="3248"/>
        <item x="1682"/>
        <item x="1945"/>
        <item x="1743"/>
        <item x="3586"/>
        <item x="1045"/>
        <item x="3609"/>
        <item x="780"/>
        <item x="2922"/>
        <item x="3183"/>
        <item x="393"/>
        <item x="3"/>
        <item x="444"/>
        <item x="279"/>
        <item x="980"/>
        <item x="1415"/>
        <item x="1412"/>
        <item x="508"/>
        <item x="2820"/>
        <item x="1784"/>
        <item x="433"/>
        <item x="2081"/>
        <item x="1341"/>
        <item x="1447"/>
        <item x="2848"/>
        <item x="247"/>
        <item x="2702"/>
        <item x="3343"/>
        <item x="403"/>
        <item x="1127"/>
        <item x="1013"/>
        <item x="3034"/>
        <item x="2601"/>
        <item x="1372"/>
        <item x="1885"/>
        <item x="116"/>
        <item x="1748"/>
        <item x="154"/>
        <item x="1681"/>
        <item x="2080"/>
        <item x="2418"/>
        <item x="2464"/>
        <item x="3282"/>
        <item x="3910"/>
        <item x="2010"/>
        <item x="1506"/>
        <item x="3002"/>
        <item x="2556"/>
        <item x="1329"/>
        <item x="3100"/>
        <item x="3422"/>
        <item x="552"/>
        <item x="3329"/>
        <item x="3441"/>
        <item x="1728"/>
        <item x="2444"/>
        <item x="1656"/>
        <item x="3220"/>
        <item x="1915"/>
        <item x="1830"/>
        <item x="3803"/>
        <item x="3608"/>
        <item x="234"/>
        <item x="3662"/>
        <item x="3764"/>
        <item x="2365"/>
        <item x="1660"/>
        <item x="441"/>
        <item x="906"/>
        <item x="2152"/>
        <item x="2334"/>
        <item x="1556"/>
        <item x="2072"/>
        <item x="3617"/>
        <item x="2720"/>
        <item x="193"/>
        <item x="758"/>
        <item x="2075"/>
        <item x="3700"/>
        <item x="2798"/>
        <item x="3738"/>
        <item x="3263"/>
        <item x="169"/>
        <item x="2038"/>
        <item x="1102"/>
        <item x="1718"/>
        <item x="863"/>
        <item x="2373"/>
        <item x="2119"/>
        <item x="798"/>
        <item x="1963"/>
        <item x="2298"/>
        <item x="2"/>
        <item x="217"/>
        <item x="3714"/>
        <item x="314"/>
        <item x="1709"/>
        <item x="887"/>
        <item x="3221"/>
        <item x="2963"/>
        <item x="2635"/>
        <item x="885"/>
        <item x="2485"/>
        <item x="3486"/>
        <item x="232"/>
        <item x="280"/>
        <item x="988"/>
        <item x="852"/>
        <item x="2439"/>
        <item x="954"/>
        <item x="2924"/>
        <item x="3561"/>
        <item x="2008"/>
        <item x="3054"/>
        <item x="385"/>
        <item x="1072"/>
        <item x="1705"/>
        <item x="1637"/>
        <item x="1731"/>
        <item x="3090"/>
        <item x="2606"/>
        <item x="3452"/>
        <item x="2004"/>
        <item x="3793"/>
        <item x="1939"/>
        <item x="362"/>
        <item x="3465"/>
        <item x="1181"/>
        <item x="1527"/>
        <item x="1347"/>
        <item x="1708"/>
        <item x="3401"/>
        <item x="674"/>
        <item x="3442"/>
        <item x="3417"/>
        <item x="783"/>
        <item x="3513"/>
        <item x="1960"/>
        <item x="2340"/>
        <item x="2529"/>
        <item x="2493"/>
        <item x="1480"/>
        <item x="3357"/>
        <item x="573"/>
        <item x="3373"/>
        <item x="3297"/>
        <item x="1918"/>
        <item x="2297"/>
        <item x="597"/>
        <item x="38"/>
        <item x="1851"/>
        <item x="2595"/>
        <item x="1921"/>
        <item x="581"/>
        <item x="2382"/>
        <item x="3189"/>
        <item x="20"/>
        <item x="439"/>
        <item x="3756"/>
        <item x="929"/>
        <item x="3137"/>
        <item x="3668"/>
        <item x="2284"/>
        <item x="2672"/>
        <item x="254"/>
        <item x="3365"/>
        <item x="1092"/>
        <item x="302"/>
        <item x="368"/>
        <item x="2851"/>
        <item x="1424"/>
        <item x="3059"/>
        <item x="743"/>
        <item x="2547"/>
        <item x="2143"/>
        <item x="823"/>
        <item x="1917"/>
        <item x="1396"/>
        <item x="472"/>
        <item x="615"/>
        <item x="93"/>
        <item x="3946"/>
        <item x="200"/>
        <item x="1182"/>
        <item x="2488"/>
        <item x="2597"/>
        <item x="1326"/>
        <item x="1360"/>
        <item x="3240"/>
        <item x="2855"/>
        <item x="2911"/>
        <item x="635"/>
        <item x="3045"/>
        <item x="2914"/>
        <item x="3938"/>
        <item x="1042"/>
        <item x="1549"/>
        <item x="613"/>
        <item x="3359"/>
        <item x="1026"/>
        <item x="3048"/>
        <item x="243"/>
        <item x="2639"/>
        <item x="1585"/>
        <item x="2260"/>
        <item x="3823"/>
        <item x="2823"/>
        <item x="1964"/>
        <item x="1070"/>
        <item x="1194"/>
        <item x="2455"/>
        <item x="2466"/>
        <item x="1836"/>
        <item x="3212"/>
        <item x="3891"/>
        <item x="1137"/>
        <item x="471"/>
        <item x="3690"/>
        <item x="3031"/>
        <item x="3757"/>
        <item x="814"/>
        <item x="3227"/>
        <item x="3421"/>
        <item x="3786"/>
        <item x="609"/>
        <item x="277"/>
        <item x="3728"/>
        <item x="1631"/>
        <item x="3370"/>
        <item x="1380"/>
        <item x="21"/>
        <item x="701"/>
        <item x="1822"/>
        <item x="3500"/>
        <item x="580"/>
        <item x="2323"/>
        <item x="1228"/>
        <item x="415"/>
        <item x="2142"/>
        <item x="3726"/>
        <item x="2630"/>
        <item x="2437"/>
        <item x="1335"/>
        <item x="2566"/>
        <item x="2917"/>
        <item x="2233"/>
        <item x="1573"/>
        <item x="2786"/>
        <item x="2132"/>
        <item x="1691"/>
        <item x="2540"/>
        <item x="995"/>
        <item x="451"/>
        <item x="463"/>
        <item x="1449"/>
        <item x="1625"/>
        <item x="886"/>
        <item x="1908"/>
        <item x="3082"/>
        <item x="14"/>
        <item x="1535"/>
        <item x="2308"/>
        <item x="678"/>
        <item x="3072"/>
        <item x="3119"/>
        <item x="518"/>
        <item x="3280"/>
        <item x="2372"/>
        <item x="1323"/>
        <item x="438"/>
        <item x="937"/>
        <item x="3514"/>
        <item x="2797"/>
        <item x="1354"/>
        <item x="2661"/>
        <item x="3415"/>
        <item x="1089"/>
        <item x="971"/>
        <item x="1726"/>
        <item x="3529"/>
        <item x="3722"/>
        <item x="1712"/>
        <item x="1472"/>
        <item x="490"/>
        <item x="791"/>
        <item x="1387"/>
        <item x="1240"/>
        <item x="288"/>
        <item x="1698"/>
        <item x="3761"/>
        <item x="2537"/>
        <item x="442"/>
        <item x="2299"/>
        <item x="2104"/>
        <item x="1570"/>
        <item x="3543"/>
        <item x="3859"/>
        <item x="2427"/>
        <item x="422"/>
        <item x="2167"/>
        <item x="3453"/>
        <item x="2739"/>
        <item x="578"/>
        <item x="1669"/>
        <item x="3143"/>
        <item x="3639"/>
        <item x="307"/>
        <item x="2633"/>
        <item x="2628"/>
        <item x="1724"/>
        <item x="3225"/>
        <item x="1066"/>
        <item x="1465"/>
        <item x="3416"/>
        <item x="566"/>
        <item x="12"/>
        <item x="1844"/>
        <item x="3007"/>
        <item x="1371"/>
        <item x="3767"/>
        <item x="3679"/>
        <item x="1971"/>
        <item x="2281"/>
        <item x="3904"/>
        <item x="3737"/>
        <item x="324"/>
        <item x="3256"/>
        <item x="2544"/>
        <item x="2078"/>
        <item x="3218"/>
        <item x="3011"/>
        <item x="1204"/>
        <item x="575"/>
        <item x="3335"/>
        <item x="431"/>
        <item x="1618"/>
        <item x="1375"/>
        <item x="898"/>
        <item x="3360"/>
        <item x="476"/>
        <item x="3020"/>
        <item x="1954"/>
        <item x="571"/>
        <item x="3920"/>
        <item x="2902"/>
        <item x="2160"/>
        <item x="2933"/>
        <item x="3633"/>
        <item x="3060"/>
        <item x="1922"/>
        <item x="1203"/>
        <item x="1154"/>
        <item x="1615"/>
        <item x="1767"/>
        <item x="3600"/>
        <item x="1015"/>
        <item x="871"/>
        <item x="2583"/>
        <item x="569"/>
        <item x="2363"/>
        <item x="2989"/>
        <item x="2003"/>
        <item x="2950"/>
        <item x="3735"/>
        <item x="3049"/>
        <item x="834"/>
        <item x="2268"/>
        <item x="2224"/>
        <item x="2467"/>
        <item x="1840"/>
        <item x="468"/>
        <item x="406"/>
        <item x="2371"/>
        <item x="598"/>
        <item x="661"/>
        <item x="2760"/>
        <item x="663"/>
        <item x="2690"/>
        <item x="30"/>
        <item x="1605"/>
        <item x="73"/>
        <item x="867"/>
        <item x="760"/>
        <item x="828"/>
        <item x="249"/>
        <item x="3640"/>
        <item x="3378"/>
        <item x="1058"/>
        <item x="1572"/>
        <item x="397"/>
        <item x="131"/>
        <item x="2794"/>
        <item x="2347"/>
        <item x="2191"/>
        <item x="2239"/>
        <item x="3405"/>
        <item x="3502"/>
        <item x="309"/>
        <item x="3429"/>
        <item x="2663"/>
        <item x="3463"/>
        <item x="865"/>
        <item x="913"/>
        <item x="1526"/>
        <item x="1899"/>
        <item x="2817"/>
        <item x="1384"/>
        <item x="1502"/>
        <item x="2578"/>
        <item x="1260"/>
        <item x="150"/>
        <item x="113"/>
        <item x="1226"/>
        <item x="3651"/>
        <item x="3940"/>
        <item x="765"/>
        <item x="1835"/>
        <item x="218"/>
        <item x="1132"/>
        <item x="1538"/>
        <item x="790"/>
        <item x="3171"/>
        <item x="2594"/>
        <item x="1068"/>
        <item x="1762"/>
        <item x="2895"/>
        <item x="1246"/>
        <item x="3337"/>
        <item x="28"/>
        <item x="3864"/>
        <item x="748"/>
        <item x="3900"/>
        <item x="2701"/>
        <item x="2705"/>
        <item x="2375"/>
        <item x="2049"/>
        <item x="2053"/>
        <item x="2967"/>
        <item x="349"/>
        <item x="1007"/>
        <item x="3637"/>
        <item x="3374"/>
        <item x="3810"/>
        <item x="1533"/>
        <item x="2833"/>
        <item x="3102"/>
        <item x="1510"/>
        <item x="3286"/>
        <item x="1554"/>
        <item x="2479"/>
        <item x="3538"/>
        <item x="3530"/>
        <item x="547"/>
        <item x="1662"/>
        <item x="749"/>
        <item x="3142"/>
        <item x="1421"/>
        <item x="1067"/>
        <item x="179"/>
        <item x="2270"/>
        <item x="445"/>
        <item x="1878"/>
        <item x="1904"/>
        <item x="2316"/>
        <item x="2928"/>
        <item x="3862"/>
        <item x="2753"/>
        <item x="3753"/>
        <item x="1483"/>
        <item x="345"/>
        <item x="1064"/>
        <item x="618"/>
        <item x="975"/>
        <item x="255"/>
        <item x="3809"/>
        <item x="1491"/>
        <item x="3440"/>
        <item x="270"/>
        <item x="3597"/>
        <item x="2658"/>
        <item x="501"/>
        <item x="1802"/>
        <item x="539"/>
        <item x="156"/>
        <item x="2312"/>
        <item x="511"/>
        <item x="199"/>
        <item x="1478"/>
        <item x="3340"/>
        <item x="3849"/>
        <item x="524"/>
        <item x="3697"/>
        <item x="662"/>
        <item x="3192"/>
        <item x="347"/>
        <item x="1189"/>
        <item x="595"/>
        <item x="801"/>
        <item x="3198"/>
        <item x="242"/>
        <item x="1452"/>
        <item x="1076"/>
        <item x="3472"/>
        <item x="1301"/>
        <item x="1898"/>
        <item x="3518"/>
        <item x="2608"/>
        <item x="1331"/>
        <item x="1929"/>
        <item x="3038"/>
        <item x="3595"/>
        <item x="864"/>
        <item x="2313"/>
        <item x="1306"/>
        <item x="1860"/>
        <item x="281"/>
        <item x="4"/>
        <item x="704"/>
        <item x="3112"/>
        <item x="340"/>
        <item x="371"/>
        <item x="2207"/>
        <item x="3498"/>
        <item x="1297"/>
        <item x="2748"/>
        <item x="2991"/>
        <item x="938"/>
        <item x="3882"/>
        <item x="3161"/>
        <item x="52"/>
        <item x="2401"/>
        <item x="694"/>
        <item x="416"/>
        <item x="1966"/>
        <item x="1798"/>
        <item x="541"/>
        <item x="794"/>
        <item x="389"/>
        <item x="2789"/>
        <item x="3456"/>
        <item x="3412"/>
        <item x="1382"/>
        <item x="652"/>
        <item x="1370"/>
        <item x="632"/>
        <item x="679"/>
        <item x="92"/>
        <item x="1505"/>
        <item x="904"/>
        <item x="1622"/>
        <item x="2859"/>
        <item x="48"/>
        <item x="2199"/>
        <item x="3063"/>
        <item x="789"/>
        <item x="1965"/>
        <item x="3923"/>
        <item x="1588"/>
        <item x="3352"/>
        <item x="3559"/>
        <item x="1609"/>
        <item x="3902"/>
        <item x="3532"/>
        <item x="1261"/>
        <item x="231"/>
        <item x="3123"/>
        <item x="1967"/>
        <item x="644"/>
        <item x="3409"/>
        <item x="1739"/>
        <item x="599"/>
        <item x="496"/>
        <item x="3672"/>
        <item x="111"/>
        <item x="1357"/>
        <item x="3830"/>
        <item x="2528"/>
        <item x="2077"/>
        <item x="246"/>
        <item x="3096"/>
        <item x="2584"/>
        <item x="2500"/>
        <item x="2033"/>
        <item x="1266"/>
        <item x="2223"/>
        <item x="2133"/>
        <item x="3089"/>
        <item x="1952"/>
        <item x="1935"/>
        <item x="717"/>
        <item x="577"/>
        <item x="2480"/>
        <item x="69"/>
        <item x="2618"/>
        <item x="3419"/>
        <item x="1463"/>
        <item x="3140"/>
        <item x="2102"/>
        <item x="2572"/>
        <item x="269"/>
        <item x="1484"/>
        <item x="3947"/>
        <item x="829"/>
        <item x="1274"/>
        <item x="3667"/>
        <item x="2403"/>
        <item x="3732"/>
        <item x="3217"/>
        <item x="268"/>
        <item x="2781"/>
        <item x="96"/>
        <item x="1941"/>
        <item x="1577"/>
        <item x="3130"/>
        <item x="3747"/>
        <item x="2513"/>
        <item x="3006"/>
        <item x="1912"/>
        <item x="3740"/>
        <item x="751"/>
        <item x="3623"/>
        <item x="1794"/>
        <item x="3052"/>
        <item x="3834"/>
        <item x="24"/>
        <item x="1184"/>
        <item x="2369"/>
        <item x="2876"/>
        <item x="2458"/>
        <item x="1030"/>
        <item x="1792"/>
        <item x="3269"/>
        <item x="149"/>
        <item x="3216"/>
        <item x="2253"/>
        <item x="1383"/>
        <item x="1742"/>
        <item x="2255"/>
        <item x="122"/>
        <item x="2598"/>
        <item x="464"/>
        <item x="2858"/>
        <item x="1328"/>
        <item x="1696"/>
        <item x="1470"/>
        <item x="2807"/>
        <item x="1495"/>
        <item x="2145"/>
        <item x="2091"/>
        <item x="3387"/>
        <item x="3073"/>
        <item x="3556"/>
        <item x="727"/>
        <item x="626"/>
        <item x="448"/>
        <item x="1781"/>
        <item x="1087"/>
        <item x="2057"/>
        <item x="514"/>
        <item x="638"/>
        <item x="1178"/>
        <item x="224"/>
        <item x="380"/>
        <item x="112"/>
        <item x="1366"/>
        <item x="184"/>
        <item x="1552"/>
        <item x="3680"/>
        <item x="2561"/>
        <item x="3186"/>
        <item x="3239"/>
        <item x="191"/>
        <item x="1115"/>
        <item x="3032"/>
        <item x="3717"/>
        <item x="3765"/>
        <item x="3893"/>
        <item x="2966"/>
        <item x="83"/>
        <item x="1038"/>
        <item x="1642"/>
        <item x="348"/>
        <item x="1238"/>
        <item x="2027"/>
        <item x="2796"/>
        <item x="3175"/>
        <item x="3535"/>
        <item x="162"/>
        <item x="3917"/>
        <item x="876"/>
        <item x="3504"/>
        <item x="1816"/>
        <item x="110"/>
        <item x="894"/>
        <item x="313"/>
        <item x="3261"/>
        <item x="2345"/>
        <item x="2362"/>
        <item x="139"/>
        <item x="1931"/>
        <item x="3095"/>
        <item x="478"/>
        <item x="2857"/>
        <item x="1978"/>
        <item x="2454"/>
        <item x="3554"/>
        <item x="3524"/>
        <item x="1763"/>
        <item x="3741"/>
        <item x="3932"/>
        <item x="3364"/>
        <item x="1919"/>
        <item x="195"/>
        <item x="3854"/>
        <item x="1164"/>
        <item x="2468"/>
        <item x="3575"/>
        <item x="259"/>
        <item x="1684"/>
        <item x="696"/>
        <item x="2219"/>
        <item x="2590"/>
        <item x="3547"/>
        <item x="1833"/>
        <item x="1881"/>
        <item x="1276"/>
        <item x="174"/>
        <item x="1870"/>
        <item x="1417"/>
        <item x="2719"/>
        <item x="1170"/>
        <item x="3348"/>
        <item x="2097"/>
        <item x="3606"/>
        <item x="3087"/>
        <item x="1590"/>
        <item x="1003"/>
        <item x="1145"/>
        <item x="2248"/>
        <item x="2923"/>
        <item x="1730"/>
        <item x="1448"/>
        <item x="2867"/>
        <item x="1993"/>
        <item x="1105"/>
        <item x="2532"/>
        <item x="1537"/>
        <item x="754"/>
        <item x="34"/>
        <item x="2841"/>
        <item x="134"/>
        <item x="102"/>
        <item x="2542"/>
        <item x="1183"/>
        <item x="3516"/>
        <item x="3953"/>
        <item x="2197"/>
        <item x="1337"/>
        <item x="1824"/>
        <item x="3403"/>
        <item x="1018"/>
        <item x="942"/>
        <item x="2007"/>
        <item x="3066"/>
        <item x="3246"/>
        <item x="435"/>
        <item x="3092"/>
        <item x="480"/>
        <item x="3885"/>
        <item x="1471"/>
        <item x="1677"/>
        <item x="55"/>
        <item x="2870"/>
        <item x="819"/>
        <item x="673"/>
        <item x="3386"/>
        <item x="1327"/>
        <item x="776"/>
        <item x="3164"/>
        <item x="3657"/>
        <item x="3050"/>
        <item x="2071"/>
        <item x="1121"/>
        <item x="3912"/>
        <item x="3495"/>
        <item x="2098"/>
        <item x="2751"/>
        <item x="1403"/>
        <item x="1638"/>
        <item x="3689"/>
        <item x="640"/>
        <item x="3277"/>
        <item x="1432"/>
        <item x="2111"/>
        <item x="240"/>
        <item x="516"/>
        <item x="1085"/>
        <item x="3108"/>
        <item x="479"/>
        <item x="2942"/>
        <item x="611"/>
        <item x="1773"/>
        <item x="2405"/>
        <item x="1079"/>
        <item x="3614"/>
        <item x="1032"/>
        <item x="972"/>
        <item x="167"/>
        <item x="1536"/>
        <item x="1117"/>
        <item x="216"/>
        <item x="1517"/>
        <item x="870"/>
        <item x="323"/>
        <item x="1715"/>
        <item x="961"/>
        <item x="2019"/>
        <item x="354"/>
        <item x="2810"/>
        <item x="2428"/>
        <item x="526"/>
        <item x="2438"/>
        <item x="1268"/>
        <item x="94"/>
        <item x="452"/>
        <item x="2736"/>
        <item x="1936"/>
        <item x="2519"/>
        <item x="1155"/>
        <item x="1136"/>
        <item x="3046"/>
        <item x="2166"/>
        <item x="3114"/>
        <item x="1161"/>
        <item x="1408"/>
        <item x="3537"/>
        <item x="1077"/>
        <item x="386"/>
        <item x="3812"/>
        <item x="3346"/>
        <item x="2052"/>
        <item x="3683"/>
        <item x="457"/>
        <item x="2563"/>
        <item x="1680"/>
        <item x="2180"/>
        <item x="636"/>
        <item x="2854"/>
        <item x="737"/>
        <item x="2278"/>
        <item x="1103"/>
        <item x="3832"/>
        <item x="192"/>
        <item x="3731"/>
        <item x="370"/>
        <item x="3294"/>
        <item x="1286"/>
        <item x="1239"/>
        <item x="3856"/>
        <item x="3571"/>
        <item x="935"/>
        <item x="1689"/>
        <item x="212"/>
        <item x="1558"/>
        <item x="711"/>
        <item x="388"/>
        <item x="3291"/>
        <item x="1927"/>
        <item x="1843"/>
        <item x="1871"/>
        <item x="2016"/>
        <item x="284"/>
        <item x="2545"/>
        <item x="1829"/>
        <item x="3653"/>
        <item x="2581"/>
        <item x="2029"/>
        <item x="2131"/>
        <item x="1595"/>
        <item x="2846"/>
        <item x="2039"/>
        <item x="2738"/>
        <item x="3185"/>
        <item x="2118"/>
        <item x="2929"/>
        <item x="2384"/>
        <item x="1869"/>
        <item x="133"/>
        <item x="1818"/>
        <item x="2622"/>
        <item x="2321"/>
        <item x="213"/>
        <item x="712"/>
        <item x="3229"/>
        <item x="3330"/>
        <item x="2352"/>
        <item x="3712"/>
        <item x="3253"/>
        <item x="3626"/>
        <item x="2683"/>
        <item x="3195"/>
        <item x="3742"/>
        <item x="267"/>
        <item x="1061"/>
        <item x="1776"/>
        <item x="2269"/>
        <item x="1365"/>
        <item x="286"/>
        <item x="1754"/>
        <item x="3942"/>
        <item x="3061"/>
        <item x="1049"/>
        <item x="2996"/>
        <item x="702"/>
        <item x="2863"/>
        <item x="1317"/>
        <item x="3784"/>
        <item x="1234"/>
        <item x="3477"/>
        <item x="1475"/>
        <item x="2873"/>
        <item x="740"/>
        <item x="2621"/>
        <item x="3931"/>
        <item x="2676"/>
        <item x="1764"/>
        <item x="3781"/>
        <item x="2905"/>
        <item x="2296"/>
        <item x="2423"/>
        <item x="3911"/>
        <item x="2346"/>
        <item x="2301"/>
        <item x="170"/>
        <item x="2714"/>
        <item x="881"/>
        <item x="2652"/>
        <item x="377"/>
        <item x="560"/>
        <item x="2934"/>
        <item x="788"/>
        <item x="2660"/>
        <item x="308"/>
        <item x="2381"/>
        <item x="3249"/>
        <item x="2246"/>
        <item x="3627"/>
        <item x="531"/>
        <item x="3411"/>
        <item x="2100"/>
        <item x="1606"/>
        <item x="3311"/>
        <item x="3569"/>
        <item x="2521"/>
        <item x="3544"/>
        <item x="759"/>
        <item x="515"/>
        <item x="3204"/>
        <item x="2302"/>
        <item x="3883"/>
        <item x="2731"/>
        <item x="3643"/>
        <item x="1516"/>
        <item x="3813"/>
        <item x="3209"/>
        <item x="3136"/>
        <item x="1651"/>
        <item x="411"/>
        <item x="420"/>
        <item x="3231"/>
        <item x="2139"/>
        <item x="1515"/>
        <item x="1279"/>
        <item x="3794"/>
        <item x="1259"/>
        <item x="226"/>
        <item x="1148"/>
        <item x="2624"/>
        <item x="979"/>
        <item x="2604"/>
        <item x="3435"/>
        <item x="779"/>
        <item x="1256"/>
        <item x="2257"/>
        <item x="2058"/>
        <item x="3704"/>
        <item x="168"/>
        <item x="318"/>
        <item x="3879"/>
        <item x="858"/>
        <item x="705"/>
        <item x="2262"/>
        <item x="3129"/>
        <item x="3068"/>
        <item x="1744"/>
        <item x="1995"/>
        <item x="2050"/>
        <item x="2082"/>
        <item x="3587"/>
        <item x="2559"/>
        <item x="1694"/>
        <item x="3846"/>
        <item x="2974"/>
        <item x="548"/>
        <item x="303"/>
        <item x="3086"/>
        <item x="3022"/>
        <item x="629"/>
        <item x="3001"/>
        <item x="2669"/>
        <item x="2465"/>
        <item x="3769"/>
        <item x="2664"/>
        <item x="1678"/>
        <item x="1146"/>
        <item x="3321"/>
        <item x="3650"/>
        <item x="817"/>
        <item x="17"/>
        <item x="959"/>
        <item x="2727"/>
        <item x="2703"/>
        <item x="3208"/>
        <item x="3332"/>
        <item x="3673"/>
        <item x="3901"/>
        <item x="447"/>
        <item x="1444"/>
        <item x="331"/>
        <item x="1192"/>
        <item x="227"/>
        <item x="1529"/>
        <item x="1672"/>
        <item x="1875"/>
        <item x="1741"/>
        <item x="873"/>
        <item x="3894"/>
        <item x="2212"/>
        <item x="1974"/>
        <item x="3744"/>
        <item x="1632"/>
        <item x="222"/>
        <item x="2245"/>
        <item x="1534"/>
        <item x="2757"/>
        <item x="2303"/>
        <item x="1407"/>
        <item x="3342"/>
        <item x="2291"/>
        <item x="2982"/>
        <item x="1513"/>
        <item x="1460"/>
        <item x="491"/>
        <item x="763"/>
        <item x="724"/>
        <item x="2327"/>
        <item x="1230"/>
        <item x="1149"/>
        <item x="940"/>
        <item x="2292"/>
        <item x="3053"/>
        <item x="1524"/>
        <item x="840"/>
        <item x="1014"/>
        <item x="1075"/>
        <item x="3283"/>
        <item x="1957"/>
        <item x="3406"/>
        <item x="2523"/>
        <item x="3067"/>
        <item x="78"/>
        <item x="1907"/>
        <item x="3466"/>
        <item x="1679"/>
        <item x="1690"/>
        <item x="1636"/>
        <item x="3091"/>
        <item x="1768"/>
        <item x="517"/>
        <item x="2641"/>
        <item x="1059"/>
        <item x="3005"/>
        <item x="1807"/>
        <item x="1057"/>
        <item x="1916"/>
        <item x="956"/>
        <item x="3080"/>
        <item x="3318"/>
        <item x="2044"/>
        <item x="352"/>
        <item x="2887"/>
        <item x="175"/>
        <item x="2164"/>
        <item x="1733"/>
        <item x="962"/>
        <item x="334"/>
        <item x="2258"/>
        <item x="337"/>
        <item x="3120"/>
        <item x="2773"/>
        <item x="375"/>
        <item x="1583"/>
        <item x="1469"/>
        <item x="3475"/>
        <item x="2554"/>
        <item x="895"/>
        <item x="989"/>
        <item x="206"/>
        <item x="39"/>
        <item x="3013"/>
        <item x="3252"/>
        <item x="848"/>
        <item x="1394"/>
        <item x="525"/>
        <item x="2407"/>
        <item x="1041"/>
        <item x="3219"/>
        <item x="2128"/>
        <item x="3496"/>
        <item x="2451"/>
        <item x="536"/>
        <item x="3739"/>
        <item x="2886"/>
        <item x="214"/>
        <item x="2834"/>
        <item x="143"/>
        <item x="699"/>
        <item x="306"/>
        <item x="1208"/>
        <item x="2307"/>
        <item x="1903"/>
        <item x="1200"/>
        <item x="3308"/>
        <item x="1894"/>
        <item x="2414"/>
        <item x="1220"/>
        <item x="698"/>
        <item x="1409"/>
        <item x="235"/>
        <item x="2045"/>
        <item x="272"/>
        <item x="339"/>
        <item x="3881"/>
        <item x="1395"/>
        <item x="2897"/>
        <item x="3531"/>
        <item x="2329"/>
        <item x="374"/>
        <item x="3924"/>
        <item x="770"/>
        <item x="1857"/>
        <item x="820"/>
        <item x="3075"/>
        <item x="497"/>
        <item x="953"/>
        <item x="3602"/>
        <item x="1249"/>
        <item x="2129"/>
        <item x="3698"/>
        <item x="1322"/>
        <item x="2717"/>
        <item x="1363"/>
        <item x="1088"/>
        <item x="1769"/>
        <item x="2343"/>
        <item x="884"/>
        <item x="1725"/>
        <item x="3688"/>
        <item x="1294"/>
        <item x="361"/>
        <item x="378"/>
        <item x="3449"/>
        <item x="3574"/>
        <item x="687"/>
        <item x="2320"/>
        <item x="2985"/>
        <item x="3190"/>
        <item x="183"/>
        <item x="2904"/>
        <item x="2014"/>
        <item x="1198"/>
        <item x="851"/>
        <item x="1025"/>
        <item x="3572"/>
        <item x="3188"/>
        <item x="502"/>
        <item x="16"/>
        <item x="1443"/>
        <item x="641"/>
        <item x="346"/>
        <item x="3289"/>
        <item x="29"/>
        <item x="1135"/>
        <item x="2852"/>
        <item x="1668"/>
        <item x="897"/>
        <item x="147"/>
        <item x="2116"/>
        <item x="1789"/>
        <item x="665"/>
        <item x="3024"/>
        <item x="1450"/>
        <item x="2001"/>
        <item x="2498"/>
        <item x="2477"/>
        <item x="1172"/>
        <item x="1218"/>
        <item x="1315"/>
        <item x="470"/>
        <item x="900"/>
        <item x="1633"/>
        <item x="3763"/>
        <item x="693"/>
        <item x="1575"/>
        <item x="97"/>
        <item x="3515"/>
        <item x="843"/>
        <item x="1795"/>
        <item x="3215"/>
        <item x="3103"/>
        <item x="3310"/>
        <item x="583"/>
        <item x="1942"/>
        <item x="2631"/>
        <item x="3727"/>
        <item x="890"/>
        <item x="3613"/>
        <item x="230"/>
        <item x="1737"/>
        <item x="2377"/>
        <item x="685"/>
        <item x="299"/>
        <item x="855"/>
        <item x="1548"/>
        <item x="949"/>
        <item x="3918"/>
        <item x="1351"/>
        <item x="2349"/>
        <item x="140"/>
        <item x="2749"/>
        <item x="1787"/>
        <item x="2490"/>
        <item x="3939"/>
        <item x="2716"/>
        <item x="1185"/>
        <item x="1093"/>
        <item x="2048"/>
        <item x="182"/>
        <item x="564"/>
        <item x="3451"/>
        <item x="3319"/>
        <item x="994"/>
        <item x="2147"/>
        <item x="1934"/>
        <item x="2941"/>
        <item x="1467"/>
        <item x="2300"/>
        <item x="3298"/>
        <item x="902"/>
        <item x="2901"/>
        <item x="1245"/>
        <item x="3375"/>
        <item x="1168"/>
        <item x="914"/>
        <item x="190"/>
        <item x="1428"/>
        <item x="504"/>
        <item x="3565"/>
        <item x="1081"/>
        <item x="2126"/>
        <item x="107"/>
        <item x="459"/>
        <item x="2898"/>
        <item x="1116"/>
        <item x="781"/>
        <item x="244"/>
        <item x="3778"/>
        <item x="3134"/>
        <item x="600"/>
        <item x="3460"/>
        <item x="1017"/>
        <item x="3723"/>
        <item x="3699"/>
        <item x="2251"/>
        <item x="1287"/>
        <item x="1723"/>
        <item x="2442"/>
        <item x="2615"/>
        <item x="2148"/>
        <item x="3110"/>
        <item x="3211"/>
        <item x="996"/>
        <item x="630"/>
        <item x="236"/>
        <item x="2987"/>
        <item x="1758"/>
        <item x="981"/>
        <item x="1657"/>
        <item x="3847"/>
        <item x="3954"/>
        <item x="2718"/>
        <item x="2947"/>
        <item x="79"/>
        <item x="3687"/>
        <item x="2351"/>
        <item x="2668"/>
        <item x="1943"/>
        <item x="3816"/>
        <item x="761"/>
        <item x="3818"/>
        <item x="3719"/>
        <item x="81"/>
        <item x="1221"/>
        <item x="3635"/>
        <item x="488"/>
        <item x="2836"/>
        <item x="1640"/>
        <item x="2150"/>
        <item x="1312"/>
        <item x="707"/>
        <item x="1949"/>
        <item x="1563"/>
        <item x="3536"/>
        <item x="911"/>
        <item x="2811"/>
        <item x="1205"/>
        <item x="2725"/>
        <item x="2766"/>
        <item x="3180"/>
        <item x="3831"/>
        <item x="2240"/>
        <item x="1479"/>
        <item x="360"/>
        <item x="2761"/>
        <item x="10"/>
        <item x="3122"/>
        <item x="2462"/>
        <item x="1542"/>
        <item x="1686"/>
        <item x="3949"/>
        <item x="1078"/>
        <item x="3592"/>
        <item x="3131"/>
        <item x="3522"/>
        <item x="1237"/>
        <item x="1780"/>
        <item x="1295"/>
        <item x="2906"/>
        <item x="2801"/>
        <item x="2651"/>
        <item x="2508"/>
        <item x="455"/>
        <item x="3418"/>
        <item x="1868"/>
        <item x="3759"/>
        <item x="1419"/>
        <item x="2059"/>
        <item x="1557"/>
        <item x="3521"/>
        <item x="1812"/>
        <item x="2402"/>
        <item x="2642"/>
        <item x="209"/>
        <item x="1199"/>
        <item x="2202"/>
        <item x="2354"/>
        <item x="311"/>
        <item x="2183"/>
        <item x="1002"/>
        <item x="1304"/>
        <item x="1223"/>
        <item x="312"/>
        <item x="555"/>
        <item x="3621"/>
        <item x="841"/>
        <item x="413"/>
        <item x="2067"/>
        <item x="2005"/>
        <item x="804"/>
        <item x="2558"/>
        <item x="3093"/>
        <item x="2965"/>
        <item x="2868"/>
        <item x="3616"/>
        <item x="2289"/>
        <item x="119"/>
        <item x="755"/>
        <item x="2667"/>
        <item x="854"/>
        <item x="720"/>
        <item x="60"/>
        <item x="568"/>
        <item x="2931"/>
        <item x="3237"/>
        <item x="3481"/>
        <item x="2022"/>
        <item x="3666"/>
        <item x="2460"/>
        <item x="1853"/>
        <item x="2028"/>
        <item x="3432"/>
        <item x="1397"/>
        <item x="3394"/>
        <item x="2138"/>
        <item x="2339"/>
        <item x="607"/>
        <item x="2574"/>
        <item x="2551"/>
        <item x="1671"/>
        <item x="2122"/>
        <item x="1207"/>
        <item x="1418"/>
        <item x="3058"/>
        <item x="120"/>
        <item x="2066"/>
        <item x="2892"/>
        <item x="3036"/>
        <item x="2579"/>
        <item x="1612"/>
        <item x="70"/>
        <item x="3420"/>
        <item x="716"/>
        <item x="933"/>
        <item x="2272"/>
        <item x="936"/>
        <item x="3828"/>
        <item x="2094"/>
        <item x="2472"/>
        <item x="67"/>
        <item x="1911"/>
        <item x="3288"/>
        <item x="574"/>
        <item x="2899"/>
        <item x="905"/>
        <item x="51"/>
        <item x="282"/>
        <item x="899"/>
        <item x="1785"/>
        <item x="1174"/>
        <item x="2506"/>
        <item x="2809"/>
        <item x="1766"/>
        <item x="3259"/>
        <item x="1054"/>
        <item x="1134"/>
        <item x="806"/>
        <item x="1804"/>
        <item x="2783"/>
        <item x="3581"/>
        <item x="3956"/>
        <item x="3549"/>
        <item x="3772"/>
        <item x="2392"/>
        <item x="3944"/>
        <item x="3855"/>
        <item x="1147"/>
        <item x="2370"/>
        <item x="2768"/>
        <item x="325"/>
        <item x="3824"/>
        <item x="534"/>
        <item x="1056"/>
        <item x="2721"/>
        <item x="3490"/>
        <item x="1887"/>
        <item x="1645"/>
        <item x="1399"/>
        <item x="601"/>
        <item x="2337"/>
        <item x="233"/>
        <item x="2734"/>
        <item x="1493"/>
        <item x="2755"/>
        <item x="1541"/>
        <item x="2331"/>
        <item x="1717"/>
        <item x="1820"/>
        <item x="296"/>
        <item x="344"/>
        <item x="109"/>
        <item x="106"/>
        <item x="3925"/>
        <item x="3275"/>
        <item x="1512"/>
        <item x="2619"/>
        <item x="3202"/>
        <item x="3262"/>
        <item x="3612"/>
        <item x="2174"/>
        <item x="2747"/>
        <item x="2090"/>
        <item x="896"/>
        <item x="3149"/>
        <item x="1547"/>
        <item x="1561"/>
        <item x="2998"/>
        <item x="909"/>
        <item x="2335"/>
        <item x="3344"/>
        <item x="1933"/>
        <item x="3376"/>
        <item x="2489"/>
        <item x="1991"/>
        <item x="2742"/>
        <item x="1430"/>
        <item x="2875"/>
        <item x="1179"/>
        <item x="266"/>
        <item x="2163"/>
        <item x="1596"/>
        <item x="2592"/>
        <item x="2571"/>
        <item x="550"/>
        <item x="142"/>
        <item x="2838"/>
        <item x="2643"/>
        <item x="2620"/>
        <item x="3620"/>
        <item x="330"/>
        <item x="1777"/>
        <item x="315"/>
        <item x="35"/>
        <item x="1647"/>
        <item x="2515"/>
        <item x="49"/>
        <item x="341"/>
        <item x="2737"/>
        <item x="883"/>
        <item x="2026"/>
        <item x="3312"/>
        <item x="85"/>
        <item x="2732"/>
        <item x="3368"/>
        <item x="2685"/>
        <item x="1214"/>
        <item x="3624"/>
        <item x="1580"/>
        <item x="3619"/>
        <item x="682"/>
        <item x="2449"/>
        <item x="1152"/>
        <item x="3139"/>
        <item x="726"/>
        <item x="1790"/>
        <item x="2990"/>
        <item x="1962"/>
        <item x="714"/>
        <item x="1562"/>
        <item x="3083"/>
        <item x="3820"/>
        <item x="3301"/>
        <item x="2374"/>
        <item x="2819"/>
        <item x="3051"/>
        <item x="892"/>
        <item x="2162"/>
        <item x="3715"/>
        <item x="782"/>
        <item x="2461"/>
        <item x="920"/>
        <item x="2076"/>
        <item x="2932"/>
        <item x="3464"/>
        <item x="965"/>
        <item x="3306"/>
        <item x="1131"/>
        <item x="3795"/>
        <item x="2647"/>
        <item x="2575"/>
        <item x="3734"/>
        <item x="1235"/>
        <item x="649"/>
        <item x="3889"/>
        <item x="872"/>
        <item x="3749"/>
        <item x="172"/>
        <item x="950"/>
        <item x="1703"/>
        <item x="1293"/>
        <item x="816"/>
        <item x="3483"/>
        <item x="3296"/>
        <item x="2006"/>
        <item x="875"/>
        <item x="2062"/>
        <item x="1815"/>
        <item x="2286"/>
        <item x="2691"/>
        <item x="2979"/>
        <item x="3088"/>
        <item x="357"/>
        <item x="1905"/>
        <item x="3779"/>
        <item x="1319"/>
        <item x="3304"/>
        <item x="1109"/>
        <item x="651"/>
        <item x="2228"/>
        <item x="958"/>
        <item x="3302"/>
        <item x="19"/>
        <item x="1906"/>
        <item x="1222"/>
        <item x="3243"/>
        <item x="3709"/>
        <item x="1623"/>
        <item x="2244"/>
        <item x="2069"/>
        <item x="723"/>
        <item x="3751"/>
        <item x="2176"/>
        <item x="2938"/>
        <item x="328"/>
        <item x="520"/>
        <item x="2390"/>
        <item x="2440"/>
        <item x="57"/>
        <item x="3176"/>
        <item x="2686"/>
        <item x="3646"/>
        <item x="1113"/>
        <item x="3696"/>
        <item x="572"/>
        <item x="1704"/>
        <item x="1150"/>
        <item x="1879"/>
        <item x="2568"/>
        <item x="2509"/>
        <item x="3480"/>
        <item x="521"/>
        <item x="3014"/>
        <item x="2504"/>
        <item x="2549"/>
        <item x="3507"/>
        <item x="1619"/>
        <item x="1772"/>
        <item x="538"/>
        <item x="3607"/>
        <item x="2729"/>
        <item x="1140"/>
        <item x="278"/>
        <item x="493"/>
        <item x="2317"/>
        <item x="3526"/>
        <item x="3470"/>
        <item x="64"/>
        <item x="3665"/>
        <item x="2146"/>
        <item x="1901"/>
        <item x="56"/>
        <item x="588"/>
        <item x="596"/>
        <item x="3461"/>
        <item x="2986"/>
        <item x="2025"/>
        <item x="736"/>
        <item x="3589"/>
        <item x="1180"/>
        <item x="1277"/>
        <item x="1468"/>
        <item x="925"/>
        <item x="908"/>
        <item x="1805"/>
        <item x="483"/>
        <item x="1316"/>
        <item x="1736"/>
        <item x="2366"/>
        <item x="3669"/>
        <item x="3775"/>
        <item x="593"/>
        <item x="1420"/>
        <item x="2634"/>
        <item x="2225"/>
        <item x="1123"/>
        <item x="1892"/>
        <item x="2530"/>
        <item x="353"/>
        <item x="1706"/>
        <item x="91"/>
        <item x="114"/>
        <item x="710"/>
        <item x="2084"/>
        <item x="1052"/>
        <item x="2707"/>
        <item x="461"/>
        <item x="1197"/>
        <item x="2123"/>
        <item x="2681"/>
        <item x="3934"/>
        <item x="3241"/>
        <item x="3382"/>
        <item x="205"/>
        <item x="2136"/>
        <item x="3135"/>
        <item x="1994"/>
        <item x="1126"/>
        <item x="2636"/>
        <item x="135"/>
        <item x="2047"/>
        <item x="3438"/>
        <item x="2149"/>
        <item x="1598"/>
        <item x="2526"/>
        <item x="522"/>
        <item x="1968"/>
        <item x="1339"/>
        <item x="3821"/>
        <item x="2903"/>
        <item x="366"/>
        <item x="1770"/>
        <item x="2125"/>
        <item x="634"/>
        <item x="467"/>
        <item x="1714"/>
        <item x="3899"/>
        <item x="2943"/>
        <item x="1459"/>
        <item x="2955"/>
        <item x="1774"/>
        <item x="3233"/>
        <item x="3872"/>
        <item x="1033"/>
        <item x="3718"/>
        <item x="2353"/>
        <item x="6"/>
        <item x="3170"/>
        <item x="3510"/>
        <item x="2939"/>
        <item x="2800"/>
        <item x="1233"/>
        <item x="1811"/>
        <item x="2309"/>
        <item x="1303"/>
        <item x="2505"/>
        <item x="1914"/>
        <item x="424"/>
        <item x="423"/>
        <item x="1167"/>
        <item x="3787"/>
        <item x="3010"/>
        <item x="3906"/>
        <item x="264"/>
        <item x="2063"/>
        <item x="2178"/>
        <item x="2459"/>
        <item x="2602"/>
        <item x="1701"/>
        <item x="426"/>
        <item x="1499"/>
        <item x="3766"/>
        <item x="157"/>
        <item x="387"/>
        <item x="3098"/>
        <item x="680"/>
        <item x="1314"/>
        <item x="713"/>
        <item x="3395"/>
        <item x="1206"/>
        <item x="877"/>
        <item x="3638"/>
        <item x="2792"/>
        <item x="1062"/>
        <item x="907"/>
        <item x="291"/>
        <item x="2357"/>
        <item x="1827"/>
        <item x="173"/>
        <item x="3147"/>
        <item x="1216"/>
        <item x="793"/>
        <item x="1492"/>
        <item x="2429"/>
        <item x="2679"/>
        <item x="1996"/>
        <item x="396"/>
        <item x="2564"/>
        <item x="3399"/>
        <item x="3811"/>
        <item x="643"/>
        <item x="3876"/>
        <item x="2680"/>
        <item x="1670"/>
        <item x="3479"/>
        <item x="1011"/>
        <item x="2769"/>
        <item x="2495"/>
        <item x="2784"/>
        <item x="2117"/>
        <item x="1171"/>
        <item x="1494"/>
        <item x="1257"/>
        <item x="1500"/>
        <item x="3645"/>
        <item x="2471"/>
        <item x="3021"/>
        <item x="1442"/>
        <item x="2393"/>
        <item x="3625"/>
        <item x="1511"/>
        <item x="2502"/>
        <item x="1487"/>
        <item x="1946"/>
        <item x="229"/>
        <item x="46"/>
        <item x="1143"/>
        <item x="68"/>
        <item x="2695"/>
        <item x="62"/>
        <item x="2193"/>
        <item x="2648"/>
        <item x="1855"/>
        <item x="1759"/>
        <item x="489"/>
        <item x="549"/>
        <item x="708"/>
        <item x="185"/>
        <item x="2397"/>
        <item x="832"/>
        <item x="161"/>
        <item x="3814"/>
        <item x="3148"/>
        <item x="1628"/>
        <item x="762"/>
        <item x="3677"/>
        <item x="3945"/>
        <item x="1458"/>
        <item x="1034"/>
        <item x="1938"/>
        <item x="2689"/>
        <item x="910"/>
        <item x="2596"/>
        <item x="1884"/>
        <item x="735"/>
        <item x="1060"/>
        <item x="2159"/>
        <item x="317"/>
        <item x="1438"/>
        <item x="1808"/>
        <item x="1455"/>
        <item x="586"/>
        <item x="2953"/>
        <item x="3941"/>
        <item x="1086"/>
        <item x="3468"/>
        <item x="3905"/>
        <item x="7"/>
        <item x="477"/>
        <item x="2426"/>
        <item x="1713"/>
        <item x="590"/>
        <item x="2948"/>
        <item x="645"/>
        <item x="1752"/>
        <item x="2616"/>
        <item x="1519"/>
        <item x="3870"/>
        <item x="1278"/>
        <item x="316"/>
        <item x="3400"/>
        <item x="3800"/>
        <item x="3922"/>
        <item x="2831"/>
        <item x="3017"/>
        <item x="668"/>
        <item x="1782"/>
        <item x="3323"/>
        <item x="1610"/>
        <item x="3805"/>
        <item x="1022"/>
        <item x="2412"/>
        <item x="3579"/>
        <item x="465"/>
        <item x="1545"/>
        <item x="3078"/>
        <item x="2847"/>
        <item x="1613"/>
        <item x="1462"/>
        <item x="2735"/>
        <item x="3776"/>
        <item x="3674"/>
        <item x="358"/>
        <item x="503"/>
        <item x="3106"/>
        <item x="628"/>
        <item x="47"/>
        <item x="3560"/>
        <item x="3071"/>
        <item x="2383"/>
        <item x="3039"/>
        <item x="3539"/>
        <item x="297"/>
        <item x="3439"/>
        <item x="650"/>
        <item x="2884"/>
        <item x="2553"/>
        <item x="1569"/>
        <item x="2210"/>
        <item x="3163"/>
        <item x="659"/>
        <item x="3272"/>
        <item x="2127"/>
        <item x="1446"/>
        <item x="2315"/>
        <item x="2140"/>
        <item x="3381"/>
        <item x="322"/>
        <item x="2550"/>
        <item x="1353"/>
        <item x="2754"/>
        <item x="2227"/>
        <item x="2910"/>
        <item x="1895"/>
        <item x="2700"/>
        <item x="732"/>
        <item x="2514"/>
        <item x="1169"/>
        <item x="158"/>
        <item x="3281"/>
        <item x="3069"/>
        <item x="58"/>
        <item x="202"/>
        <item x="2573"/>
        <item x="608"/>
        <item x="3655"/>
        <item x="2054"/>
        <item x="2882"/>
        <item x="2557"/>
        <item x="301"/>
        <item x="2912"/>
        <item x="189"/>
        <item x="1153"/>
        <item x="3065"/>
        <item x="813"/>
        <item x="2408"/>
        <item x="2290"/>
        <item x="1482"/>
        <item x="2952"/>
        <item x="1477"/>
        <item x="532"/>
        <item x="3305"/>
        <item x="2266"/>
        <item x="2507"/>
        <item x="697"/>
        <item x="1863"/>
        <item x="1355"/>
        <item x="2186"/>
        <item x="1476"/>
        <item x="2385"/>
        <item x="3644"/>
        <item x="1913"/>
        <item x="879"/>
        <item x="2724"/>
        <item x="812"/>
        <item x="3254"/>
        <item x="3791"/>
        <item x="1891"/>
        <item x="2824"/>
        <item x="808"/>
        <item x="2306"/>
        <item x="730"/>
        <item x="1489"/>
        <item x="2341"/>
        <item x="2805"/>
        <item x="2395"/>
        <item x="3336"/>
        <item x="1368"/>
        <item x="987"/>
        <item x="802"/>
        <item x="3815"/>
        <item x="1924"/>
        <item x="2252"/>
        <item x="3676"/>
        <item x="3591"/>
        <item x="2849"/>
        <item x="2234"/>
        <item x="943"/>
        <item x="3371"/>
        <item x="3295"/>
        <item x="3047"/>
        <item x="1193"/>
        <item x="1330"/>
        <item x="3552"/>
        <item x="3553"/>
        <item x="3273"/>
        <item x="2182"/>
        <item x="2771"/>
        <item x="2709"/>
        <item x="1454"/>
        <item x="44"/>
        <item x="1873"/>
        <item x="2475"/>
        <item x="952"/>
        <item x="3835"/>
        <item x="3511"/>
        <item x="2447"/>
        <item x="3104"/>
        <item x="3077"/>
        <item x="1457"/>
        <item x="3681"/>
        <item x="1035"/>
        <item x="3660"/>
        <item x="1979"/>
        <item x="3564"/>
        <item x="2565"/>
        <item x="1750"/>
        <item x="372"/>
        <item x="3630"/>
        <item x="2391"/>
        <item x="1388"/>
        <item x="587"/>
        <item x="529"/>
        <item x="2456"/>
        <item x="1422"/>
        <item x="2051"/>
        <item x="2555"/>
        <item x="1144"/>
        <item x="2826"/>
        <item x="842"/>
        <item x="2840"/>
        <item x="401"/>
        <item x="2999"/>
        <item x="582"/>
        <item x="253"/>
        <item x="3583"/>
        <item x="2009"/>
        <item x="1039"/>
        <item x="1373"/>
        <item x="3750"/>
        <item x="127"/>
        <item x="3404"/>
        <item x="3695"/>
        <item x="290"/>
        <item x="434"/>
        <item x="25"/>
        <item x="862"/>
        <item x="2623"/>
        <item x="2779"/>
        <item x="3392"/>
        <item x="2432"/>
        <item x="289"/>
        <item x="2969"/>
        <item x="2850"/>
        <item x="87"/>
        <item x="1976"/>
        <item x="1043"/>
        <item x="72"/>
        <item x="1958"/>
        <item x="3196"/>
        <item x="3000"/>
        <item x="3517"/>
        <item x="474"/>
        <item x="1900"/>
        <item x="1232"/>
        <item x="2971"/>
        <item x="8"/>
        <item x="3107"/>
        <item x="2311"/>
        <item x="2975"/>
        <item x="2497"/>
        <item x="1990"/>
        <item x="1854"/>
        <item x="3888"/>
        <item x="1687"/>
        <item x="3019"/>
        <item x="3056"/>
        <item x="3817"/>
        <item x="2065"/>
        <item x="1643"/>
        <item x="3489"/>
        <item x="983"/>
        <item x="774"/>
        <item x="3041"/>
        <item x="505"/>
        <item x="614"/>
        <item x="321"/>
        <item x="2430"/>
        <item x="1543"/>
        <item x="2662"/>
        <item x="2074"/>
        <item x="945"/>
        <item x="2483"/>
        <item x="1186"/>
        <item x="1464"/>
        <item x="3725"/>
        <item x="1300"/>
        <item x="796"/>
        <item x="1313"/>
        <item x="2600"/>
        <item x="1751"/>
        <item x="304"/>
        <item x="418"/>
        <item x="320"/>
        <item x="960"/>
        <item x="1282"/>
        <item x="835"/>
        <item x="2181"/>
        <item x="3773"/>
        <item x="475"/>
        <item x="2632"/>
        <item x="2261"/>
        <item x="1738"/>
        <item x="3622"/>
        <item x="3708"/>
        <item x="1391"/>
        <item x="3711"/>
        <item x="1423"/>
        <item x="623"/>
        <item x="3907"/>
        <item x="1530"/>
        <item x="1270"/>
        <item x="1175"/>
        <item x="3512"/>
        <item x="2692"/>
        <item x="1095"/>
        <item x="1284"/>
        <item x="1564"/>
        <item x="1862"/>
        <item x="1796"/>
        <item x="261"/>
        <item x="3721"/>
        <item x="2367"/>
        <item x="2379"/>
        <item x="3598"/>
        <item x="298"/>
        <item x="822"/>
        <item x="3656"/>
        <item x="1392"/>
        <item x="2845"/>
        <item x="3534"/>
        <item x="3425"/>
        <item x="2842"/>
        <item x="3865"/>
        <item x="1217"/>
        <item x="3567"/>
        <item x="3729"/>
        <item x="2533"/>
        <item x="2885"/>
        <item x="3408"/>
        <item x="1509"/>
        <item x="1842"/>
        <item x="2722"/>
        <item x="3533"/>
        <item x="3792"/>
        <item x="495"/>
        <item x="1361"/>
        <item x="3177"/>
        <item x="3494"/>
        <item x="3081"/>
        <item x="2772"/>
        <item x="1969"/>
        <item x="1986"/>
        <item x="2463"/>
        <item x="825"/>
        <item x="2752"/>
        <item x="3724"/>
        <item x="1498"/>
        <item x="3853"/>
        <item x="2956"/>
        <item x="1755"/>
        <item x="3933"/>
        <item x="1593"/>
        <item x="2364"/>
        <item x="1587"/>
        <item x="1831"/>
        <item x="1658"/>
        <item x="2496"/>
        <item x="742"/>
        <item x="3244"/>
        <item x="367"/>
        <item x="2995"/>
        <item x="1699"/>
        <item x="1721"/>
        <item x="3434"/>
        <item x="2501"/>
        <item x="2586"/>
        <item x="2169"/>
        <item x="3410"/>
        <item x="3652"/>
        <item x="3250"/>
        <item x="1296"/>
        <item x="2828"/>
        <item x="3631"/>
        <item x="919"/>
        <item x="3768"/>
        <item x="3345"/>
        <item x="2799"/>
        <item x="3358"/>
        <item x="18"/>
        <item x="494"/>
        <item x="1852"/>
        <item x="1523"/>
        <item x="3702"/>
        <item x="527"/>
        <item x="265"/>
        <item x="3111"/>
        <item x="827"/>
        <item x="2835"/>
        <item x="3593"/>
        <item x="1999"/>
        <item x="2580"/>
        <item x="3914"/>
        <item x="3279"/>
        <item x="604"/>
        <item x="838"/>
        <item x="2330"/>
        <item x="342"/>
        <item x="2179"/>
        <item x="1859"/>
        <item x="2115"/>
        <item x="3909"/>
        <item x="2879"/>
        <item x="2814"/>
        <item x="2767"/>
        <item x="1559"/>
        <item x="2187"/>
        <item x="3230"/>
        <item x="3366"/>
        <item x="250"/>
        <item x="1028"/>
        <item x="1866"/>
        <item x="542"/>
        <item x="2812"/>
        <item x="2981"/>
        <item x="2730"/>
        <item x="326"/>
        <item x="2708"/>
        <item x="3782"/>
        <item x="1604"/>
        <item x="3658"/>
        <item x="2378"/>
        <item x="2813"/>
        <item x="2889"/>
        <item x="2516"/>
        <item x="2803"/>
        <item x="11"/>
        <item x="1250"/>
        <item x="3848"/>
        <item x="544"/>
        <item x="2774"/>
        <item x="2264"/>
        <item x="921"/>
        <item x="3084"/>
        <item x="3203"/>
        <item x="2610"/>
        <item x="2918"/>
        <item x="1439"/>
        <item x="82"/>
        <item x="338"/>
        <item x="219"/>
        <item x="2295"/>
        <item x="1702"/>
        <item x="123"/>
        <item x="141"/>
        <item x="379"/>
        <item x="2913"/>
        <item x="1243"/>
        <item x="3444"/>
        <item x="675"/>
        <item x="2215"/>
        <item x="36"/>
        <item x="617"/>
        <item x="2157"/>
        <item x="2396"/>
        <item x="1771"/>
        <item x="1451"/>
        <item x="3349"/>
        <item x="40"/>
        <item x="3520"/>
        <item x="257"/>
        <item x="3551"/>
        <item x="567"/>
        <item x="1069"/>
        <item x="616"/>
        <item x="3317"/>
        <item x="528"/>
        <item x="977"/>
        <item x="2666"/>
        <item x="622"/>
        <item x="2891"/>
        <item x="2398"/>
        <item x="292"/>
        <item x="22"/>
        <item x="2017"/>
        <item x="0"/>
        <item x="3362"/>
        <item x="930"/>
        <item x="1040"/>
        <item x="2877"/>
        <item x="719"/>
        <item x="1133"/>
        <item x="3268"/>
        <item x="948"/>
        <item x="187"/>
        <item x="1356"/>
        <item x="1667"/>
        <item x="369"/>
        <item x="3380"/>
        <item x="1142"/>
        <item x="3682"/>
        <item x="3193"/>
        <item x="3599"/>
        <item x="3871"/>
        <item x="1639"/>
        <item x="3413"/>
        <item x="1514"/>
        <item x="2770"/>
        <item x="3860"/>
        <item x="136"/>
        <item x="2844"/>
        <item x="1756"/>
        <item x="3541"/>
        <item x="2002"/>
        <item x="98"/>
        <item x="1325"/>
        <item x="1925"/>
        <item x="2626"/>
        <item x="41"/>
        <item x="1627"/>
        <item x="2711"/>
        <item x="530"/>
        <item x="500"/>
        <item x="3829"/>
        <item x="310"/>
        <item x="1379"/>
        <item x="2324"/>
        <item x="2832"/>
        <item x="3384"/>
        <item x="2112"/>
        <item x="3499"/>
        <item x="3307"/>
        <item x="2192"/>
        <item x="3898"/>
        <item x="2000"/>
        <item x="1910"/>
        <item x="2915"/>
        <item x="3929"/>
        <item x="1110"/>
        <item x="1461"/>
        <item x="966"/>
        <item x="2603"/>
        <item x="2591"/>
        <item x="891"/>
        <item x="2994"/>
        <item x="787"/>
        <item x="1437"/>
        <item x="2273"/>
        <item x="733"/>
        <item x="3009"/>
        <item x="71"/>
        <item x="3842"/>
        <item x="803"/>
        <item x="753"/>
        <item x="3594"/>
        <item x="3445"/>
        <item x="795"/>
        <item x="3245"/>
        <item x="746"/>
        <item x="3508"/>
        <item x="3099"/>
        <item x="3361"/>
        <item x="2024"/>
        <item x="1602"/>
        <item x="1414"/>
        <item x="2704"/>
        <item x="2156"/>
        <item x="329"/>
        <item x="9"/>
        <item x="2837"/>
        <item x="1727"/>
        <item x="3427"/>
        <item x="537"/>
        <item x="166"/>
        <item x="669"/>
        <item x="670"/>
        <item x="1846"/>
        <item x="3952"/>
        <item x="498"/>
        <item x="3055"/>
        <item x="3921"/>
        <item x="1271"/>
        <item x="228"/>
        <item x="3293"/>
        <item x="1992"/>
        <item x="1850"/>
        <item x="3260"/>
        <item x="807"/>
        <item x="3454"/>
        <item x="1094"/>
        <item x="153"/>
        <item x="747"/>
        <item x="653"/>
        <item x="3334"/>
        <item x="932"/>
        <item x="967"/>
        <item x="2018"/>
        <item x="66"/>
        <item x="454"/>
        <item x="1849"/>
        <item x="3462"/>
        <item x="239"/>
        <item x="2144"/>
        <item x="3426"/>
        <item x="2949"/>
        <item x="2525"/>
        <item x="3027"/>
        <item x="846"/>
        <item x="404"/>
        <item x="1972"/>
        <item x="585"/>
        <item x="2706"/>
        <item x="1646"/>
        <item x="2698"/>
        <item x="427"/>
        <item x="3908"/>
        <item x="1215"/>
        <item x="1616"/>
        <item x="2243"/>
        <item x="3436"/>
        <item x="1951"/>
        <item x="373"/>
        <item x="2843"/>
        <item x="2190"/>
        <item x="2274"/>
        <item x="90"/>
        <item x="86"/>
        <item x="1601"/>
        <item x="462"/>
        <item x="2319"/>
        <item x="155"/>
        <item x="1661"/>
        <item x="1376"/>
        <item x="620"/>
        <item x="1364"/>
        <item x="1158"/>
        <item x="874"/>
        <item x="188"/>
        <item x="1955"/>
        <item x="3126"/>
        <item x="686"/>
        <item x="2171"/>
        <item x="181"/>
        <item x="3372"/>
        <item x="3315"/>
        <item x="2368"/>
        <item x="785"/>
        <item x="974"/>
        <item x="2425"/>
        <item x="2153"/>
        <item x="2678"/>
        <item x="2358"/>
        <item x="3274"/>
        <item x="2421"/>
        <item x="889"/>
        <item x="1196"/>
        <item x="1486"/>
        <item x="485"/>
        <item x="481"/>
        <item x="1864"/>
        <item x="3867"/>
        <item x="1586"/>
        <item x="1389"/>
        <item x="394"/>
        <item x="42"/>
        <item x="2107"/>
        <item x="3265"/>
        <item x="3851"/>
        <item x="2543"/>
        <item x="2782"/>
        <item x="1893"/>
        <item x="2238"/>
        <item x="2605"/>
        <item x="1621"/>
        <item x="443"/>
        <item x="3523"/>
        <item x="1576"/>
        <item x="3270"/>
        <item x="2677"/>
        <item x="1433"/>
        <item x="2997"/>
        <item x="2388"/>
        <item x="1410"/>
        <item x="197"/>
        <item x="2925"/>
        <item x="350"/>
        <item x="1688"/>
        <item x="3115"/>
        <item x="1821"/>
        <item x="1445"/>
        <item x="319"/>
        <item x="546"/>
        <item x="676"/>
        <item x="3178"/>
        <item x="1310"/>
        <item x="2326"/>
        <item x="709"/>
        <item x="1362"/>
        <item x="734"/>
        <item x="2499"/>
        <item x="3659"/>
        <item x="3827"/>
        <item x="2344"/>
        <item x="2416"/>
        <item x="1977"/>
        <item x="276"/>
        <item x="2745"/>
        <item x="3839"/>
        <item x="3224"/>
        <item x="2864"/>
        <item x="2198"/>
        <item x="767"/>
        <item x="3869"/>
        <item x="223"/>
        <item x="2977"/>
        <item x="1425"/>
        <item x="1890"/>
        <item x="3540"/>
        <item x="2036"/>
        <item x="589"/>
        <item x="3716"/>
        <item x="3328"/>
        <item x="3866"/>
        <item x="1571"/>
        <item x="3455"/>
        <item x="1023"/>
        <item x="3327"/>
        <item x="1308"/>
        <item x="3555"/>
        <item x="631"/>
        <item x="1624"/>
        <item x="3588"/>
        <item x="1398"/>
        <item x="2211"/>
        <item x="3693"/>
        <item x="2173"/>
        <item x="2937"/>
        <item x="2165"/>
        <item x="1956"/>
        <item x="1229"/>
        <item x="1997"/>
        <item x="3062"/>
        <item x="1620"/>
        <item x="3936"/>
        <item x="1685"/>
        <item x="3446"/>
        <item x="1084"/>
        <item x="1832"/>
        <item x="2869"/>
        <item x="3146"/>
        <item x="1550"/>
        <item x="2806"/>
        <item x="3618"/>
        <item x="3488"/>
        <item x="3825"/>
        <item x="23"/>
        <item x="3505"/>
        <item x="63"/>
        <item x="2400"/>
        <item x="2588"/>
        <item x="3755"/>
        <item x="3707"/>
        <item x="1441"/>
        <item x="1597"/>
        <item x="2538"/>
        <item x="1981"/>
        <item x="2818"/>
        <item x="3770"/>
        <item x="1191"/>
        <item x="633"/>
        <item x="2409"/>
        <item x="722"/>
        <item x="2880"/>
        <item x="1090"/>
        <item x="2804"/>
        <item x="3201"/>
        <item x="2086"/>
        <item x="2218"/>
        <item x="1603"/>
        <item x="1305"/>
        <item x="2946"/>
        <item x="1156"/>
        <item x="3457"/>
        <item x="1722"/>
        <item x="922"/>
        <item x="2452"/>
        <item x="1190"/>
        <item x="2763"/>
        <item x="934"/>
        <item x="2976"/>
        <item x="3506"/>
        <item x="428"/>
        <item x="556"/>
        <item x="1874"/>
        <item x="1953"/>
        <item x="2282"/>
        <item x="3629"/>
        <item x="237"/>
        <item x="2562"/>
        <item x="3116"/>
        <item x="818"/>
        <item x="437"/>
        <item x="992"/>
        <item x="951"/>
        <item x="2254"/>
        <item x="1406"/>
        <item x="1659"/>
        <item x="2195"/>
        <item x="3158"/>
        <item x="1574"/>
        <item x="3467"/>
        <item x="2484"/>
        <item x="1251"/>
        <item x="2109"/>
        <item x="3030"/>
        <item x="1940"/>
        <item x="3191"/>
        <item x="1740"/>
        <item x="2417"/>
        <item x="336"/>
        <item x="1565"/>
        <item x="3144"/>
        <item x="2785"/>
        <item x="2945"/>
        <item x="627"/>
        <item x="3868"/>
        <item x="1074"/>
        <item x="3430"/>
        <item x="3152"/>
        <item x="76"/>
        <item x="1338"/>
        <item x="1100"/>
        <item x="955"/>
        <item x="991"/>
        <item x="1982"/>
        <item x="869"/>
        <item x="1400"/>
        <item x="3797"/>
        <item x="1004"/>
        <item x="3837"/>
        <item x="1263"/>
        <item x="1344"/>
        <item x="1435"/>
        <item x="692"/>
        <item x="773"/>
        <item x="1358"/>
        <item x="1937"/>
        <item x="2750"/>
        <item x="3033"/>
        <item x="728"/>
        <item x="836"/>
        <item x="2503"/>
        <item x="363"/>
        <item x="100"/>
        <item x="2614"/>
        <item x="2968"/>
        <item x="3694"/>
        <item x="1683"/>
        <item x="2627"/>
        <item x="1367"/>
        <item x="3570"/>
        <item x="146"/>
        <item x="3015"/>
        <item x="1845"/>
        <item x="2970"/>
        <item x="833"/>
        <item x="1176"/>
        <item x="1165"/>
        <item x="866"/>
        <item x="2487"/>
        <item x="830"/>
        <item x="1112"/>
        <item x="2777"/>
        <item x="999"/>
        <item x="1473"/>
        <item x="2209"/>
        <item x="684"/>
        <item x="3076"/>
        <item x="3156"/>
        <item x="2481"/>
        <item x="204"/>
        <item x="3331"/>
        <item x="1195"/>
        <item x="3557"/>
        <item x="1797"/>
        <item x="2279"/>
        <item x="3153"/>
        <item x="1568"/>
        <item x="2288"/>
        <item x="1302"/>
        <item x="1930"/>
        <item x="3127"/>
        <item x="826"/>
        <item x="1434"/>
        <item x="850"/>
        <item x="3085"/>
        <item x="2096"/>
        <item x="3487"/>
        <item x="1138"/>
        <item x="831"/>
        <item x="2263"/>
        <item x="125"/>
        <item x="392"/>
        <item x="3890"/>
        <item x="1521"/>
        <item x="2055"/>
        <item x="1106"/>
        <item x="2613"/>
        <item x="3670"/>
        <item x="1581"/>
        <item x="499"/>
        <item x="3822"/>
        <item x="274"/>
        <item x="797"/>
        <item x="2141"/>
        <item x="750"/>
        <item x="3070"/>
        <item x="407"/>
        <item x="3802"/>
        <item x="3414"/>
        <item x="2827"/>
        <item x="3858"/>
        <item x="2980"/>
        <item x="3338"/>
        <item x="3861"/>
        <item x="3197"/>
        <item x="27"/>
        <item x="2031"/>
        <item x="2222"/>
        <item x="2436"/>
        <item x="260"/>
        <item x="756"/>
        <item x="2280"/>
        <item x="2821"/>
        <item x="3845"/>
        <item x="2121"/>
        <item x="1352"/>
        <item x="3610"/>
        <item x="3958"/>
        <item x="194"/>
        <item x="3471"/>
        <item x="839"/>
        <item x="2213"/>
        <item x="1729"/>
        <item x="3074"/>
        <item x="1732"/>
        <item x="2907"/>
        <item x="968"/>
        <item x="417"/>
        <item x="220"/>
        <item x="1970"/>
        <item x="1114"/>
        <item x="2589"/>
        <item x="2518"/>
        <item x="1902"/>
        <item x="916"/>
        <item x="637"/>
        <item x="1626"/>
        <item x="2406"/>
        <item x="998"/>
        <item x="946"/>
        <item x="1664"/>
        <item x="681"/>
        <item x="2743"/>
        <item x="1272"/>
        <item x="2073"/>
        <item x="2359"/>
        <item x="398"/>
        <item x="2113"/>
        <item x="1760"/>
        <item x="1247"/>
        <item x="2930"/>
        <item x="2473"/>
        <item x="381"/>
        <item x="2733"/>
        <item x="1889"/>
        <item x="624"/>
        <item x="602"/>
        <item x="65"/>
        <item x="769"/>
        <item x="1350"/>
        <item x="3276"/>
        <item x="1532"/>
        <item x="507"/>
        <item x="1834"/>
        <item x="667"/>
        <item x="2457"/>
        <item x="432"/>
        <item x="1377"/>
        <item x="177"/>
        <item x="3044"/>
        <item x="3649"/>
        <item x="117"/>
        <item x="3558"/>
        <item x="1405"/>
        <item x="3874"/>
        <item x="1006"/>
        <item x="647"/>
        <item x="1675"/>
        <item x="2778"/>
        <item x="752"/>
        <item x="2822"/>
        <item x="95"/>
        <item x="104"/>
        <item x="1858"/>
        <item x="2194"/>
        <item x="2655"/>
        <item x="3492"/>
        <item x="559"/>
        <item x="1429"/>
        <item x="1416"/>
        <item x="89"/>
        <item x="1648"/>
        <item x="2992"/>
        <item x="436"/>
        <item x="2328"/>
        <item x="3703"/>
        <item x="165"/>
        <item x="3789"/>
        <item x="3935"/>
        <item x="390"/>
        <item x="2170"/>
        <item x="923"/>
        <item x="2060"/>
        <item x="1071"/>
        <item x="1157"/>
        <item x="3023"/>
        <item x="1318"/>
        <item x="3590"/>
        <item x="2030"/>
        <item x="565"/>
        <item x="3838"/>
        <item x="115"/>
        <item x="273"/>
        <item x="3004"/>
        <item x="3675"/>
        <item x="3383"/>
        <item x="3873"/>
        <item x="1118"/>
        <item x="3895"/>
        <item x="1073"/>
        <item x="3841"/>
        <item x="3705"/>
        <item x="893"/>
        <item x="294"/>
        <item x="3299"/>
        <item x="2657"/>
        <item x="1345"/>
        <item x="861"/>
        <item x="2151"/>
        <item x="3303"/>
        <item x="2936"/>
        <item x="1791"/>
        <item x="2415"/>
        <item x="3132"/>
        <item x="2517"/>
        <item x="3251"/>
        <item x="1653"/>
        <item x="2896"/>
        <item x="3390"/>
        <item x="3926"/>
        <item x="3857"/>
        <item x="2276"/>
        <item x="2064"/>
        <item x="1374"/>
        <item x="990"/>
        <item x="1124"/>
        <item x="2665"/>
        <item x="3916"/>
        <item x="690"/>
        <item x="1082"/>
        <item x="3035"/>
        <item x="1579"/>
        <item x="2916"/>
        <item x="3271"/>
        <item x="3424"/>
        <item x="824"/>
        <item x="2984"/>
        <item x="1"/>
        <item x="3843"/>
        <item x="1663"/>
        <item x="3167"/>
        <item x="1837"/>
        <item x="3187"/>
        <item x="2015"/>
        <item x="3798"/>
        <item x="656"/>
        <item x="210"/>
        <item x="2993"/>
        <item x="103"/>
        <item x="2926"/>
        <item x="2756"/>
        <item x="1258"/>
        <item x="137"/>
        <item x="2764"/>
        <item x="3601"/>
        <item x="3150"/>
        <item x="1343"/>
        <item x="703"/>
        <item x="1485"/>
        <item x="2235"/>
        <item x="2878"/>
        <item x="440"/>
        <item x="3808"/>
        <item x="3433"/>
        <item x="1544"/>
        <item x="2486"/>
        <item x="1734"/>
        <item x="1119"/>
        <item x="2959"/>
        <item x="3863"/>
        <item x="2900"/>
        <item x="2114"/>
        <item x="221"/>
        <item x="3892"/>
        <item x="356"/>
        <item x="3654"/>
        <item x="1336"/>
        <item x="1847"/>
        <item x="3785"/>
        <item x="2229"/>
        <item x="3393"/>
        <item x="3447"/>
        <item x="3205"/>
        <item x="2531"/>
        <item x="1021"/>
        <item x="225"/>
        <item x="688"/>
        <item x="969"/>
        <item x="2696"/>
        <item x="3736"/>
        <item x="513"/>
        <item x="1311"/>
        <item x="1882"/>
        <item x="3648"/>
        <item x="2534"/>
        <item x="1950"/>
        <item x="3605"/>
        <item x="45"/>
        <item x="2951"/>
        <item x="918"/>
        <item x="1334"/>
        <item x="778"/>
        <item x="1036"/>
        <item x="691"/>
        <item x="1224"/>
        <item x="144"/>
        <item x="80"/>
        <item x="84"/>
        <item x="3182"/>
        <item x="1861"/>
        <item x="2155"/>
        <item x="2775"/>
        <item x="2247"/>
        <item x="3025"/>
        <item x="2759"/>
        <item x="3887"/>
        <item x="3407"/>
        <item x="3733"/>
        <item x="1129"/>
        <item x="1813"/>
        <item x="3950"/>
        <item x="800"/>
        <item x="1528"/>
        <item x="2404"/>
        <item x="3210"/>
        <item x="606"/>
        <item x="1503"/>
        <item x="2322"/>
        <item x="429"/>
        <item x="1128"/>
        <item x="2265"/>
        <item x="1522"/>
        <item x="1188"/>
        <item x="285"/>
        <item x="2972"/>
        <item x="2741"/>
        <item x="2650"/>
        <item x="2973"/>
        <item x="1104"/>
        <item x="768"/>
        <item x="3199"/>
        <item x="792"/>
        <item x="2744"/>
        <item x="2085"/>
        <item x="3223"/>
        <item x="473"/>
        <item x="2221"/>
        <item x="256"/>
        <item x="1241"/>
        <item x="1504"/>
        <item x="1909"/>
        <item x="805"/>
        <item x="2446"/>
        <item x="2871"/>
        <item x="492"/>
        <item x="295"/>
        <item x="1051"/>
        <item x="3585"/>
        <item x="744"/>
        <item x="2175"/>
        <item x="1644"/>
        <item t="default"/>
      </items>
    </pivotField>
  </pivotFields>
  <rowFields count="2">
    <field x="3"/>
    <field x="2"/>
  </rowFields>
  <rowItems count="2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Amount" fld="4" baseField="0" baseItem="0"/>
    <dataField name="Sum of Profit" fld="8" baseField="0" baseItem="0"/>
  </dataFields>
  <formats count="4">
    <format dxfId="4">
      <pivotArea dataOnly="0" labelOnly="1" fieldPosition="0">
        <references count="1">
          <reference field="4294967294" count="1">
            <x v="1"/>
          </reference>
        </references>
      </pivotArea>
    </format>
    <format dxfId="3">
      <pivotArea dataOnly="0" labelOnly="1" fieldPosition="0">
        <references count="1">
          <reference field="4294967294" count="1">
            <x v="0"/>
          </reference>
        </references>
      </pivotArea>
    </format>
    <format dxfId="2">
      <pivotArea field="3" type="button" dataOnly="0" labelOnly="1" outline="0" fieldPosition="0"/>
    </format>
    <format dxfId="1">
      <pivotArea field="2" type="button" dataOnly="0" labelOnly="1" outline="0" fieldPosition="0"/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ivotTable2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 chartFormat="4">
  <location ref="A3:B7" firstHeaderRow="1" firstDataRow="1" firstDataCol="1"/>
  <pivotFields count="9">
    <pivotField compact="0" showAll="0">
      <items count="3998">
        <item x="1216"/>
        <item x="628"/>
        <item x="1640"/>
        <item x="1904"/>
        <item x="3735"/>
        <item x="3185"/>
        <item x="1981"/>
        <item x="927"/>
        <item x="3368"/>
        <item x="3079"/>
        <item x="3583"/>
        <item x="717"/>
        <item x="3262"/>
        <item x="3927"/>
        <item x="760"/>
        <item x="868"/>
        <item x="3228"/>
        <item x="2208"/>
        <item x="2"/>
        <item x="3120"/>
        <item x="3142"/>
        <item x="2720"/>
        <item x="2333"/>
        <item x="1554"/>
        <item x="468"/>
        <item x="3402"/>
        <item x="2516"/>
        <item x="2206"/>
        <item x="2311"/>
        <item x="740"/>
        <item x="3139"/>
        <item x="651"/>
        <item x="18"/>
        <item x="399"/>
        <item x="2144"/>
        <item x="3321"/>
        <item x="198"/>
        <item x="499"/>
        <item x="1040"/>
        <item x="2489"/>
        <item x="3608"/>
        <item x="2355"/>
        <item x="1363"/>
        <item x="2393"/>
        <item x="1231"/>
        <item x="562"/>
        <item x="1261"/>
        <item x="1241"/>
        <item x="1780"/>
        <item x="897"/>
        <item x="1997"/>
        <item x="1815"/>
        <item x="1667"/>
        <item x="633"/>
        <item x="632"/>
        <item x="3506"/>
        <item x="2932"/>
        <item x="215"/>
        <item x="1142"/>
        <item x="884"/>
        <item x="149"/>
        <item x="3528"/>
        <item x="776"/>
        <item x="2870"/>
        <item x="3740"/>
        <item x="1232"/>
        <item x="3676"/>
        <item x="3068"/>
        <item x="2125"/>
        <item x="2111"/>
        <item x="2644"/>
        <item x="3341"/>
        <item x="1370"/>
        <item x="68"/>
        <item x="3629"/>
        <item x="774"/>
        <item x="1185"/>
        <item x="1192"/>
        <item x="2258"/>
        <item x="1005"/>
        <item x="3970"/>
        <item x="870"/>
        <item x="831"/>
        <item x="449"/>
        <item x="1850"/>
        <item x="2456"/>
        <item x="1366"/>
        <item x="1334"/>
        <item x="719"/>
        <item x="769"/>
        <item x="1623"/>
        <item x="1721"/>
        <item x="1251"/>
        <item x="1563"/>
        <item x="2938"/>
        <item x="1568"/>
        <item x="2852"/>
        <item x="652"/>
        <item x="3684"/>
        <item x="3043"/>
        <item x="2983"/>
        <item x="1871"/>
        <item x="3642"/>
        <item x="77"/>
        <item x="3721"/>
        <item x="2418"/>
        <item x="2452"/>
        <item x="1622"/>
        <item x="1280"/>
        <item x="553"/>
        <item x="2299"/>
        <item x="1070"/>
        <item x="270"/>
        <item x="839"/>
        <item x="3635"/>
        <item x="1608"/>
        <item x="743"/>
        <item x="2637"/>
        <item x="959"/>
        <item x="2963"/>
        <item x="354"/>
        <item x="2780"/>
        <item x="587"/>
        <item x="1589"/>
        <item x="1611"/>
        <item x="3269"/>
        <item x="746"/>
        <item x="3045"/>
        <item x="2014"/>
        <item x="3286"/>
        <item x="2286"/>
        <item x="3038"/>
        <item x="3547"/>
        <item x="1063"/>
        <item x="541"/>
        <item x="3426"/>
        <item x="3391"/>
        <item x="2587"/>
        <item x="3570"/>
        <item x="3704"/>
        <item x="1991"/>
        <item x="3384"/>
        <item x="29"/>
        <item x="3005"/>
        <item x="3880"/>
        <item x="3969"/>
        <item x="3588"/>
        <item x="2002"/>
        <item x="2810"/>
        <item x="287"/>
        <item x="988"/>
        <item x="2914"/>
        <item x="3165"/>
        <item x="1856"/>
        <item x="2685"/>
        <item x="2051"/>
        <item x="2514"/>
        <item x="2557"/>
        <item x="254"/>
        <item x="2424"/>
        <item x="939"/>
        <item x="2951"/>
        <item x="188"/>
        <item x="3354"/>
        <item x="910"/>
        <item x="189"/>
        <item x="1612"/>
        <item x="1466"/>
        <item x="1593"/>
        <item x="3585"/>
        <item x="54"/>
        <item x="3514"/>
        <item x="1714"/>
        <item x="3764"/>
        <item x="2614"/>
        <item x="3983"/>
        <item x="1236"/>
        <item x="1832"/>
        <item x="631"/>
        <item x="1809"/>
        <item x="1724"/>
        <item x="3559"/>
        <item x="1103"/>
        <item x="3696"/>
        <item x="3682"/>
        <item x="3200"/>
        <item x="695"/>
        <item x="1245"/>
        <item x="979"/>
        <item x="3374"/>
        <item x="3884"/>
        <item x="475"/>
        <item x="19"/>
        <item x="2612"/>
        <item x="457"/>
        <item x="1599"/>
        <item x="1632"/>
        <item x="2763"/>
        <item x="60"/>
        <item x="1159"/>
        <item x="2085"/>
        <item x="1903"/>
        <item x="3705"/>
        <item x="772"/>
        <item x="65"/>
        <item x="1212"/>
        <item x="3026"/>
        <item x="1768"/>
        <item x="2687"/>
        <item x="3830"/>
        <item x="2183"/>
        <item x="3768"/>
        <item x="1352"/>
        <item x="2058"/>
        <item x="76"/>
        <item x="3261"/>
        <item x="3216"/>
        <item x="779"/>
        <item x="3741"/>
        <item x="2639"/>
        <item x="2127"/>
        <item x="3910"/>
        <item x="1021"/>
        <item x="3936"/>
        <item x="1583"/>
        <item x="1091"/>
        <item x="2533"/>
        <item x="93"/>
        <item x="2690"/>
        <item x="2262"/>
        <item x="2887"/>
        <item x="262"/>
        <item x="2909"/>
        <item x="699"/>
        <item x="3071"/>
        <item x="515"/>
        <item x="1411"/>
        <item x="372"/>
        <item x="768"/>
        <item x="3404"/>
        <item x="3324"/>
        <item x="752"/>
        <item x="1562"/>
        <item x="509"/>
        <item x="1403"/>
        <item x="3210"/>
        <item x="1340"/>
        <item x="2686"/>
        <item x="3988"/>
        <item x="1528"/>
        <item x="888"/>
        <item x="3260"/>
        <item x="1210"/>
        <item x="2309"/>
        <item x="584"/>
        <item x="710"/>
        <item x="2478"/>
        <item x="2354"/>
        <item x="2957"/>
        <item x="3898"/>
        <item x="1519"/>
        <item x="1827"/>
        <item x="1104"/>
        <item x="2657"/>
        <item x="154"/>
        <item x="129"/>
        <item x="2465"/>
        <item x="2152"/>
        <item x="2740"/>
        <item x="134"/>
        <item x="1947"/>
        <item x="452"/>
        <item x="1317"/>
        <item x="2485"/>
        <item x="2505"/>
        <item x="2040"/>
        <item x="2336"/>
        <item x="3530"/>
        <item x="25"/>
        <item x="1270"/>
        <item x="1710"/>
        <item x="2320"/>
        <item x="8"/>
        <item x="2033"/>
        <item x="3025"/>
        <item x="2252"/>
        <item x="2173"/>
        <item x="657"/>
        <item x="664"/>
        <item x="2318"/>
        <item x="2596"/>
        <item x="1254"/>
        <item x="999"/>
        <item x="1244"/>
        <item x="1708"/>
        <item x="817"/>
        <item x="1529"/>
        <item x="1427"/>
        <item x="3297"/>
        <item x="3190"/>
        <item x="3781"/>
        <item x="921"/>
        <item x="2025"/>
        <item x="917"/>
        <item x="2721"/>
        <item x="1017"/>
        <item x="3093"/>
        <item x="1825"/>
        <item x="125"/>
        <item x="1789"/>
        <item x="3010"/>
        <item x="3876"/>
        <item x="2331"/>
        <item x="1581"/>
        <item x="3714"/>
        <item x="2598"/>
        <item x="3851"/>
        <item x="2550"/>
        <item x="2268"/>
        <item x="1532"/>
        <item x="1930"/>
        <item x="1369"/>
        <item x="1677"/>
        <item x="1839"/>
        <item x="2063"/>
        <item x="3617"/>
        <item x="3308"/>
        <item x="3242"/>
        <item x="1518"/>
        <item x="3551"/>
        <item x="2967"/>
        <item x="3822"/>
        <item x="314"/>
        <item x="2506"/>
        <item x="790"/>
        <item x="1938"/>
        <item x="2529"/>
        <item x="2977"/>
        <item x="1468"/>
        <item x="573"/>
        <item x="3933"/>
        <item x="116"/>
        <item x="753"/>
        <item x="3450"/>
        <item x="1673"/>
        <item x="635"/>
        <item x="1275"/>
        <item x="1540"/>
        <item x="2003"/>
        <item x="2153"/>
        <item x="280"/>
        <item x="1664"/>
        <item x="1339"/>
        <item x="3763"/>
        <item x="1526"/>
        <item x="1276"/>
        <item x="2917"/>
        <item x="458"/>
        <item x="281"/>
        <item x="737"/>
        <item x="2480"/>
        <item x="1068"/>
        <item x="62"/>
        <item x="2969"/>
        <item x="3787"/>
        <item x="3527"/>
        <item x="2464"/>
        <item x="1028"/>
        <item x="302"/>
        <item x="469"/>
        <item x="3148"/>
        <item x="2660"/>
        <item x="1117"/>
        <item x="739"/>
        <item x="1255"/>
        <item x="1014"/>
        <item x="2192"/>
        <item x="3951"/>
        <item x="3782"/>
        <item x="2723"/>
        <item x="2507"/>
        <item x="749"/>
        <item x="3455"/>
        <item x="1533"/>
        <item x="2030"/>
        <item x="2249"/>
        <item x="183"/>
        <item x="2468"/>
        <item x="2091"/>
        <item x="2647"/>
        <item x="1219"/>
        <item x="781"/>
        <item x="1083"/>
        <item x="253"/>
        <item x="1093"/>
        <item x="2433"/>
        <item x="1596"/>
        <item x="516"/>
        <item x="1225"/>
        <item x="2356"/>
        <item x="2047"/>
        <item x="700"/>
        <item x="1752"/>
        <item x="1665"/>
        <item x="2641"/>
        <item x="685"/>
        <item x="517"/>
        <item x="1497"/>
        <item x="1018"/>
        <item x="1349"/>
        <item x="2379"/>
        <item x="1683"/>
        <item x="527"/>
        <item x="1209"/>
        <item x="498"/>
        <item x="2362"/>
        <item x="1962"/>
        <item x="3171"/>
        <item x="1229"/>
        <item x="436"/>
        <item x="490"/>
        <item x="696"/>
        <item x="2625"/>
        <item x="1061"/>
        <item x="1639"/>
        <item x="2846"/>
        <item x="919"/>
        <item x="3711"/>
        <item x="1186"/>
        <item x="229"/>
        <item x="1046"/>
        <item x="944"/>
        <item x="1044"/>
        <item x="838"/>
        <item x="1557"/>
        <item x="2380"/>
        <item x="1042"/>
        <item x="751"/>
        <item x="1493"/>
        <item x="1079"/>
        <item x="3690"/>
        <item x="324"/>
        <item x="519"/>
        <item x="2865"/>
        <item x="2340"/>
        <item x="720"/>
        <item x="3963"/>
        <item x="366"/>
        <item x="2779"/>
        <item x="2913"/>
        <item x="1733"/>
        <item x="3327"/>
        <item x="1136"/>
        <item x="1081"/>
        <item x="3958"/>
        <item x="2725"/>
        <item x="3719"/>
        <item x="2965"/>
        <item x="3109"/>
        <item x="2559"/>
        <item x="2594"/>
        <item x="3287"/>
        <item x="3449"/>
        <item x="1725"/>
        <item x="222"/>
        <item x="100"/>
        <item x="2606"/>
        <item x="2986"/>
        <item x="3306"/>
        <item x="2948"/>
        <item x="1939"/>
        <item x="1834"/>
        <item x="1311"/>
        <item x="2312"/>
        <item x="415"/>
        <item x="502"/>
        <item x="3947"/>
        <item x="3836"/>
        <item x="721"/>
        <item x="3013"/>
        <item x="3451"/>
        <item x="1201"/>
        <item x="2658"/>
        <item x="1351"/>
        <item x="1394"/>
        <item x="2812"/>
        <item x="3689"/>
        <item x="1876"/>
        <item x="3978"/>
        <item x="2622"/>
        <item x="1957"/>
        <item x="3385"/>
        <item x="3395"/>
        <item x="2321"/>
        <item x="2901"/>
        <item x="312"/>
        <item x="1258"/>
        <item x="1187"/>
        <item x="3101"/>
        <item x="1224"/>
        <item x="1055"/>
        <item x="3543"/>
        <item x="3212"/>
        <item x="3848"/>
        <item x="193"/>
        <item x="1736"/>
        <item x="3266"/>
        <item x="223"/>
        <item x="374"/>
        <item x="1576"/>
        <item x="387"/>
        <item x="1263"/>
        <item x="3675"/>
        <item x="2335"/>
        <item x="2048"/>
        <item x="1152"/>
        <item x="2010"/>
        <item x="3186"/>
        <item x="3096"/>
        <item x="3427"/>
        <item x="1269"/>
        <item x="3069"/>
        <item x="1877"/>
        <item x="1078"/>
        <item x="1963"/>
        <item x="847"/>
        <item x="36"/>
        <item x="181"/>
        <item x="330"/>
        <item x="3826"/>
        <item x="2072"/>
        <item x="3804"/>
        <item x="998"/>
        <item x="2403"/>
        <item x="178"/>
        <item x="396"/>
        <item x="1745"/>
        <item x="3400"/>
        <item x="655"/>
        <item x="2068"/>
        <item x="431"/>
        <item x="984"/>
        <item x="167"/>
        <item x="1758"/>
        <item x="3487"/>
        <item x="2358"/>
        <item x="3419"/>
        <item x="2651"/>
        <item x="698"/>
        <item x="1571"/>
        <item x="883"/>
        <item x="1034"/>
        <item x="442"/>
        <item x="3577"/>
        <item x="197"/>
        <item x="124"/>
        <item x="2060"/>
        <item x="2724"/>
        <item x="607"/>
        <item x="263"/>
        <item x="1734"/>
        <item x="533"/>
        <item x="1773"/>
        <item x="2397"/>
        <item x="37"/>
        <item x="3647"/>
        <item x="1977"/>
        <item x="2163"/>
        <item x="1920"/>
        <item x="3683"/>
        <item x="3854"/>
        <item x="637"/>
        <item x="2220"/>
        <item x="1164"/>
        <item x="3965"/>
        <item x="3843"/>
        <item x="2761"/>
        <item x="381"/>
        <item x="1331"/>
        <item x="2065"/>
        <item x="2054"/>
        <item x="3091"/>
        <item x="30"/>
        <item x="3353"/>
        <item x="1702"/>
        <item x="1462"/>
        <item x="1002"/>
        <item x="3447"/>
        <item x="3312"/>
        <item x="501"/>
        <item x="2783"/>
        <item x="454"/>
        <item x="3976"/>
        <item x="2232"/>
        <item x="1838"/>
        <item x="2540"/>
        <item x="438"/>
        <item x="1233"/>
        <item x="44"/>
        <item x="136"/>
        <item x="3870"/>
        <item x="2039"/>
        <item x="3793"/>
        <item x="2910"/>
        <item x="812"/>
        <item x="2496"/>
        <item x="2970"/>
        <item x="1553"/>
        <item x="1995"/>
        <item x="2402"/>
        <item x="3233"/>
        <item x="1058"/>
        <item x="3922"/>
        <item x="5"/>
        <item x="766"/>
        <item x="3756"/>
        <item x="1996"/>
        <item x="218"/>
        <item x="1879"/>
        <item x="849"/>
        <item x="316"/>
        <item x="3435"/>
        <item x="557"/>
        <item x="350"/>
        <item x="3118"/>
        <item x="2082"/>
        <item x="886"/>
        <item x="237"/>
        <item x="3481"/>
        <item x="604"/>
        <item x="3940"/>
        <item x="1214"/>
        <item x="1440"/>
        <item x="3657"/>
        <item x="2177"/>
        <item x="146"/>
        <item x="1158"/>
        <item x="2730"/>
        <item x="1833"/>
        <item x="3905"/>
        <item x="3169"/>
        <item x="1541"/>
        <item x="3493"/>
        <item x="140"/>
        <item x="1384"/>
        <item x="2580"/>
        <item x="1397"/>
        <item x="547"/>
        <item x="2890"/>
        <item x="992"/>
        <item x="1292"/>
        <item x="3626"/>
        <item x="2565"/>
        <item x="1628"/>
        <item x="1810"/>
        <item x="1464"/>
        <item x="2226"/>
        <item x="2102"/>
        <item x="2974"/>
        <item x="1131"/>
        <item x="3716"/>
        <item x="1354"/>
        <item x="759"/>
        <item x="298"/>
        <item x="1347"/>
        <item x="126"/>
        <item x="3744"/>
        <item x="524"/>
        <item x="3917"/>
        <item x="658"/>
        <item x="459"/>
        <item x="1381"/>
        <item x="2482"/>
        <item x="2788"/>
        <item x="3468"/>
        <item x="157"/>
        <item x="3812"/>
        <item x="3944"/>
        <item x="3476"/>
        <item x="3967"/>
        <item x="1350"/>
        <item x="986"/>
        <item x="1052"/>
        <item x="2694"/>
        <item x="1309"/>
        <item x="1348"/>
        <item x="3376"/>
        <item x="3175"/>
        <item x="2518"/>
        <item x="2717"/>
        <item x="3731"/>
        <item x="953"/>
        <item x="1756"/>
        <item x="3985"/>
        <item x="2110"/>
        <item x="3265"/>
        <item x="510"/>
        <item x="1451"/>
        <item x="2428"/>
        <item x="1084"/>
        <item x="977"/>
        <item x="32"/>
        <item x="813"/>
        <item x="2919"/>
        <item x="2107"/>
        <item x="1866"/>
        <item x="95"/>
        <item x="3658"/>
        <item x="961"/>
        <item x="2535"/>
        <item x="3508"/>
        <item x="1322"/>
        <item x="1654"/>
        <item x="3908"/>
        <item x="551"/>
        <item x="1795"/>
        <item x="1688"/>
        <item x="1849"/>
        <item x="2880"/>
        <item x="2773"/>
        <item x="2760"/>
        <item x="111"/>
        <item x="1282"/>
        <item x="2098"/>
        <item x="1652"/>
        <item x="1226"/>
        <item x="3778"/>
        <item x="706"/>
        <item x="1722"/>
        <item x="1406"/>
        <item x="3074"/>
        <item x="3885"/>
        <item x="639"/>
        <item x="3664"/>
        <item x="1361"/>
        <item x="872"/>
        <item x="1751"/>
        <item x="109"/>
        <item x="2793"/>
        <item x="3529"/>
        <item x="1047"/>
        <item x="427"/>
        <item x="2939"/>
        <item x="2421"/>
        <item x="2656"/>
        <item x="2599"/>
        <item x="3064"/>
        <item x="2150"/>
        <item x="2754"/>
        <item x="1439"/>
        <item x="2136"/>
        <item x="1863"/>
        <item x="486"/>
        <item x="2707"/>
        <item x="2508"/>
        <item x="1246"/>
        <item x="340"/>
        <item x="3930"/>
        <item x="301"/>
        <item x="31"/>
        <item x="2205"/>
        <item x="2860"/>
        <item x="239"/>
        <item x="110"/>
        <item x="2794"/>
        <item x="692"/>
        <item x="46"/>
        <item x="1965"/>
        <item x="2368"/>
        <item x="3743"/>
        <item x="1706"/>
        <item x="874"/>
        <item x="444"/>
        <item x="3949"/>
        <item x="1107"/>
        <item x="689"/>
        <item x="2324"/>
        <item x="2139"/>
        <item x="1489"/>
        <item x="3677"/>
        <item x="3238"/>
        <item x="2843"/>
        <item x="3973"/>
        <item x="3841"/>
        <item x="1174"/>
        <item x="1452"/>
        <item x="801"/>
        <item x="1315"/>
        <item x="2367"/>
        <item x="867"/>
        <item x="3821"/>
        <item x="50"/>
        <item x="228"/>
        <item x="214"/>
        <item x="1777"/>
        <item x="102"/>
        <item x="2449"/>
        <item x="481"/>
        <item x="3237"/>
        <item x="3589"/>
        <item x="901"/>
        <item x="1694"/>
        <item x="221"/>
        <item x="566"/>
        <item x="3247"/>
        <item x="1380"/>
        <item x="3044"/>
        <item x="1277"/>
        <item x="2454"/>
        <item x="605"/>
        <item x="2229"/>
        <item x="2629"/>
        <item x="3077"/>
        <item x="948"/>
        <item x="550"/>
        <item x="842"/>
        <item x="788"/>
        <item x="715"/>
        <item x="2185"/>
        <item x="250"/>
        <item x="2455"/>
        <item x="3574"/>
        <item x="2382"/>
        <item x="409"/>
        <item x="3465"/>
        <item x="3406"/>
        <item x="2151"/>
        <item x="1337"/>
        <item x="2949"/>
        <item x="2500"/>
        <item x="2964"/>
        <item x="1960"/>
        <item x="784"/>
        <item x="290"/>
        <item x="3573"/>
        <item x="1237"/>
        <item x="1271"/>
        <item x="2549"/>
        <item x="96"/>
        <item x="370"/>
        <item x="3051"/>
        <item x="3796"/>
        <item x="3300"/>
        <item x="3107"/>
        <item x="1092"/>
        <item x="1208"/>
        <item x="2642"/>
        <item x="3554"/>
        <item x="1821"/>
        <item x="2369"/>
        <item x="2879"/>
        <item x="2145"/>
        <item x="1283"/>
        <item x="3125"/>
        <item x="2840"/>
        <item x="2019"/>
        <item x="1162"/>
        <item x="2541"/>
        <item x="1917"/>
        <item x="2467"/>
        <item x="2396"/>
        <item x="3686"/>
        <item x="2314"/>
        <item x="2405"/>
        <item x="2470"/>
        <item x="613"/>
        <item x="840"/>
        <item x="3501"/>
        <item x="1326"/>
        <item x="2789"/>
        <item x="1964"/>
        <item x="158"/>
        <item x="1037"/>
        <item x="1926"/>
        <item x="3901"/>
        <item x="907"/>
        <item x="2876"/>
        <item x="1895"/>
        <item x="3505"/>
        <item x="2611"/>
        <item x="2844"/>
        <item x="1371"/>
        <item x="3161"/>
        <item x="3889"/>
        <item x="3637"/>
        <item x="3845"/>
        <item x="3157"/>
        <item x="2328"/>
        <item x="1846"/>
        <item x="338"/>
        <item x="1748"/>
        <item x="997"/>
        <item x="17"/>
        <item x="2186"/>
        <item x="1386"/>
        <item x="1888"/>
        <item x="915"/>
        <item x="2077"/>
        <item x="1929"/>
        <item x="1638"/>
        <item x="3464"/>
        <item x="2955"/>
        <item x="379"/>
        <item x="1425"/>
        <item x="2005"/>
        <item x="926"/>
        <item x="1220"/>
        <item x="172"/>
        <item x="2889"/>
        <item x="3941"/>
        <item x="3666"/>
        <item x="2766"/>
        <item x="3661"/>
        <item x="3002"/>
        <item x="3587"/>
        <item x="2179"/>
        <item x="2864"/>
        <item x="2481"/>
        <item x="439"/>
        <item x="3283"/>
        <item x="2344"/>
        <item x="3604"/>
        <item x="1146"/>
        <item x="3138"/>
        <item x="2289"/>
        <item x="3477"/>
        <item x="177"/>
        <item x="2544"/>
        <item x="3301"/>
        <item x="2999"/>
        <item x="2915"/>
        <item x="309"/>
        <item x="2903"/>
        <item x="244"/>
        <item x="3197"/>
        <item x="1358"/>
        <item x="3945"/>
        <item x="12"/>
        <item x="369"/>
        <item x="1484"/>
        <item x="2891"/>
        <item x="1505"/>
        <item x="2096"/>
        <item x="2567"/>
        <item x="3184"/>
        <item x="1121"/>
        <item x="3795"/>
        <item x="1127"/>
        <item x="1172"/>
        <item x="1974"/>
        <item x="1281"/>
        <item x="1100"/>
        <item x="1009"/>
        <item x="1183"/>
        <item x="1438"/>
        <item x="3099"/>
        <item x="2600"/>
        <item x="2483"/>
        <item x="3962"/>
        <item x="3762"/>
        <item x="1314"/>
        <item x="2295"/>
        <item x="1417"/>
        <item x="1294"/>
        <item x="3563"/>
        <item x="2474"/>
        <item x="1297"/>
        <item x="2472"/>
        <item x="1181"/>
        <item x="624"/>
        <item x="1610"/>
        <item x="291"/>
        <item x="2305"/>
        <item x="1817"/>
        <item x="2308"/>
        <item x="1498"/>
        <item x="3086"/>
        <item x="770"/>
        <item x="1870"/>
        <item x="3192"/>
        <item x="3928"/>
        <item x="1090"/>
        <item x="3892"/>
        <item x="1033"/>
        <item x="295"/>
        <item x="665"/>
        <item x="1327"/>
        <item x="588"/>
        <item x="2933"/>
        <item x="2388"/>
        <item x="2169"/>
        <item x="978"/>
        <item x="697"/>
        <item x="3207"/>
        <item x="2325"/>
        <item x="1443"/>
        <item x="1566"/>
        <item x="873"/>
        <item x="2776"/>
        <item x="1436"/>
        <item x="1805"/>
        <item x="11"/>
        <item x="3911"/>
        <item x="3749"/>
        <item x="2589"/>
        <item x="733"/>
        <item x="1663"/>
        <item x="304"/>
        <item x="2555"/>
        <item x="3136"/>
        <item x="3472"/>
        <item x="1574"/>
        <item x="2528"/>
        <item x="155"/>
        <item x="1373"/>
        <item x="2022"/>
        <item x="3903"/>
        <item x="1762"/>
        <item x="3726"/>
        <item x="3019"/>
        <item x="1616"/>
        <item x="434"/>
        <item x="3783"/>
        <item x="3912"/>
        <item x="1050"/>
        <item x="271"/>
        <item x="2755"/>
        <item x="2591"/>
        <item x="489"/>
        <item x="681"/>
        <item x="614"/>
        <item x="1602"/>
        <item x="1970"/>
        <item x="3337"/>
        <item x="320"/>
        <item x="2778"/>
        <item x="2044"/>
        <item x="3241"/>
        <item x="3015"/>
        <item x="1094"/>
        <item x="3256"/>
        <item x="1848"/>
        <item x="2896"/>
        <item x="3708"/>
        <item x="87"/>
        <item x="345"/>
        <item x="2684"/>
        <item x="2031"/>
        <item x="3844"/>
        <item x="2768"/>
        <item x="882"/>
        <item x="2407"/>
        <item x="3546"/>
        <item x="3801"/>
        <item x="996"/>
        <item x="495"/>
        <item x="3417"/>
        <item x="321"/>
        <item x="2103"/>
        <item x="1252"/>
        <item x="2809"/>
        <item x="1095"/>
        <item x="1448"/>
        <item x="3116"/>
        <item x="1503"/>
        <item x="3561"/>
        <item x="595"/>
        <item x="3680"/>
        <item x="589"/>
        <item x="1123"/>
        <item x="3909"/>
        <item x="1355"/>
        <item x="2316"/>
        <item x="1893"/>
        <item x="1239"/>
        <item x="1750"/>
        <item x="2066"/>
        <item x="741"/>
        <item x="3939"/>
        <item x="1890"/>
        <item x="3377"/>
        <item x="2931"/>
        <item x="268"/>
        <item x="220"/>
        <item x="2708"/>
        <item x="3606"/>
        <item x="78"/>
        <item x="606"/>
        <item x="48"/>
        <item x="2287"/>
        <item x="3906"/>
        <item x="2416"/>
        <item x="171"/>
        <item x="3434"/>
        <item x="265"/>
        <item x="278"/>
        <item x="923"/>
        <item x="428"/>
        <item x="1644"/>
        <item x="1382"/>
        <item x="2924"/>
        <item x="156"/>
        <item x="2493"/>
        <item x="2791"/>
        <item x="1019"/>
        <item x="3418"/>
        <item x="3631"/>
        <item x="3014"/>
        <item x="3166"/>
        <item x="99"/>
        <item x="3279"/>
        <item x="115"/>
        <item x="2928"/>
        <item x="3204"/>
        <item x="1907"/>
        <item x="630"/>
        <item x="2869"/>
        <item x="2715"/>
        <item x="365"/>
        <item x="1955"/>
        <item x="1234"/>
        <item x="905"/>
        <item x="1056"/>
        <item x="889"/>
        <item x="238"/>
        <item x="82"/>
        <item x="742"/>
        <item x="389"/>
        <item x="3170"/>
        <item x="1096"/>
        <item x="728"/>
        <item x="3258"/>
        <item x="3387"/>
        <item x="1447"/>
        <item x="3597"/>
        <item x="2881"/>
        <item x="79"/>
        <item x="1024"/>
        <item x="2296"/>
        <item x="648"/>
        <item x="2131"/>
        <item x="3545"/>
        <item x="1485"/>
        <item x="3030"/>
        <item x="152"/>
        <item x="1398"/>
        <item x="2409"/>
        <item x="2654"/>
        <item x="2371"/>
        <item x="744"/>
        <item x="2219"/>
        <item x="3984"/>
        <item x="3739"/>
        <item x="1700"/>
        <item x="3953"/>
        <item x="3211"/>
        <item x="3640"/>
        <item x="3975"/>
        <item x="1808"/>
        <item x="2560"/>
        <item x="3651"/>
        <item x="3491"/>
        <item x="2994"/>
        <item x="2443"/>
        <item x="279"/>
        <item x="2718"/>
        <item x="2399"/>
        <item x="3295"/>
        <item x="778"/>
        <item x="433"/>
        <item x="1306"/>
        <item x="1200"/>
        <item x="1676"/>
        <item x="3358"/>
        <item x="2385"/>
        <item x="3868"/>
        <item x="1132"/>
        <item x="2855"/>
        <item x="2575"/>
        <item x="3361"/>
        <item x="2688"/>
        <item x="1600"/>
        <item x="3223"/>
        <item x="1228"/>
        <item x="2822"/>
        <item x="461"/>
        <item x="513"/>
        <item x="1180"/>
        <item x="3401"/>
        <item x="2814"/>
        <item x="2492"/>
        <item x="1082"/>
        <item x="1911"/>
        <item x="3932"/>
        <item x="2009"/>
        <item x="3827"/>
        <item x="2347"/>
        <item x="3393"/>
        <item x="3497"/>
        <item x="2000"/>
        <item x="1703"/>
        <item x="3250"/>
        <item x="2395"/>
        <item x="1144"/>
        <item x="1423"/>
        <item x="2018"/>
        <item x="3110"/>
        <item x="2996"/>
        <item x="3251"/>
        <item x="39"/>
        <item x="2097"/>
        <item x="2029"/>
        <item x="1054"/>
        <item x="1759"/>
        <item x="1076"/>
        <item x="97"/>
        <item x="3011"/>
        <item x="63"/>
        <item x="2733"/>
        <item x="530"/>
        <item x="1264"/>
        <item x="1066"/>
        <item x="1882"/>
        <item x="3263"/>
        <item x="1137"/>
        <item x="1387"/>
        <item x="1936"/>
        <item x="2930"/>
        <item x="887"/>
        <item x="2067"/>
        <item x="2868"/>
        <item x="3278"/>
        <item x="3338"/>
        <item x="1944"/>
        <item x="2502"/>
        <item x="2701"/>
        <item x="3176"/>
        <item x="2339"/>
        <item x="3504"/>
        <item x="2251"/>
        <item x="1585"/>
        <item x="1444"/>
        <item x="747"/>
        <item x="2384"/>
        <item x="1431"/>
        <item x="3957"/>
        <item x="544"/>
        <item x="958"/>
        <item x="2240"/>
        <item x="1572"/>
        <item x="1982"/>
        <item x="608"/>
        <item x="1513"/>
        <item x="3410"/>
        <item x="441"/>
        <item x="3046"/>
        <item x="1383"/>
        <item x="3805"/>
        <item x="2425"/>
        <item x="2450"/>
        <item x="59"/>
        <item x="2568"/>
        <item x="1404"/>
        <item x="3877"/>
        <item x="3438"/>
        <item x="1139"/>
        <item x="385"/>
        <item x="470"/>
        <item x="2376"/>
        <item x="3498"/>
        <item x="2230"/>
        <item x="3128"/>
        <item x="876"/>
        <item x="2987"/>
        <item x="3098"/>
        <item x="3887"/>
        <item x="1522"/>
        <item x="3271"/>
        <item x="1949"/>
        <item x="1012"/>
        <item x="619"/>
        <item x="3433"/>
        <item x="1368"/>
        <item x="2271"/>
        <item x="1765"/>
        <item x="1459"/>
        <item x="274"/>
        <item x="1190"/>
        <item x="2743"/>
        <item x="393"/>
        <item x="729"/>
        <item x="2156"/>
        <item x="252"/>
        <item x="2807"/>
        <item x="1784"/>
        <item x="2378"/>
        <item x="3470"/>
        <item x="3140"/>
        <item x="1738"/>
        <item x="3094"/>
        <item x="2978"/>
        <item x="3855"/>
        <item x="3134"/>
        <item x="1031"/>
        <item x="357"/>
        <item x="3794"/>
        <item x="3379"/>
        <item x="2972"/>
        <item x="1781"/>
        <item x="963"/>
        <item x="2307"/>
        <item x="2821"/>
        <item x="2074"/>
        <item x="3018"/>
        <item x="447"/>
        <item x="164"/>
        <item x="3674"/>
        <item x="2064"/>
        <item x="3057"/>
        <item x="3703"/>
        <item x="3442"/>
        <item x="3521"/>
        <item x="3694"/>
        <item x="3425"/>
        <item x="508"/>
        <item x="3448"/>
        <item x="2133"/>
        <item x="2828"/>
        <item x="982"/>
        <item x="814"/>
        <item x="3048"/>
        <item x="3624"/>
        <item x="3770"/>
        <item x="2114"/>
        <item x="3206"/>
        <item x="2476"/>
        <item x="455"/>
        <item x="2078"/>
        <item x="2772"/>
        <item x="3437"/>
        <item x="2739"/>
        <item x="2460"/>
        <item x="3718"/>
        <item x="2616"/>
        <item x="2899"/>
        <item x="1831"/>
        <item x="725"/>
        <item x="808"/>
        <item x="1972"/>
        <item x="420"/>
        <item x="1287"/>
        <item x="1804"/>
        <item x="1744"/>
        <item x="479"/>
        <item x="3178"/>
        <item x="66"/>
        <item x="2028"/>
        <item x="2617"/>
        <item x="3421"/>
        <item x="2806"/>
        <item x="3813"/>
        <item x="1274"/>
        <item x="2423"/>
        <item x="24"/>
        <item x="869"/>
        <item x="1472"/>
        <item x="2228"/>
        <item x="2100"/>
        <item x="1260"/>
        <item x="1976"/>
        <item x="361"/>
        <item x="942"/>
        <item x="3594"/>
        <item x="3980"/>
        <item x="2800"/>
        <item x="1902"/>
        <item x="2798"/>
        <item x="437"/>
        <item x="2787"/>
        <item x="2827"/>
        <item x="3229"/>
        <item x="1148"/>
        <item x="2752"/>
        <item x="3060"/>
        <item x="568"/>
        <item x="334"/>
        <item x="1798"/>
        <item x="2073"/>
        <item x="2260"/>
        <item x="3444"/>
        <item x="210"/>
        <item x="3850"/>
        <item x="1807"/>
        <item x="384"/>
        <item x="1253"/>
        <item x="426"/>
        <item x="2001"/>
        <item x="3678"/>
        <item x="2392"/>
        <item x="2218"/>
        <item x="3415"/>
        <item x="2214"/>
        <item x="2272"/>
        <item x="2590"/>
        <item x="1769"/>
        <item x="2538"/>
        <item x="1069"/>
        <item x="1855"/>
        <item x="762"/>
        <item x="2558"/>
        <item x="2923"/>
        <item x="1531"/>
        <item x="820"/>
        <item x="2663"/>
        <item x="841"/>
        <item x="2406"/>
        <item x="3180"/>
        <item x="593"/>
        <item x="662"/>
        <item x="2588"/>
        <item x="3753"/>
        <item x="1298"/>
        <item x="3990"/>
        <item x="1324"/>
        <item x="145"/>
        <item x="3900"/>
        <item x="2710"/>
        <item x="1788"/>
        <item x="822"/>
        <item x="641"/>
        <item x="1189"/>
        <item x="1749"/>
        <item x="1916"/>
        <item x="2342"/>
        <item x="3159"/>
        <item x="328"/>
        <item x="3923"/>
        <item x="2036"/>
        <item x="686"/>
        <item x="1293"/>
        <item x="2638"/>
        <item x="1814"/>
        <item x="56"/>
        <item x="3931"/>
        <item x="955"/>
        <item x="821"/>
        <item x="2243"/>
        <item x="537"/>
        <item x="3632"/>
        <item x="3016"/>
        <item x="3580"/>
        <item x="1864"/>
        <item x="3008"/>
        <item x="3350"/>
        <item x="1565"/>
        <item x="985"/>
        <item x="432"/>
        <item x="2619"/>
        <item x="3486"/>
        <item x="2213"/>
        <item x="3373"/>
        <item x="3409"/>
        <item x="3568"/>
        <item x="3340"/>
        <item x="1147"/>
        <item x="1303"/>
        <item x="3459"/>
        <item x="3108"/>
        <item x="546"/>
        <item x="2749"/>
        <item x="1064"/>
        <item x="1157"/>
        <item x="3394"/>
        <item x="599"/>
        <item x="3819"/>
        <item x="2304"/>
        <item x="3842"/>
        <item x="3672"/>
        <item x="1077"/>
        <item x="758"/>
        <item x="3602"/>
        <item x="3759"/>
        <item x="3824"/>
        <item x="1480"/>
        <item x="1835"/>
        <item x="1548"/>
        <item x="3638"/>
        <item x="3925"/>
        <item x="1717"/>
        <item x="3453"/>
        <item x="2829"/>
        <item x="422"/>
        <item x="412"/>
        <item x="947"/>
        <item x="1419"/>
        <item x="3349"/>
        <item x="3872"/>
        <item x="1089"/>
        <item x="2854"/>
        <item x="1624"/>
        <item x="3285"/>
        <item x="1222"/>
        <item x="969"/>
        <item x="1057"/>
        <item x="128"/>
        <item x="2490"/>
        <item x="1118"/>
        <item x="3785"/>
        <item x="920"/>
        <item x="2947"/>
        <item x="473"/>
        <item x="1198"/>
        <item x="1206"/>
        <item x="1378"/>
        <item x="1650"/>
        <item x="313"/>
        <item x="1188"/>
        <item x="2495"/>
        <item x="3103"/>
        <item x="1569"/>
        <item x="2782"/>
        <item x="3124"/>
        <item x="3397"/>
        <item x="1975"/>
        <item x="1259"/>
        <item x="465"/>
        <item x="2831"/>
        <item x="2499"/>
        <item x="84"/>
        <item x="488"/>
        <item x="1883"/>
        <item x="1567"/>
        <item x="26"/>
        <item x="871"/>
        <item x="3713"/>
        <item x="1686"/>
        <item x="2953"/>
        <item x="832"/>
        <item x="3916"/>
        <item x="2093"/>
        <item x="1512"/>
        <item x="318"/>
        <item x="3995"/>
        <item x="3665"/>
        <item x="828"/>
        <item x="1539"/>
        <item x="3408"/>
        <item x="1242"/>
        <item x="2699"/>
        <item x="3757"/>
        <item x="2391"/>
        <item x="2383"/>
        <item x="1829"/>
        <item x="3599"/>
        <item x="2912"/>
        <item x="2811"/>
        <item x="1693"/>
        <item x="1549"/>
        <item x="3541"/>
        <item x="3581"/>
        <item x="3645"/>
        <item x="2635"/>
        <item x="3034"/>
        <item x="3224"/>
        <item x="1785"/>
        <item x="1279"/>
        <item x="2697"/>
        <item x="2858"/>
        <item x="179"/>
        <item x="1732"/>
        <item x="3542"/>
        <item x="2770"/>
        <item x="3244"/>
        <item x="3609"/>
        <item x="2866"/>
        <item x="306"/>
        <item x="3891"/>
        <item x="3722"/>
        <item x="2790"/>
        <item x="1697"/>
        <item x="2883"/>
        <item x="2059"/>
        <item x="1633"/>
        <item x="2597"/>
        <item x="3992"/>
        <item x="682"/>
        <item x="1631"/>
        <item x="585"/>
        <item x="1679"/>
        <item x="2175"/>
        <item x="2439"/>
        <item x="1036"/>
        <item x="1204"/>
        <item x="3100"/>
        <item x="70"/>
        <item x="2543"/>
        <item x="2712"/>
        <item x="877"/>
        <item x="471"/>
        <item x="1105"/>
        <item x="226"/>
        <item x="1958"/>
        <item x="2350"/>
        <item x="1129"/>
        <item x="3215"/>
        <item x="3902"/>
        <item x="182"/>
        <item x="94"/>
        <item x="3290"/>
        <item x="523"/>
        <item x="3712"/>
        <item x="532"/>
        <item x="2429"/>
        <item x="303"/>
        <item x="1544"/>
        <item x="2950"/>
        <item x="803"/>
        <item x="267"/>
        <item x="3798"/>
        <item x="2677"/>
        <item x="789"/>
        <item x="2837"/>
        <item x="1205"/>
        <item x="2630"/>
        <item x="3202"/>
        <item x="300"/>
        <item x="2092"/>
        <item x="1434"/>
        <item x="3874"/>
        <item x="3532"/>
        <item x="445"/>
        <item x="3549"/>
        <item x="2458"/>
        <item x="3754"/>
        <item x="3398"/>
        <item x="1120"/>
        <item x="794"/>
        <item x="1194"/>
        <item x="3066"/>
        <item x="273"/>
        <item x="850"/>
        <item x="245"/>
        <item x="2756"/>
        <item x="1291"/>
        <item x="2795"/>
        <item x="1471"/>
        <item x="2925"/>
        <item x="1844"/>
        <item x="2394"/>
        <item x="3600"/>
        <item x="2859"/>
        <item x="3575"/>
        <item x="3846"/>
        <item x="2661"/>
        <item x="3548"/>
        <item x="2366"/>
        <item x="3359"/>
        <item x="3789"/>
        <item x="2215"/>
        <item x="419"/>
        <item x="20"/>
        <item x="2415"/>
        <item x="993"/>
        <item x="3610"/>
        <item x="2501"/>
        <item x="1943"/>
        <item x="2447"/>
        <item x="2365"/>
        <item x="3993"/>
        <item x="3823"/>
        <item x="1217"/>
        <item x="1956"/>
        <item x="2143"/>
        <item x="3946"/>
        <item x="3729"/>
        <item x="2223"/>
        <item x="2170"/>
        <item x="3194"/>
        <item x="2670"/>
        <item x="1867"/>
        <item x="3054"/>
        <item x="2841"/>
        <item x="466"/>
        <item x="1853"/>
        <item x="3539"/>
        <item x="1951"/>
        <item x="1003"/>
        <item x="1794"/>
        <item x="1502"/>
        <item x="2695"/>
        <item x="1719"/>
        <item x="924"/>
        <item x="159"/>
        <item x="2317"/>
        <item x="2283"/>
        <item x="200"/>
        <item x="2400"/>
        <item x="1924"/>
        <item x="2432"/>
        <item x="1328"/>
        <item x="351"/>
        <item x="1130"/>
        <item x="335"/>
        <item x="2672"/>
        <item x="600"/>
        <item x="209"/>
        <item x="1618"/>
        <item x="3732"/>
        <item x="2477"/>
        <item x="3053"/>
        <item x="395"/>
        <item x="1860"/>
        <item x="3067"/>
        <item x="3926"/>
        <item x="1649"/>
        <item x="2545"/>
        <item x="135"/>
        <item x="165"/>
        <item x="1950"/>
        <item x="3659"/>
        <item x="233"/>
        <item x="704"/>
        <item x="2981"/>
        <item x="2532"/>
        <item x="3024"/>
        <item x="2209"/>
        <item x="162"/>
        <item x="2414"/>
        <item x="3105"/>
        <item x="1335"/>
        <item x="2764"/>
        <item x="1670"/>
        <item x="3615"/>
        <item x="1906"/>
        <item x="435"/>
        <item x="1474"/>
        <item x="2691"/>
        <item x="2256"/>
        <item x="990"/>
        <item x="731"/>
        <item x="3041"/>
        <item x="1905"/>
        <item x="895"/>
        <item x="3960"/>
        <item x="38"/>
        <item x="2253"/>
        <item x="4"/>
        <item x="2273"/>
        <item x="160"/>
        <item x="825"/>
        <item x="1053"/>
        <item x="2734"/>
        <item x="3106"/>
        <item x="2530"/>
        <item x="2315"/>
        <item x="3275"/>
        <item x="310"/>
        <item x="3897"/>
        <item x="1604"/>
        <item x="35"/>
        <item x="724"/>
        <item x="3687"/>
        <item x="1080"/>
        <item x="1588"/>
        <item x="429"/>
        <item x="2664"/>
        <item x="1793"/>
        <item x="1399"/>
        <item x="2524"/>
        <item x="2204"/>
        <item x="3820"/>
        <item x="3765"/>
        <item x="402"/>
        <item x="319"/>
        <item x="2539"/>
        <item x="1097"/>
        <item x="2546"/>
        <item x="1840"/>
        <item x="2120"/>
        <item x="1025"/>
        <item x="2303"/>
        <item x="1408"/>
        <item x="2207"/>
        <item x="3673"/>
        <item x="1449"/>
        <item x="853"/>
        <item x="119"/>
        <item x="2648"/>
        <item x="1454"/>
        <item x="3860"/>
        <item x="3042"/>
        <item x="3593"/>
        <item x="3544"/>
        <item x="3117"/>
        <item x="206"/>
        <item x="3511"/>
        <item x="131"/>
        <item x="2370"/>
        <item x="1689"/>
        <item x="1353"/>
        <item x="2349"/>
        <item x="485"/>
        <item x="3478"/>
        <item x="2645"/>
        <item x="2302"/>
        <item x="691"/>
        <item x="185"/>
        <item x="3605"/>
        <item x="2902"/>
        <item x="1490"/>
        <item x="467"/>
        <item x="1987"/>
        <item x="3750"/>
        <item x="1445"/>
        <item x="3311"/>
        <item x="286"/>
        <item x="1422"/>
        <item x="404"/>
        <item x="2329"/>
        <item x="629"/>
        <item x="205"/>
        <item x="1"/>
        <item x="207"/>
        <item x="1410"/>
        <item x="3443"/>
        <item x="2451"/>
        <item x="636"/>
        <item x="1695"/>
        <item x="1173"/>
        <item x="3154"/>
        <item x="2007"/>
        <item x="333"/>
        <item x="3031"/>
        <item x="3480"/>
        <item x="2155"/>
        <item x="88"/>
        <item x="1878"/>
        <item x="2943"/>
        <item x="1932"/>
        <item x="1432"/>
        <item x="2926"/>
        <item x="1000"/>
        <item x="1310"/>
        <item x="2239"/>
        <item x="642"/>
        <item x="2310"/>
        <item x="2279"/>
        <item x="2020"/>
        <item x="2653"/>
        <item x="1524"/>
        <item x="1886"/>
        <item x="462"/>
        <item x="240"/>
        <item x="213"/>
        <item x="3405"/>
        <item x="941"/>
        <item x="2053"/>
        <item x="2601"/>
        <item x="3288"/>
        <item x="1935"/>
        <item x="138"/>
        <item x="3222"/>
        <item x="2796"/>
        <item x="2803"/>
        <item x="908"/>
        <item x="3466"/>
        <item x="2531"/>
        <item x="3525"/>
        <item x="3310"/>
        <item x="1250"/>
        <item x="3484"/>
        <item x="3535"/>
        <item x="2280"/>
        <item x="1737"/>
        <item x="3717"/>
        <item x="1346"/>
        <item x="1145"/>
        <item x="2176"/>
        <item x="201"/>
        <item x="3033"/>
        <item x="117"/>
        <item x="493"/>
        <item x="2095"/>
        <item x="995"/>
        <item x="1035"/>
        <item x="2674"/>
        <item x="3720"/>
        <item x="492"/>
        <item x="2995"/>
        <item x="3375"/>
        <item x="531"/>
        <item x="390"/>
        <item x="1874"/>
        <item x="2817"/>
        <item x="787"/>
        <item x="1892"/>
        <item x="261"/>
        <item x="72"/>
        <item x="2936"/>
        <item x="3612"/>
        <item x="2952"/>
        <item x="2389"/>
        <item x="247"/>
        <item x="1119"/>
        <item x="957"/>
        <item x="1128"/>
        <item x="805"/>
        <item x="1913"/>
        <item x="21"/>
        <item x="2512"/>
        <item x="1657"/>
        <item x="3187"/>
        <item x="1674"/>
        <item x="2445"/>
        <item x="1743"/>
        <item x="2573"/>
        <item x="3389"/>
        <item x="674"/>
        <item x="3412"/>
        <item x="2297"/>
        <item x="732"/>
        <item x="373"/>
        <item x="754"/>
        <item x="2509"/>
        <item x="2745"/>
        <item x="225"/>
        <item x="2390"/>
        <item x="3333"/>
        <item x="1772"/>
        <item x="1561"/>
        <item x="2408"/>
        <item x="3893"/>
        <item x="653"/>
        <item x="3776"/>
        <item x="2225"/>
        <item x="2352"/>
        <item x="3964"/>
        <item x="362"/>
        <item x="2719"/>
        <item x="1842"/>
        <item x="1435"/>
        <item x="1582"/>
        <item x="3445"/>
        <item x="3056"/>
        <item x="2882"/>
        <item x="418"/>
        <item x="556"/>
        <item x="104"/>
        <item x="1168"/>
        <item x="28"/>
        <item x="3336"/>
        <item x="855"/>
        <item x="1525"/>
        <item x="903"/>
        <item x="684"/>
        <item x="51"/>
        <item x="965"/>
        <item x="945"/>
        <item x="3639"/>
        <item x="2898"/>
        <item x="3097"/>
        <item x="3062"/>
        <item x="1615"/>
        <item x="618"/>
        <item x="3627"/>
        <item x="2520"/>
        <item x="1787"/>
        <item x="2777"/>
        <item x="2292"/>
        <item x="388"/>
        <item x="3029"/>
        <item x="2615"/>
        <item x="967"/>
        <item x="2052"/>
        <item x="1111"/>
        <item x="2574"/>
        <item x="2927"/>
        <item x="3669"/>
        <item x="2608"/>
        <item x="1313"/>
        <item x="168"/>
        <item x="3746"/>
        <item x="2824"/>
        <item x="675"/>
        <item x="2088"/>
        <item x="120"/>
        <item x="1414"/>
        <item x="1766"/>
        <item x="1637"/>
        <item x="3871"/>
        <item x="3620"/>
        <item x="1374"/>
        <item x="1377"/>
        <item x="983"/>
        <item x="620"/>
        <item x="472"/>
        <item x="1802"/>
        <item x="3513"/>
        <item x="592"/>
        <item x="2188"/>
        <item x="2217"/>
        <item x="180"/>
        <item x="2166"/>
        <item x="3834"/>
        <item x="1102"/>
        <item x="2853"/>
        <item x="3516"/>
        <item x="3567"/>
        <item x="1915"/>
        <item x="2200"/>
        <item x="1934"/>
        <item x="2422"/>
        <item x="3706"/>
        <item x="545"/>
        <item x="1184"/>
        <item x="3737"/>
        <item x="1887"/>
        <item x="1953"/>
        <item x="3245"/>
        <item x="3150"/>
        <item x="3022"/>
        <item x="1457"/>
        <item x="1577"/>
        <item x="1914"/>
        <item x="107"/>
        <item x="2722"/>
        <item x="1473"/>
        <item x="3151"/>
        <item x="1030"/>
        <item x="798"/>
        <item x="2643"/>
        <item x="1923"/>
        <item x="940"/>
        <item x="2190"/>
        <item x="3607"/>
        <item x="3475"/>
        <item x="2142"/>
        <item x="2944"/>
        <item x="2525"/>
        <item x="848"/>
        <item x="2646"/>
        <item x="2693"/>
        <item x="57"/>
        <item x="3196"/>
        <item x="285"/>
        <item x="3304"/>
        <item x="3625"/>
        <item x="403"/>
        <item x="1388"/>
        <item x="272"/>
        <item x="497"/>
        <item x="2993"/>
        <item x="1143"/>
        <item x="534"/>
        <item x="2696"/>
        <item x="2941"/>
        <item x="1961"/>
        <item x="574"/>
        <item x="2894"/>
        <item x="3692"/>
        <item x="3208"/>
        <item x="3840"/>
        <item x="3381"/>
        <item x="3537"/>
        <item x="3127"/>
        <item x="2247"/>
        <item x="976"/>
        <item x="2836"/>
        <item x="1727"/>
        <item x="1753"/>
        <item x="694"/>
        <item x="603"/>
        <item x="1405"/>
        <item x="3565"/>
        <item x="578"/>
        <item x="1861"/>
        <item x="786"/>
        <item x="3921"/>
        <item x="904"/>
        <item x="3691"/>
        <item x="3143"/>
        <item x="3083"/>
        <item x="505"/>
        <item x="3167"/>
        <item x="722"/>
        <item x="243"/>
        <item x="3724"/>
        <item x="394"/>
        <item x="2522"/>
        <item x="1728"/>
        <item x="2762"/>
        <item x="1149"/>
        <item x="1345"/>
        <item x="3562"/>
        <item x="1979"/>
        <item x="3149"/>
        <item x="1705"/>
        <item x="3994"/>
        <item x="2099"/>
        <item x="594"/>
        <item x="101"/>
        <item x="3469"/>
        <item x="913"/>
        <item x="1546"/>
        <item x="601"/>
        <item x="2586"/>
        <item x="3648"/>
        <item x="1954"/>
        <item x="2989"/>
        <item x="1375"/>
        <item x="914"/>
        <item x="64"/>
        <item x="2241"/>
        <item x="3864"/>
        <item x="352"/>
        <item x="3080"/>
        <item x="1112"/>
        <item x="2118"/>
        <item x="583"/>
        <item x="3526"/>
        <item x="1922"/>
        <item x="857"/>
        <item x="2698"/>
        <item x="2281"/>
        <item x="3365"/>
        <item x="202"/>
        <item x="2197"/>
        <item x="1156"/>
        <item x="217"/>
        <item x="854"/>
        <item x="1086"/>
        <item x="349"/>
        <item x="3388"/>
        <item x="1041"/>
        <item x="2564"/>
        <item x="2049"/>
        <item x="1278"/>
        <item x="3697"/>
        <item x="1796"/>
        <item x="3440"/>
        <item x="195"/>
        <item x="2683"/>
        <item x="503"/>
        <item x="3656"/>
        <item x="1126"/>
        <item x="3503"/>
        <item x="2878"/>
        <item x="2124"/>
        <item x="2692"/>
        <item x="661"/>
        <item x="3853"/>
        <item x="47"/>
        <item x="3701"/>
        <item x="1465"/>
        <item x="2469"/>
        <item x="2359"/>
        <item x="2918"/>
        <item x="1372"/>
        <item x="1865"/>
        <item x="928"/>
        <item x="1400"/>
        <item x="3332"/>
        <item x="2627"/>
        <item x="1110"/>
        <item x="1133"/>
        <item x="3769"/>
        <item x="3058"/>
        <item x="3987"/>
        <item x="1713"/>
        <item x="1409"/>
        <item x="3873"/>
        <item x="1806"/>
        <item x="2250"/>
        <item x="2419"/>
        <item x="678"/>
        <item x="1477"/>
        <item x="86"/>
        <item x="3113"/>
        <item x="3356"/>
        <item x="843"/>
        <item x="3246"/>
        <item x="2442"/>
        <item x="3422"/>
        <item x="3660"/>
        <item x="161"/>
        <item x="1013"/>
        <item x="41"/>
        <item x="3363"/>
        <item x="3342"/>
        <item x="1642"/>
        <item x="755"/>
        <item x="2076"/>
        <item x="645"/>
        <item x="526"/>
        <item x="1114"/>
        <item x="3179"/>
        <item x="1323"/>
        <item x="3814"/>
        <item x="3512"/>
        <item x="34"/>
        <item x="55"/>
        <item x="3935"/>
        <item x="2982"/>
        <item x="2576"/>
        <item x="2105"/>
        <item x="266"/>
        <item x="3858"/>
        <item x="375"/>
        <item x="2069"/>
        <item x="2346"/>
        <item x="3225"/>
        <item x="1592"/>
        <item x="401"/>
        <item x="2991"/>
        <item x="2322"/>
        <item x="98"/>
        <item x="1266"/>
        <item x="1367"/>
        <item x="1450"/>
        <item x="1333"/>
        <item x="3557"/>
        <item x="1799"/>
        <item x="3515"/>
        <item x="2861"/>
        <item x="9"/>
        <item x="3049"/>
        <item x="797"/>
        <item x="3862"/>
        <item x="3695"/>
        <item x="80"/>
        <item x="2284"/>
        <item x="2294"/>
        <item x="2563"/>
        <item x="3315"/>
        <item x="2263"/>
        <item x="1601"/>
        <item x="3802"/>
        <item x="1666"/>
        <item x="355"/>
        <item x="2361"/>
        <item x="3972"/>
        <item x="3971"/>
        <item x="2513"/>
        <item x="3685"/>
        <item x="219"/>
        <item x="1514"/>
        <item x="810"/>
        <item x="1648"/>
        <item x="1312"/>
        <item x="2265"/>
        <item x="494"/>
        <item x="2907"/>
        <item x="307"/>
        <item x="347"/>
        <item x="3485"/>
        <item x="1176"/>
        <item x="2290"/>
        <item x="1729"/>
        <item x="2436"/>
        <item x="837"/>
        <item x="3875"/>
        <item x="3446"/>
        <item x="1308"/>
        <item x="92"/>
        <item x="2662"/>
        <item x="242"/>
        <item x="1660"/>
        <item x="2202"/>
        <item x="3193"/>
        <item x="1836"/>
        <item x="2050"/>
        <item x="1698"/>
        <item x="1699"/>
        <item x="3006"/>
        <item x="688"/>
        <item x="1479"/>
        <item x="2168"/>
        <item x="3817"/>
        <item x="2988"/>
        <item x="1343"/>
        <item x="3907"/>
        <item x="2871"/>
        <item x="2604"/>
        <item x="1621"/>
        <item x="1243"/>
        <item x="548"/>
        <item x="621"/>
        <item x="3578"/>
        <item x="2484"/>
        <item x="1515"/>
        <item x="311"/>
        <item x="1193"/>
        <item x="2146"/>
        <item x="3786"/>
        <item x="2248"/>
        <item x="609"/>
        <item x="612"/>
        <item x="730"/>
        <item x="2034"/>
        <item x="2744"/>
        <item x="757"/>
        <item x="1824"/>
        <item x="1165"/>
        <item x="2511"/>
        <item x="23"/>
        <item x="3115"/>
        <item x="1843"/>
        <item x="1418"/>
        <item x="1412"/>
        <item x="3650"/>
        <item x="67"/>
        <item x="1455"/>
        <item x="358"/>
        <item x="1606"/>
        <item x="2083"/>
        <item x="3372"/>
        <item x="1032"/>
        <item x="1885"/>
        <item x="3268"/>
        <item x="2435"/>
        <item x="3596"/>
        <item x="248"/>
        <item x="293"/>
        <item x="2735"/>
        <item x="572"/>
        <item x="1767"/>
        <item x="346"/>
        <item x="782"/>
        <item x="1760"/>
        <item x="170"/>
        <item x="2160"/>
        <item x="518"/>
        <item x="1010"/>
        <item x="3239"/>
        <item x="3282"/>
        <item x="536"/>
        <item x="187"/>
        <item x="643"/>
        <item x="2732"/>
        <item x="3849"/>
        <item x="785"/>
        <item x="397"/>
        <item x="2748"/>
        <item x="3164"/>
        <item x="2703"/>
        <item x="3456"/>
        <item x="3463"/>
        <item x="2055"/>
        <item x="3355"/>
        <item x="521"/>
        <item x="2381"/>
        <item x="703"/>
        <item x="845"/>
        <item x="714"/>
        <item x="800"/>
        <item x="3948"/>
        <item x="2255"/>
        <item x="137"/>
        <item x="543"/>
        <item x="1043"/>
        <item x="3378"/>
        <item x="1482"/>
        <item x="255"/>
        <item x="3479"/>
        <item x="2461"/>
        <item x="1797"/>
        <item x="2753"/>
        <item x="2893"/>
        <item x="3137"/>
        <item x="2043"/>
        <item x="3747"/>
        <item x="3894"/>
        <item x="2222"/>
        <item x="3510"/>
        <item x="3004"/>
        <item x="2851"/>
        <item x="3552"/>
        <item x="2401"/>
        <item x="33"/>
        <item x="103"/>
        <item x="3500"/>
        <item x="1004"/>
        <item x="2057"/>
        <item x="1910"/>
        <item x="3633"/>
        <item x="2015"/>
        <item x="705"/>
        <item x="909"/>
        <item x="1437"/>
        <item x="567"/>
        <item x="2101"/>
        <item x="640"/>
        <item x="2736"/>
        <item x="638"/>
        <item x="3797"/>
        <item x="1811"/>
        <item x="975"/>
        <item x="2298"/>
        <item x="2032"/>
        <item x="3323"/>
        <item x="1598"/>
        <item x="777"/>
        <item x="1536"/>
        <item x="899"/>
        <item x="950"/>
        <item x="2182"/>
        <item x="1001"/>
        <item x="3918"/>
        <item x="3112"/>
        <item x="1048"/>
        <item x="718"/>
        <item x="482"/>
        <item x="114"/>
        <item x="2571"/>
        <item x="2569"/>
        <item x="2975"/>
        <item x="2488"/>
        <item x="1520"/>
        <item x="3219"/>
        <item x="3792"/>
        <item x="918"/>
        <item x="3248"/>
        <item x="2140"/>
        <item x="2738"/>
        <item x="2196"/>
        <item x="1169"/>
        <item x="1446"/>
        <item x="2165"/>
        <item x="127"/>
        <item x="3243"/>
        <item x="3020"/>
        <item x="308"/>
        <item x="3572"/>
        <item x="2605"/>
        <item x="1678"/>
        <item x="2862"/>
        <item x="1942"/>
        <item x="3634"/>
        <item x="3078"/>
        <item x="1195"/>
        <item x="368"/>
        <item x="1869"/>
        <item x="2246"/>
        <item x="2706"/>
        <item x="3847"/>
        <item x="1819"/>
        <item x="912"/>
        <item x="3881"/>
        <item x="1625"/>
        <item x="305"/>
        <item x="1167"/>
        <item x="2237"/>
        <item x="257"/>
        <item x="1685"/>
        <item x="2634"/>
        <item x="382"/>
        <item x="3815"/>
        <item x="2636"/>
        <item x="3579"/>
        <item x="560"/>
        <item x="1547"/>
        <item x="647"/>
        <item x="3489"/>
        <item x="1998"/>
        <item x="3771"/>
        <item x="2556"/>
        <item x="3899"/>
        <item x="3047"/>
        <item x="6"/>
        <item x="2534"/>
        <item x="3330"/>
        <item x="861"/>
        <item x="1134"/>
        <item x="2269"/>
        <item x="1755"/>
        <item x="1730"/>
        <item x="2877"/>
        <item x="3416"/>
        <item x="22"/>
        <item x="576"/>
        <item x="1820"/>
        <item x="3734"/>
        <item x="617"/>
        <item x="3298"/>
        <item x="2372"/>
        <item x="3733"/>
        <item x="2815"/>
        <item x="2090"/>
        <item x="448"/>
        <item x="3852"/>
        <item x="1141"/>
        <item x="3367"/>
        <item x="951"/>
        <item x="1325"/>
        <item x="2548"/>
        <item x="1527"/>
        <item x="1488"/>
        <item x="3670"/>
        <item x="3059"/>
        <item x="1992"/>
        <item x="3429"/>
        <item x="591"/>
        <item x="504"/>
        <item x="2373"/>
        <item x="343"/>
        <item x="3199"/>
        <item x="1074"/>
        <item x="1441"/>
        <item x="1211"/>
        <item x="3924"/>
        <item x="3205"/>
        <item x="1223"/>
        <item x="2300"/>
        <item x="1023"/>
        <item x="3919"/>
        <item x="3386"/>
        <item x="1537"/>
        <item x="581"/>
        <item x="2326"/>
        <item x="1072"/>
        <item x="130"/>
        <item x="75"/>
        <item x="3592"/>
        <item x="1896"/>
        <item x="1285"/>
        <item x="2386"/>
        <item x="463"/>
        <item x="2551"/>
        <item x="2070"/>
        <item x="2117"/>
        <item x="1301"/>
        <item x="3709"/>
        <item x="3145"/>
        <item x="363"/>
        <item x="3710"/>
        <item x="7"/>
        <item x="2813"/>
        <item x="2236"/>
        <item x="3318"/>
        <item x="2675"/>
        <item x="879"/>
        <item x="3132"/>
        <item x="297"/>
        <item x="377"/>
        <item x="627"/>
        <item x="2013"/>
        <item x="241"/>
        <item x="3663"/>
        <item x="3974"/>
        <item x="2276"/>
        <item x="2154"/>
        <item x="3458"/>
        <item x="1330"/>
        <item x="796"/>
        <item x="2334"/>
        <item x="2872"/>
        <item x="3331"/>
        <item x="2364"/>
        <item x="3883"/>
        <item x="1510"/>
        <item x="966"/>
        <item x="132"/>
        <item x="359"/>
        <item x="3270"/>
        <item x="3816"/>
        <item x="3122"/>
        <item x="3699"/>
        <item x="2935"/>
        <item x="108"/>
        <item x="1651"/>
        <item x="3641"/>
        <item x="1475"/>
        <item x="680"/>
        <item x="1487"/>
        <item x="14"/>
        <item x="3158"/>
        <item x="881"/>
        <item x="2578"/>
        <item x="1854"/>
        <item x="3227"/>
        <item x="767"/>
        <item x="2526"/>
        <item x="2825"/>
        <item x="3195"/>
        <item x="3102"/>
        <item x="113"/>
        <item x="1816"/>
        <item x="656"/>
        <item x="734"/>
        <item x="1776"/>
        <item x="2274"/>
        <item x="3492"/>
        <item x="216"/>
        <item x="2056"/>
        <item x="1108"/>
        <item x="259"/>
        <item x="123"/>
        <item x="2257"/>
        <item x="3305"/>
        <item x="2108"/>
        <item x="3857"/>
        <item x="2004"/>
        <item x="2115"/>
        <item x="2681"/>
        <item x="3131"/>
        <item x="3809"/>
        <item x="236"/>
        <item x="3032"/>
        <item x="964"/>
        <item x="3230"/>
        <item x="2479"/>
        <item x="2577"/>
        <item x="539"/>
        <item x="1636"/>
        <item x="1521"/>
        <item x="1851"/>
        <item x="2781"/>
        <item x="2463"/>
        <item x="1609"/>
        <item x="2375"/>
        <item x="3264"/>
        <item x="2061"/>
        <item x="802"/>
        <item x="1726"/>
        <item x="3761"/>
        <item x="3424"/>
        <item x="687"/>
        <item x="3344"/>
        <item x="3335"/>
        <item x="1307"/>
        <item x="890"/>
        <item x="2908"/>
        <item x="256"/>
        <item x="3063"/>
        <item x="2711"/>
        <item x="1218"/>
        <item x="2135"/>
        <item x="3253"/>
        <item x="376"/>
        <item x="765"/>
        <item x="2137"/>
        <item x="3595"/>
        <item x="3152"/>
        <item x="83"/>
        <item x="1900"/>
        <item x="230"/>
        <item x="1256"/>
        <item x="672"/>
        <item x="1894"/>
        <item x="1320"/>
        <item x="90"/>
        <item x="1240"/>
        <item x="430"/>
        <item x="708"/>
        <item x="3431"/>
        <item x="1764"/>
        <item x="1560"/>
        <item x="2158"/>
        <item x="2234"/>
        <item x="1360"/>
        <item x="2676"/>
        <item x="1478"/>
        <item x="2527"/>
        <item x="3168"/>
        <item x="2553"/>
        <item x="707"/>
        <item x="596"/>
        <item x="3715"/>
        <item x="0"/>
        <item x="3360"/>
        <item x="1416"/>
        <item x="1656"/>
        <item x="3811"/>
        <item x="2211"/>
        <item x="1682"/>
        <item x="2784"/>
        <item x="2244"/>
        <item x="856"/>
        <item x="1051"/>
        <item x="3454"/>
        <item x="1060"/>
        <item x="2848"/>
        <item x="1476"/>
        <item x="337"/>
        <item x="1828"/>
        <item x="3582"/>
        <item x="1125"/>
        <item x="3076"/>
        <item x="231"/>
        <item x="3523"/>
        <item x="554"/>
        <item x="1591"/>
        <item x="1499"/>
        <item x="1062"/>
        <item x="2572"/>
        <item x="1516"/>
        <item x="1937"/>
        <item x="1973"/>
        <item x="2023"/>
        <item x="610"/>
        <item x="2112"/>
        <item x="61"/>
        <item x="564"/>
        <item x="16"/>
        <item x="356"/>
        <item x="3829"/>
        <item x="2850"/>
        <item x="1852"/>
        <item x="348"/>
        <item x="2035"/>
        <item x="2426"/>
        <item x="224"/>
        <item x="1460"/>
        <item x="3021"/>
        <item x="2132"/>
        <item x="1875"/>
        <item x="3961"/>
        <item x="1538"/>
        <item x="3329"/>
        <item x="1690"/>
        <item x="3439"/>
        <item x="2021"/>
        <item x="2906"/>
        <item x="2080"/>
        <item x="1641"/>
        <item x="2123"/>
        <item x="3309"/>
        <item x="199"/>
        <item x="2900"/>
        <item x="1551"/>
        <item x="3576"/>
        <item x="1668"/>
        <item x="671"/>
        <item x="2582"/>
        <item x="133"/>
        <item x="3236"/>
        <item x="1597"/>
        <item x="3929"/>
        <item x="1492"/>
        <item x="3276"/>
        <item x="42"/>
        <item x="2113"/>
        <item x="3662"/>
        <item x="234"/>
        <item x="1008"/>
        <item x="3293"/>
        <item x="2270"/>
        <item x="3407"/>
        <item x="1379"/>
        <item x="773"/>
        <item x="3760"/>
        <item x="1543"/>
        <item x="2038"/>
        <item x="902"/>
        <item x="1984"/>
        <item x="1506"/>
        <item x="1645"/>
        <item x="1542"/>
        <item x="1662"/>
        <item x="673"/>
        <item x="1988"/>
        <item x="2195"/>
        <item x="1049"/>
        <item x="1739"/>
        <item x="474"/>
        <item x="212"/>
        <item x="2427"/>
        <item x="929"/>
        <item x="3141"/>
        <item x="3347"/>
        <item x="2012"/>
        <item x="2471"/>
        <item x="2199"/>
        <item x="235"/>
        <item x="3188"/>
        <item x="2705"/>
        <item x="2494"/>
        <item x="1757"/>
        <item x="1933"/>
        <item x="1595"/>
        <item x="1430"/>
        <item x="3272"/>
        <item x="1504"/>
        <item x="1207"/>
        <item x="726"/>
        <item x="1747"/>
        <item x="807"/>
        <item x="3616"/>
        <item x="1284"/>
        <item x="3348"/>
        <item x="425"/>
        <item x="3"/>
        <item x="3144"/>
        <item x="3072"/>
        <item x="1931"/>
        <item x="1966"/>
        <item x="922"/>
        <item x="1202"/>
        <item x="2570"/>
        <item x="408"/>
        <item x="1523"/>
        <item x="2973"/>
        <item x="1646"/>
        <item x="2282"/>
        <item x="3700"/>
        <item x="1227"/>
        <item x="3182"/>
        <item x="1507"/>
        <item x="2946"/>
        <item x="2343"/>
        <item x="943"/>
        <item x="3296"/>
        <item x="1305"/>
        <item x="341"/>
        <item x="520"/>
        <item x="1715"/>
        <item x="2491"/>
        <item x="1687"/>
        <item x="2515"/>
        <item x="3155"/>
        <item x="2420"/>
        <item x="3052"/>
        <item x="824"/>
        <item x="2116"/>
        <item x="2624"/>
        <item x="3636"/>
        <item x="3499"/>
        <item x="2157"/>
        <item x="1619"/>
        <item x="1720"/>
        <item x="1249"/>
        <item x="49"/>
        <item x="2632"/>
        <item x="679"/>
        <item x="3452"/>
        <item x="1500"/>
        <item x="1481"/>
        <item x="1969"/>
        <item x="3866"/>
        <item x="528"/>
        <item x="555"/>
        <item x="3007"/>
        <item x="3357"/>
        <item x="1175"/>
        <item x="2671"/>
        <item x="991"/>
        <item x="1704"/>
        <item x="3598"/>
        <item x="2700"/>
        <item x="3745"/>
        <item x="3040"/>
        <item x="1912"/>
        <item x="3520"/>
        <item x="2473"/>
        <item x="2682"/>
        <item x="378"/>
        <item x="511"/>
        <item x="3218"/>
        <item x="830"/>
        <item x="398"/>
        <item x="89"/>
        <item x="1221"/>
        <item x="331"/>
        <item x="3371"/>
        <item x="2826"/>
        <item x="2966"/>
        <item x="946"/>
        <item x="192"/>
        <item x="973"/>
        <item x="1453"/>
        <item x="191"/>
        <item x="1401"/>
        <item x="1267"/>
        <item x="3867"/>
        <item x="1020"/>
        <item x="1586"/>
        <item x="1535"/>
        <item x="3837"/>
        <item x="1170"/>
        <item x="712"/>
        <item x="858"/>
        <item x="2201"/>
        <item x="3181"/>
        <item x="2702"/>
        <item x="2904"/>
        <item x="3183"/>
        <item x="2278"/>
        <item x="3147"/>
        <item x="987"/>
        <item x="1338"/>
        <item x="2552"/>
        <item x="2839"/>
        <item x="1153"/>
        <item x="2668"/>
        <item x="1247"/>
        <item x="804"/>
        <item x="2008"/>
        <item x="563"/>
        <item x="2332"/>
        <item x="476"/>
        <item x="2079"/>
        <item x="3865"/>
        <item x="1011"/>
        <item x="3943"/>
        <item x="1709"/>
        <item x="1392"/>
        <item x="2942"/>
        <item x="3061"/>
        <item x="3028"/>
        <item x="296"/>
        <item x="3655"/>
        <item x="1467"/>
        <item x="2094"/>
        <item x="3934"/>
        <item x="823"/>
        <item x="367"/>
        <item x="659"/>
        <item x="2523"/>
        <item x="3748"/>
        <item x="1980"/>
        <item x="2759"/>
        <item x="3571"/>
        <item x="598"/>
        <item x="203"/>
        <item x="2607"/>
        <item x="818"/>
        <item x="2547"/>
        <item x="3126"/>
        <item x="683"/>
        <item x="3322"/>
        <item x="2897"/>
        <item x="1390"/>
        <item x="1552"/>
        <item x="2267"/>
        <item x="3644"/>
        <item x="464"/>
        <item x="3784"/>
        <item x="423"/>
        <item x="2610"/>
        <item x="1635"/>
        <item x="1376"/>
        <item x="851"/>
        <item x="3954"/>
        <item x="934"/>
        <item x="2387"/>
        <item x="1792"/>
        <item x="1155"/>
        <item x="3123"/>
        <item x="931"/>
        <item x="2771"/>
        <item x="3174"/>
        <item x="1837"/>
        <item x="73"/>
        <item x="3727"/>
        <item x="2905"/>
        <item x="105"/>
        <item x="3362"/>
        <item x="833"/>
        <item x="2498"/>
        <item x="342"/>
        <item x="1873"/>
        <item x="2437"/>
        <item x="2198"/>
        <item x="3653"/>
        <item x="1986"/>
        <item x="2440"/>
        <item x="836"/>
        <item x="736"/>
        <item x="3723"/>
        <item x="806"/>
        <item x="3087"/>
        <item x="3235"/>
        <item x="143"/>
        <item x="1456"/>
        <item x="3693"/>
        <item x="1458"/>
        <item x="3352"/>
        <item x="1659"/>
        <item x="3938"/>
        <item x="414"/>
        <item x="1613"/>
        <item x="176"/>
        <item x="1530"/>
        <item x="2875"/>
        <item x="1483"/>
        <item x="1299"/>
        <item x="1262"/>
        <item x="713"/>
        <item x="3810"/>
        <item x="2147"/>
        <item x="336"/>
        <item x="3001"/>
        <item x="2180"/>
        <item x="277"/>
        <item x="40"/>
        <item x="2980"/>
        <item x="989"/>
        <item x="1288"/>
        <item x="3000"/>
        <item x="1575"/>
        <item x="3896"/>
        <item x="2775"/>
        <item x="735"/>
        <item x="2709"/>
        <item x="2212"/>
        <item x="3774"/>
        <item x="2475"/>
        <item x="2765"/>
        <item x="1696"/>
        <item x="2751"/>
        <item x="745"/>
        <item x="1026"/>
        <item x="3863"/>
        <item x="1332"/>
        <item x="1235"/>
        <item x="1603"/>
        <item x="885"/>
        <item x="364"/>
        <item x="1692"/>
        <item x="2621"/>
        <item x="148"/>
        <item x="616"/>
        <item x="2360"/>
        <item x="2561"/>
        <item x="3307"/>
        <item x="571"/>
        <item x="3277"/>
        <item x="1754"/>
        <item x="3240"/>
        <item x="2742"/>
        <item x="1029"/>
        <item x="2486"/>
        <item x="3317"/>
        <item x="3254"/>
        <item x="891"/>
        <item x="2148"/>
        <item x="3558"/>
        <item x="538"/>
        <item x="491"/>
        <item x="780"/>
        <item x="1203"/>
        <item x="460"/>
        <item x="1558"/>
        <item x="2845"/>
        <item x="3294"/>
        <item x="1177"/>
        <item x="2444"/>
        <item x="1508"/>
        <item x="1791"/>
        <item x="2337"/>
        <item x="2581"/>
        <item x="2109"/>
        <item x="2046"/>
        <item x="500"/>
        <item x="3017"/>
        <item x="1511"/>
        <item x="1268"/>
        <item x="2504"/>
        <item x="2431"/>
        <item x="711"/>
        <item x="1919"/>
        <item x="410"/>
        <item x="3886"/>
        <item x="2104"/>
        <item x="3799"/>
        <item x="2640"/>
        <item x="339"/>
        <item x="1357"/>
        <item x="1994"/>
        <item x="2667"/>
        <item x="2345"/>
        <item x="2832"/>
        <item x="2713"/>
        <item x="3736"/>
        <item x="2678"/>
        <item x="1826"/>
        <item x="1857"/>
        <item x="3742"/>
        <item x="112"/>
        <item x="2313"/>
        <item x="2275"/>
        <item x="1681"/>
        <item x="3081"/>
        <item x="2741"/>
        <item x="2327"/>
        <item x="3411"/>
        <item x="3495"/>
        <item x="1971"/>
        <item x="323"/>
        <item x="3959"/>
        <item x="1257"/>
        <item x="2404"/>
        <item x="896"/>
        <item x="1213"/>
        <item x="793"/>
        <item x="3370"/>
        <item x="3888"/>
        <item x="2410"/>
        <item x="2976"/>
        <item x="3728"/>
        <item x="1731"/>
        <item x="440"/>
        <item x="1426"/>
        <item x="2245"/>
        <item x="264"/>
        <item x="771"/>
        <item x="2487"/>
        <item x="2929"/>
        <item x="2517"/>
        <item x="2216"/>
        <item x="925"/>
        <item x="386"/>
        <item x="1289"/>
        <item x="935"/>
        <item x="258"/>
        <item x="1985"/>
        <item x="3986"/>
        <item x="2920"/>
        <item x="3325"/>
        <item x="1075"/>
        <item x="650"/>
        <item x="3755"/>
        <item x="3346"/>
        <item x="791"/>
        <item x="2592"/>
        <item x="478"/>
        <item x="3981"/>
        <item x="1429"/>
        <item x="569"/>
        <item x="844"/>
        <item x="2291"/>
        <item x="325"/>
        <item x="3273"/>
        <item x="1045"/>
        <item x="670"/>
        <item x="829"/>
        <item x="3474"/>
        <item x="2922"/>
        <item x="2293"/>
        <item x="173"/>
        <item x="1774"/>
        <item x="3569"/>
        <item x="121"/>
        <item x="3643"/>
        <item x="1771"/>
        <item x="2122"/>
        <item x="1928"/>
        <item x="660"/>
        <item x="1088"/>
        <item x="1215"/>
        <item x="1711"/>
        <item x="3146"/>
        <item x="1272"/>
        <item x="2411"/>
        <item x="1684"/>
        <item x="1295"/>
        <item x="1901"/>
        <item x="289"/>
        <item x="1761"/>
        <item x="446"/>
        <item x="865"/>
        <item x="1590"/>
        <item x="275"/>
        <item x="1940"/>
        <item x="2774"/>
        <item x="3671"/>
        <item x="2338"/>
        <item x="81"/>
        <item x="315"/>
        <item x="3172"/>
        <item x="1742"/>
        <item x="2224"/>
        <item x="2171"/>
        <item x="2956"/>
        <item x="2430"/>
        <item x="3522"/>
        <item x="13"/>
        <item x="3982"/>
        <item x="3082"/>
        <item x="3366"/>
        <item x="3835"/>
        <item x="582"/>
        <item x="2026"/>
        <item x="649"/>
        <item x="2353"/>
        <item x="3818"/>
        <item x="416"/>
        <item x="3088"/>
        <item x="761"/>
        <item x="2805"/>
        <item x="3380"/>
        <item x="826"/>
        <item x="2819"/>
        <item x="2167"/>
        <item x="194"/>
        <item x="892"/>
        <item x="1150"/>
        <item x="3073"/>
        <item x="3914"/>
        <item x="150"/>
        <item x="1342"/>
        <item x="2830"/>
        <item x="2227"/>
        <item x="3590"/>
        <item x="3777"/>
        <item x="2181"/>
        <item x="816"/>
        <item x="625"/>
        <item x="3399"/>
        <item x="994"/>
        <item x="1356"/>
        <item x="1509"/>
        <item x="930"/>
        <item x="1790"/>
        <item x="2873"/>
        <item x="1154"/>
        <item x="1841"/>
        <item x="1620"/>
        <item x="174"/>
        <item x="860"/>
        <item x="3751"/>
        <item x="3462"/>
        <item x="2623"/>
        <item x="2126"/>
        <item x="667"/>
        <item x="3904"/>
        <item x="2138"/>
        <item x="2149"/>
        <item x="3023"/>
        <item x="53"/>
        <item x="1469"/>
        <item x="211"/>
        <item x="1822"/>
        <item x="2961"/>
        <item x="3220"/>
        <item x="738"/>
        <item x="2609"/>
        <item x="1359"/>
        <item x="1859"/>
        <item x="1300"/>
        <item x="3050"/>
        <item x="3772"/>
        <item x="1573"/>
        <item x="3036"/>
        <item x="1630"/>
        <item x="3383"/>
        <item x="2729"/>
        <item x="811"/>
        <item x="2801"/>
        <item x="1138"/>
        <item x="2363"/>
        <item x="2348"/>
        <item x="2602"/>
        <item x="2802"/>
        <item x="716"/>
        <item x="1393"/>
        <item x="2178"/>
        <item x="666"/>
        <item x="2620"/>
        <item x="2757"/>
        <item x="1627"/>
        <item x="1880"/>
        <item x="561"/>
        <item x="1763"/>
        <item x="3681"/>
        <item x="2306"/>
        <item x="269"/>
        <item x="453"/>
        <item x="2041"/>
        <item x="748"/>
        <item x="1723"/>
        <item x="1921"/>
        <item x="1779"/>
        <item x="1470"/>
        <item x="2584"/>
        <item x="3540"/>
        <item x="2990"/>
        <item x="2747"/>
        <item x="451"/>
        <item x="2767"/>
        <item x="2940"/>
        <item x="3267"/>
        <item x="549"/>
        <item x="3494"/>
        <item x="3461"/>
        <item x="3027"/>
        <item x="1647"/>
        <item x="2579"/>
        <item x="227"/>
        <item x="3201"/>
        <item x="1424"/>
        <item x="139"/>
        <item x="3621"/>
        <item x="3738"/>
        <item x="809"/>
        <item x="3160"/>
        <item x="186"/>
        <item x="1442"/>
        <item x="106"/>
        <item x="1918"/>
        <item x="2503"/>
        <item x="893"/>
        <item x="2374"/>
        <item x="2714"/>
        <item x="3209"/>
        <item x="2172"/>
        <item x="3280"/>
        <item x="2129"/>
        <item x="3536"/>
        <item x="3249"/>
        <item x="1550"/>
        <item x="952"/>
        <item x="166"/>
        <item x="3603"/>
        <item x="1494"/>
        <item x="2285"/>
        <item x="3351"/>
        <item x="3430"/>
        <item x="2603"/>
        <item x="1617"/>
        <item x="615"/>
        <item x="3566"/>
        <item x="864"/>
        <item x="2162"/>
        <item x="2242"/>
        <item x="3966"/>
        <item x="1304"/>
        <item x="1707"/>
        <item x="3556"/>
        <item x="1065"/>
        <item x="2593"/>
        <item x="949"/>
        <item x="3679"/>
        <item x="1945"/>
        <item x="3121"/>
        <item x="3328"/>
        <item x="1741"/>
        <item x="2351"/>
        <item x="506"/>
        <item x="3320"/>
        <item x="3457"/>
        <item x="3502"/>
        <item x="3828"/>
        <item x="1420"/>
        <item x="3507"/>
        <item x="2652"/>
        <item x="3707"/>
        <item x="2024"/>
        <item x="1191"/>
        <item x="3234"/>
        <item x="3292"/>
        <item x="2016"/>
        <item x="1486"/>
        <item x="144"/>
        <item x="512"/>
        <item x="1318"/>
        <item x="577"/>
        <item x="911"/>
        <item x="846"/>
        <item x="701"/>
        <item x="3232"/>
        <item x="3189"/>
        <item x="1655"/>
        <item x="580"/>
        <item x="3090"/>
        <item x="702"/>
        <item x="3518"/>
        <item x="3800"/>
        <item x="3281"/>
        <item x="344"/>
        <item x="2288"/>
        <item x="2808"/>
        <item x="3996"/>
        <item x="2413"/>
        <item x="1680"/>
        <item x="2892"/>
        <item x="326"/>
        <item x="1413"/>
        <item x="2221"/>
        <item x="644"/>
        <item x="3791"/>
        <item x="1718"/>
        <item x="827"/>
        <item x="646"/>
        <item x="971"/>
        <item x="3095"/>
        <item x="2231"/>
        <item x="763"/>
        <item x="141"/>
        <item x="1559"/>
        <item x="2655"/>
        <item x="3403"/>
        <item x="52"/>
        <item x="1653"/>
        <item x="2203"/>
        <item x="3806"/>
        <item x="1578"/>
        <item x="3534"/>
        <item x="2537"/>
        <item x="954"/>
        <item x="1161"/>
        <item x="1941"/>
        <item x="3752"/>
        <item x="970"/>
        <item x="406"/>
        <item x="1163"/>
        <item x="1415"/>
        <item x="3313"/>
        <item x="3560"/>
        <item x="565"/>
        <item x="1908"/>
        <item x="3092"/>
        <item x="529"/>
        <item x="392"/>
        <item x="1872"/>
        <item x="1967"/>
        <item x="938"/>
        <item x="878"/>
        <item x="1160"/>
        <item x="727"/>
        <item x="1952"/>
        <item x="2301"/>
        <item x="3780"/>
        <item x="1775"/>
        <item x="3519"/>
        <item x="2536"/>
        <item x="3730"/>
        <item x="835"/>
        <item x="3075"/>
        <item x="3460"/>
        <item x="1691"/>
        <item x="2583"/>
        <item x="2631"/>
        <item x="2818"/>
        <item x="622"/>
        <item x="322"/>
        <item x="2453"/>
        <item x="1038"/>
        <item x="288"/>
        <item x="2233"/>
        <item x="3838"/>
        <item x="421"/>
        <item x="2164"/>
        <item x="1891"/>
        <item x="3654"/>
        <item x="1607"/>
        <item x="2960"/>
        <item x="2665"/>
        <item x="2979"/>
        <item x="2911"/>
        <item x="1993"/>
        <item x="1778"/>
        <item x="1959"/>
        <item x="936"/>
        <item x="2330"/>
        <item x="204"/>
        <item x="74"/>
        <item x="852"/>
        <item x="1101"/>
        <item x="1395"/>
        <item x="1501"/>
        <item x="91"/>
        <item x="1115"/>
        <item x="2121"/>
        <item x="2835"/>
        <item x="2804"/>
        <item x="2521"/>
        <item x="1365"/>
        <item x="2618"/>
        <item x="3555"/>
        <item x="1071"/>
        <item x="2017"/>
        <item x="45"/>
        <item x="3628"/>
        <item x="353"/>
        <item x="3314"/>
        <item x="184"/>
        <item x="2847"/>
        <item x="2466"/>
        <item x="1948"/>
        <item x="2510"/>
        <item x="147"/>
        <item x="1385"/>
        <item x="2628"/>
        <item x="2626"/>
        <item x="1847"/>
        <item x="2816"/>
        <item x="477"/>
        <item x="3319"/>
        <item x="1166"/>
        <item x="2081"/>
        <item x="2184"/>
        <item x="1124"/>
        <item x="1579"/>
        <item x="3991"/>
        <item x="1039"/>
        <item x="799"/>
        <item x="2863"/>
        <item x="246"/>
        <item x="3825"/>
        <item x="1273"/>
        <item x="1302"/>
        <item x="2446"/>
        <item x="1983"/>
        <item x="2849"/>
        <item x="525"/>
        <item x="3688"/>
        <item x="2650"/>
        <item x="3231"/>
        <item x="1946"/>
        <item x="3173"/>
        <item x="2438"/>
        <item x="542"/>
        <item x="3646"/>
        <item x="2886"/>
        <item x="3473"/>
        <item x="3009"/>
        <item x="3913"/>
        <item x="3274"/>
        <item x="2786"/>
        <item x="2704"/>
        <item x="1517"/>
        <item x="586"/>
        <item x="2998"/>
        <item x="3767"/>
        <item x="3156"/>
        <item x="1491"/>
        <item x="3037"/>
        <item x="496"/>
        <item x="1925"/>
        <item x="1643"/>
        <item x="2758"/>
        <item x="3114"/>
        <item x="2106"/>
        <item x="1658"/>
        <item x="2823"/>
        <item x="1675"/>
        <item x="2726"/>
        <item x="3942"/>
        <item x="3153"/>
        <item x="1830"/>
        <item x="2842"/>
        <item x="1087"/>
        <item x="1389"/>
        <item x="2689"/>
        <item x="1106"/>
        <item x="27"/>
        <item x="693"/>
        <item x="3531"/>
        <item x="3065"/>
        <item x="1782"/>
        <item x="1968"/>
        <item x="1122"/>
        <item x="2087"/>
        <item x="1800"/>
        <item x="1098"/>
        <item x="795"/>
        <item x="3618"/>
        <item x="3111"/>
        <item x="3652"/>
        <item x="1812"/>
        <item x="1109"/>
        <item x="2027"/>
        <item x="456"/>
        <item x="1626"/>
        <item x="2785"/>
        <item x="3833"/>
        <item x="1580"/>
        <item x="3284"/>
        <item x="260"/>
        <item x="3803"/>
        <item x="980"/>
        <item x="3630"/>
        <item x="2161"/>
        <item x="3920"/>
        <item x="2357"/>
        <item x="2448"/>
        <item x="3483"/>
        <item x="3915"/>
        <item x="507"/>
        <item x="1671"/>
        <item x="916"/>
        <item x="3553"/>
        <item x="1178"/>
        <item x="2633"/>
        <item x="792"/>
        <item x="1196"/>
        <item x="1007"/>
        <item x="3392"/>
        <item x="590"/>
        <item x="1364"/>
        <item x="3766"/>
        <item x="1909"/>
        <item x="2895"/>
        <item x="3702"/>
        <item x="10"/>
        <item x="3775"/>
        <item x="3191"/>
        <item x="1199"/>
        <item x="3214"/>
        <item x="2613"/>
        <item x="3003"/>
        <item x="3956"/>
        <item x="483"/>
        <item x="906"/>
        <item x="937"/>
        <item x="3221"/>
        <item x="1587"/>
        <item x="1823"/>
        <item x="3831"/>
        <item x="1265"/>
        <item x="1564"/>
        <item x="3369"/>
        <item x="1151"/>
        <item x="1407"/>
        <item x="3213"/>
        <item x="3255"/>
        <item x="2377"/>
        <item x="332"/>
        <item x="1545"/>
        <item x="1889"/>
        <item x="1898"/>
        <item x="3039"/>
        <item x="329"/>
        <item x="1238"/>
        <item x="1614"/>
        <item x="2011"/>
        <item x="1329"/>
        <item x="3613"/>
        <item x="2497"/>
        <item x="249"/>
        <item x="1015"/>
        <item x="3135"/>
        <item x="875"/>
        <item x="2997"/>
        <item x="1179"/>
        <item x="1716"/>
        <item x="3177"/>
        <item x="1067"/>
        <item x="3564"/>
        <item x="3162"/>
        <item x="3808"/>
        <item x="3952"/>
        <item x="2319"/>
        <item x="3012"/>
        <item x="1016"/>
        <item x="15"/>
        <item x="3622"/>
        <item x="2888"/>
        <item x="3390"/>
        <item x="1669"/>
        <item x="1286"/>
        <item x="2954"/>
        <item x="3129"/>
        <item x="634"/>
        <item x="663"/>
        <item x="2834"/>
        <item x="2193"/>
        <item x="2189"/>
        <item x="690"/>
        <item x="3467"/>
        <item x="282"/>
        <item x="1701"/>
        <item x="58"/>
        <item x="2261"/>
        <item x="1197"/>
        <item x="819"/>
        <item x="968"/>
        <item x="2266"/>
        <item x="383"/>
        <item x="3436"/>
        <item x="654"/>
        <item x="1712"/>
        <item x="3955"/>
        <item x="2737"/>
        <item x="2062"/>
        <item x="709"/>
        <item x="3343"/>
        <item x="1463"/>
        <item x="1316"/>
        <item x="2666"/>
        <item x="2084"/>
        <item x="2857"/>
        <item x="2037"/>
        <item x="3979"/>
        <item x="1858"/>
        <item x="1862"/>
        <item x="981"/>
        <item x="3339"/>
        <item x="1594"/>
        <item x="2562"/>
        <item x="676"/>
        <item x="2992"/>
        <item x="3257"/>
        <item x="2885"/>
        <item x="3316"/>
        <item x="1899"/>
        <item x="933"/>
        <item x="480"/>
        <item x="2716"/>
        <item x="2191"/>
        <item x="2134"/>
        <item x="3517"/>
        <item x="3414"/>
        <item x="3226"/>
        <item x="2128"/>
        <item x="1182"/>
        <item x="2119"/>
        <item x="3807"/>
        <item x="1661"/>
        <item x="3668"/>
        <item x="3879"/>
        <item x="558"/>
        <item x="1073"/>
        <item x="2006"/>
        <item x="2792"/>
        <item x="1783"/>
        <item x="2130"/>
        <item x="1319"/>
        <item x="424"/>
        <item x="3482"/>
        <item x="2669"/>
        <item x="962"/>
        <item x="1746"/>
        <item x="3667"/>
        <item x="3085"/>
        <item x="3619"/>
        <item x="487"/>
        <item x="3299"/>
        <item x="142"/>
        <item x="3396"/>
        <item x="3839"/>
        <item x="900"/>
        <item x="283"/>
        <item x="2075"/>
        <item x="371"/>
        <item x="535"/>
        <item x="611"/>
        <item x="2984"/>
        <item x="2277"/>
        <item x="2962"/>
        <item x="2649"/>
        <item x="552"/>
        <item x="360"/>
        <item x="2089"/>
        <item x="1605"/>
        <item x="2341"/>
        <item x="3441"/>
        <item x="3882"/>
        <item x="1801"/>
        <item x="3790"/>
        <item x="570"/>
        <item x="175"/>
        <item x="2457"/>
        <item x="3291"/>
        <item x="1496"/>
        <item x="1770"/>
        <item x="2238"/>
        <item x="2210"/>
        <item x="3950"/>
        <item x="2680"/>
        <item x="3725"/>
        <item x="1634"/>
        <item x="1999"/>
        <item x="750"/>
        <item x="391"/>
        <item x="2459"/>
        <item x="122"/>
        <item x="522"/>
        <item x="1135"/>
        <item x="2867"/>
        <item x="3217"/>
        <item x="3878"/>
        <item x="1099"/>
        <item x="1495"/>
        <item x="3859"/>
        <item x="669"/>
        <item x="623"/>
        <item x="723"/>
        <item x="2799"/>
        <item x="1396"/>
        <item x="575"/>
        <item x="3252"/>
        <item x="163"/>
        <item x="1402"/>
        <item x="2985"/>
        <item x="411"/>
        <item x="3937"/>
        <item x="3649"/>
        <item x="2679"/>
        <item x="2934"/>
        <item x="2412"/>
        <item x="3968"/>
        <item x="3471"/>
        <item x="85"/>
        <item x="3538"/>
        <item x="2086"/>
        <item x="2746"/>
        <item x="894"/>
        <item x="1391"/>
        <item x="3130"/>
        <item x="3895"/>
        <item x="3601"/>
        <item x="1140"/>
        <item x="1927"/>
        <item x="3303"/>
        <item x="3550"/>
        <item x="3584"/>
        <item x="3832"/>
        <item x="1085"/>
        <item x="3413"/>
        <item x="1818"/>
        <item x="602"/>
        <item x="756"/>
        <item x="2519"/>
        <item x="2797"/>
        <item x="2838"/>
        <item x="972"/>
        <item x="2323"/>
        <item x="3084"/>
        <item x="327"/>
        <item x="3977"/>
        <item x="3345"/>
        <item x="1989"/>
        <item x="380"/>
        <item x="1584"/>
        <item x="3611"/>
        <item x="1881"/>
        <item x="3586"/>
        <item x="3869"/>
        <item x="2769"/>
        <item x="1296"/>
        <item x="1735"/>
        <item x="3334"/>
        <item x="2141"/>
        <item x="3163"/>
        <item x="626"/>
        <item x="1555"/>
        <item x="3488"/>
        <item x="3382"/>
        <item x="2264"/>
        <item x="43"/>
        <item x="3203"/>
        <item x="859"/>
        <item x="294"/>
        <item x="764"/>
        <item x="1978"/>
        <item x="2731"/>
        <item x="1428"/>
        <item x="1672"/>
        <item x="1336"/>
        <item x="3496"/>
        <item x="1362"/>
        <item x="2921"/>
        <item x="834"/>
        <item x="2566"/>
        <item x="2750"/>
        <item x="1341"/>
        <item x="251"/>
        <item x="579"/>
        <item x="3856"/>
        <item x="1421"/>
        <item x="2434"/>
        <item x="597"/>
        <item x="1629"/>
        <item x="71"/>
        <item x="2159"/>
        <item x="1556"/>
        <item x="2462"/>
        <item x="3432"/>
        <item x="1897"/>
        <item x="232"/>
        <item x="2968"/>
        <item x="1027"/>
        <item x="2187"/>
        <item x="862"/>
        <item x="450"/>
        <item x="69"/>
        <item x="3035"/>
        <item x="1803"/>
        <item x="3614"/>
        <item x="1433"/>
        <item x="3591"/>
        <item x="514"/>
        <item x="3779"/>
        <item x="668"/>
        <item x="1813"/>
        <item x="3070"/>
        <item x="2259"/>
        <item x="2856"/>
        <item x="292"/>
        <item x="2194"/>
        <item x="1461"/>
        <item x="2958"/>
        <item x="3423"/>
        <item x="1290"/>
        <item x="3259"/>
        <item x="2874"/>
        <item x="3302"/>
        <item x="540"/>
        <item x="3890"/>
        <item x="3490"/>
        <item x="866"/>
        <item x="1344"/>
        <item x="2042"/>
        <item x="484"/>
        <item x="3055"/>
        <item x="2659"/>
        <item x="169"/>
        <item x="815"/>
        <item x="1868"/>
        <item x="284"/>
        <item x="400"/>
        <item x="2937"/>
        <item x="208"/>
        <item x="3104"/>
        <item x="3533"/>
        <item x="417"/>
        <item x="2441"/>
        <item x="2728"/>
        <item x="880"/>
        <item x="898"/>
        <item x="407"/>
        <item x="3989"/>
        <item x="1230"/>
        <item x="443"/>
        <item x="3364"/>
        <item x="3428"/>
        <item x="2585"/>
        <item x="276"/>
        <item x="3289"/>
        <item x="190"/>
        <item x="3509"/>
        <item x="2820"/>
        <item x="783"/>
        <item x="1786"/>
        <item x="2542"/>
        <item x="405"/>
        <item x="2945"/>
        <item x="196"/>
        <item x="1006"/>
        <item x="1321"/>
        <item x="1116"/>
        <item x="3420"/>
        <item x="2884"/>
        <item x="863"/>
        <item x="1059"/>
        <item x="2174"/>
        <item x="1022"/>
        <item x="1113"/>
        <item x="2916"/>
        <item x="3758"/>
        <item x="1171"/>
        <item x="1740"/>
        <item x="153"/>
        <item x="559"/>
        <item x="3198"/>
        <item x="2554"/>
        <item x="1534"/>
        <item x="956"/>
        <item x="2673"/>
        <item x="2254"/>
        <item x="413"/>
        <item x="2235"/>
        <item x="1884"/>
        <item x="317"/>
        <item x="3623"/>
        <item x="3524"/>
        <item x="960"/>
        <item x="3089"/>
        <item x="3133"/>
        <item x="2971"/>
        <item x="3698"/>
        <item x="3773"/>
        <item x="2417"/>
        <item x="1845"/>
        <item x="2727"/>
        <item x="3326"/>
        <item x="974"/>
        <item x="3861"/>
        <item x="118"/>
        <item x="299"/>
        <item x="932"/>
        <item x="2045"/>
        <item x="3119"/>
        <item x="2398"/>
        <item x="1570"/>
        <item x="677"/>
        <item x="151"/>
        <item x="2071"/>
        <item x="2595"/>
        <item x="2833"/>
        <item x="775"/>
        <item x="2959"/>
        <item x="3788"/>
        <item x="1248"/>
        <item x="1990"/>
        <item t="default"/>
      </items>
    </pivotField>
    <pivotField compact="0" numFmtId="165" showAll="0">
      <items count="730">
        <item x="591"/>
        <item x="550"/>
        <item x="287"/>
        <item x="436"/>
        <item x="28"/>
        <item x="502"/>
        <item x="463"/>
        <item x="278"/>
        <item x="652"/>
        <item x="276"/>
        <item x="694"/>
        <item x="408"/>
        <item x="347"/>
        <item x="590"/>
        <item x="348"/>
        <item x="563"/>
        <item x="435"/>
        <item x="681"/>
        <item x="36"/>
        <item x="531"/>
        <item x="159"/>
        <item x="573"/>
        <item x="231"/>
        <item x="506"/>
        <item x="674"/>
        <item x="324"/>
        <item x="184"/>
        <item x="684"/>
        <item x="538"/>
        <item x="567"/>
        <item x="251"/>
        <item x="264"/>
        <item x="700"/>
        <item x="151"/>
        <item x="437"/>
        <item x="503"/>
        <item x="619"/>
        <item x="667"/>
        <item x="13"/>
        <item x="327"/>
        <item x="704"/>
        <item x="504"/>
        <item x="138"/>
        <item x="169"/>
        <item x="54"/>
        <item x="91"/>
        <item x="167"/>
        <item x="668"/>
        <item x="596"/>
        <item x="116"/>
        <item x="176"/>
        <item x="243"/>
        <item x="399"/>
        <item x="190"/>
        <item x="672"/>
        <item x="617"/>
        <item x="425"/>
        <item x="279"/>
        <item x="134"/>
        <item x="580"/>
        <item x="65"/>
        <item x="512"/>
        <item x="189"/>
        <item x="579"/>
        <item x="692"/>
        <item x="687"/>
        <item x="196"/>
        <item x="79"/>
        <item x="128"/>
        <item x="628"/>
        <item x="426"/>
        <item x="542"/>
        <item x="277"/>
        <item x="366"/>
        <item x="351"/>
        <item x="160"/>
        <item x="374"/>
        <item x="280"/>
        <item x="265"/>
        <item x="238"/>
        <item x="728"/>
        <item x="557"/>
        <item x="259"/>
        <item x="720"/>
        <item x="40"/>
        <item x="223"/>
        <item x="430"/>
        <item x="643"/>
        <item x="152"/>
        <item x="198"/>
        <item x="335"/>
        <item x="143"/>
        <item x="321"/>
        <item x="104"/>
        <item x="136"/>
        <item x="611"/>
        <item x="202"/>
        <item x="671"/>
        <item x="46"/>
        <item x="495"/>
        <item x="713"/>
        <item x="431"/>
        <item x="468"/>
        <item x="460"/>
        <item x="451"/>
        <item x="655"/>
        <item x="103"/>
        <item x="237"/>
        <item x="41"/>
        <item x="339"/>
        <item x="211"/>
        <item x="57"/>
        <item x="411"/>
        <item x="377"/>
        <item x="588"/>
        <item x="318"/>
        <item x="290"/>
        <item x="9"/>
        <item x="566"/>
        <item x="7"/>
        <item x="625"/>
        <item x="102"/>
        <item x="582"/>
        <item x="615"/>
        <item x="322"/>
        <item x="664"/>
        <item x="230"/>
        <item x="549"/>
        <item x="498"/>
        <item x="194"/>
        <item x="181"/>
        <item x="153"/>
        <item x="727"/>
        <item x="603"/>
        <item x="635"/>
        <item x="186"/>
        <item x="524"/>
        <item x="35"/>
        <item x="199"/>
        <item x="402"/>
        <item x="0"/>
        <item x="233"/>
        <item x="66"/>
        <item x="539"/>
        <item x="156"/>
        <item x="461"/>
        <item x="234"/>
        <item x="380"/>
        <item x="120"/>
        <item x="688"/>
        <item x="589"/>
        <item x="459"/>
        <item x="699"/>
        <item x="631"/>
        <item x="708"/>
        <item x="26"/>
        <item x="352"/>
        <item x="559"/>
        <item x="178"/>
        <item x="24"/>
        <item x="618"/>
        <item x="453"/>
        <item x="584"/>
        <item x="248"/>
        <item x="719"/>
        <item x="119"/>
        <item x="562"/>
        <item x="710"/>
        <item x="125"/>
        <item x="622"/>
        <item x="597"/>
        <item x="187"/>
        <item x="229"/>
        <item x="669"/>
        <item x="372"/>
        <item x="523"/>
        <item x="724"/>
        <item x="25"/>
        <item x="68"/>
        <item x="286"/>
        <item x="131"/>
        <item x="226"/>
        <item x="718"/>
        <item x="511"/>
        <item x="292"/>
        <item x="609"/>
        <item x="50"/>
        <item x="291"/>
        <item x="107"/>
        <item x="95"/>
        <item x="641"/>
        <item x="593"/>
        <item x="300"/>
        <item x="349"/>
        <item x="458"/>
        <item x="21"/>
        <item x="16"/>
        <item x="75"/>
        <item x="383"/>
        <item x="600"/>
        <item x="84"/>
        <item x="418"/>
        <item x="89"/>
        <item x="716"/>
        <item x="204"/>
        <item x="210"/>
        <item x="388"/>
        <item x="173"/>
        <item x="592"/>
        <item x="500"/>
        <item x="216"/>
        <item x="547"/>
        <item x="69"/>
        <item x="375"/>
        <item x="170"/>
        <item x="86"/>
        <item x="637"/>
        <item x="709"/>
        <item x="262"/>
        <item x="299"/>
        <item x="448"/>
        <item x="428"/>
        <item x="192"/>
        <item x="663"/>
        <item x="8"/>
        <item x="385"/>
        <item x="228"/>
        <item x="570"/>
        <item x="312"/>
        <item x="488"/>
        <item x="266"/>
        <item x="179"/>
        <item x="33"/>
        <item x="235"/>
        <item x="443"/>
        <item x="462"/>
        <item x="403"/>
        <item x="357"/>
        <item x="520"/>
        <item x="606"/>
        <item x="55"/>
        <item x="92"/>
        <item x="439"/>
        <item x="188"/>
        <item x="64"/>
        <item x="413"/>
        <item x="670"/>
        <item x="485"/>
        <item x="701"/>
        <item x="555"/>
        <item x="457"/>
        <item x="133"/>
        <item x="332"/>
        <item x="124"/>
        <item x="163"/>
        <item x="390"/>
        <item x="473"/>
        <item x="608"/>
        <item x="656"/>
        <item x="110"/>
        <item x="227"/>
        <item x="306"/>
        <item x="139"/>
        <item x="712"/>
        <item x="564"/>
        <item x="144"/>
        <item x="315"/>
        <item x="481"/>
        <item x="165"/>
        <item x="491"/>
        <item x="621"/>
        <item x="344"/>
        <item x="394"/>
        <item x="158"/>
        <item x="249"/>
        <item x="642"/>
        <item x="469"/>
        <item x="379"/>
        <item x="519"/>
        <item x="177"/>
        <item x="585"/>
        <item x="205"/>
        <item x="5"/>
        <item x="148"/>
        <item x="135"/>
        <item x="241"/>
        <item x="171"/>
        <item x="309"/>
        <item x="105"/>
        <item x="331"/>
        <item x="269"/>
        <item x="326"/>
        <item x="568"/>
        <item x="303"/>
        <item x="341"/>
        <item x="297"/>
        <item x="162"/>
        <item x="554"/>
        <item x="180"/>
        <item x="553"/>
        <item x="212"/>
        <item x="690"/>
        <item x="58"/>
        <item x="257"/>
        <item x="370"/>
        <item x="222"/>
        <item x="416"/>
        <item x="115"/>
        <item x="37"/>
        <item x="424"/>
        <item x="76"/>
        <item x="626"/>
        <item x="404"/>
        <item x="71"/>
        <item x="61"/>
        <item x="578"/>
        <item x="123"/>
        <item x="522"/>
        <item x="634"/>
        <item x="67"/>
        <item x="698"/>
        <item x="543"/>
        <item x="261"/>
        <item x="489"/>
        <item x="605"/>
        <item x="398"/>
        <item x="623"/>
        <item x="685"/>
        <item x="530"/>
        <item x="464"/>
        <item x="172"/>
        <item x="376"/>
        <item x="639"/>
        <item x="130"/>
        <item x="640"/>
        <item x="492"/>
        <item x="496"/>
        <item x="284"/>
        <item x="336"/>
        <item x="317"/>
        <item x="697"/>
        <item x="203"/>
        <item x="175"/>
        <item x="302"/>
        <item x="72"/>
        <item x="49"/>
        <item x="32"/>
        <item x="217"/>
        <item x="409"/>
        <item x="301"/>
        <item x="350"/>
        <item x="274"/>
        <item x="490"/>
        <item x="142"/>
        <item x="236"/>
        <item x="252"/>
        <item x="47"/>
        <item x="12"/>
        <item x="239"/>
        <item x="691"/>
        <item x="541"/>
        <item x="77"/>
        <item x="545"/>
        <item x="467"/>
        <item x="18"/>
        <item x="702"/>
        <item x="29"/>
        <item x="333"/>
        <item x="296"/>
        <item x="272"/>
        <item x="552"/>
        <item x="429"/>
        <item x="526"/>
        <item x="311"/>
        <item x="560"/>
        <item x="518"/>
        <item x="632"/>
        <item x="52"/>
        <item x="246"/>
        <item x="96"/>
        <item x="63"/>
        <item x="602"/>
        <item x="155"/>
        <item x="60"/>
        <item x="275"/>
        <item x="529"/>
        <item x="364"/>
        <item x="129"/>
        <item x="330"/>
        <item x="415"/>
        <item x="305"/>
        <item x="507"/>
        <item x="121"/>
        <item x="195"/>
        <item x="59"/>
        <item x="417"/>
        <item x="494"/>
        <item x="263"/>
        <item x="574"/>
        <item x="659"/>
        <item x="483"/>
        <item x="665"/>
        <item x="282"/>
        <item x="384"/>
        <item x="689"/>
        <item x="721"/>
        <item x="150"/>
        <item x="111"/>
        <item x="27"/>
        <item x="11"/>
        <item x="508"/>
        <item x="509"/>
        <item x="604"/>
        <item x="515"/>
        <item x="466"/>
        <item x="363"/>
        <item x="149"/>
        <item x="81"/>
        <item x="362"/>
        <item x="476"/>
        <item x="122"/>
        <item x="501"/>
        <item x="521"/>
        <item x="45"/>
        <item x="359"/>
        <item x="268"/>
        <item x="423"/>
        <item x="441"/>
        <item x="183"/>
        <item x="319"/>
        <item x="572"/>
        <item x="629"/>
        <item x="367"/>
        <item x="346"/>
        <item x="267"/>
        <item x="245"/>
        <item x="15"/>
        <item x="354"/>
        <item x="595"/>
        <item x="82"/>
        <item x="532"/>
        <item x="693"/>
        <item x="420"/>
        <item x="548"/>
        <item x="48"/>
        <item x="569"/>
        <item x="472"/>
        <item x="14"/>
        <item x="316"/>
        <item x="3"/>
        <item x="314"/>
        <item x="432"/>
        <item x="396"/>
        <item x="285"/>
        <item x="51"/>
        <item x="340"/>
        <item x="108"/>
        <item x="477"/>
        <item x="355"/>
        <item x="23"/>
        <item x="401"/>
        <item x="620"/>
        <item x="368"/>
        <item x="558"/>
        <item x="648"/>
        <item x="479"/>
        <item x="536"/>
        <item x="39"/>
        <item x="387"/>
        <item x="607"/>
        <item x="610"/>
        <item x="381"/>
        <item x="240"/>
        <item x="345"/>
        <item x="97"/>
        <item x="470"/>
        <item x="294"/>
        <item x="157"/>
        <item x="537"/>
        <item x="320"/>
        <item x="421"/>
        <item x="2"/>
        <item x="146"/>
        <item x="260"/>
        <item x="304"/>
        <item x="601"/>
        <item x="358"/>
        <item x="224"/>
        <item x="174"/>
        <item x="323"/>
        <item x="360"/>
        <item x="281"/>
        <item x="683"/>
        <item x="474"/>
        <item x="478"/>
        <item x="510"/>
        <item x="44"/>
        <item x="109"/>
        <item x="329"/>
        <item x="255"/>
        <item x="446"/>
        <item x="62"/>
        <item x="298"/>
        <item x="80"/>
        <item x="307"/>
        <item x="493"/>
        <item x="193"/>
        <item x="283"/>
        <item x="208"/>
        <item x="714"/>
        <item x="310"/>
        <item x="644"/>
        <item x="675"/>
        <item x="717"/>
        <item x="400"/>
        <item x="254"/>
        <item x="127"/>
        <item x="83"/>
        <item x="22"/>
        <item x="598"/>
        <item x="658"/>
        <item x="599"/>
        <item x="410"/>
        <item x="661"/>
        <item x="455"/>
        <item x="705"/>
        <item x="253"/>
        <item x="514"/>
        <item x="182"/>
        <item x="232"/>
        <item x="1"/>
        <item x="624"/>
        <item x="487"/>
        <item x="706"/>
        <item x="649"/>
        <item x="540"/>
        <item x="258"/>
        <item x="528"/>
        <item x="201"/>
        <item x="646"/>
        <item x="679"/>
        <item x="101"/>
        <item x="499"/>
        <item x="90"/>
        <item x="87"/>
        <item x="391"/>
        <item x="680"/>
        <item x="361"/>
        <item x="653"/>
        <item x="117"/>
        <item x="546"/>
        <item x="99"/>
        <item x="137"/>
        <item x="613"/>
        <item x="73"/>
        <item x="270"/>
        <item x="440"/>
        <item x="10"/>
        <item x="154"/>
        <item x="207"/>
        <item x="465"/>
        <item x="497"/>
        <item x="482"/>
        <item x="256"/>
        <item x="630"/>
        <item x="587"/>
        <item x="438"/>
        <item x="31"/>
        <item x="100"/>
        <item x="328"/>
        <item x="577"/>
        <item x="132"/>
        <item x="583"/>
        <item x="633"/>
        <item x="662"/>
        <item x="533"/>
        <item x="673"/>
        <item x="200"/>
        <item x="638"/>
        <item x="78"/>
        <item x="406"/>
        <item x="666"/>
        <item x="450"/>
        <item x="88"/>
        <item x="534"/>
        <item x="365"/>
        <item x="405"/>
        <item x="676"/>
        <item x="517"/>
        <item x="17"/>
        <item x="218"/>
        <item x="645"/>
        <item x="561"/>
        <item x="219"/>
        <item x="197"/>
        <item x="475"/>
        <item x="74"/>
        <item x="594"/>
        <item x="338"/>
        <item x="412"/>
        <item x="449"/>
        <item x="707"/>
        <item x="395"/>
        <item x="513"/>
        <item x="544"/>
        <item x="371"/>
        <item x="647"/>
        <item x="452"/>
        <item x="654"/>
        <item x="225"/>
        <item x="220"/>
        <item x="682"/>
        <item x="657"/>
        <item x="627"/>
        <item x="126"/>
        <item x="141"/>
        <item x="576"/>
        <item x="140"/>
        <item x="147"/>
        <item x="722"/>
        <item x="4"/>
        <item x="289"/>
        <item x="486"/>
        <item x="695"/>
        <item x="56"/>
        <item x="407"/>
        <item x="433"/>
        <item x="427"/>
        <item x="334"/>
        <item x="525"/>
        <item x="723"/>
        <item x="356"/>
        <item x="244"/>
        <item x="442"/>
        <item x="696"/>
        <item x="93"/>
        <item x="242"/>
        <item x="271"/>
        <item x="527"/>
        <item x="161"/>
        <item x="389"/>
        <item x="185"/>
        <item x="678"/>
        <item x="454"/>
        <item x="293"/>
        <item x="118"/>
        <item x="191"/>
        <item x="85"/>
        <item x="414"/>
        <item x="98"/>
        <item x="30"/>
        <item x="386"/>
        <item x="686"/>
        <item x="206"/>
        <item x="392"/>
        <item x="38"/>
        <item x="106"/>
        <item x="422"/>
        <item x="471"/>
        <item x="725"/>
        <item x="726"/>
        <item x="343"/>
        <item x="484"/>
        <item x="393"/>
        <item x="250"/>
        <item x="378"/>
        <item x="616"/>
        <item x="575"/>
        <item x="325"/>
        <item x="551"/>
        <item x="715"/>
        <item x="353"/>
        <item x="273"/>
        <item x="19"/>
        <item x="34"/>
        <item x="535"/>
        <item x="571"/>
        <item x="113"/>
        <item x="556"/>
        <item x="295"/>
        <item x="614"/>
        <item x="703"/>
        <item x="168"/>
        <item x="20"/>
        <item x="209"/>
        <item x="516"/>
        <item x="114"/>
        <item x="434"/>
        <item x="419"/>
        <item x="6"/>
        <item x="247"/>
        <item x="586"/>
        <item x="651"/>
        <item x="145"/>
        <item x="164"/>
        <item x="288"/>
        <item x="337"/>
        <item x="43"/>
        <item x="313"/>
        <item x="373"/>
        <item x="42"/>
        <item x="480"/>
        <item x="456"/>
        <item x="94"/>
        <item x="308"/>
        <item x="369"/>
        <item x="565"/>
        <item x="221"/>
        <item x="397"/>
        <item x="382"/>
        <item x="214"/>
        <item x="70"/>
        <item x="166"/>
        <item x="612"/>
        <item x="650"/>
        <item x="711"/>
        <item x="445"/>
        <item x="447"/>
        <item x="215"/>
        <item x="581"/>
        <item x="53"/>
        <item x="505"/>
        <item x="636"/>
        <item x="660"/>
        <item x="444"/>
        <item x="112"/>
        <item x="213"/>
        <item x="677"/>
        <item x="342"/>
        <item t="default"/>
      </items>
    </pivotField>
    <pivotField axis="axisRow" compact="0" showAll="0">
      <items count="5">
        <item x="1"/>
        <item x="0"/>
        <item x="2"/>
        <item h="1" x="3"/>
        <item t="default"/>
      </items>
    </pivotField>
    <pivotField compact="0" showAll="0">
      <items count="6">
        <item x="1"/>
        <item x="4"/>
        <item x="2"/>
        <item x="0"/>
        <item x="3"/>
        <item t="default"/>
      </items>
    </pivotField>
    <pivotField dataField="1" compact="0" showAll="0">
      <items count="3978">
        <item x="2830"/>
        <item x="124"/>
        <item x="2520"/>
        <item x="1501"/>
        <item x="3900"/>
        <item x="3765"/>
        <item x="973"/>
        <item x="2517"/>
        <item x="537"/>
        <item x="246"/>
        <item x="617"/>
        <item x="3573"/>
        <item x="1662"/>
        <item x="3579"/>
        <item x="1841"/>
        <item x="969"/>
        <item x="2206"/>
        <item x="3461"/>
        <item x="2213"/>
        <item x="1619"/>
        <item x="321"/>
        <item x="58"/>
        <item x="1131"/>
        <item x="1969"/>
        <item x="191"/>
        <item x="46"/>
        <item x="3635"/>
        <item x="2494"/>
        <item x="2405"/>
        <item x="489"/>
        <item x="3080"/>
        <item x="2877"/>
        <item x="676"/>
        <item x="3497"/>
        <item x="1800"/>
        <item x="608"/>
        <item x="2330"/>
        <item x="2540"/>
        <item x="338"/>
        <item x="2639"/>
        <item x="3862"/>
        <item x="1671"/>
        <item x="701"/>
        <item x="1550"/>
        <item x="2245"/>
        <item x="868"/>
        <item x="467"/>
        <item x="2483"/>
        <item x="1648"/>
        <item x="3687"/>
        <item x="1593"/>
        <item x="2856"/>
        <item x="266"/>
        <item x="1505"/>
        <item x="3547"/>
        <item x="1155"/>
        <item x="3358"/>
        <item x="668"/>
        <item x="3152"/>
        <item x="3626"/>
        <item x="3943"/>
        <item x="3243"/>
        <item x="2226"/>
        <item x="2131"/>
        <item x="782"/>
        <item x="2548"/>
        <item x="548"/>
        <item x="2388"/>
        <item x="3190"/>
        <item x="1448"/>
        <item x="978"/>
        <item x="225"/>
        <item x="2470"/>
        <item x="2474"/>
        <item x="1760"/>
        <item x="3187"/>
        <item x="1003"/>
        <item x="345"/>
        <item x="1097"/>
        <item x="3932"/>
        <item x="1342"/>
        <item x="3208"/>
        <item x="1920"/>
        <item x="3473"/>
        <item x="2313"/>
        <item x="1952"/>
        <item x="3901"/>
        <item x="2649"/>
        <item x="3135"/>
        <item x="803"/>
        <item x="1241"/>
        <item x="587"/>
        <item x="2504"/>
        <item x="1182"/>
        <item x="2298"/>
        <item x="2159"/>
        <item x="2422"/>
        <item x="1660"/>
        <item x="1761"/>
        <item x="1197"/>
        <item x="2070"/>
        <item x="1218"/>
        <item x="3235"/>
        <item x="3897"/>
        <item x="2568"/>
        <item x="1986"/>
        <item x="448"/>
        <item x="1119"/>
        <item x="3362"/>
        <item x="1025"/>
        <item x="384"/>
        <item x="2689"/>
        <item x="1174"/>
        <item x="2095"/>
        <item x="3647"/>
        <item x="3659"/>
        <item x="156"/>
        <item x="2549"/>
        <item x="1162"/>
        <item x="2841"/>
        <item x="2663"/>
        <item x="1208"/>
        <item x="1960"/>
        <item x="204"/>
        <item x="590"/>
        <item x="2601"/>
        <item x="917"/>
        <item x="372"/>
        <item x="136"/>
        <item x="1359"/>
        <item x="1089"/>
        <item x="2930"/>
        <item x="102"/>
        <item x="3338"/>
        <item x="1262"/>
        <item x="1213"/>
        <item x="2402"/>
        <item x="1422"/>
        <item x="1670"/>
        <item x="1947"/>
        <item x="2717"/>
        <item x="2656"/>
        <item x="3317"/>
        <item x="43"/>
        <item x="3276"/>
        <item x="3211"/>
        <item x="687"/>
        <item x="3308"/>
        <item x="3399"/>
        <item x="570"/>
        <item x="105"/>
        <item x="1845"/>
        <item x="1816"/>
        <item x="470"/>
        <item x="601"/>
        <item x="1249"/>
        <item x="3425"/>
        <item x="2302"/>
        <item x="3333"/>
        <item x="3826"/>
        <item x="2995"/>
        <item x="1156"/>
        <item x="21"/>
        <item x="3246"/>
        <item x="2125"/>
        <item x="2026"/>
        <item x="70"/>
        <item x="224"/>
        <item x="407"/>
        <item x="358"/>
        <item x="2071"/>
        <item x="2282"/>
        <item x="666"/>
        <item x="459"/>
        <item x="1822"/>
        <item x="2793"/>
        <item x="1148"/>
        <item x="3250"/>
        <item x="1240"/>
        <item x="2406"/>
        <item x="1110"/>
        <item x="1475"/>
        <item x="188"/>
        <item x="3600"/>
        <item x="1288"/>
        <item x="1047"/>
        <item x="680"/>
        <item x="236"/>
        <item x="866"/>
        <item x="2767"/>
        <item x="2992"/>
        <item x="1060"/>
        <item x="3095"/>
        <item x="138"/>
        <item x="1405"/>
        <item x="527"/>
        <item x="2052"/>
        <item x="946"/>
        <item x="1451"/>
        <item x="2676"/>
        <item x="20"/>
        <item x="1153"/>
        <item x="3949"/>
        <item x="1796"/>
        <item x="2752"/>
        <item x="2395"/>
        <item x="350"/>
        <item x="613"/>
        <item x="1612"/>
        <item x="3658"/>
        <item x="2969"/>
        <item x="38"/>
        <item x="2980"/>
        <item x="234"/>
        <item x="3511"/>
        <item x="1465"/>
        <item x="3196"/>
        <item x="3757"/>
        <item x="3450"/>
        <item x="2155"/>
        <item x="1780"/>
        <item x="1971"/>
        <item x="765"/>
        <item x="2577"/>
        <item x="3019"/>
        <item x="1370"/>
        <item x="2036"/>
        <item x="3798"/>
        <item x="1128"/>
        <item x="2744"/>
        <item x="3446"/>
        <item x="1571"/>
        <item x="3636"/>
        <item x="3112"/>
        <item x="1468"/>
        <item x="1667"/>
        <item x="1446"/>
        <item x="5"/>
        <item x="2048"/>
        <item x="1063"/>
        <item x="3714"/>
        <item x="1534"/>
        <item x="2368"/>
        <item x="3572"/>
        <item x="2169"/>
        <item x="2561"/>
        <item x="3737"/>
        <item x="2848"/>
        <item x="3973"/>
        <item x="1680"/>
        <item x="152"/>
        <item x="2722"/>
        <item x="566"/>
        <item x="557"/>
        <item x="955"/>
        <item x="2090"/>
        <item x="1766"/>
        <item x="1020"/>
        <item x="649"/>
        <item x="2210"/>
        <item x="3574"/>
        <item x="3229"/>
        <item x="3088"/>
        <item x="3438"/>
        <item x="1988"/>
        <item x="3894"/>
        <item x="61"/>
        <item x="452"/>
        <item x="738"/>
        <item x="1825"/>
        <item x="863"/>
        <item x="2796"/>
        <item x="2284"/>
        <item x="2294"/>
        <item x="2011"/>
        <item x="2565"/>
        <item x="561"/>
        <item x="531"/>
        <item x="3563"/>
        <item x="1034"/>
        <item x="465"/>
        <item x="971"/>
        <item x="206"/>
        <item x="690"/>
        <item x="1541"/>
        <item x="369"/>
        <item x="1545"/>
        <item x="895"/>
        <item x="2829"/>
        <item x="44"/>
        <item x="1518"/>
        <item x="3616"/>
        <item x="130"/>
        <item x="1023"/>
        <item x="1474"/>
        <item x="3379"/>
        <item x="783"/>
        <item x="1410"/>
        <item x="2805"/>
        <item x="1562"/>
        <item x="263"/>
        <item x="3885"/>
        <item x="798"/>
        <item x="3139"/>
        <item x="2751"/>
        <item x="482"/>
        <item x="1337"/>
        <item x="3923"/>
        <item x="2616"/>
        <item x="2888"/>
        <item x="1751"/>
        <item x="3882"/>
        <item x="3117"/>
        <item x="1485"/>
        <item x="3966"/>
        <item x="2964"/>
        <item x="2884"/>
        <item x="3085"/>
        <item x="3318"/>
        <item x="1402"/>
        <item x="231"/>
        <item x="2487"/>
        <item x="760"/>
        <item x="2764"/>
        <item x="3133"/>
        <item x="2698"/>
        <item x="2604"/>
        <item x="1105"/>
        <item x="1747"/>
        <item x="2409"/>
        <item x="3916"/>
        <item x="1917"/>
        <item x="2834"/>
        <item x="1403"/>
        <item x="2913"/>
        <item x="306"/>
        <item x="1101"/>
        <item x="185"/>
        <item x="1113"/>
        <item x="2905"/>
        <item x="3476"/>
        <item x="941"/>
        <item x="2072"/>
        <item x="122"/>
        <item x="3244"/>
        <item x="2736"/>
        <item x="1491"/>
        <item x="3005"/>
        <item x="2232"/>
        <item x="3483"/>
        <item x="2426"/>
        <item x="2742"/>
        <item x="174"/>
        <item x="1990"/>
        <item x="874"/>
        <item x="732"/>
        <item x="2203"/>
        <item x="3009"/>
        <item x="2740"/>
        <item x="2629"/>
        <item x="1427"/>
        <item x="1700"/>
        <item x="2574"/>
        <item x="3412"/>
        <item x="2393"/>
        <item x="2748"/>
        <item x="285"/>
        <item x="2637"/>
        <item x="3567"/>
        <item x="912"/>
        <item x="2860"/>
        <item x="1394"/>
        <item x="3385"/>
        <item x="3367"/>
        <item x="2993"/>
        <item x="3486"/>
        <item x="2301"/>
        <item x="1883"/>
        <item x="2149"/>
        <item x="3609"/>
        <item x="2253"/>
        <item x="1466"/>
        <item x="3738"/>
        <item x="662"/>
        <item x="3938"/>
        <item x="1136"/>
        <item x="3363"/>
        <item x="2013"/>
        <item x="1686"/>
        <item x="2189"/>
        <item x="1690"/>
        <item x="719"/>
        <item x="3351"/>
        <item x="95"/>
        <item x="1992"/>
        <item x="3033"/>
        <item x="2220"/>
        <item x="97"/>
        <item x="1665"/>
        <item x="1626"/>
        <item x="553"/>
        <item x="802"/>
        <item x="1930"/>
        <item x="2681"/>
        <item x="311"/>
        <item x="563"/>
        <item x="2576"/>
        <item x="2454"/>
        <item x="3210"/>
        <item x="3175"/>
        <item x="793"/>
        <item x="2439"/>
        <item x="702"/>
        <item x="2270"/>
        <item x="840"/>
        <item x="393"/>
        <item x="2866"/>
        <item x="34"/>
        <item x="1897"/>
        <item x="1352"/>
        <item x="1865"/>
        <item x="3186"/>
        <item x="301"/>
        <item x="3694"/>
        <item x="357"/>
        <item x="3735"/>
        <item x="500"/>
        <item x="2414"/>
        <item x="1021"/>
        <item x="1817"/>
        <item x="2080"/>
        <item x="3538"/>
        <item x="1206"/>
        <item x="1614"/>
        <item x="344"/>
        <item x="2332"/>
        <item x="3214"/>
        <item x="326"/>
        <item x="2003"/>
        <item x="3432"/>
        <item x="3465"/>
        <item x="3678"/>
        <item x="836"/>
        <item x="2296"/>
        <item x="212"/>
        <item x="3122"/>
        <item x="1633"/>
        <item x="3460"/>
        <item x="2937"/>
        <item x="3847"/>
        <item x="2386"/>
        <item x="1764"/>
        <item x="367"/>
        <item x="2237"/>
        <item x="1361"/>
        <item x="1826"/>
        <item x="797"/>
        <item x="3054"/>
        <item x="3359"/>
        <item x="2457"/>
        <item x="2643"/>
        <item x="1154"/>
        <item x="100"/>
        <item x="2785"/>
        <item x="3536"/>
        <item x="45"/>
        <item x="2141"/>
        <item x="1502"/>
        <item x="79"/>
        <item x="3734"/>
        <item x="2045"/>
        <item x="2370"/>
        <item x="1164"/>
        <item x="3119"/>
        <item x="944"/>
        <item x="210"/>
        <item x="695"/>
        <item x="2310"/>
        <item x="1772"/>
        <item x="2268"/>
        <item x="126"/>
        <item x="913"/>
        <item x="3770"/>
        <item x="259"/>
        <item x="3316"/>
        <item x="3778"/>
        <item x="2119"/>
        <item x="3716"/>
        <item x="518"/>
        <item x="2417"/>
        <item x="445"/>
        <item x="2788"/>
        <item x="1428"/>
        <item x="603"/>
        <item x="3964"/>
        <item x="842"/>
        <item x="1866"/>
        <item x="1938"/>
        <item x="2846"/>
        <item x="3732"/>
        <item x="1750"/>
        <item x="1973"/>
        <item x="3686"/>
        <item x="3309"/>
        <item x="320"/>
        <item x="1186"/>
        <item x="1245"/>
        <item x="3702"/>
        <item x="2845"/>
        <item x="1215"/>
        <item x="2876"/>
        <item x="3761"/>
        <item x="2346"/>
        <item x="392"/>
        <item x="3375"/>
        <item x="1910"/>
        <item x="3383"/>
        <item x="3444"/>
        <item x="2460"/>
        <item x="128"/>
        <item x="2968"/>
        <item x="476"/>
        <item x="2233"/>
        <item x="3166"/>
        <item x="3223"/>
        <item x="2733"/>
        <item x="3162"/>
        <item x="3933"/>
        <item x="1312"/>
        <item x="1416"/>
        <item x="2924"/>
        <item x="3874"/>
        <item x="1170"/>
        <item x="1364"/>
        <item x="1927"/>
        <item x="741"/>
        <item x="2377"/>
        <item x="3089"/>
        <item x="1579"/>
        <item x="3959"/>
        <item x="1489"/>
        <item x="495"/>
        <item x="2027"/>
        <item x="2528"/>
        <item x="3514"/>
        <item x="1043"/>
        <item x="2057"/>
        <item x="1696"/>
        <item x="2366"/>
        <item x="1384"/>
        <item x="2965"/>
        <item x="694"/>
        <item x="3441"/>
        <item x="2066"/>
        <item x="2802"/>
        <item x="1460"/>
        <item x="1282"/>
        <item x="964"/>
        <item x="483"/>
        <item x="2178"/>
        <item x="2664"/>
        <item x="2990"/>
        <item x="478"/>
        <item x="2251"/>
        <item x="3915"/>
        <item x="3427"/>
        <item x="632"/>
        <item x="2244"/>
        <item x="3503"/>
        <item x="1368"/>
        <item x="3922"/>
        <item x="3632"/>
        <item x="619"/>
        <item x="1492"/>
        <item x="3886"/>
        <item x="1759"/>
        <item x="3637"/>
        <item x="2379"/>
        <item x="2626"/>
        <item x="2172"/>
        <item x="409"/>
        <item x="425"/>
        <item x="1599"/>
        <item x="3357"/>
        <item x="1139"/>
        <item x="752"/>
        <item x="275"/>
        <item x="3177"/>
        <item x="2250"/>
        <item x="3556"/>
        <item x="19"/>
        <item x="1511"/>
        <item x="2059"/>
        <item x="1421"/>
        <item x="1945"/>
        <item x="1525"/>
        <item x="106"/>
        <item x="3569"/>
        <item x="2360"/>
        <item x="2567"/>
        <item x="2755"/>
        <item x="1455"/>
        <item x="412"/>
        <item x="31"/>
        <item x="3101"/>
        <item x="966"/>
        <item x="507"/>
        <item x="2369"/>
        <item x="2554"/>
        <item x="1663"/>
        <item x="1176"/>
        <item x="3260"/>
        <item x="1765"/>
        <item x="293"/>
        <item x="1951"/>
        <item x="3090"/>
        <item x="1303"/>
        <item x="1893"/>
        <item x="3086"/>
        <item x="1794"/>
        <item x="1142"/>
        <item x="310"/>
        <item x="3455"/>
        <item x="3646"/>
        <item x="1854"/>
        <item x="2668"/>
        <item x="712"/>
        <item x="277"/>
        <item x="469"/>
        <item x="1074"/>
        <item x="3670"/>
        <item x="2389"/>
        <item x="1647"/>
        <item x="2201"/>
        <item x="751"/>
        <item x="1185"/>
        <item x="3858"/>
        <item x="2462"/>
        <item x="2316"/>
        <item x="2410"/>
        <item x="0"/>
        <item x="1639"/>
        <item x="2743"/>
        <item x="542"/>
        <item x="3156"/>
        <item x="3410"/>
        <item x="699"/>
        <item x="376"/>
        <item x="3829"/>
        <item x="3413"/>
        <item x="145"/>
        <item x="645"/>
        <item x="51"/>
        <item x="3100"/>
        <item x="280"/>
        <item x="2683"/>
        <item x="3751"/>
        <item x="104"/>
        <item x="3928"/>
        <item x="2660"/>
        <item x="352"/>
        <item x="2394"/>
        <item x="968"/>
        <item x="3720"/>
        <item x="532"/>
        <item x="861"/>
        <item x="3395"/>
        <item x="2745"/>
        <item x="2436"/>
        <item x="776"/>
        <item x="2981"/>
        <item x="1340"/>
        <item x="3127"/>
        <item x="3343"/>
        <item x="216"/>
        <item x="2205"/>
        <item x="2759"/>
        <item x="3293"/>
        <item x="1994"/>
        <item x="125"/>
        <item x="2319"/>
        <item x="3017"/>
        <item x="2881"/>
        <item x="2753"/>
        <item x="3605"/>
        <item x="2193"/>
        <item x="1587"/>
        <item x="3360"/>
        <item x="3393"/>
        <item x="2209"/>
        <item x="937"/>
        <item x="1374"/>
        <item x="1048"/>
        <item x="3039"/>
        <item x="1409"/>
        <item x="3904"/>
        <item x="1778"/>
        <item x="985"/>
        <item x="2552"/>
        <item x="1348"/>
        <item x="886"/>
        <item x="1790"/>
        <item x="162"/>
        <item x="3664"/>
        <item x="2340"/>
        <item x="2919"/>
        <item x="12"/>
        <item x="3896"/>
        <item x="509"/>
        <item x="816"/>
        <item x="3649"/>
        <item x="2925"/>
        <item x="3975"/>
        <item x="1565"/>
        <item x="146"/>
        <item x="3763"/>
        <item x="1349"/>
        <item x="3796"/>
        <item x="2275"/>
        <item x="1754"/>
        <item x="3926"/>
        <item x="1739"/>
        <item x="851"/>
        <item x="435"/>
        <item x="1076"/>
        <item x="3669"/>
        <item x="458"/>
        <item x="1636"/>
        <item x="1853"/>
        <item x="1537"/>
        <item x="1771"/>
        <item x="954"/>
        <item x="1223"/>
        <item x="1792"/>
        <item x="2847"/>
        <item x="3910"/>
        <item x="1613"/>
        <item x="3163"/>
        <item x="3468"/>
        <item x="2108"/>
        <item x="3869"/>
        <item x="993"/>
        <item x="950"/>
        <item x="1382"/>
        <item x="3643"/>
        <item x="230"/>
        <item x="2227"/>
        <item x="3386"/>
        <item x="3158"/>
        <item x="2312"/>
        <item x="3145"/>
        <item x="1276"/>
        <item x="2321"/>
        <item x="421"/>
        <item x="1726"/>
        <item x="3831"/>
        <item x="142"/>
        <item x="3523"/>
        <item x="2311"/>
        <item x="2927"/>
        <item x="1887"/>
        <item x="667"/>
        <item x="3472"/>
        <item x="3821"/>
        <item x="607"/>
        <item x="461"/>
        <item x="3807"/>
        <item x="2235"/>
        <item x="3147"/>
        <item x="554"/>
        <item x="101"/>
        <item x="2106"/>
        <item x="795"/>
        <item x="1096"/>
        <item x="1070"/>
        <item x="166"/>
        <item x="2822"/>
        <item x="3544"/>
        <item x="881"/>
        <item x="2109"/>
        <item x="2814"/>
        <item x="3171"/>
        <item x="2747"/>
        <item x="3083"/>
        <item x="1916"/>
        <item x="3256"/>
        <item x="1620"/>
        <item x="3336"/>
        <item x="533"/>
        <item x="3692"/>
        <item x="703"/>
        <item x="2262"/>
        <item x="770"/>
        <item x="1851"/>
        <item x="3948"/>
        <item x="2352"/>
        <item x="1001"/>
        <item x="75"/>
        <item x="2682"/>
        <item x="2009"/>
        <item x="2865"/>
        <item x="93"/>
        <item x="2083"/>
        <item x="305"/>
        <item x="3883"/>
        <item x="218"/>
        <item x="3448"/>
        <item x="2915"/>
        <item x="1714"/>
        <item x="1196"/>
        <item x="3721"/>
        <item x="3305"/>
        <item x="951"/>
        <item x="3912"/>
        <item x="1655"/>
        <item x="3374"/>
        <item x="656"/>
        <item x="777"/>
        <item x="1351"/>
        <item x="498"/>
        <item x="939"/>
        <item x="3411"/>
        <item x="870"/>
        <item x="139"/>
        <item x="2453"/>
        <item x="1895"/>
        <item x="597"/>
        <item x="1995"/>
        <item x="303"/>
        <item x="14"/>
        <item x="18"/>
        <item x="447"/>
        <item x="1093"/>
        <item x="1564"/>
        <item x="1278"/>
        <item x="814"/>
        <item x="3160"/>
        <item x="883"/>
        <item x="2473"/>
        <item x="3550"/>
        <item x="1996"/>
        <item x="2147"/>
        <item x="2375"/>
        <item x="3834"/>
        <item x="2093"/>
        <item x="2691"/>
        <item x="837"/>
        <item x="3200"/>
        <item x="471"/>
        <item x="1151"/>
        <item x="1528"/>
        <item x="1763"/>
        <item x="3268"/>
        <item x="355"/>
        <item x="2873"/>
        <item x="3521"/>
        <item x="3774"/>
        <item x="2723"/>
        <item x="1933"/>
        <item x="1210"/>
        <item x="2716"/>
        <item x="1309"/>
        <item x="3251"/>
        <item x="3925"/>
        <item x="2425"/>
        <item x="3645"/>
        <item x="1646"/>
        <item x="98"/>
        <item x="3947"/>
        <item x="502"/>
        <item x="3545"/>
        <item x="3515"/>
        <item x="1239"/>
        <item x="1132"/>
        <item x="3961"/>
        <item x="1820"/>
        <item x="2864"/>
        <item x="3684"/>
        <item x="50"/>
        <item x="1546"/>
        <item x="2581"/>
        <item x="1442"/>
        <item x="2815"/>
        <item x="1350"/>
        <item x="1664"/>
        <item x="3153"/>
        <item x="2166"/>
        <item x="2799"/>
        <item x="1379"/>
        <item x="254"/>
        <item x="839"/>
        <item x="1846"/>
        <item x="1189"/>
        <item x="1589"/>
        <item x="3529"/>
        <item x="2687"/>
        <item x="2908"/>
        <item x="1632"/>
        <item x="273"/>
        <item x="2037"/>
        <item x="3179"/>
        <item x="3258"/>
        <item x="3292"/>
        <item x="2094"/>
        <item x="1226"/>
        <item x="1560"/>
        <item x="1978"/>
        <item x="835"/>
        <item x="3540"/>
        <item x="942"/>
        <item x="1476"/>
        <item x="1103"/>
        <item x="2096"/>
        <item x="297"/>
        <item x="3103"/>
        <item x="2694"/>
        <item x="2840"/>
        <item x="3142"/>
        <item x="2808"/>
        <item x="3640"/>
        <item x="3287"/>
        <item x="2101"/>
        <item x="3571"/>
        <item x="3325"/>
        <item x="3115"/>
        <item x="2621"/>
        <item x="1158"/>
        <item x="2880"/>
        <item x="1653"/>
        <item x="2433"/>
        <item x="3212"/>
        <item x="3729"/>
        <item x="1602"/>
        <item x="1605"/>
        <item x="3063"/>
        <item x="3388"/>
        <item x="283"/>
        <item x="1840"/>
        <item x="1330"/>
        <item x="1225"/>
        <item x="493"/>
        <item x="3843"/>
        <item x="196"/>
        <item x="1214"/>
        <item x="74"/>
        <item x="22"/>
        <item x="932"/>
        <item x="3170"/>
        <item x="3913"/>
        <item x="3787"/>
        <item x="3839"/>
        <item x="2939"/>
        <item x="2265"/>
        <item x="3628"/>
        <item x="1057"/>
        <item x="2909"/>
        <item x="60"/>
        <item x="76"/>
        <item x="1852"/>
        <item x="164"/>
        <item x="1950"/>
        <item x="2164"/>
        <item x="3378"/>
        <item x="3559"/>
        <item x="1116"/>
        <item x="3456"/>
        <item x="115"/>
        <item x="485"/>
        <item x="1362"/>
        <item x="1315"/>
        <item x="2883"/>
        <item x="499"/>
        <item x="2333"/>
        <item x="203"/>
        <item x="1787"/>
        <item x="3728"/>
        <item x="3675"/>
        <item x="3234"/>
        <item x="468"/>
        <item x="580"/>
        <item x="755"/>
        <item x="287"/>
        <item x="3607"/>
        <item x="3878"/>
        <item x="3795"/>
        <item x="436"/>
        <item x="349"/>
        <item x="3814"/>
        <item x="1855"/>
        <item x="3718"/>
        <item x="3781"/>
        <item x="1946"/>
        <item x="343"/>
        <item x="3043"/>
        <item x="1311"/>
        <item x="3875"/>
        <item x="1486"/>
        <item x="2761"/>
        <item x="3661"/>
        <item x="1212"/>
        <item x="2264"/>
        <item x="2413"/>
        <item x="2345"/>
        <item x="1718"/>
        <item x="2857"/>
        <item x="3638"/>
        <item x="2610"/>
        <item x="3934"/>
        <item x="778"/>
        <item x="2613"/>
        <item x="3231"/>
        <item x="871"/>
        <item x="625"/>
        <item x="3173"/>
        <item x="1437"/>
        <item x="3387"/>
        <item x="3877"/>
        <item x="1832"/>
        <item x="121"/>
        <item x="1111"/>
        <item x="3575"/>
        <item x="2712"/>
        <item x="134"/>
        <item x="361"/>
        <item x="3201"/>
        <item x="67"/>
        <item x="3270"/>
        <item x="1831"/>
        <item x="975"/>
        <item x="2524"/>
        <item x="3032"/>
        <item x="515"/>
        <item x="638"/>
        <item x="1194"/>
        <item x="3971"/>
        <item x="2505"/>
        <item x="3040"/>
        <item x="3081"/>
        <item x="3520"/>
        <item x="2789"/>
        <item x="278"/>
        <item x="3240"/>
        <item x="1968"/>
        <item x="2605"/>
        <item x="3442"/>
        <item x="2191"/>
        <item x="1301"/>
        <item x="2569"/>
        <item x="1120"/>
        <item x="3712"/>
        <item x="2018"/>
        <item x="2014"/>
        <item x="1902"/>
        <item x="3462"/>
        <item x="1199"/>
        <item x="3470"/>
        <item x="2134"/>
        <item x="159"/>
        <item x="323"/>
        <item x="1399"/>
        <item x="3668"/>
        <item x="3779"/>
        <item x="1725"/>
        <item x="2464"/>
        <item x="2967"/>
        <item x="237"/>
        <item x="3149"/>
        <item x="3331"/>
        <item x="949"/>
        <item x="2063"/>
        <item x="1264"/>
        <item x="891"/>
        <item x="3111"/>
        <item x="3746"/>
        <item x="1645"/>
        <item x="1689"/>
        <item x="3790"/>
        <item x="878"/>
        <item x="2458"/>
        <item x="979"/>
        <item x="1666"/>
        <item x="1123"/>
        <item x="226"/>
        <item x="3015"/>
        <item x="584"/>
        <item x="3733"/>
        <item x="2044"/>
        <item x="1526"/>
        <item x="928"/>
        <item x="2152"/>
        <item x="1209"/>
        <item x="652"/>
        <item x="1955"/>
        <item x="1493"/>
        <item x="3291"/>
        <item x="3204"/>
        <item x="902"/>
        <item x="3561"/>
        <item x="2143"/>
        <item x="657"/>
        <item x="3970"/>
        <item x="2501"/>
        <item x="748"/>
        <item x="1539"/>
        <item x="3850"/>
        <item x="2128"/>
        <item x="593"/>
        <item x="981"/>
        <item x="3849"/>
        <item x="3401"/>
        <item x="1898"/>
        <item x="1160"/>
        <item x="1741"/>
        <item x="2603"/>
        <item x="1873"/>
        <item x="2049"/>
        <item x="3424"/>
        <item x="2539"/>
        <item x="757"/>
        <item x="2797"/>
        <item x="947"/>
        <item x="148"/>
        <item x="3696"/>
        <item x="974"/>
        <item x="2156"/>
        <item x="3067"/>
        <item x="460"/>
        <item x="2171"/>
        <item x="3773"/>
        <item x="405"/>
        <item x="3469"/>
        <item x="1461"/>
        <item x="3597"/>
        <item x="1259"/>
        <item x="2654"/>
        <item x="3320"/>
        <item x="2514"/>
        <item x="3667"/>
        <item x="2944"/>
        <item x="3092"/>
        <item x="132"/>
        <item x="2612"/>
        <item x="2054"/>
        <item x="3418"/>
        <item x="1635"/>
        <item x="373"/>
        <item x="2512"/>
        <item x="1699"/>
        <item x="1650"/>
        <item x="523"/>
        <item x="3045"/>
        <item x="2399"/>
        <item x="2181"/>
        <item x="1167"/>
        <item x="3313"/>
        <item x="618"/>
        <item x="313"/>
        <item x="528"/>
        <item x="2238"/>
        <item x="3414"/>
        <item x="1471"/>
        <item x="2157"/>
        <item x="604"/>
        <item x="1925"/>
        <item x="2358"/>
        <item x="3863"/>
        <item x="1685"/>
        <item x="2334"/>
        <item x="2770"/>
        <item x="3907"/>
        <item x="2518"/>
        <item x="3695"/>
        <item x="3542"/>
        <item x="2762"/>
        <item x="589"/>
        <item x="3230"/>
        <item x="2859"/>
        <item x="1941"/>
        <item x="3818"/>
        <item x="1432"/>
        <item x="3642"/>
        <item x="2306"/>
        <item x="2010"/>
        <item x="1899"/>
        <item x="463"/>
        <item x="2263"/>
        <item x="511"/>
        <item x="710"/>
        <item x="2798"/>
        <item x="636"/>
        <item x="1885"/>
        <item x="394"/>
        <item x="3342"/>
        <item x="1932"/>
        <item x="1698"/>
        <item x="1"/>
        <item x="1358"/>
        <item x="534"/>
        <item x="1568"/>
        <item x="520"/>
        <item x="2196"/>
        <item x="3382"/>
        <item x="1631"/>
        <item x="3772"/>
        <item x="3381"/>
        <item x="1463"/>
        <item x="3106"/>
        <item x="609"/>
        <item x="1307"/>
        <item x="181"/>
        <item x="2481"/>
        <item x="3942"/>
        <item x="340"/>
        <item x="2899"/>
        <item x="3398"/>
        <item x="2357"/>
        <item x="945"/>
        <item x="1031"/>
        <item x="1536"/>
        <item x="753"/>
        <item x="3860"/>
        <item x="1588"/>
        <item x="1247"/>
        <item x="2475"/>
        <item x="1914"/>
        <item x="1918"/>
        <item x="3274"/>
        <item x="1220"/>
        <item x="3376"/>
        <item x="3467"/>
        <item x="3937"/>
        <item x="3356"/>
        <item x="388"/>
        <item x="1381"/>
        <item x="147"/>
        <item x="2922"/>
        <item x="1443"/>
        <item x="232"/>
        <item x="1041"/>
        <item x="2699"/>
        <item x="3014"/>
        <item x="3038"/>
        <item x="2324"/>
        <item x="2673"/>
        <item x="879"/>
        <item x="2615"/>
        <item x="1129"/>
        <item x="764"/>
        <item x="107"/>
        <item x="319"/>
        <item x="2239"/>
        <item x="626"/>
        <item x="2578"/>
        <item x="175"/>
        <item x="2085"/>
        <item x="3389"/>
        <item x="1033"/>
        <item x="1499"/>
        <item x="1277"/>
        <item x="3368"/>
        <item x="1172"/>
        <item x="2619"/>
        <item x="2179"/>
        <item x="2506"/>
        <item x="389"/>
        <item x="1430"/>
        <item x="2081"/>
        <item x="3797"/>
        <item x="2674"/>
        <item x="2307"/>
        <item x="681"/>
        <item x="859"/>
        <item x="1296"/>
        <item x="1953"/>
        <item x="2469"/>
        <item x="1557"/>
        <item x="2926"/>
        <item x="3861"/>
        <item x="365"/>
        <item x="3759"/>
        <item x="3891"/>
        <item x="2144"/>
        <item x="2811"/>
        <item x="3116"/>
        <item x="3443"/>
        <item x="2331"/>
        <item x="572"/>
        <item x="556"/>
        <item x="1434"/>
        <item x="2850"/>
        <item x="731"/>
        <item x="2278"/>
        <item x="2187"/>
        <item x="2851"/>
        <item x="2572"/>
        <item x="1168"/>
        <item x="2784"/>
        <item x="3047"/>
        <item x="1556"/>
        <item x="3792"/>
        <item x="3537"/>
        <item x="1869"/>
        <item x="1188"/>
        <item x="3148"/>
        <item x="1169"/>
        <item x="2482"/>
        <item x="492"/>
        <item x="800"/>
        <item x="1046"/>
        <item x="3651"/>
        <item x="2391"/>
        <item x="1366"/>
        <item x="453"/>
        <item x="1459"/>
        <item x="1398"/>
        <item x="3622"/>
        <item x="2647"/>
        <item x="2835"/>
        <item x="56"/>
        <item x="3551"/>
        <item x="2336"/>
        <item x="693"/>
        <item x="1088"/>
        <item x="3078"/>
        <item x="754"/>
        <item x="3634"/>
        <item x="2530"/>
        <item x="3722"/>
        <item x="892"/>
        <item x="2680"/>
        <item x="2606"/>
        <item x="503"/>
        <item x="2710"/>
        <item x="314"/>
        <item x="2553"/>
        <item x="1889"/>
        <item x="956"/>
        <item x="3683"/>
        <item x="1415"/>
        <item x="2347"/>
        <item x="2874"/>
        <item x="2837"/>
        <item x="253"/>
        <item x="3825"/>
        <item x="117"/>
        <item x="3370"/>
        <item x="1809"/>
        <item x="3780"/>
        <item x="2692"/>
        <item x="2628"/>
        <item x="380"/>
        <item x="2378"/>
        <item x="3706"/>
        <item x="1878"/>
        <item x="140"/>
        <item x="3492"/>
        <item x="2772"/>
        <item x="858"/>
        <item x="1274"/>
        <item x="1850"/>
        <item x="3876"/>
        <item x="841"/>
        <item x="2142"/>
        <item x="3022"/>
        <item x="2329"/>
        <item x="3475"/>
        <item x="284"/>
        <item x="2211"/>
        <item x="2677"/>
        <item x="576"/>
        <item x="2031"/>
        <item x="1980"/>
        <item x="1516"/>
        <item x="1098"/>
        <item x="3150"/>
        <item x="2350"/>
        <item x="3452"/>
        <item x="1972"/>
        <item x="3282"/>
        <item x="1615"/>
        <item x="154"/>
        <item x="1484"/>
        <item x="2466"/>
        <item x="3844"/>
        <item x="2449"/>
        <item x="1768"/>
        <item x="1011"/>
        <item x="221"/>
        <item x="745"/>
        <item x="2034"/>
        <item x="1595"/>
        <item x="2960"/>
        <item x="2882"/>
        <item x="3954"/>
        <item x="2204"/>
        <item x="1121"/>
        <item x="2272"/>
        <item x="1590"/>
        <item x="2795"/>
        <item x="2217"/>
        <item x="3334"/>
        <item x="96"/>
        <item x="864"/>
        <item x="1552"/>
        <item x="1870"/>
        <item x="2867"/>
        <item x="2812"/>
        <item x="763"/>
        <item x="215"/>
        <item x="1532"/>
        <item x="2816"/>
        <item x="1558"/>
        <item x="2374"/>
        <item x="3306"/>
        <item x="54"/>
        <item x="2215"/>
        <item x="2904"/>
        <item x="1114"/>
        <item x="2447"/>
        <item x="559"/>
        <item x="3672"/>
        <item x="3582"/>
        <item x="360"/>
        <item x="1332"/>
        <item x="2560"/>
        <item x="3715"/>
        <item x="739"/>
        <item x="3034"/>
        <item x="3285"/>
        <item x="3611"/>
        <item x="2314"/>
        <item x="1921"/>
        <item x="3555"/>
        <item x="2434"/>
        <item x="282"/>
        <item x="2777"/>
        <item x="454"/>
        <item x="3058"/>
        <item x="1143"/>
        <item x="1371"/>
        <item x="167"/>
        <item x="1638"/>
        <item x="497"/>
        <item x="1049"/>
        <item x="2718"/>
        <item x="1134"/>
        <item x="2247"/>
        <item x="2555"/>
        <item x="1679"/>
        <item x="286"/>
        <item x="2092"/>
        <item x="1585"/>
        <item x="364"/>
        <item x="2536"/>
        <item x="641"/>
        <item x="3059"/>
        <item x="2617"/>
        <item x="48"/>
        <item x="3036"/>
        <item x="428"/>
        <item x="3408"/>
        <item x="23"/>
        <item x="3587"/>
        <item x="245"/>
        <item x="3157"/>
        <item x="270"/>
        <item x="2283"/>
        <item x="292"/>
        <item x="819"/>
        <item x="3526"/>
        <item x="2715"/>
        <item x="3608"/>
        <item x="2666"/>
        <item x="3785"/>
        <item x="2322"/>
        <item x="901"/>
        <item x="2986"/>
        <item x="3546"/>
        <item x="111"/>
        <item x="3519"/>
        <item x="1488"/>
        <item x="335"/>
        <item x="252"/>
        <item x="2428"/>
        <item x="3771"/>
        <item x="838"/>
        <item x="897"/>
        <item x="1242"/>
        <item x="2183"/>
        <item x="1207"/>
        <item x="565"/>
        <item x="1940"/>
        <item x="2943"/>
        <item x="2607"/>
        <item x="1543"/>
        <item x="1291"/>
        <item x="2526"/>
        <item x="3114"/>
        <item x="300"/>
        <item x="3286"/>
        <item x="1911"/>
        <item x="2175"/>
        <item x="2117"/>
        <item x="1104"/>
        <item x="1444"/>
        <item x="1327"/>
        <item x="35"/>
        <item x="2661"/>
        <item x="1591"/>
        <item x="1594"/>
        <item x="1401"/>
        <item x="3172"/>
        <item x="3614"/>
        <item x="3364"/>
        <item x="1040"/>
        <item x="264"/>
        <item x="594"/>
        <item x="1900"/>
        <item x="785"/>
        <item x="1414"/>
        <item x="317"/>
        <item x="2091"/>
        <item x="853"/>
        <item x="1144"/>
        <item x="420"/>
        <item x="705"/>
        <item x="25"/>
        <item x="1672"/>
        <item x="2062"/>
        <item x="3185"/>
        <item x="3842"/>
        <item x="2255"/>
        <item x="87"/>
        <item x="3945"/>
        <item x="2782"/>
        <item x="832"/>
        <item x="3929"/>
        <item x="386"/>
        <item x="2622"/>
        <item x="255"/>
        <item x="1157"/>
        <item x="1292"/>
        <item x="661"/>
        <item x="3509"/>
        <item x="526"/>
        <item x="1125"/>
        <item x="3710"/>
        <item x="432"/>
        <item x="1453"/>
        <item x="2266"/>
        <item x="2100"/>
        <item x="1540"/>
        <item x="49"/>
        <item x="1380"/>
        <item x="2225"/>
        <item x="2741"/>
        <item x="3055"/>
        <item x="2893"/>
        <item x="2041"/>
        <item x="1527"/>
        <item x="2906"/>
        <item x="387"/>
        <item x="1786"/>
        <item x="2005"/>
        <item x="3125"/>
        <item x="1030"/>
        <item x="2890"/>
        <item x="291"/>
        <item x="2047"/>
        <item x="1149"/>
        <item x="1377"/>
        <item x="807"/>
        <item x="1236"/>
        <item x="2516"/>
        <item x="490"/>
        <item x="3652"/>
        <item x="991"/>
        <item x="3620"/>
        <item x="83"/>
        <item x="1498"/>
        <item x="1412"/>
        <item x="2551"/>
        <item x="1640"/>
        <item x="1504"/>
        <item x="724"/>
        <item x="1538"/>
        <item x="3813"/>
        <item x="3835"/>
        <item x="3429"/>
        <item x="2527"/>
        <item x="330"/>
        <item x="3553"/>
        <item x="1777"/>
        <item x="2465"/>
        <item x="3685"/>
        <item x="1032"/>
        <item x="410"/>
        <item x="168"/>
        <item x="3182"/>
        <item x="1385"/>
        <item x="1180"/>
        <item x="3921"/>
        <item x="1497"/>
        <item x="1769"/>
        <item x="3846"/>
        <item x="308"/>
        <item x="1373"/>
        <item x="1676"/>
        <item x="241"/>
        <item x="1524"/>
        <item x="239"/>
        <item x="3422"/>
        <item x="2686"/>
        <item x="982"/>
        <item x="588"/>
        <item x="3681"/>
        <item x="3578"/>
        <item x="1272"/>
        <item x="3606"/>
        <item x="620"/>
        <item x="69"/>
        <item x="411"/>
        <item x="998"/>
        <item x="2634"/>
        <item x="1175"/>
        <item x="1888"/>
        <item x="659"/>
        <item x="3596"/>
        <item x="2949"/>
        <item x="3531"/>
        <item x="2364"/>
        <item x="3228"/>
        <item x="88"/>
        <item x="1702"/>
        <item x="862"/>
        <item x="547"/>
        <item x="3534"/>
        <item x="3407"/>
        <item x="2711"/>
        <item x="1913"/>
        <item x="2721"/>
        <item x="3372"/>
        <item x="433"/>
        <item x="669"/>
        <item x="1334"/>
        <item x="1848"/>
        <item x="39"/>
        <item x="385"/>
        <item x="2824"/>
        <item x="1420"/>
        <item x="2872"/>
        <item x="2463"/>
        <item x="1601"/>
        <item x="1017"/>
        <item x="272"/>
        <item x="1987"/>
        <item x="2076"/>
        <item x="3419"/>
        <item x="2259"/>
        <item x="28"/>
        <item x="1360"/>
        <item x="2994"/>
        <item x="2190"/>
        <item x="3400"/>
        <item x="1805"/>
        <item x="664"/>
        <item x="2224"/>
        <item x="41"/>
        <item x="2583"/>
        <item x="3066"/>
        <item x="73"/>
        <item x="3741"/>
        <item x="3700"/>
        <item x="2343"/>
        <item x="3193"/>
        <item x="3347"/>
        <item x="3507"/>
        <item x="1949"/>
        <item x="3353"/>
        <item x="2970"/>
        <item x="2633"/>
        <item x="2575"/>
        <item x="1757"/>
        <item x="3812"/>
        <item x="228"/>
        <item x="3577"/>
        <item x="2471"/>
        <item x="3099"/>
        <item x="2544"/>
        <item x="173"/>
        <item x="472"/>
        <item x="3958"/>
        <item x="3513"/>
        <item x="3341"/>
        <item x="1067"/>
        <item x="2641"/>
        <item x="990"/>
        <item x="1094"/>
        <item x="1284"/>
        <item x="2566"/>
        <item x="2591"/>
        <item x="2028"/>
        <item x="3030"/>
        <item x="1520"/>
        <item x="743"/>
        <item x="1058"/>
        <item x="172"/>
        <item x="1005"/>
        <item x="2585"/>
        <item x="1404"/>
        <item x="1467"/>
        <item x="2594"/>
        <item x="491"/>
        <item x="3583"/>
        <item x="1050"/>
        <item x="276"/>
        <item x="3654"/>
        <item x="809"/>
        <item x="823"/>
        <item x="3449"/>
        <item x="9"/>
        <item x="2412"/>
        <item x="1280"/>
        <item x="1669"/>
        <item x="3262"/>
        <item x="3726"/>
        <item x="1222"/>
        <item x="2870"/>
        <item x="1890"/>
        <item x="516"/>
        <item x="3617"/>
        <item x="2396"/>
        <item x="3124"/>
        <item x="3057"/>
        <item x="3566"/>
        <item x="2731"/>
        <item x="2290"/>
        <item x="2984"/>
        <item x="987"/>
        <item x="1211"/>
        <item x="2376"/>
        <item x="606"/>
        <item x="1308"/>
        <item x="1219"/>
        <item x="118"/>
        <item x="860"/>
        <item x="1353"/>
        <item x="1807"/>
        <item x="1079"/>
        <item x="40"/>
        <item x="1177"/>
        <item x="1559"/>
        <item x="1709"/>
        <item x="3199"/>
        <item x="1279"/>
        <item x="3884"/>
        <item x="3903"/>
        <item x="1115"/>
        <item x="1201"/>
        <item x="672"/>
        <item x="519"/>
        <item x="2438"/>
        <item x="1500"/>
        <item x="2337"/>
        <item x="309"/>
        <item x="2349"/>
        <item x="1729"/>
        <item x="2519"/>
        <item x="2897"/>
        <item x="1216"/>
        <item x="2202"/>
        <item x="1603"/>
        <item x="3673"/>
        <item x="2133"/>
        <item x="1844"/>
        <item x="2940"/>
        <item x="3552"/>
        <item x="1743"/>
        <item x="2948"/>
        <item x="1081"/>
        <item x="3188"/>
        <item x="127"/>
        <item x="2032"/>
        <item x="2773"/>
        <item x="1438"/>
        <item x="3549"/>
        <item x="3719"/>
        <item x="201"/>
        <item x="2305"/>
        <item x="2839"/>
        <item x="2477"/>
        <item x="3097"/>
        <item x="2832"/>
        <item x="451"/>
        <item x="1823"/>
        <item x="2760"/>
        <item x="1228"/>
        <item x="375"/>
        <item x="535"/>
        <item x="1894"/>
        <item x="1783"/>
        <item x="1909"/>
        <item x="2452"/>
        <item x="3271"/>
        <item x="3108"/>
        <item x="3440"/>
        <item x="27"/>
        <item x="1981"/>
        <item x="1713"/>
        <item x="1271"/>
        <item x="1934"/>
        <item x="3028"/>
        <item x="2725"/>
        <item x="2590"/>
        <item x="790"/>
        <item x="997"/>
        <item x="3822"/>
        <item x="2022"/>
        <item x="2587"/>
        <item x="2705"/>
        <item x="169"/>
        <item x="3451"/>
        <item x="3232"/>
        <item x="3377"/>
        <item x="1856"/>
        <item x="1102"/>
        <item x="2523"/>
        <item x="1452"/>
        <item x="2408"/>
        <item x="1338"/>
        <item x="3820"/>
        <item x="3512"/>
        <item x="3332"/>
        <item x="2488"/>
        <item x="3216"/>
        <item x="919"/>
        <item x="1473"/>
        <item x="2099"/>
        <item x="1937"/>
        <item x="1683"/>
        <item x="3275"/>
        <item x="3304"/>
        <item x="186"/>
        <item x="1740"/>
        <item x="3459"/>
        <item x="3535"/>
        <item x="187"/>
        <item x="1112"/>
        <item x="2485"/>
        <item x="3226"/>
        <item x="1574"/>
        <item x="2535"/>
        <item x="3137"/>
        <item x="2885"/>
        <item x="3615"/>
        <item x="1324"/>
        <item x="3267"/>
        <item x="1963"/>
        <item x="3619"/>
        <item x="1563"/>
        <item x="3437"/>
        <item x="3297"/>
        <item x="84"/>
        <item x="1086"/>
        <item x="179"/>
        <item x="2384"/>
        <item x="341"/>
        <item x="2274"/>
        <item x="3892"/>
        <item x="1989"/>
        <item x="1752"/>
        <item x="877"/>
        <item x="2390"/>
        <item x="2084"/>
        <item x="404"/>
        <item x="983"/>
        <item x="16"/>
        <item x="2804"/>
        <item x="2286"/>
        <item x="977"/>
        <item x="725"/>
        <item x="1052"/>
        <item x="2291"/>
        <item x="114"/>
        <item x="260"/>
        <item x="1697"/>
        <item x="844"/>
        <item x="1234"/>
        <item x="1372"/>
        <item x="3430"/>
        <item x="1007"/>
        <item x="1316"/>
        <item x="3405"/>
        <item x="3025"/>
        <item x="2525"/>
        <item x="640"/>
        <item x="438"/>
        <item x="2077"/>
        <item x="696"/>
        <item x="3963"/>
        <item x="1054"/>
        <item x="26"/>
        <item x="3082"/>
        <item x="1884"/>
        <item x="943"/>
        <item x="178"/>
        <item x="3013"/>
        <item x="2557"/>
        <item x="3290"/>
        <item x="3337"/>
        <item x="544"/>
        <item x="2684"/>
        <item x="2635"/>
        <item x="1022"/>
        <item x="1748"/>
        <item x="3314"/>
        <item x="1073"/>
        <item x="3530"/>
        <item x="688"/>
        <item x="419"/>
        <item x="3278"/>
        <item x="238"/>
        <item x="711"/>
        <item x="2228"/>
        <item x="3416"/>
        <item x="3346"/>
        <item x="1799"/>
        <item x="3562"/>
        <item x="316"/>
        <item x="926"/>
        <item x="198"/>
        <item x="1931"/>
        <item x="1075"/>
        <item x="2435"/>
        <item x="3880"/>
        <item x="2354"/>
        <item x="756"/>
        <item x="2315"/>
        <item x="2000"/>
        <item x="3481"/>
        <item x="422"/>
        <item x="1165"/>
        <item x="1389"/>
        <item x="1424"/>
        <item x="3167"/>
        <item x="2097"/>
        <item x="2546"/>
        <item x="713"/>
        <item x="1390"/>
        <item x="2912"/>
        <item x="1302"/>
        <item x="1408"/>
        <item x="931"/>
        <item x="1419"/>
        <item x="3131"/>
        <item x="1388"/>
        <item x="1695"/>
        <item x="3819"/>
        <item x="3750"/>
        <item x="3498"/>
        <item x="2781"/>
        <item x="1827"/>
        <item x="3237"/>
        <item x="2570"/>
        <item x="3329"/>
        <item x="1906"/>
        <item x="3653"/>
        <item x="2803"/>
        <item x="3709"/>
        <item x="3660"/>
        <item x="2959"/>
        <item x="726"/>
        <item x="923"/>
        <item x="3037"/>
        <item x="325"/>
        <item x="1423"/>
        <item x="784"/>
        <item x="324"/>
        <item x="2212"/>
        <item x="704"/>
        <item x="925"/>
        <item x="1991"/>
        <item x="362"/>
        <item x="3887"/>
        <item x="3051"/>
        <item x="2115"/>
        <item x="2078"/>
        <item x="1723"/>
        <item x="3762"/>
        <item x="3068"/>
        <item x="150"/>
        <item x="165"/>
        <item x="577"/>
        <item x="1477"/>
        <item x="689"/>
        <item x="1100"/>
        <item x="2653"/>
        <item x="822"/>
        <item x="3866"/>
        <item x="53"/>
        <item x="2111"/>
        <item x="1310"/>
        <item x="3752"/>
        <item x="1842"/>
        <item x="24"/>
        <item x="1746"/>
        <item x="569"/>
        <item x="1304"/>
        <item x="3479"/>
        <item x="3402"/>
        <item x="153"/>
        <item x="3629"/>
        <item x="2597"/>
        <item x="595"/>
        <item x="1238"/>
        <item x="2642"/>
        <item x="110"/>
        <item x="1903"/>
        <item x="867"/>
        <item x="1657"/>
        <item x="1673"/>
        <item x="1233"/>
        <item x="958"/>
        <item x="1078"/>
        <item x="2450"/>
        <item x="1329"/>
        <item x="2385"/>
        <item x="706"/>
        <item x="3736"/>
        <item x="582"/>
        <item x="2029"/>
        <item x="3415"/>
        <item x="1813"/>
        <item x="1365"/>
        <item x="1387"/>
        <item x="1396"/>
        <item x="2236"/>
        <item x="1254"/>
        <item x="3000"/>
        <item x="2545"/>
        <item x="1523"/>
        <item x="1192"/>
        <item x="133"/>
        <item x="1232"/>
        <item x="1828"/>
        <item x="315"/>
        <item x="1224"/>
        <item x="2446"/>
        <item x="1138"/>
        <item x="391"/>
        <item x="3586"/>
        <item x="1867"/>
        <item x="85"/>
        <item x="1623"/>
        <item x="3134"/>
        <item x="3889"/>
        <item x="2160"/>
        <item x="3524"/>
        <item x="933"/>
        <item x="774"/>
        <item x="3603"/>
        <item x="2197"/>
        <item x="295"/>
        <item x="905"/>
        <item x="749"/>
        <item x="339"/>
        <item x="3950"/>
        <item x="1939"/>
        <item x="288"/>
        <item x="2820"/>
        <item x="271"/>
        <item x="1668"/>
        <item x="462"/>
        <item x="1775"/>
        <item x="3094"/>
        <item x="1287"/>
        <item x="488"/>
        <item x="3261"/>
        <item x="3805"/>
        <item x="845"/>
        <item x="3895"/>
        <item x="1802"/>
        <item x="1411"/>
        <item x="1651"/>
        <item x="3120"/>
        <item x="2831"/>
        <item x="1181"/>
        <item x="2411"/>
        <item x="639"/>
        <item x="1592"/>
        <item x="399"/>
        <item x="3109"/>
        <item x="3870"/>
        <item x="3708"/>
        <item x="1803"/>
        <item x="3951"/>
        <item x="3406"/>
        <item x="1874"/>
        <item x="1480"/>
        <item x="817"/>
        <item x="3487"/>
        <item x="342"/>
        <item x="2697"/>
        <item x="1317"/>
        <item x="1993"/>
        <item x="792"/>
        <item x="55"/>
        <item x="1449"/>
        <item x="202"/>
        <item x="3024"/>
        <item x="182"/>
        <item x="3102"/>
        <item x="630"/>
        <item x="2989"/>
        <item x="1392"/>
        <item x="240"/>
        <item x="1999"/>
        <item x="602"/>
        <item x="2451"/>
        <item x="856"/>
        <item x="3560"/>
        <item x="2113"/>
        <item x="934"/>
        <item x="3062"/>
        <item x="3594"/>
        <item x="2060"/>
        <item x="1891"/>
        <item x="1056"/>
        <item x="3126"/>
        <item x="3944"/>
        <item x="1661"/>
        <item x="2165"/>
        <item x="791"/>
        <item x="2923"/>
        <item x="1716"/>
        <item x="2398"/>
        <item x="1068"/>
        <item x="189"/>
        <item x="1728"/>
        <item x="1749"/>
        <item x="2620"/>
        <item x="3612"/>
        <item x="673"/>
        <item x="3777"/>
        <item x="119"/>
        <item x="3974"/>
        <item x="220"/>
        <item x="2826"/>
        <item x="849"/>
        <item x="2403"/>
        <item x="268"/>
        <item x="1229"/>
        <item x="865"/>
        <item x="1835"/>
        <item x="2467"/>
        <item x="727"/>
        <item x="1289"/>
        <item x="2140"/>
        <item x="3902"/>
        <item x="3421"/>
        <item x="3625"/>
        <item x="825"/>
        <item x="927"/>
        <item x="2672"/>
        <item x="322"/>
        <item x="112"/>
        <item x="976"/>
        <item x="455"/>
        <item x="1576"/>
        <item x="1634"/>
        <item x="3558"/>
        <item x="3918"/>
        <item x="3648"/>
        <item x="3007"/>
        <item x="1012"/>
        <item x="898"/>
        <item x="180"/>
        <item x="2061"/>
        <item x="3656"/>
        <item x="250"/>
        <item x="1193"/>
        <item x="2543"/>
        <item x="3580"/>
        <item x="1253"/>
        <item x="3191"/>
        <item x="2783"/>
        <item x="3322"/>
        <item x="637"/>
        <item x="2367"/>
        <item x="1720"/>
        <item x="621"/>
        <item x="2891"/>
        <item x="3799"/>
        <item x="17"/>
        <item x="1578"/>
        <item x="2030"/>
        <item x="2017"/>
        <item x="1808"/>
        <item x="2706"/>
        <item x="3941"/>
        <item x="1009"/>
        <item x="2342"/>
        <item x="3783"/>
        <item x="2975"/>
        <item x="3289"/>
        <item x="3744"/>
        <item x="2432"/>
        <item x="66"/>
        <item x="3312"/>
        <item x="1628"/>
        <item x="3426"/>
        <item x="1533"/>
        <item x="2448"/>
        <item x="3404"/>
        <item x="2153"/>
        <item x="3613"/>
        <item x="193"/>
        <item x="2896"/>
        <item x="2267"/>
        <item x="1875"/>
        <item x="828"/>
        <item x="3801"/>
        <item x="546"/>
        <item x="2806"/>
        <item x="337"/>
        <item x="1512"/>
        <item x="3110"/>
        <item x="1343"/>
        <item x="671"/>
        <item x="3298"/>
        <item x="3213"/>
        <item x="734"/>
        <item x="3592"/>
        <item x="3665"/>
        <item x="3064"/>
        <item x="3816"/>
        <item x="1531"/>
        <item x="332"/>
        <item x="10"/>
        <item x="3417"/>
        <item x="660"/>
        <item x="3927"/>
        <item x="1948"/>
        <item x="3050"/>
        <item x="1447"/>
        <item x="3610"/>
        <item x="2503"/>
        <item x="1833"/>
        <item x="2001"/>
        <item x="720"/>
        <item x="2318"/>
        <item x="2355"/>
        <item x="3466"/>
        <item x="171"/>
        <item x="1521"/>
        <item x="1618"/>
        <item x="1440"/>
        <item x="2618"/>
        <item x="371"/>
        <item x="826"/>
        <item x="746"/>
        <item x="815"/>
        <item x="885"/>
        <item x="2600"/>
        <item x="2383"/>
        <item x="406"/>
        <item x="1018"/>
        <item x="3301"/>
        <item x="3655"/>
        <item x="596"/>
        <item x="481"/>
        <item x="1290"/>
        <item x="2701"/>
        <item x="2651"/>
        <item x="2231"/>
        <item x="2678"/>
        <item x="3065"/>
        <item x="3121"/>
        <item x="2162"/>
        <item x="780"/>
        <item x="1150"/>
        <item x="562"/>
        <item x="1606"/>
        <item x="135"/>
        <item x="32"/>
        <item x="1038"/>
        <item x="1095"/>
        <item x="2151"/>
        <item x="68"/>
        <item x="446"/>
        <item x="2537"/>
        <item x="296"/>
        <item x="1979"/>
        <item x="1791"/>
        <item x="281"/>
        <item x="560"/>
        <item x="1758"/>
        <item x="2838"/>
        <item x="2280"/>
        <item x="1961"/>
        <item x="3764"/>
        <item x="663"/>
        <item x="989"/>
        <item x="2361"/>
        <item x="3392"/>
        <item x="779"/>
        <item x="197"/>
        <item x="1829"/>
        <item x="3957"/>
        <item x="3676"/>
        <item x="549"/>
        <item x="635"/>
        <item x="1036"/>
        <item x="1454"/>
        <item x="3864"/>
        <item x="217"/>
        <item x="824"/>
        <item x="1529"/>
        <item x="3914"/>
        <item x="374"/>
        <item x="1570"/>
        <item x="1553"/>
        <item x="1321"/>
        <item x="3725"/>
        <item x="1882"/>
        <item x="894"/>
        <item x="200"/>
        <item x="2297"/>
        <item x="1083"/>
        <item x="3018"/>
        <item x="3591"/>
        <item x="62"/>
        <item x="3510"/>
        <item x="3599"/>
        <item x="1681"/>
        <item x="3868"/>
        <item x="1445"/>
        <item x="1187"/>
        <item x="80"/>
        <item x="3474"/>
        <item x="521"/>
        <item x="2372"/>
        <item x="2580"/>
        <item x="768"/>
        <item x="3373"/>
        <item x="2509"/>
        <item x="3307"/>
        <item x="2700"/>
        <item x="1905"/>
        <item x="1896"/>
        <item x="735"/>
        <item x="914"/>
        <item x="64"/>
        <item x="1124"/>
        <item x="686"/>
        <item x="3701"/>
        <item x="3976"/>
        <item x="721"/>
        <item x="3621"/>
        <item x="2707"/>
        <item x="2871"/>
        <item x="1788"/>
        <item x="1059"/>
        <item x="431"/>
        <item x="1183"/>
        <item x="1862"/>
        <item x="3522"/>
        <item x="2627"/>
        <item x="1715"/>
        <item x="2132"/>
        <item x="3428"/>
        <item x="1331"/>
        <item x="3369"/>
        <item x="2863"/>
        <item x="131"/>
        <item x="2974"/>
        <item x="3070"/>
        <item x="1004"/>
        <item x="504"/>
        <item x="3674"/>
        <item x="2508"/>
        <item x="3890"/>
        <item x="2983"/>
        <item x="698"/>
        <item x="1584"/>
        <item x="327"/>
        <item x="269"/>
        <item x="1652"/>
        <item x="2459"/>
        <item x="899"/>
        <item x="1781"/>
        <item x="1407"/>
        <item x="3004"/>
        <item x="2791"/>
        <item x="1357"/>
        <item x="1028"/>
        <item x="543"/>
        <item x="1687"/>
        <item x="1637"/>
        <item x="591"/>
        <item x="1173"/>
        <item x="501"/>
        <item x="381"/>
        <item x="116"/>
        <item x="2430"/>
        <item x="3247"/>
        <item x="2397"/>
        <item x="1406"/>
        <item x="875"/>
        <item x="2050"/>
        <item x="3056"/>
        <item x="714"/>
        <item x="298"/>
        <item x="3782"/>
        <item x="3077"/>
        <item x="1019"/>
        <item x="1354"/>
        <item x="141"/>
        <item x="347"/>
        <item x="2161"/>
        <item x="3021"/>
        <item x="677"/>
        <item x="2534"/>
        <item x="3924"/>
        <item x="3227"/>
        <item x="3029"/>
        <item x="2966"/>
        <item x="2720"/>
        <item x="3239"/>
        <item x="1281"/>
        <item x="545"/>
        <item x="2644"/>
        <item x="2933"/>
        <item x="1055"/>
        <item x="248"/>
        <item x="2780"/>
        <item x="416"/>
        <item x="3254"/>
        <item x="2221"/>
        <item x="2420"/>
        <item x="1481"/>
        <item x="1235"/>
        <item x="2953"/>
        <item x="2443"/>
        <item x="1118"/>
        <item x="377"/>
        <item x="2281"/>
        <item x="3931"/>
        <item x="2542"/>
        <item x="2365"/>
        <item x="1834"/>
        <item x="2754"/>
        <item x="211"/>
        <item x="1072"/>
        <item x="2256"/>
        <item x="1090"/>
        <item x="1356"/>
        <item x="1610"/>
        <item x="1346"/>
        <item x="3852"/>
        <item x="3802"/>
        <item x="1108"/>
        <item x="1959"/>
        <item x="1797"/>
        <item x="1957"/>
        <item x="3178"/>
        <item x="1117"/>
        <item x="2703"/>
        <item x="299"/>
        <item x="1137"/>
        <item x="3453"/>
        <item x="1064"/>
        <item x="1109"/>
        <item x="3688"/>
        <item x="915"/>
        <item x="2665"/>
        <item x="2016"/>
        <item x="2625"/>
        <item x="2427"/>
        <item x="1126"/>
        <item x="3010"/>
        <item x="3151"/>
        <item x="2951"/>
        <item x="1561"/>
        <item x="3069"/>
        <item x="2192"/>
        <item x="3527"/>
        <item x="429"/>
        <item x="3789"/>
        <item x="674"/>
        <item x="329"/>
        <item x="3965"/>
        <item x="629"/>
        <item x="383"/>
        <item x="3543"/>
        <item x="37"/>
        <item x="449"/>
        <item x="129"/>
        <item x="487"/>
        <item x="2942"/>
        <item x="3485"/>
        <item x="2065"/>
        <item x="3739"/>
        <item x="2006"/>
        <item x="2338"/>
        <item x="707"/>
        <item x="834"/>
        <item x="1306"/>
        <item x="2952"/>
        <item x="3354"/>
        <item x="903"/>
        <item x="1641"/>
        <item x="610"/>
        <item x="312"/>
        <item x="403"/>
        <item x="2624"/>
        <item x="910"/>
        <item x="2326"/>
        <item x="3439"/>
        <item x="1026"/>
        <item x="2704"/>
        <item x="3968"/>
        <item x="2898"/>
        <item x="413"/>
        <item x="2035"/>
        <item x="1551"/>
        <item x="3568"/>
        <item x="2648"/>
        <item x="390"/>
        <item x="1077"/>
        <item x="2198"/>
        <item x="1039"/>
        <item x="3711"/>
        <item x="396"/>
        <item x="3140"/>
        <item x="994"/>
        <item x="1742"/>
        <item x="1179"/>
        <item x="3493"/>
        <item x="2359"/>
        <item x="1490"/>
        <item x="3484"/>
        <item x="2493"/>
        <item x="624"/>
        <item x="2573"/>
        <item x="684"/>
        <item x="2288"/>
        <item x="3480"/>
        <item x="1982"/>
        <item x="3176"/>
        <item x="846"/>
        <item x="1429"/>
        <item x="3123"/>
        <item x="3154"/>
        <item x="3946"/>
        <item x="1000"/>
        <item x="2184"/>
        <item x="744"/>
        <item x="1904"/>
        <item x="3060"/>
        <item x="1548"/>
        <item x="2098"/>
        <item x="788"/>
        <item x="3071"/>
        <item x="395"/>
        <item x="42"/>
        <item x="1190"/>
        <item x="1936"/>
        <item x="3169"/>
        <item x="1997"/>
        <item x="612"/>
        <item x="1569"/>
        <item x="1152"/>
        <item x="36"/>
        <item x="2708"/>
        <item x="3245"/>
        <item x="3865"/>
        <item x="1251"/>
        <item x="3016"/>
        <item x="2713"/>
        <item x="2564"/>
        <item x="938"/>
        <item x="464"/>
        <item x="2495"/>
        <item x="723"/>
        <item x="63"/>
        <item x="1677"/>
        <item x="3967"/>
        <item x="3324"/>
        <item x="3755"/>
        <item x="1494"/>
        <item x="3690"/>
        <item x="208"/>
        <item x="767"/>
        <item x="3630"/>
        <item x="564"/>
        <item x="1625"/>
        <item x="2670"/>
        <item x="2150"/>
        <item x="1649"/>
        <item x="2241"/>
        <item x="333"/>
        <item x="2929"/>
        <item x="2902"/>
        <item x="1044"/>
        <item x="869"/>
        <item x="771"/>
        <item x="1943"/>
        <item x="3504"/>
        <item x="91"/>
        <item x="13"/>
        <item x="2858"/>
        <item x="3644"/>
        <item x="827"/>
        <item x="2497"/>
        <item x="3693"/>
        <item x="3217"/>
        <item x="2023"/>
        <item x="2730"/>
        <item x="2688"/>
        <item x="1509"/>
        <item x="1616"/>
        <item x="2800"/>
        <item x="3253"/>
        <item x="2121"/>
        <item x="1617"/>
        <item x="1147"/>
        <item x="3311"/>
        <item x="1347"/>
        <item x="3794"/>
        <item x="426"/>
        <item x="1804"/>
        <item x="2325"/>
        <item x="766"/>
        <item x="444"/>
        <item x="3340"/>
        <item x="2920"/>
        <item x="2598"/>
        <item x="3023"/>
        <item x="1425"/>
        <item x="1847"/>
        <item x="2304"/>
        <item x="1732"/>
        <item x="2842"/>
        <item x="651"/>
        <item x="1355"/>
        <item x="2558"/>
        <item x="123"/>
        <item x="1929"/>
        <item x="1877"/>
        <item x="1107"/>
        <item x="494"/>
        <item x="884"/>
        <item x="336"/>
        <item x="2186"/>
        <item x="2123"/>
        <item x="2194"/>
        <item x="1270"/>
        <item x="1908"/>
        <item x="2507"/>
        <item x="3743"/>
        <item x="3161"/>
        <item x="3224"/>
        <item x="1255"/>
        <item x="137"/>
        <item x="3832"/>
        <item x="2972"/>
        <item x="2021"/>
        <item x="3384"/>
        <item x="2107"/>
        <item x="3284"/>
        <item x="1928"/>
        <item x="3854"/>
        <item x="2351"/>
        <item x="2038"/>
        <item x="1141"/>
        <item x="3431"/>
        <item x="2775"/>
        <item x="1092"/>
        <item x="3"/>
        <item x="2810"/>
        <item x="818"/>
        <item x="2363"/>
        <item x="1045"/>
        <item x="1519"/>
        <item x="1065"/>
        <item x="2122"/>
        <item x="3294"/>
        <item x="3225"/>
        <item x="2277"/>
        <item x="1975"/>
        <item x="2461"/>
        <item x="1066"/>
        <item x="3786"/>
        <item x="52"/>
        <item x="1806"/>
        <item x="3499"/>
        <item x="1864"/>
        <item x="1145"/>
        <item x="3323"/>
        <item x="2609"/>
        <item x="3952"/>
        <item x="3879"/>
        <item x="2727"/>
        <item x="717"/>
        <item x="3345"/>
        <item x="2978"/>
        <item x="1675"/>
        <item x="953"/>
        <item x="529"/>
        <item x="2421"/>
        <item x="1256"/>
        <item x="261"/>
        <item x="1944"/>
        <item x="2012"/>
        <item x="2185"/>
        <item x="808"/>
        <item x="3532"/>
        <item x="1298"/>
        <item x="3457"/>
        <item x="1774"/>
        <item x="2675"/>
        <item x="2173"/>
        <item x="1575"/>
        <item x="65"/>
        <item x="1717"/>
        <item x="2921"/>
        <item x="3528"/>
        <item x="3222"/>
        <item x="3623"/>
        <item x="2182"/>
        <item x="2040"/>
        <item x="1745"/>
        <item x="1682"/>
        <item x="33"/>
        <item x="984"/>
        <item x="3899"/>
        <item x="1016"/>
        <item x="583"/>
        <item x="2216"/>
        <item x="2511"/>
        <item x="1912"/>
        <item x="1503"/>
        <item x="3155"/>
        <item x="578"/>
        <item x="3533"/>
        <item x="2254"/>
        <item x="3962"/>
        <item x="967"/>
        <item x="15"/>
        <item x="2257"/>
        <item x="2242"/>
        <item x="1704"/>
        <item x="1582"/>
        <item x="1701"/>
        <item x="1513"/>
        <item x="1161"/>
        <item x="3423"/>
        <item x="2758"/>
        <item x="3908"/>
        <item x="700"/>
        <item x="2008"/>
        <item x="3501"/>
        <item x="1295"/>
        <item x="1886"/>
        <item x="736"/>
        <item x="348"/>
        <item x="787"/>
        <item x="1727"/>
        <item x="1597"/>
        <item x="3321"/>
        <item x="586"/>
        <item x="3350"/>
        <item x="654"/>
        <item x="829"/>
        <item x="2248"/>
        <item x="2219"/>
        <item x="3197"/>
        <item x="2053"/>
        <item x="2176"/>
        <item x="2285"/>
        <item x="2894"/>
        <item x="2104"/>
        <item x="573"/>
        <item x="439"/>
        <item x="1642"/>
        <item x="3488"/>
        <item x="2550"/>
        <item x="1320"/>
        <item x="3181"/>
        <item x="1472"/>
        <item x="2586"/>
        <item x="2914"/>
        <item x="2611"/>
        <item x="550"/>
        <item x="2371"/>
        <item x="683"/>
        <item x="1974"/>
        <item x="1776"/>
        <item x="59"/>
        <item x="1756"/>
        <item x="3087"/>
        <item x="2214"/>
        <item x="3012"/>
        <item x="4"/>
        <item x="1285"/>
        <item x="2064"/>
        <item x="190"/>
        <item x="2271"/>
        <item x="1483"/>
        <item x="2977"/>
        <item x="262"/>
        <item x="3740"/>
        <item x="3463"/>
        <item x="1814"/>
        <item x="3539"/>
        <item x="961"/>
        <item x="2500"/>
        <item x="2442"/>
        <item x="1598"/>
        <item x="3319"/>
        <item x="1335"/>
        <item x="1567"/>
        <item x="2589"/>
        <item x="2522"/>
        <item x="3269"/>
        <item x="627"/>
        <item x="1956"/>
        <item x="3477"/>
        <item x="2945"/>
        <item x="257"/>
        <item x="2069"/>
        <item x="103"/>
        <item x="3044"/>
        <item x="7"/>
        <item x="1621"/>
        <item x="2529"/>
        <item x="514"/>
        <item x="1178"/>
        <item x="1205"/>
        <item x="1487"/>
        <item x="1203"/>
        <item x="1738"/>
        <item x="2732"/>
        <item x="2308"/>
        <item x="2456"/>
        <item x="2556"/>
        <item x="3769"/>
        <item x="1630"/>
        <item x="873"/>
        <item x="957"/>
        <item x="3445"/>
        <item x="205"/>
        <item x="1798"/>
        <item x="1522"/>
        <item x="3299"/>
        <item x="1737"/>
        <item x="922"/>
        <item x="623"/>
        <item x="2787"/>
        <item x="2327"/>
        <item x="3516"/>
        <item x="366"/>
        <item x="1801"/>
        <item x="2916"/>
        <item x="3366"/>
        <item x="2917"/>
        <item x="1658"/>
        <item x="2058"/>
        <item x="11"/>
        <item x="3397"/>
        <item x="1555"/>
        <item x="3872"/>
        <item x="2472"/>
        <item x="1237"/>
        <item x="402"/>
        <item x="1881"/>
        <item x="729"/>
        <item x="2636"/>
        <item x="728"/>
        <item x="3396"/>
        <item x="1849"/>
        <item x="3478"/>
        <item x="1872"/>
        <item x="1784"/>
        <item x="3823"/>
        <item x="538"/>
        <item x="2679"/>
        <item x="2055"/>
        <item x="2229"/>
        <item x="2373"/>
        <item x="3919"/>
        <item x="2042"/>
        <item x="1510"/>
        <item x="2724"/>
        <item x="1506"/>
        <item x="2911"/>
        <item x="1830"/>
        <item x="2300"/>
        <item x="3856"/>
        <item x="555"/>
        <item x="2046"/>
        <item x="170"/>
        <item x="1318"/>
        <item x="3756"/>
        <item x="513"/>
        <item x="2137"/>
        <item x="3315"/>
        <item x="47"/>
        <item x="2246"/>
        <item x="2484"/>
        <item x="962"/>
        <item x="2728"/>
        <item x="2640"/>
        <item x="3074"/>
        <item x="163"/>
        <item x="2955"/>
        <item x="2932"/>
        <item x="3576"/>
        <item x="1514"/>
        <item x="3184"/>
        <item x="1202"/>
        <item x="2437"/>
        <item x="363"/>
        <item x="2249"/>
        <item x="195"/>
        <item x="2033"/>
        <item x="2895"/>
        <item x="2139"/>
        <item x="1431"/>
        <item x="2963"/>
        <item x="3219"/>
        <item x="1042"/>
        <item x="948"/>
        <item x="750"/>
        <item x="810"/>
        <item x="418"/>
        <item x="1250"/>
        <item x="294"/>
        <item x="3183"/>
        <item x="3079"/>
        <item x="3026"/>
        <item x="1624"/>
        <item x="600"/>
        <item x="847"/>
        <item x="1037"/>
        <item x="213"/>
        <item x="3464"/>
        <item x="2571"/>
        <item x="3888"/>
        <item x="3508"/>
        <item x="646"/>
        <item x="1901"/>
        <item x="579"/>
        <item x="496"/>
        <item x="256"/>
        <item x="3164"/>
        <item x="1984"/>
        <item x="440"/>
        <item x="2243"/>
        <item x="3052"/>
        <item x="679"/>
        <item x="2961"/>
        <item x="3008"/>
        <item x="1051"/>
        <item x="540"/>
        <item x="1629"/>
        <item x="1744"/>
        <item x="959"/>
        <item x="3236"/>
        <item x="2492"/>
        <item x="3570"/>
        <item x="3491"/>
        <item x="3677"/>
        <item x="1325"/>
        <item x="3391"/>
        <item x="1985"/>
        <item x="2632"/>
        <item x="3001"/>
        <item x="1227"/>
        <item x="3960"/>
        <item x="2596"/>
        <item x="3409"/>
        <item x="3136"/>
        <item x="758"/>
        <item x="2801"/>
        <item x="2416"/>
        <item x="1127"/>
        <item x="2562"/>
        <item x="3241"/>
        <item x="3766"/>
        <item x="2073"/>
        <item x="2086"/>
        <item x="3541"/>
        <item x="733"/>
        <item x="304"/>
        <item x="1554"/>
        <item x="2279"/>
        <item x="1935"/>
        <item x="2579"/>
        <item x="192"/>
        <item x="78"/>
        <item x="3207"/>
        <item x="716"/>
        <item x="1815"/>
        <item x="2709"/>
        <item x="1163"/>
        <item x="1810"/>
        <item x="812"/>
        <item x="3682"/>
        <item x="2002"/>
        <item x="1221"/>
        <item x="2004"/>
        <item x="1707"/>
        <item x="2936"/>
        <item x="2593"/>
        <item x="2756"/>
        <item x="3633"/>
        <item x="2976"/>
        <item x="2480"/>
        <item x="1495"/>
        <item x="2223"/>
        <item x="2392"/>
        <item x="2289"/>
        <item x="1006"/>
        <item x="2419"/>
        <item x="999"/>
        <item x="151"/>
        <item x="8"/>
        <item x="354"/>
        <item x="551"/>
        <item x="1326"/>
        <item x="2584"/>
        <item x="3828"/>
        <item x="2130"/>
        <item x="1286"/>
        <item x="3390"/>
        <item x="2269"/>
        <item x="921"/>
        <item x="918"/>
        <item x="2935"/>
        <item x="2362"/>
        <item x="307"/>
        <item x="3076"/>
        <item x="2110"/>
        <item x="3837"/>
        <item x="243"/>
        <item x="831"/>
        <item x="1252"/>
        <item x="2170"/>
        <item x="2381"/>
        <item x="3788"/>
        <item x="2987"/>
        <item x="2671"/>
        <item x="2875"/>
        <item x="120"/>
        <item x="1863"/>
        <item x="274"/>
        <item x="2836"/>
        <item x="2988"/>
        <item x="3203"/>
        <item x="2320"/>
        <item x="382"/>
        <item x="965"/>
        <item x="3815"/>
        <item x="2208"/>
        <item x="2532"/>
        <item x="1691"/>
        <item x="2533"/>
        <item x="1611"/>
        <item x="857"/>
        <item x="2786"/>
        <item x="653"/>
        <item x="3263"/>
        <item x="2168"/>
        <item x="2015"/>
        <item x="3215"/>
        <item x="2039"/>
        <item x="2382"/>
        <item x="1508"/>
        <item x="2623"/>
        <item x="3042"/>
        <item x="94"/>
        <item x="3221"/>
        <item x="2067"/>
        <item x="1198"/>
        <item x="1071"/>
        <item x="1843"/>
        <item x="1566"/>
        <item x="970"/>
        <item x="2861"/>
        <item x="3838"/>
        <item x="1977"/>
        <item x="2855"/>
        <item x="525"/>
        <item x="3803"/>
        <item x="2973"/>
        <item x="2735"/>
        <item x="3061"/>
        <item x="747"/>
        <item x="1478"/>
        <item x="3775"/>
        <item x="1397"/>
        <item x="655"/>
        <item x="3206"/>
        <item x="109"/>
        <item x="2957"/>
        <item x="1659"/>
        <item x="2234"/>
        <item x="1450"/>
        <item x="1684"/>
        <item x="2335"/>
        <item x="1261"/>
        <item x="1580"/>
        <item x="3595"/>
        <item x="378"/>
        <item x="2240"/>
        <item x="302"/>
        <item x="1333"/>
        <item x="1892"/>
        <item x="3906"/>
        <item x="833"/>
        <item x="1507"/>
        <item x="2886"/>
        <item x="988"/>
        <item x="1010"/>
        <item x="144"/>
        <item x="479"/>
        <item x="1433"/>
        <item x="351"/>
        <item x="1062"/>
        <item x="1693"/>
        <item x="2510"/>
        <item x="3471"/>
        <item x="3326"/>
        <item x="3703"/>
        <item x="3168"/>
        <item x="916"/>
        <item x="289"/>
        <item x="3352"/>
        <item x="2779"/>
        <item x="1417"/>
        <item x="2807"/>
        <item x="1549"/>
        <item x="2602"/>
        <item x="1314"/>
        <item x="184"/>
        <item x="3195"/>
        <item x="334"/>
        <item x="963"/>
        <item x="821"/>
        <item x="1293"/>
        <item x="2531"/>
        <item x="730"/>
        <item x="408"/>
        <item x="592"/>
        <item x="414"/>
        <item x="1166"/>
        <item x="574"/>
        <item x="2650"/>
        <item x="2998"/>
        <item x="477"/>
        <item x="2852"/>
        <item x="3753"/>
        <item x="3031"/>
        <item x="2900"/>
        <item x="2792"/>
        <item x="1246"/>
        <item x="2999"/>
        <item x="2118"/>
        <item x="2892"/>
        <item x="505"/>
        <item x="3302"/>
        <item x="3724"/>
        <item x="930"/>
        <item x="2356"/>
        <item x="3264"/>
        <item x="258"/>
        <item x="615"/>
        <item x="2693"/>
        <item x="219"/>
        <item x="1061"/>
        <item x="3581"/>
        <item x="1730"/>
        <item x="2931"/>
        <item x="3584"/>
        <item x="2124"/>
        <item x="3754"/>
        <item x="1785"/>
        <item x="3791"/>
        <item x="1812"/>
        <item x="628"/>
        <item x="920"/>
        <item x="3827"/>
        <item x="3053"/>
        <item x="1341"/>
        <item x="3588"/>
        <item x="3048"/>
        <item x="3631"/>
        <item x="2776"/>
        <item x="678"/>
        <item x="2127"/>
        <item x="2476"/>
        <item x="935"/>
        <item x="811"/>
        <item x="3141"/>
        <item x="571"/>
        <item x="2418"/>
        <item x="1965"/>
        <item x="3272"/>
        <item x="1269"/>
        <item x="3506"/>
        <item x="3624"/>
        <item x="2163"/>
        <item x="2431"/>
        <item x="2177"/>
        <item x="3851"/>
        <item x="244"/>
        <item x="90"/>
        <item x="1053"/>
        <item x="2444"/>
        <item x="887"/>
        <item x="427"/>
        <item x="650"/>
        <item x="1767"/>
        <item x="2774"/>
        <item x="81"/>
        <item x="2513"/>
        <item x="2817"/>
        <item x="2496"/>
        <item x="805"/>
        <item x="3855"/>
        <item x="2696"/>
        <item x="558"/>
        <item x="1266"/>
        <item x="1383"/>
        <item x="474"/>
        <item x="781"/>
        <item x="893"/>
        <item x="3300"/>
        <item x="1708"/>
        <item x="3824"/>
        <item x="3707"/>
        <item x="3666"/>
        <item x="3793"/>
        <item x="2592"/>
        <item x="2657"/>
        <item x="1770"/>
        <item x="769"/>
        <item x="2490"/>
        <item x="1861"/>
        <item x="1470"/>
        <item x="585"/>
        <item x="2400"/>
        <item x="2295"/>
        <item x="1230"/>
        <item x="2658"/>
        <item x="3104"/>
        <item x="3433"/>
        <item x="3758"/>
        <item x="1015"/>
        <item x="697"/>
        <item x="227"/>
        <item x="581"/>
        <item x="1130"/>
        <item x="614"/>
        <item x="3871"/>
        <item x="1644"/>
        <item x="356"/>
        <item x="643"/>
        <item x="722"/>
        <item x="2468"/>
        <item x="2813"/>
        <item x="3143"/>
        <item x="1464"/>
        <item x="3809"/>
        <item x="3749"/>
        <item x="1035"/>
        <item x="443"/>
        <item x="2261"/>
        <item x="2116"/>
        <item x="2614"/>
        <item x="1879"/>
        <item x="2303"/>
        <item x="952"/>
        <item x="155"/>
        <item x="648"/>
        <item x="242"/>
        <item x="960"/>
        <item x="1705"/>
        <item x="567"/>
        <item x="715"/>
        <item x="71"/>
        <item x="2114"/>
        <item x="1919"/>
        <item x="92"/>
        <item x="3810"/>
        <item x="3548"/>
        <item x="2652"/>
        <item x="3671"/>
        <item x="3742"/>
        <item x="909"/>
        <item x="1674"/>
        <item x="2669"/>
        <item x="1275"/>
        <item x="996"/>
        <item x="3593"/>
        <item x="229"/>
        <item x="2702"/>
        <item x="1857"/>
        <item x="2521"/>
        <item x="3500"/>
        <item x="2979"/>
        <item x="82"/>
        <item x="3084"/>
        <item x="761"/>
        <item x="2074"/>
        <item x="368"/>
        <item x="2685"/>
        <item x="3768"/>
        <item x="3650"/>
        <item x="3857"/>
        <item x="2056"/>
        <item x="3953"/>
        <item x="709"/>
        <item x="772"/>
        <item x="2739"/>
        <item x="2317"/>
        <item x="3192"/>
        <item x="3627"/>
        <item x="1608"/>
        <item x="611"/>
        <item x="1581"/>
        <item x="3361"/>
        <item x="2218"/>
        <item x="1029"/>
        <item x="1091"/>
        <item x="3517"/>
        <item x="1607"/>
        <item x="1184"/>
        <item x="3565"/>
        <item x="3956"/>
        <item x="972"/>
        <item x="2659"/>
        <item x="843"/>
        <item x="773"/>
        <item x="718"/>
        <item x="2075"/>
        <item x="936"/>
        <item x="2174"/>
        <item x="1858"/>
        <item x="72"/>
        <item x="2869"/>
        <item x="900"/>
        <item x="3704"/>
        <item x="3194"/>
        <item x="3072"/>
        <item x="1378"/>
        <item x="2750"/>
        <item x="3296"/>
        <item x="2486"/>
        <item x="524"/>
        <item x="3049"/>
        <item x="3898"/>
        <item x="437"/>
        <item x="1305"/>
        <item x="2734"/>
        <item x="1458"/>
        <item x="2188"/>
        <item x="3220"/>
        <item x="854"/>
        <item x="1572"/>
        <item x="665"/>
        <item x="2353"/>
        <item x="1724"/>
        <item x="77"/>
        <item x="2819"/>
        <item x="2293"/>
        <item x="2853"/>
        <item x="2082"/>
        <item x="1535"/>
        <item x="398"/>
        <item x="1688"/>
        <item x="1860"/>
        <item x="1793"/>
        <item x="223"/>
        <item x="2903"/>
        <item x="3848"/>
        <item x="3394"/>
        <item x="830"/>
        <item x="3403"/>
        <item x="183"/>
        <item x="889"/>
        <item x="2199"/>
        <item x="2087"/>
        <item x="3189"/>
        <item x="3006"/>
        <item x="1922"/>
        <item x="1426"/>
        <item x="209"/>
        <item x="1656"/>
        <item x="633"/>
        <item x="99"/>
        <item x="2547"/>
        <item x="1976"/>
        <item x="1622"/>
        <item x="2690"/>
        <item x="2645"/>
        <item x="3585"/>
        <item x="3969"/>
        <item x="2138"/>
        <item x="1706"/>
        <item x="3760"/>
        <item x="3657"/>
        <item x="1733"/>
        <item x="3259"/>
        <item x="30"/>
        <item x="2996"/>
        <item x="3310"/>
        <item x="3936"/>
        <item x="417"/>
        <item x="1868"/>
        <item x="3218"/>
        <item x="3348"/>
        <item x="3502"/>
        <item x="2738"/>
        <item x="3118"/>
        <item x="3730"/>
        <item x="480"/>
        <item x="2380"/>
        <item x="522"/>
        <item x="3639"/>
        <item x="2662"/>
        <item x="3495"/>
        <item x="1294"/>
        <item x="2230"/>
        <item x="3955"/>
        <item x="1243"/>
        <item x="2879"/>
        <item x="3489"/>
        <item x="3525"/>
        <item x="1958"/>
        <item x="397"/>
        <item x="3205"/>
        <item x="1008"/>
        <item x="3280"/>
        <item x="3011"/>
        <item x="3003"/>
        <item x="2019"/>
        <item x="1839"/>
        <item x="279"/>
        <item x="1260"/>
        <item x="2299"/>
        <item x="2489"/>
        <item x="737"/>
        <item x="157"/>
        <item x="3836"/>
        <item x="441"/>
        <item x="3202"/>
        <item x="3705"/>
        <item x="1313"/>
        <item x="1435"/>
        <item x="194"/>
        <item x="1924"/>
        <item x="2582"/>
        <item x="2328"/>
        <item x="1268"/>
        <item x="3165"/>
        <item x="3698"/>
        <item x="3447"/>
        <item x="3248"/>
        <item x="1710"/>
        <item x="1258"/>
        <item x="1244"/>
        <item x="1517"/>
        <item x="3436"/>
        <item x="442"/>
        <item x="3747"/>
        <item x="222"/>
        <item x="1146"/>
        <item x="2757"/>
        <item x="456"/>
        <item x="1273"/>
        <item x="2862"/>
        <item x="3265"/>
        <item x="3784"/>
        <item x="1782"/>
        <item x="2854"/>
        <item x="290"/>
        <item x="2455"/>
        <item x="3496"/>
        <item x="3680"/>
        <item x="890"/>
        <item x="911"/>
        <item x="682"/>
        <item x="1821"/>
        <item x="980"/>
        <item x="1789"/>
        <item x="1542"/>
        <item x="1080"/>
        <item x="1283"/>
        <item x="904"/>
        <item x="740"/>
        <item x="692"/>
        <item x="1106"/>
        <item x="207"/>
        <item x="3920"/>
        <item x="2563"/>
        <item x="813"/>
        <item x="486"/>
        <item x="1583"/>
        <item x="2154"/>
        <item x="2200"/>
        <item x="2424"/>
        <item x="3233"/>
        <item x="1322"/>
        <item x="2726"/>
        <item x="2020"/>
        <item x="1319"/>
        <item x="3905"/>
        <item x="3328"/>
        <item x="2889"/>
        <item x="2910"/>
        <item x="1217"/>
        <item x="512"/>
        <item x="3713"/>
        <item x="541"/>
        <item x="2833"/>
        <item x="1547"/>
        <item x="3691"/>
        <item x="2588"/>
        <item x="3911"/>
        <item x="762"/>
        <item x="3767"/>
        <item x="3663"/>
        <item x="1323"/>
        <item x="3811"/>
        <item x="331"/>
        <item x="1819"/>
        <item x="647"/>
        <item x="2287"/>
        <item x="3277"/>
        <item x="1263"/>
        <item x="3238"/>
        <item x="1436"/>
        <item x="3327"/>
        <item x="1140"/>
        <item x="3940"/>
        <item x="1135"/>
        <item x="691"/>
        <item x="1363"/>
        <item x="113"/>
        <item x="430"/>
        <item x="510"/>
        <item x="1013"/>
        <item x="855"/>
        <item x="2950"/>
        <item x="906"/>
        <item x="3041"/>
        <item x="3518"/>
        <item x="2102"/>
        <item x="3266"/>
        <item x="1734"/>
        <item x="108"/>
        <item x="2007"/>
        <item x="1328"/>
        <item x="1299"/>
        <item x="2479"/>
        <item x="1469"/>
        <item x="1369"/>
        <item x="1400"/>
        <item x="1966"/>
        <item x="3046"/>
        <item x="1191"/>
        <item x="2112"/>
        <item x="3618"/>
        <item x="3288"/>
        <item x="742"/>
        <item x="2207"/>
        <item x="3830"/>
        <item x="1439"/>
        <item x="3091"/>
        <item x="794"/>
        <item x="2763"/>
        <item x="2515"/>
        <item x="2491"/>
        <item x="539"/>
        <item x="1811"/>
        <item x="3917"/>
        <item x="3689"/>
        <item x="3105"/>
        <item x="908"/>
        <item x="2887"/>
        <item x="3174"/>
        <item x="1692"/>
        <item x="3027"/>
        <item x="1779"/>
        <item x="3490"/>
        <item x="235"/>
        <item x="1393"/>
        <item x="631"/>
        <item x="3930"/>
        <item x="1604"/>
        <item x="1339"/>
        <item x="1345"/>
        <item x="2498"/>
        <item x="1907"/>
        <item x="379"/>
        <item x="2088"/>
        <item x="806"/>
        <item x="634"/>
        <item x="424"/>
        <item x="2947"/>
        <item x="3096"/>
        <item x="214"/>
        <item x="1171"/>
        <item x="1824"/>
        <item x="3697"/>
        <item x="1386"/>
        <item x="1970"/>
        <item x="3808"/>
        <item x="2631"/>
        <item x="3601"/>
        <item x="2809"/>
        <item x="1762"/>
        <item x="786"/>
        <item x="568"/>
        <item x="2971"/>
        <item x="1753"/>
        <item x="2962"/>
        <item x="1457"/>
        <item x="3717"/>
        <item x="1694"/>
        <item x="3252"/>
        <item x="475"/>
        <item x="3748"/>
        <item x="434"/>
        <item x="2404"/>
        <item x="1195"/>
        <item x="2068"/>
        <item x="176"/>
        <item x="1609"/>
        <item x="353"/>
        <item x="852"/>
        <item x="1159"/>
        <item x="1391"/>
        <item x="2129"/>
        <item x="3020"/>
        <item x="1014"/>
        <item x="1267"/>
        <item x="2079"/>
        <item x="3482"/>
        <item x="658"/>
        <item x="1643"/>
        <item x="1838"/>
        <item x="2719"/>
        <item x="3344"/>
        <item x="888"/>
        <item x="3699"/>
        <item x="3295"/>
        <item x="2341"/>
        <item x="3454"/>
        <item x="801"/>
        <item x="3144"/>
        <item x="517"/>
        <item x="3035"/>
        <item x="2997"/>
        <item x="1736"/>
        <item x="2667"/>
        <item x="2120"/>
        <item x="3776"/>
        <item x="3380"/>
        <item x="1755"/>
        <item x="552"/>
        <item x="2043"/>
        <item x="1496"/>
        <item x="370"/>
        <item x="622"/>
        <item x="2729"/>
        <item x="2260"/>
        <item x="160"/>
        <item x="3355"/>
        <item x="2258"/>
        <item x="3505"/>
        <item x="1084"/>
        <item x="3365"/>
        <item x="3727"/>
        <item x="1967"/>
        <item x="759"/>
        <item x="3731"/>
        <item x="3935"/>
        <item x="2024"/>
        <item x="359"/>
        <item x="995"/>
        <item x="530"/>
        <item x="1773"/>
        <item x="3853"/>
        <item x="199"/>
        <item x="2105"/>
        <item x="2222"/>
        <item x="1082"/>
        <item x="3335"/>
        <item x="457"/>
        <item x="940"/>
        <item x="1024"/>
        <item x="2559"/>
        <item x="415"/>
        <item x="3128"/>
        <item x="1515"/>
        <item x="3494"/>
        <item x="3804"/>
        <item x="2868"/>
        <item x="177"/>
        <item x="2901"/>
        <item x="3281"/>
        <item x="267"/>
        <item x="2938"/>
        <item x="1099"/>
        <item x="265"/>
        <item x="2928"/>
        <item x="1085"/>
        <item x="3806"/>
        <item x="1721"/>
        <item x="2821"/>
        <item x="57"/>
        <item x="929"/>
        <item x="2749"/>
        <item x="1069"/>
        <item x="2145"/>
        <item x="1876"/>
        <item x="789"/>
        <item x="1418"/>
        <item x="1375"/>
        <item x="1133"/>
        <item x="1577"/>
        <item x="1596"/>
        <item x="2"/>
        <item x="796"/>
        <item x="1297"/>
        <item x="3255"/>
        <item x="1600"/>
        <item x="2638"/>
        <item x="2778"/>
        <item x="804"/>
        <item x="1654"/>
        <item x="2309"/>
        <item x="473"/>
        <item x="2695"/>
        <item x="2918"/>
        <item x="249"/>
        <item x="3662"/>
        <item x="2843"/>
        <item x="1712"/>
        <item x="400"/>
        <item x="1964"/>
        <item x="3554"/>
        <item x="1731"/>
        <item x="2323"/>
        <item x="3881"/>
        <item x="3257"/>
        <item x="1544"/>
        <item x="3745"/>
        <item x="3859"/>
        <item x="2907"/>
        <item x="2089"/>
        <item x="880"/>
        <item x="1722"/>
        <item x="3339"/>
        <item x="1719"/>
        <item x="2423"/>
        <item x="882"/>
        <item x="3073"/>
        <item x="986"/>
        <item x="2407"/>
        <item x="247"/>
        <item x="346"/>
        <item x="89"/>
        <item x="2958"/>
        <item x="1204"/>
        <item x="2478"/>
        <item x="2991"/>
        <item x="3209"/>
        <item x="2765"/>
        <item x="2499"/>
        <item x="423"/>
        <item x="3002"/>
        <item x="1300"/>
        <item x="143"/>
        <item x="820"/>
        <item x="2599"/>
        <item x="3303"/>
        <item x="3180"/>
        <item x="2429"/>
        <item x="1795"/>
        <item x="3434"/>
        <item x="599"/>
        <item x="2714"/>
        <item x="2148"/>
        <item x="2167"/>
        <item x="2136"/>
        <item x="2180"/>
        <item x="3589"/>
        <item x="3867"/>
        <item x="2103"/>
        <item x="3458"/>
        <item x="1983"/>
        <item x="1462"/>
        <item x="3349"/>
        <item x="318"/>
        <item x="3893"/>
        <item x="2769"/>
        <item x="708"/>
        <item x="2502"/>
        <item x="3939"/>
        <item x="2538"/>
        <item x="2934"/>
        <item x="3557"/>
        <item x="1376"/>
        <item x="1818"/>
        <item x="1002"/>
        <item x="3198"/>
        <item x="3098"/>
        <item x="251"/>
        <item x="2025"/>
        <item x="1627"/>
        <item x="2941"/>
        <item x="1859"/>
        <item x="29"/>
        <item x="466"/>
        <item x="2985"/>
        <item x="3129"/>
        <item x="850"/>
        <item x="598"/>
        <item x="2794"/>
        <item x="450"/>
        <item x="2195"/>
        <item x="3107"/>
        <item x="6"/>
        <item x="3873"/>
        <item x="1336"/>
        <item x="670"/>
        <item x="3138"/>
        <item x="2655"/>
        <item x="2954"/>
        <item x="2415"/>
        <item x="1257"/>
        <item x="1915"/>
        <item x="575"/>
        <item x="2051"/>
        <item x="1395"/>
        <item x="1441"/>
        <item x="1573"/>
        <item x="3909"/>
        <item x="1122"/>
        <item x="2827"/>
        <item x="506"/>
        <item x="2595"/>
        <item x="1482"/>
        <item x="3564"/>
        <item x="484"/>
        <item x="2790"/>
        <item x="2946"/>
        <item x="1200"/>
        <item x="1530"/>
        <item x="2818"/>
        <item x="2825"/>
        <item x="3273"/>
        <item x="508"/>
        <item x="848"/>
        <item x="2737"/>
        <item x="1248"/>
        <item x="2252"/>
        <item x="2849"/>
        <item x="2646"/>
        <item x="1998"/>
        <item x="616"/>
        <item x="2158"/>
        <item x="1711"/>
        <item x="1735"/>
        <item x="3159"/>
        <item x="992"/>
        <item x="1265"/>
        <item x="3283"/>
        <item x="2276"/>
        <item x="3093"/>
        <item x="642"/>
        <item x="2608"/>
        <item x="3833"/>
        <item x="1027"/>
        <item x="3420"/>
        <item x="2766"/>
        <item x="161"/>
        <item x="2401"/>
        <item x="1087"/>
        <item x="799"/>
        <item x="1479"/>
        <item x="1836"/>
        <item x="149"/>
        <item x="3242"/>
        <item x="3602"/>
        <item x="1962"/>
        <item x="2746"/>
        <item x="872"/>
        <item x="1344"/>
        <item x="3130"/>
        <item x="2273"/>
        <item x="2844"/>
        <item x="3800"/>
        <item x="3113"/>
        <item x="2146"/>
        <item x="2445"/>
        <item x="605"/>
        <item x="401"/>
        <item x="328"/>
        <item x="1880"/>
        <item x="536"/>
        <item x="1837"/>
        <item x="2387"/>
        <item x="675"/>
        <item x="2339"/>
        <item x="3132"/>
        <item x="2344"/>
        <item x="3723"/>
        <item x="1942"/>
        <item x="3435"/>
        <item x="1954"/>
        <item x="3845"/>
        <item x="3817"/>
        <item x="1456"/>
        <item x="2771"/>
        <item x="2348"/>
        <item x="2768"/>
        <item x="3249"/>
        <item x="2878"/>
        <item x="1413"/>
        <item x="3075"/>
        <item x="2441"/>
        <item x="2126"/>
        <item x="3279"/>
        <item x="3841"/>
        <item x="3641"/>
        <item x="3598"/>
        <item x="86"/>
        <item x="233"/>
        <item x="896"/>
        <item x="1678"/>
        <item x="775"/>
        <item x="2828"/>
        <item x="3371"/>
        <item x="1871"/>
        <item x="907"/>
        <item x="3146"/>
        <item x="924"/>
        <item x="1703"/>
        <item x="3840"/>
        <item x="1586"/>
        <item x="685"/>
        <item x="644"/>
        <item x="2135"/>
        <item x="3330"/>
        <item x="2541"/>
        <item x="3590"/>
        <item x="2823"/>
        <item x="1923"/>
        <item x="1926"/>
        <item x="3972"/>
        <item x="876"/>
        <item x="2982"/>
        <item x="2956"/>
        <item x="158"/>
        <item x="2292"/>
        <item x="3679"/>
        <item x="1367"/>
        <item x="2630"/>
        <item x="3604"/>
        <item x="2440"/>
        <item x="1231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compact="0" showAll="0">
      <items count="51">
        <item x="11"/>
        <item x="27"/>
        <item x="33"/>
        <item x="12"/>
        <item x="29"/>
        <item x="4"/>
        <item x="41"/>
        <item x="16"/>
        <item x="30"/>
        <item x="9"/>
        <item x="22"/>
        <item x="49"/>
        <item x="10"/>
        <item x="44"/>
        <item x="7"/>
        <item x="14"/>
        <item x="23"/>
        <item x="47"/>
        <item x="5"/>
        <item x="40"/>
        <item x="18"/>
        <item x="6"/>
        <item x="1"/>
        <item x="26"/>
        <item x="28"/>
        <item x="25"/>
        <item x="38"/>
        <item x="19"/>
        <item x="21"/>
        <item x="32"/>
        <item x="2"/>
        <item x="42"/>
        <item x="43"/>
        <item x="8"/>
        <item x="15"/>
        <item x="17"/>
        <item x="46"/>
        <item x="39"/>
        <item x="13"/>
        <item x="45"/>
        <item x="35"/>
        <item x="34"/>
        <item x="24"/>
        <item x="0"/>
        <item x="37"/>
        <item x="31"/>
        <item x="3"/>
        <item x="48"/>
        <item x="36"/>
        <item x="20"/>
        <item t="default"/>
      </items>
    </pivotField>
    <pivotField compact="0" showAll="0">
      <items count="52">
        <item x="46"/>
        <item x="25"/>
        <item x="10"/>
        <item x="3"/>
        <item x="30"/>
        <item x="33"/>
        <item x="22"/>
        <item x="32"/>
        <item x="41"/>
        <item x="39"/>
        <item x="21"/>
        <item x="16"/>
        <item x="9"/>
        <item x="31"/>
        <item x="19"/>
        <item x="2"/>
        <item x="7"/>
        <item x="36"/>
        <item x="6"/>
        <item x="12"/>
        <item x="43"/>
        <item x="13"/>
        <item x="40"/>
        <item x="20"/>
        <item x="8"/>
        <item x="34"/>
        <item x="45"/>
        <item x="27"/>
        <item x="4"/>
        <item x="38"/>
        <item x="35"/>
        <item x="26"/>
        <item x="37"/>
        <item x="1"/>
        <item x="28"/>
        <item x="48"/>
        <item x="18"/>
        <item x="0"/>
        <item x="47"/>
        <item x="14"/>
        <item x="15"/>
        <item x="23"/>
        <item x="44"/>
        <item x="17"/>
        <item x="49"/>
        <item x="42"/>
        <item x="50"/>
        <item x="29"/>
        <item x="11"/>
        <item x="24"/>
        <item x="5"/>
        <item t="default"/>
      </items>
    </pivotField>
    <pivotField compact="0" showAll="0">
      <items count="3960">
        <item x="1292"/>
        <item x="3214"/>
        <item x="1342"/>
        <item x="2208"/>
        <item x="3124"/>
        <item x="3743"/>
        <item x="77"/>
        <item x="2237"/>
        <item x="2305"/>
        <item x="2110"/>
        <item x="2762"/>
        <item x="456"/>
        <item x="1897"/>
        <item x="1611"/>
        <item x="2535"/>
        <item x="2793"/>
        <item x="2394"/>
        <item x="1211"/>
        <item x="1385"/>
        <item x="2765"/>
        <item x="2134"/>
        <item x="1923"/>
        <item x="3748"/>
        <item x="2962"/>
        <item x="3578"/>
        <item x="32"/>
        <item x="1806"/>
        <item x="1865"/>
        <item x="3267"/>
        <item x="2656"/>
        <item x="695"/>
        <item x="2866"/>
        <item x="132"/>
        <item x="1359"/>
        <item x="2448"/>
        <item x="3057"/>
        <item x="1600"/>
        <item x="3503"/>
        <item x="211"/>
        <item x="856"/>
        <item x="1254"/>
        <item x="2646"/>
        <item x="993"/>
        <item x="1779"/>
        <item x="1426"/>
        <item x="2012"/>
        <item x="2256"/>
        <item x="1630"/>
        <item x="271"/>
        <item x="3157"/>
        <item x="2492"/>
        <item x="215"/>
        <item x="1673"/>
        <item x="1838"/>
        <item x="3213"/>
        <item x="359"/>
        <item x="3322"/>
        <item x="3641"/>
        <item x="3258"/>
        <item x="3314"/>
        <item x="3948"/>
        <item x="2856"/>
        <item x="3745"/>
        <item x="3584"/>
        <item x="108"/>
        <item x="1877"/>
        <item x="2541"/>
        <item x="198"/>
        <item x="868"/>
        <item x="1173"/>
        <item x="1959"/>
        <item x="1332"/>
        <item x="1291"/>
        <item x="2577"/>
        <item x="99"/>
        <item x="3118"/>
        <item x="1650"/>
        <item x="3884"/>
        <item x="2839"/>
        <item x="1012"/>
        <item x="2434"/>
        <item x="263"/>
        <item x="2570"/>
        <item x="1592"/>
        <item x="3783"/>
        <item x="815"/>
        <item x="3951"/>
        <item x="2920"/>
        <item x="603"/>
        <item x="2293"/>
        <item x="2524"/>
        <item x="2043"/>
        <item x="1055"/>
        <item x="31"/>
        <item x="576"/>
        <item x="3485"/>
        <item x="414"/>
        <item x="1099"/>
        <item x="2958"/>
        <item x="1700"/>
        <item x="2204"/>
        <item x="3788"/>
        <item x="3706"/>
        <item x="1786"/>
        <item x="1027"/>
        <item x="2196"/>
        <item x="3094"/>
        <item x="1810"/>
        <item x="1948"/>
        <item x="3943"/>
        <item x="2582"/>
        <item x="512"/>
        <item x="1187"/>
        <item x="1348"/>
        <item x="3850"/>
        <item x="2860"/>
        <item x="1693"/>
        <item x="1947"/>
        <item x="882"/>
        <item x="655"/>
        <item x="33"/>
        <item x="3042"/>
        <item x="764"/>
        <item x="700"/>
        <item x="1719"/>
        <item x="1599"/>
        <item x="128"/>
        <item x="1525"/>
        <item x="2350"/>
        <item x="2249"/>
        <item x="2011"/>
        <item x="1321"/>
        <item x="3710"/>
        <item x="1809"/>
        <item x="2511"/>
        <item x="671"/>
        <item x="2046"/>
        <item x="2376"/>
        <item x="1920"/>
        <item x="13"/>
        <item x="118"/>
        <item x="2715"/>
        <item x="1567"/>
        <item x="3236"/>
        <item x="3206"/>
        <item x="1888"/>
        <item x="1163"/>
        <item x="2089"/>
        <item x="487"/>
        <item x="3937"/>
        <item x="3105"/>
        <item x="1582"/>
        <item x="2791"/>
        <item x="558"/>
        <item x="963"/>
        <item x="1130"/>
        <item x="2336"/>
        <item x="241"/>
        <item x="2587"/>
        <item x="1710"/>
        <item x="3628"/>
        <item x="2874"/>
        <item x="3896"/>
        <item x="3804"/>
        <item x="2816"/>
        <item x="738"/>
        <item x="37"/>
        <item x="1201"/>
        <item x="2474"/>
        <item x="1707"/>
        <item x="2120"/>
        <item x="1697"/>
        <item x="126"/>
        <item x="2671"/>
        <item x="88"/>
        <item x="1219"/>
        <item x="176"/>
        <item x="523"/>
        <item x="3350"/>
        <item x="545"/>
        <item x="2881"/>
        <item x="3661"/>
        <item x="2410"/>
        <item x="1983"/>
        <item x="3028"/>
        <item x="654"/>
        <item x="1000"/>
        <item x="3807"/>
        <item x="121"/>
        <item x="425"/>
        <item x="2478"/>
        <item x="642"/>
        <item x="3509"/>
        <item x="3377"/>
        <item x="3391"/>
        <item x="384"/>
        <item x="570"/>
        <item x="2399"/>
        <item x="809"/>
        <item x="2095"/>
        <item x="3079"/>
        <item x="1227"/>
        <item x="1507"/>
        <item x="3194"/>
        <item x="1016"/>
        <item x="2653"/>
        <item x="2232"/>
        <item x="786"/>
        <item x="124"/>
        <item x="3169"/>
        <item x="3611"/>
        <item x="3844"/>
        <item x="1944"/>
        <item x="1783"/>
        <item x="2787"/>
        <item x="3174"/>
        <item x="1097"/>
        <item x="305"/>
        <item x="3200"/>
        <item x="2348"/>
        <item x="2189"/>
        <item x="1404"/>
        <item x="1280"/>
        <item x="1431"/>
        <item x="3355"/>
        <item x="1531"/>
        <item x="458"/>
        <item x="446"/>
        <item x="2203"/>
        <item x="2546"/>
        <item x="1591"/>
        <item x="3476"/>
        <item x="2921"/>
        <item x="1346"/>
        <item x="2259"/>
        <item x="2206"/>
        <item x="2168"/>
        <item x="1024"/>
        <item x="2093"/>
        <item x="2267"/>
        <item x="2099"/>
        <item x="506"/>
        <item x="3423"/>
        <item x="3760"/>
        <item x="1019"/>
        <item x="3026"/>
        <item x="2961"/>
        <item x="1290"/>
        <item x="400"/>
        <item x="2746"/>
        <item x="931"/>
        <item x="3165"/>
        <item x="1083"/>
        <item x="1896"/>
        <item x="3159"/>
        <item x="203"/>
        <item x="1440"/>
        <item x="2230"/>
        <item x="3603"/>
        <item x="3771"/>
        <item x="3478"/>
        <item x="3826"/>
        <item x="3632"/>
        <item x="1474"/>
        <item x="3166"/>
        <item x="639"/>
        <item x="335"/>
        <item x="1466"/>
        <item x="619"/>
        <item x="1369"/>
        <item x="1814"/>
        <item x="251"/>
        <item x="3029"/>
        <item x="1253"/>
        <item x="2740"/>
        <item x="2710"/>
        <item x="845"/>
        <item x="2560"/>
        <item x="1745"/>
        <item x="2687"/>
        <item x="3287"/>
        <item x="844"/>
        <item x="3519"/>
        <item x="3234"/>
        <item x="2220"/>
        <item x="984"/>
        <item x="1975"/>
        <item x="766"/>
        <item x="2673"/>
        <item x="1288"/>
        <item x="2861"/>
        <item x="2935"/>
        <item x="3012"/>
        <item x="1747"/>
        <item x="1242"/>
        <item x="3686"/>
        <item x="1546"/>
        <item x="2654"/>
        <item x="1520"/>
        <item x="2124"/>
        <item x="2285"/>
        <item x="2161"/>
        <item x="3836"/>
        <item x="2231"/>
        <item x="912"/>
        <item x="658"/>
        <item x="847"/>
        <item x="283"/>
        <item x="2318"/>
        <item x="2825"/>
        <item x="2338"/>
        <item x="3580"/>
        <item x="2023"/>
        <item x="1298"/>
        <item x="3799"/>
        <item x="3324"/>
        <item x="1518"/>
        <item x="3501"/>
        <item x="2713"/>
        <item x="1063"/>
        <item x="1008"/>
        <item x="2135"/>
        <item x="3596"/>
        <item x="196"/>
        <item x="151"/>
        <item x="3232"/>
        <item x="2865"/>
        <item x="3604"/>
        <item x="3542"/>
        <item x="2380"/>
        <item x="3566"/>
        <item x="3389"/>
        <item x="343"/>
        <item x="3266"/>
        <item x="973"/>
        <item x="1213"/>
        <item x="1210"/>
        <item x="745"/>
        <item x="799"/>
        <item x="2242"/>
        <item x="1269"/>
        <item x="293"/>
        <item x="3840"/>
        <item x="1551"/>
        <item x="3181"/>
        <item x="2201"/>
        <item x="3367"/>
        <item x="1037"/>
        <item x="2310"/>
        <item x="2445"/>
        <item x="3316"/>
        <item x="1539"/>
        <item x="1231"/>
        <item x="721"/>
        <item x="1264"/>
        <item x="1046"/>
        <item x="2909"/>
        <item x="1749"/>
        <item x="2830"/>
        <item x="1267"/>
        <item x="1202"/>
        <item x="1926"/>
        <item x="3774"/>
        <item x="1411"/>
        <item x="970"/>
        <item x="3801"/>
        <item x="725"/>
        <item x="1676"/>
        <item x="915"/>
        <item x="1828"/>
        <item x="976"/>
        <item x="3713"/>
        <item x="1031"/>
        <item x="15"/>
        <item x="1159"/>
        <item x="1566"/>
        <item x="1654"/>
        <item x="2020"/>
        <item x="3443"/>
        <item x="3762"/>
        <item x="1386"/>
        <item x="1122"/>
        <item x="1481"/>
        <item x="1299"/>
        <item x="3450"/>
        <item x="3482"/>
        <item x="1048"/>
        <item x="3484"/>
        <item x="145"/>
        <item x="2758"/>
        <item x="430"/>
        <item x="3257"/>
        <item x="3341"/>
        <item x="160"/>
        <item x="2083"/>
        <item x="3886"/>
        <item x="1177"/>
        <item x="928"/>
        <item x="3903"/>
        <item x="3497"/>
        <item x="1209"/>
        <item x="1091"/>
        <item x="2154"/>
        <item x="412"/>
        <item x="130"/>
        <item x="2607"/>
        <item x="3877"/>
        <item x="771"/>
        <item x="757"/>
        <item x="2536"/>
        <item x="535"/>
        <item x="986"/>
        <item x="1692"/>
        <item x="469"/>
        <item x="610"/>
        <item x="3238"/>
        <item x="3037"/>
        <item x="2520"/>
        <item x="2172"/>
        <item x="1508"/>
        <item x="2609"/>
        <item x="3545"/>
        <item x="365"/>
        <item x="2103"/>
        <item x="2275"/>
        <item x="2908"/>
        <item x="1236"/>
        <item x="1720"/>
        <item x="275"/>
        <item x="3179"/>
        <item x="1761"/>
        <item x="3040"/>
        <item x="2040"/>
        <item x="152"/>
        <item x="1629"/>
        <item x="1735"/>
        <item x="2694"/>
        <item x="1212"/>
        <item x="509"/>
        <item x="985"/>
        <item x="3396"/>
        <item x="3339"/>
        <item x="2411"/>
        <item x="2693"/>
        <item x="3550"/>
        <item x="207"/>
        <item x="888"/>
        <item x="2629"/>
        <item x="3043"/>
        <item x="2682"/>
        <item x="3285"/>
        <item x="101"/>
        <item x="2177"/>
        <item x="1252"/>
        <item x="1584"/>
        <item x="1825"/>
        <item x="3222"/>
        <item x="1985"/>
        <item x="351"/>
        <item x="3615"/>
        <item x="1652"/>
        <item x="1108"/>
        <item x="2815"/>
        <item x="3562"/>
        <item x="1378"/>
        <item x="917"/>
        <item x="927"/>
        <item x="3064"/>
        <item x="3642"/>
        <item x="3379"/>
        <item x="1746"/>
        <item x="657"/>
        <item x="1001"/>
        <item x="666"/>
        <item x="1793"/>
        <item x="1393"/>
        <item x="1009"/>
        <item x="1617"/>
        <item x="1281"/>
        <item x="1381"/>
        <item x="1841"/>
        <item x="2482"/>
        <item x="1496"/>
        <item x="860"/>
        <item x="382"/>
        <item x="3125"/>
        <item x="3333"/>
        <item x="3325"/>
        <item x="2130"/>
        <item x="482"/>
        <item x="3819"/>
        <item x="2361"/>
        <item x="391"/>
        <item x="2287"/>
        <item x="2576"/>
        <item x="252"/>
        <item x="3790"/>
        <item x="3493"/>
        <item x="718"/>
        <item x="1107"/>
        <item x="837"/>
        <item x="2674"/>
        <item x="1402"/>
        <item x="3473"/>
        <item x="1065"/>
        <item x="2699"/>
        <item x="3226"/>
        <item x="625"/>
        <item x="2214"/>
        <item x="2883"/>
        <item x="2599"/>
        <item x="1125"/>
        <item x="2435"/>
        <item x="2728"/>
        <item x="811"/>
        <item x="1553"/>
        <item x="1641"/>
        <item x="450"/>
        <item x="2333"/>
        <item x="775"/>
        <item x="2888"/>
        <item x="3097"/>
        <item x="3145"/>
        <item x="2790"/>
        <item x="2776"/>
        <item x="3878"/>
        <item x="262"/>
        <item x="2944"/>
        <item x="3746"/>
        <item x="2061"/>
        <item x="957"/>
        <item x="1225"/>
        <item x="2552"/>
        <item x="1050"/>
        <item x="2304"/>
        <item x="2617"/>
        <item x="2684"/>
        <item x="1649"/>
        <item x="1695"/>
        <item x="677"/>
        <item x="3363"/>
        <item x="2585"/>
        <item x="591"/>
        <item x="1757"/>
        <item x="2960"/>
        <item x="1309"/>
        <item x="3154"/>
        <item x="1324"/>
        <item x="594"/>
        <item x="3448"/>
        <item x="1826"/>
        <item x="1973"/>
        <item x="3326"/>
        <item x="2522"/>
        <item x="1497"/>
        <item x="2389"/>
        <item x="3927"/>
        <item x="364"/>
        <item x="3397"/>
        <item x="1166"/>
        <item x="402"/>
        <item x="3930"/>
        <item x="1819"/>
        <item x="3806"/>
        <item x="2106"/>
        <item x="3016"/>
        <item x="3701"/>
        <item x="3003"/>
        <item x="1436"/>
        <item x="3284"/>
        <item x="3141"/>
        <item x="821"/>
        <item x="2422"/>
        <item x="3777"/>
        <item x="2625"/>
        <item x="3563"/>
        <item x="3117"/>
        <item x="1980"/>
        <item x="3582"/>
        <item x="1020"/>
        <item x="1614"/>
        <item x="2872"/>
        <item x="3109"/>
        <item x="2964"/>
        <item x="2567"/>
        <item x="2491"/>
        <item x="3133"/>
        <item x="1244"/>
        <item x="2013"/>
        <item x="1162"/>
        <item x="3685"/>
        <item x="2137"/>
        <item x="3678"/>
        <item x="1265"/>
        <item x="3121"/>
        <item x="3292"/>
        <item x="2644"/>
        <item x="3458"/>
        <item x="3880"/>
        <item x="621"/>
        <item x="2611"/>
        <item x="59"/>
        <item x="5"/>
        <item x="2241"/>
        <item x="74"/>
        <item x="1788"/>
        <item x="1886"/>
        <item x="3172"/>
        <item x="3300"/>
        <item x="2688"/>
        <item x="3173"/>
        <item x="460"/>
        <item x="1333"/>
        <item x="3264"/>
        <item x="2712"/>
        <item x="3915"/>
        <item x="3796"/>
        <item x="1047"/>
        <item x="715"/>
        <item x="3474"/>
        <item x="2087"/>
        <item x="3752"/>
        <item x="1456"/>
        <item x="3928"/>
        <item x="2184"/>
        <item x="178"/>
        <item x="739"/>
        <item x="982"/>
        <item x="772"/>
        <item x="1285"/>
        <item x="2988"/>
        <item x="2640"/>
        <item x="2325"/>
        <item x="1635"/>
        <item x="2413"/>
        <item x="1839"/>
        <item x="3255"/>
        <item x="1160"/>
        <item x="1872"/>
        <item x="561"/>
        <item x="61"/>
        <item x="3913"/>
        <item x="26"/>
        <item x="1655"/>
        <item x="3577"/>
        <item x="1248"/>
        <item x="978"/>
        <item x="2092"/>
        <item x="964"/>
        <item x="2862"/>
        <item x="3634"/>
        <item x="3356"/>
        <item x="3278"/>
        <item x="2041"/>
        <item x="1817"/>
        <item x="3184"/>
        <item x="2424"/>
        <item x="1289"/>
        <item x="163"/>
        <item x="2494"/>
        <item x="2723"/>
        <item x="2978"/>
        <item x="2088"/>
        <item x="3546"/>
        <item x="944"/>
        <item x="1823"/>
        <item x="857"/>
        <item x="2612"/>
        <item x="1932"/>
        <item x="1139"/>
        <item x="2079"/>
        <item x="1987"/>
        <item x="1540"/>
        <item x="3833"/>
        <item x="553"/>
        <item x="1765"/>
        <item x="2940"/>
        <item x="2032"/>
        <item x="1998"/>
        <item x="419"/>
        <item x="287"/>
        <item x="2105"/>
        <item x="3242"/>
        <item x="941"/>
        <item x="1141"/>
        <item x="1413"/>
        <item x="1275"/>
        <item x="248"/>
        <item x="2957"/>
        <item x="2539"/>
        <item x="3647"/>
        <item x="557"/>
        <item x="1273"/>
        <item x="2469"/>
        <item x="2470"/>
        <item x="1111"/>
        <item x="1801"/>
        <item x="3398"/>
        <item x="2216"/>
        <item x="1101"/>
        <item x="2476"/>
        <item x="1453"/>
        <item x="3525"/>
        <item x="1255"/>
        <item x="1427"/>
        <item x="1800"/>
        <item x="1490"/>
        <item x="2512"/>
        <item x="939"/>
        <item x="2419"/>
        <item x="3113"/>
        <item x="731"/>
        <item x="164"/>
        <item x="1005"/>
        <item x="383"/>
        <item x="3691"/>
        <item x="3919"/>
        <item x="859"/>
        <item x="1283"/>
        <item x="3459"/>
        <item x="2283"/>
        <item x="579"/>
        <item x="1488"/>
        <item x="3548"/>
        <item x="333"/>
        <item x="1711"/>
        <item x="2037"/>
        <item x="784"/>
        <item x="421"/>
        <item x="777"/>
        <item x="3568"/>
        <item x="1803"/>
        <item x="2068"/>
        <item x="3671"/>
        <item x="201"/>
        <item x="3101"/>
        <item x="810"/>
        <item x="3353"/>
        <item x="486"/>
        <item x="2649"/>
        <item x="1098"/>
        <item x="3431"/>
        <item x="138"/>
        <item x="3008"/>
        <item x="3351"/>
        <item x="1080"/>
        <item x="3347"/>
        <item x="1390"/>
        <item x="1053"/>
        <item x="208"/>
        <item x="612"/>
        <item x="1848"/>
        <item x="1029"/>
        <item x="159"/>
        <item x="1989"/>
        <item x="1666"/>
        <item x="2795"/>
        <item x="1961"/>
        <item x="148"/>
        <item x="3388"/>
        <item x="2659"/>
        <item x="1501"/>
        <item x="3780"/>
        <item x="399"/>
        <item x="3720"/>
        <item x="2527"/>
        <item x="2450"/>
        <item x="1867"/>
        <item x="3528"/>
        <item x="2101"/>
        <item x="3138"/>
        <item x="1096"/>
        <item x="3162"/>
        <item x="1799"/>
        <item x="729"/>
        <item x="2441"/>
        <item x="3207"/>
        <item x="129"/>
        <item x="1665"/>
        <item x="3428"/>
        <item x="1880"/>
        <item x="741"/>
        <item x="1608"/>
        <item x="3437"/>
        <item x="926"/>
        <item x="2802"/>
        <item x="1876"/>
        <item x="2277"/>
        <item x="405"/>
        <item x="551"/>
        <item x="2453"/>
        <item x="3758"/>
        <item x="50"/>
        <item x="554"/>
        <item x="2569"/>
        <item x="2433"/>
        <item x="1988"/>
        <item x="3369"/>
        <item x="2853"/>
        <item x="1589"/>
        <item x="592"/>
        <item x="1775"/>
        <item x="245"/>
        <item x="2420"/>
        <item x="2034"/>
        <item x="519"/>
        <item x="533"/>
        <item x="2638"/>
        <item x="2188"/>
        <item x="683"/>
        <item x="1307"/>
        <item x="1984"/>
        <item x="3730"/>
        <item x="997"/>
        <item x="238"/>
        <item x="3491"/>
        <item x="2035"/>
        <item x="2548"/>
        <item x="2056"/>
        <item x="510"/>
        <item x="2356"/>
        <item x="563"/>
        <item x="646"/>
        <item x="2927"/>
        <item x="2919"/>
        <item x="3155"/>
        <item x="2788"/>
        <item x="901"/>
        <item x="2314"/>
        <item x="2200"/>
        <item x="43"/>
        <item x="3875"/>
        <item x="171"/>
        <item x="2954"/>
        <item x="332"/>
        <item x="3754"/>
        <item x="3663"/>
        <item x="660"/>
        <item x="947"/>
        <item x="3309"/>
        <item x="180"/>
        <item x="3636"/>
        <item x="2217"/>
        <item x="1151"/>
        <item x="2697"/>
        <item x="75"/>
        <item x="3527"/>
        <item x="3160"/>
        <item x="664"/>
        <item x="3664"/>
        <item x="605"/>
        <item x="355"/>
        <item x="3313"/>
        <item x="3235"/>
        <item x="2158"/>
        <item x="2670"/>
        <item x="2386"/>
        <item x="3897"/>
        <item x="3573"/>
        <item x="466"/>
        <item x="327"/>
        <item x="1607"/>
        <item x="1120"/>
        <item x="1349"/>
        <item x="258"/>
        <item x="53"/>
        <item x="1340"/>
        <item x="3684"/>
        <item x="105"/>
        <item x="2893"/>
        <item x="2675"/>
        <item x="2510"/>
        <item x="3469"/>
        <item x="648"/>
        <item x="2726"/>
        <item x="3128"/>
        <item x="409"/>
        <item x="2431"/>
        <item x="1753"/>
        <item x="2236"/>
        <item x="3955"/>
        <item x="1928"/>
        <item x="2637"/>
        <item x="186"/>
        <item x="376"/>
        <item x="1044"/>
        <item x="1634"/>
        <item x="2342"/>
        <item x="3852"/>
        <item x="2645"/>
        <item x="1262"/>
        <item x="2332"/>
        <item x="562"/>
        <item x="2983"/>
        <item x="1555"/>
        <item x="880"/>
        <item x="3385"/>
        <item x="2894"/>
        <item x="1320"/>
        <item x="3320"/>
        <item x="453"/>
        <item x="395"/>
        <item x="903"/>
        <item x="2593"/>
        <item x="3018"/>
        <item x="2271"/>
        <item x="2387"/>
        <item x="3576"/>
        <item x="2808"/>
        <item x="2780"/>
        <item x="1674"/>
        <item x="540"/>
        <item x="2890"/>
        <item x="2250"/>
        <item x="584"/>
        <item x="3354"/>
        <item x="672"/>
        <item x="543"/>
        <item x="410"/>
        <item x="3168"/>
        <item x="924"/>
        <item x="2360"/>
        <item x="54"/>
        <item x="1594"/>
        <item x="2226"/>
        <item x="2070"/>
        <item x="1560"/>
        <item x="3692"/>
        <item x="1401"/>
        <item x="300"/>
        <item x="3402"/>
        <item x="1010"/>
        <item x="1883"/>
        <item x="1856"/>
        <item x="3228"/>
        <item x="484"/>
        <item x="2294"/>
        <item x="449"/>
        <item x="2205"/>
        <item x="2042"/>
        <item x="3247"/>
        <item x="3957"/>
        <item x="849"/>
        <item x="2108"/>
        <item x="706"/>
        <item x="878"/>
        <item x="1716"/>
        <item x="2829"/>
        <item x="1778"/>
        <item x="1578"/>
        <item x="2443"/>
        <item x="3290"/>
        <item x="408"/>
        <item x="2021"/>
        <item x="3151"/>
        <item x="853"/>
        <item x="689"/>
        <item x="2355"/>
        <item x="2185"/>
        <item x="3248"/>
        <item x="1682"/>
        <item x="1945"/>
        <item x="1743"/>
        <item x="3586"/>
        <item x="1045"/>
        <item x="3609"/>
        <item x="780"/>
        <item x="2922"/>
        <item x="3183"/>
        <item x="393"/>
        <item x="3"/>
        <item x="444"/>
        <item x="279"/>
        <item x="980"/>
        <item x="1415"/>
        <item x="1412"/>
        <item x="508"/>
        <item x="2820"/>
        <item x="1784"/>
        <item x="433"/>
        <item x="2081"/>
        <item x="1341"/>
        <item x="1447"/>
        <item x="2848"/>
        <item x="247"/>
        <item x="2702"/>
        <item x="3343"/>
        <item x="403"/>
        <item x="1127"/>
        <item x="1013"/>
        <item x="3034"/>
        <item x="2601"/>
        <item x="1372"/>
        <item x="1885"/>
        <item x="116"/>
        <item x="1748"/>
        <item x="154"/>
        <item x="1681"/>
        <item x="2080"/>
        <item x="2418"/>
        <item x="2464"/>
        <item x="3282"/>
        <item x="3910"/>
        <item x="2010"/>
        <item x="1506"/>
        <item x="3002"/>
        <item x="2556"/>
        <item x="1329"/>
        <item x="3100"/>
        <item x="3422"/>
        <item x="552"/>
        <item x="3329"/>
        <item x="3441"/>
        <item x="1728"/>
        <item x="2444"/>
        <item x="1656"/>
        <item x="3220"/>
        <item x="1915"/>
        <item x="1830"/>
        <item x="3803"/>
        <item x="3608"/>
        <item x="234"/>
        <item x="3662"/>
        <item x="3764"/>
        <item x="2365"/>
        <item x="1660"/>
        <item x="441"/>
        <item x="906"/>
        <item x="2152"/>
        <item x="2334"/>
        <item x="1556"/>
        <item x="2072"/>
        <item x="3617"/>
        <item x="2720"/>
        <item x="193"/>
        <item x="758"/>
        <item x="2075"/>
        <item x="3700"/>
        <item x="2798"/>
        <item x="3738"/>
        <item x="3263"/>
        <item x="169"/>
        <item x="2038"/>
        <item x="1102"/>
        <item x="1718"/>
        <item x="863"/>
        <item x="2373"/>
        <item x="2119"/>
        <item x="798"/>
        <item x="1963"/>
        <item x="2298"/>
        <item x="2"/>
        <item x="217"/>
        <item x="3714"/>
        <item x="314"/>
        <item x="1709"/>
        <item x="887"/>
        <item x="3221"/>
        <item x="2963"/>
        <item x="2635"/>
        <item x="885"/>
        <item x="2485"/>
        <item x="3486"/>
        <item x="232"/>
        <item x="280"/>
        <item x="988"/>
        <item x="852"/>
        <item x="2439"/>
        <item x="954"/>
        <item x="2924"/>
        <item x="3561"/>
        <item x="2008"/>
        <item x="3054"/>
        <item x="385"/>
        <item x="1072"/>
        <item x="1705"/>
        <item x="1637"/>
        <item x="1731"/>
        <item x="3090"/>
        <item x="2606"/>
        <item x="3452"/>
        <item x="2004"/>
        <item x="3793"/>
        <item x="1939"/>
        <item x="362"/>
        <item x="3465"/>
        <item x="1181"/>
        <item x="1527"/>
        <item x="1347"/>
        <item x="1708"/>
        <item x="3401"/>
        <item x="674"/>
        <item x="3442"/>
        <item x="3417"/>
        <item x="783"/>
        <item x="3513"/>
        <item x="1960"/>
        <item x="2340"/>
        <item x="2529"/>
        <item x="2493"/>
        <item x="1480"/>
        <item x="3357"/>
        <item x="573"/>
        <item x="3373"/>
        <item x="3297"/>
        <item x="1918"/>
        <item x="2297"/>
        <item x="597"/>
        <item x="38"/>
        <item x="1851"/>
        <item x="2595"/>
        <item x="1921"/>
        <item x="581"/>
        <item x="2382"/>
        <item x="3189"/>
        <item x="20"/>
        <item x="439"/>
        <item x="3756"/>
        <item x="929"/>
        <item x="3137"/>
        <item x="3668"/>
        <item x="2284"/>
        <item x="2672"/>
        <item x="254"/>
        <item x="3365"/>
        <item x="1092"/>
        <item x="302"/>
        <item x="368"/>
        <item x="2851"/>
        <item x="1424"/>
        <item x="3059"/>
        <item x="743"/>
        <item x="2547"/>
        <item x="2143"/>
        <item x="823"/>
        <item x="1917"/>
        <item x="1396"/>
        <item x="472"/>
        <item x="615"/>
        <item x="93"/>
        <item x="3946"/>
        <item x="200"/>
        <item x="1182"/>
        <item x="2488"/>
        <item x="2597"/>
        <item x="1326"/>
        <item x="1360"/>
        <item x="3240"/>
        <item x="2855"/>
        <item x="2911"/>
        <item x="635"/>
        <item x="3045"/>
        <item x="2914"/>
        <item x="3938"/>
        <item x="1042"/>
        <item x="1549"/>
        <item x="613"/>
        <item x="3359"/>
        <item x="1026"/>
        <item x="3048"/>
        <item x="243"/>
        <item x="2639"/>
        <item x="1585"/>
        <item x="2260"/>
        <item x="3823"/>
        <item x="2823"/>
        <item x="1964"/>
        <item x="1070"/>
        <item x="1194"/>
        <item x="2455"/>
        <item x="2466"/>
        <item x="1836"/>
        <item x="3212"/>
        <item x="3891"/>
        <item x="1137"/>
        <item x="471"/>
        <item x="3690"/>
        <item x="3031"/>
        <item x="3757"/>
        <item x="814"/>
        <item x="3227"/>
        <item x="3421"/>
        <item x="3786"/>
        <item x="609"/>
        <item x="277"/>
        <item x="3728"/>
        <item x="1631"/>
        <item x="3370"/>
        <item x="1380"/>
        <item x="21"/>
        <item x="701"/>
        <item x="1822"/>
        <item x="3500"/>
        <item x="580"/>
        <item x="2323"/>
        <item x="1228"/>
        <item x="415"/>
        <item x="2142"/>
        <item x="3726"/>
        <item x="2630"/>
        <item x="2437"/>
        <item x="1335"/>
        <item x="2566"/>
        <item x="2917"/>
        <item x="2233"/>
        <item x="1573"/>
        <item x="2786"/>
        <item x="2132"/>
        <item x="1691"/>
        <item x="2540"/>
        <item x="995"/>
        <item x="451"/>
        <item x="463"/>
        <item x="1449"/>
        <item x="1625"/>
        <item x="886"/>
        <item x="1908"/>
        <item x="3082"/>
        <item x="14"/>
        <item x="1535"/>
        <item x="2308"/>
        <item x="678"/>
        <item x="3072"/>
        <item x="3119"/>
        <item x="518"/>
        <item x="3280"/>
        <item x="2372"/>
        <item x="1323"/>
        <item x="438"/>
        <item x="937"/>
        <item x="3514"/>
        <item x="2797"/>
        <item x="1354"/>
        <item x="2661"/>
        <item x="3415"/>
        <item x="1089"/>
        <item x="971"/>
        <item x="1726"/>
        <item x="3529"/>
        <item x="3722"/>
        <item x="1712"/>
        <item x="1472"/>
        <item x="490"/>
        <item x="791"/>
        <item x="1387"/>
        <item x="1240"/>
        <item x="288"/>
        <item x="1698"/>
        <item x="3761"/>
        <item x="2537"/>
        <item x="442"/>
        <item x="2299"/>
        <item x="2104"/>
        <item x="1570"/>
        <item x="3543"/>
        <item x="3859"/>
        <item x="2427"/>
        <item x="422"/>
        <item x="2167"/>
        <item x="3453"/>
        <item x="2739"/>
        <item x="578"/>
        <item x="1669"/>
        <item x="3143"/>
        <item x="3639"/>
        <item x="307"/>
        <item x="2633"/>
        <item x="2628"/>
        <item x="1724"/>
        <item x="3225"/>
        <item x="1066"/>
        <item x="1465"/>
        <item x="3416"/>
        <item x="566"/>
        <item x="12"/>
        <item x="1844"/>
        <item x="3007"/>
        <item x="1371"/>
        <item x="3767"/>
        <item x="3679"/>
        <item x="1971"/>
        <item x="2281"/>
        <item x="3904"/>
        <item x="3737"/>
        <item x="324"/>
        <item x="3256"/>
        <item x="2544"/>
        <item x="2078"/>
        <item x="3218"/>
        <item x="3011"/>
        <item x="1204"/>
        <item x="575"/>
        <item x="3335"/>
        <item x="431"/>
        <item x="1618"/>
        <item x="1375"/>
        <item x="898"/>
        <item x="3360"/>
        <item x="476"/>
        <item x="3020"/>
        <item x="1954"/>
        <item x="571"/>
        <item x="3920"/>
        <item x="2902"/>
        <item x="2160"/>
        <item x="2933"/>
        <item x="3633"/>
        <item x="3060"/>
        <item x="1922"/>
        <item x="1203"/>
        <item x="1154"/>
        <item x="1615"/>
        <item x="1767"/>
        <item x="3600"/>
        <item x="1015"/>
        <item x="871"/>
        <item x="2583"/>
        <item x="569"/>
        <item x="2363"/>
        <item x="2989"/>
        <item x="2003"/>
        <item x="2950"/>
        <item x="3735"/>
        <item x="3049"/>
        <item x="834"/>
        <item x="2268"/>
        <item x="2224"/>
        <item x="2467"/>
        <item x="1840"/>
        <item x="468"/>
        <item x="406"/>
        <item x="2371"/>
        <item x="598"/>
        <item x="661"/>
        <item x="2760"/>
        <item x="663"/>
        <item x="2690"/>
        <item x="30"/>
        <item x="1605"/>
        <item x="73"/>
        <item x="867"/>
        <item x="760"/>
        <item x="828"/>
        <item x="249"/>
        <item x="3640"/>
        <item x="3378"/>
        <item x="1058"/>
        <item x="1572"/>
        <item x="397"/>
        <item x="131"/>
        <item x="2794"/>
        <item x="2347"/>
        <item x="2191"/>
        <item x="2239"/>
        <item x="3405"/>
        <item x="3502"/>
        <item x="309"/>
        <item x="3429"/>
        <item x="2663"/>
        <item x="3463"/>
        <item x="865"/>
        <item x="913"/>
        <item x="1526"/>
        <item x="1899"/>
        <item x="2817"/>
        <item x="1384"/>
        <item x="1502"/>
        <item x="2578"/>
        <item x="1260"/>
        <item x="150"/>
        <item x="113"/>
        <item x="1226"/>
        <item x="3651"/>
        <item x="3940"/>
        <item x="765"/>
        <item x="1835"/>
        <item x="218"/>
        <item x="1132"/>
        <item x="1538"/>
        <item x="790"/>
        <item x="3171"/>
        <item x="2594"/>
        <item x="1068"/>
        <item x="1762"/>
        <item x="2895"/>
        <item x="1246"/>
        <item x="3337"/>
        <item x="28"/>
        <item x="3864"/>
        <item x="748"/>
        <item x="3900"/>
        <item x="2701"/>
        <item x="2705"/>
        <item x="2375"/>
        <item x="2049"/>
        <item x="2053"/>
        <item x="2967"/>
        <item x="349"/>
        <item x="1007"/>
        <item x="3637"/>
        <item x="3374"/>
        <item x="3810"/>
        <item x="1533"/>
        <item x="2833"/>
        <item x="3102"/>
        <item x="1510"/>
        <item x="3286"/>
        <item x="1554"/>
        <item x="2479"/>
        <item x="3538"/>
        <item x="3530"/>
        <item x="547"/>
        <item x="1662"/>
        <item x="749"/>
        <item x="3142"/>
        <item x="1421"/>
        <item x="1067"/>
        <item x="179"/>
        <item x="2270"/>
        <item x="445"/>
        <item x="1878"/>
        <item x="1904"/>
        <item x="2316"/>
        <item x="2928"/>
        <item x="3862"/>
        <item x="2753"/>
        <item x="3753"/>
        <item x="1483"/>
        <item x="345"/>
        <item x="1064"/>
        <item x="618"/>
        <item x="975"/>
        <item x="255"/>
        <item x="3809"/>
        <item x="1491"/>
        <item x="3440"/>
        <item x="270"/>
        <item x="3597"/>
        <item x="2658"/>
        <item x="501"/>
        <item x="1802"/>
        <item x="539"/>
        <item x="156"/>
        <item x="2312"/>
        <item x="511"/>
        <item x="199"/>
        <item x="1478"/>
        <item x="3340"/>
        <item x="3849"/>
        <item x="524"/>
        <item x="3697"/>
        <item x="662"/>
        <item x="3192"/>
        <item x="347"/>
        <item x="1189"/>
        <item x="595"/>
        <item x="801"/>
        <item x="3198"/>
        <item x="242"/>
        <item x="1452"/>
        <item x="1076"/>
        <item x="3472"/>
        <item x="1301"/>
        <item x="1898"/>
        <item x="3518"/>
        <item x="2608"/>
        <item x="1331"/>
        <item x="1929"/>
        <item x="3038"/>
        <item x="3595"/>
        <item x="864"/>
        <item x="2313"/>
        <item x="1306"/>
        <item x="1860"/>
        <item x="281"/>
        <item x="4"/>
        <item x="704"/>
        <item x="3112"/>
        <item x="340"/>
        <item x="371"/>
        <item x="2207"/>
        <item x="3498"/>
        <item x="1297"/>
        <item x="2748"/>
        <item x="2991"/>
        <item x="938"/>
        <item x="3882"/>
        <item x="3161"/>
        <item x="52"/>
        <item x="2401"/>
        <item x="694"/>
        <item x="416"/>
        <item x="1966"/>
        <item x="1798"/>
        <item x="541"/>
        <item x="794"/>
        <item x="389"/>
        <item x="2789"/>
        <item x="3456"/>
        <item x="3412"/>
        <item x="1382"/>
        <item x="652"/>
        <item x="1370"/>
        <item x="632"/>
        <item x="679"/>
        <item x="92"/>
        <item x="1505"/>
        <item x="904"/>
        <item x="1622"/>
        <item x="2859"/>
        <item x="48"/>
        <item x="2199"/>
        <item x="3063"/>
        <item x="789"/>
        <item x="1965"/>
        <item x="3923"/>
        <item x="1588"/>
        <item x="3352"/>
        <item x="3559"/>
        <item x="1609"/>
        <item x="3902"/>
        <item x="3532"/>
        <item x="1261"/>
        <item x="231"/>
        <item x="3123"/>
        <item x="1967"/>
        <item x="644"/>
        <item x="3409"/>
        <item x="1739"/>
        <item x="599"/>
        <item x="496"/>
        <item x="3672"/>
        <item x="111"/>
        <item x="1357"/>
        <item x="3830"/>
        <item x="2528"/>
        <item x="2077"/>
        <item x="246"/>
        <item x="3096"/>
        <item x="2584"/>
        <item x="2500"/>
        <item x="2033"/>
        <item x="1266"/>
        <item x="2223"/>
        <item x="2133"/>
        <item x="3089"/>
        <item x="1952"/>
        <item x="1935"/>
        <item x="717"/>
        <item x="577"/>
        <item x="2480"/>
        <item x="69"/>
        <item x="2618"/>
        <item x="3419"/>
        <item x="1463"/>
        <item x="3140"/>
        <item x="2102"/>
        <item x="2572"/>
        <item x="269"/>
        <item x="1484"/>
        <item x="3947"/>
        <item x="829"/>
        <item x="1274"/>
        <item x="3667"/>
        <item x="2403"/>
        <item x="3732"/>
        <item x="3217"/>
        <item x="268"/>
        <item x="2781"/>
        <item x="96"/>
        <item x="1941"/>
        <item x="1577"/>
        <item x="3130"/>
        <item x="3747"/>
        <item x="2513"/>
        <item x="3006"/>
        <item x="1912"/>
        <item x="3740"/>
        <item x="751"/>
        <item x="3623"/>
        <item x="1794"/>
        <item x="3052"/>
        <item x="3834"/>
        <item x="24"/>
        <item x="1184"/>
        <item x="2369"/>
        <item x="2876"/>
        <item x="2458"/>
        <item x="1030"/>
        <item x="1792"/>
        <item x="3269"/>
        <item x="149"/>
        <item x="3216"/>
        <item x="2253"/>
        <item x="1383"/>
        <item x="1742"/>
        <item x="2255"/>
        <item x="122"/>
        <item x="2598"/>
        <item x="464"/>
        <item x="2858"/>
        <item x="1328"/>
        <item x="1696"/>
        <item x="1470"/>
        <item x="2807"/>
        <item x="1495"/>
        <item x="2145"/>
        <item x="2091"/>
        <item x="3387"/>
        <item x="3073"/>
        <item x="3556"/>
        <item x="727"/>
        <item x="626"/>
        <item x="448"/>
        <item x="1781"/>
        <item x="1087"/>
        <item x="2057"/>
        <item x="514"/>
        <item x="638"/>
        <item x="1178"/>
        <item x="224"/>
        <item x="380"/>
        <item x="112"/>
        <item x="1366"/>
        <item x="184"/>
        <item x="1552"/>
        <item x="3680"/>
        <item x="2561"/>
        <item x="3186"/>
        <item x="3239"/>
        <item x="191"/>
        <item x="1115"/>
        <item x="3032"/>
        <item x="3717"/>
        <item x="3765"/>
        <item x="3893"/>
        <item x="2966"/>
        <item x="83"/>
        <item x="1038"/>
        <item x="1642"/>
        <item x="348"/>
        <item x="1238"/>
        <item x="2027"/>
        <item x="2796"/>
        <item x="3175"/>
        <item x="3535"/>
        <item x="162"/>
        <item x="3917"/>
        <item x="876"/>
        <item x="3504"/>
        <item x="1816"/>
        <item x="110"/>
        <item x="894"/>
        <item x="313"/>
        <item x="3261"/>
        <item x="2345"/>
        <item x="2362"/>
        <item x="139"/>
        <item x="1931"/>
        <item x="3095"/>
        <item x="478"/>
        <item x="2857"/>
        <item x="1978"/>
        <item x="2454"/>
        <item x="3554"/>
        <item x="3524"/>
        <item x="1763"/>
        <item x="3741"/>
        <item x="3932"/>
        <item x="3364"/>
        <item x="1919"/>
        <item x="195"/>
        <item x="3854"/>
        <item x="1164"/>
        <item x="2468"/>
        <item x="3575"/>
        <item x="259"/>
        <item x="1684"/>
        <item x="696"/>
        <item x="2219"/>
        <item x="2590"/>
        <item x="3547"/>
        <item x="1833"/>
        <item x="1881"/>
        <item x="1276"/>
        <item x="174"/>
        <item x="1870"/>
        <item x="1417"/>
        <item x="2719"/>
        <item x="1170"/>
        <item x="3348"/>
        <item x="2097"/>
        <item x="3606"/>
        <item x="3087"/>
        <item x="1590"/>
        <item x="1003"/>
        <item x="1145"/>
        <item x="2248"/>
        <item x="2923"/>
        <item x="1730"/>
        <item x="1448"/>
        <item x="2867"/>
        <item x="1993"/>
        <item x="1105"/>
        <item x="2532"/>
        <item x="1537"/>
        <item x="754"/>
        <item x="34"/>
        <item x="2841"/>
        <item x="134"/>
        <item x="102"/>
        <item x="2542"/>
        <item x="1183"/>
        <item x="3516"/>
        <item x="3953"/>
        <item x="2197"/>
        <item x="1337"/>
        <item x="1824"/>
        <item x="3403"/>
        <item x="1018"/>
        <item x="942"/>
        <item x="2007"/>
        <item x="3066"/>
        <item x="3246"/>
        <item x="435"/>
        <item x="3092"/>
        <item x="480"/>
        <item x="3885"/>
        <item x="1471"/>
        <item x="1677"/>
        <item x="55"/>
        <item x="2870"/>
        <item x="819"/>
        <item x="673"/>
        <item x="3386"/>
        <item x="1327"/>
        <item x="776"/>
        <item x="3164"/>
        <item x="3657"/>
        <item x="3050"/>
        <item x="2071"/>
        <item x="1121"/>
        <item x="3912"/>
        <item x="3495"/>
        <item x="2098"/>
        <item x="2751"/>
        <item x="1403"/>
        <item x="1638"/>
        <item x="3689"/>
        <item x="640"/>
        <item x="3277"/>
        <item x="1432"/>
        <item x="2111"/>
        <item x="240"/>
        <item x="516"/>
        <item x="1085"/>
        <item x="3108"/>
        <item x="479"/>
        <item x="2942"/>
        <item x="611"/>
        <item x="1773"/>
        <item x="2405"/>
        <item x="1079"/>
        <item x="3614"/>
        <item x="1032"/>
        <item x="972"/>
        <item x="167"/>
        <item x="1536"/>
        <item x="1117"/>
        <item x="216"/>
        <item x="1517"/>
        <item x="870"/>
        <item x="323"/>
        <item x="1715"/>
        <item x="961"/>
        <item x="2019"/>
        <item x="354"/>
        <item x="2810"/>
        <item x="2428"/>
        <item x="526"/>
        <item x="2438"/>
        <item x="1268"/>
        <item x="94"/>
        <item x="452"/>
        <item x="2736"/>
        <item x="1936"/>
        <item x="2519"/>
        <item x="1155"/>
        <item x="1136"/>
        <item x="3046"/>
        <item x="2166"/>
        <item x="3114"/>
        <item x="1161"/>
        <item x="1408"/>
        <item x="3537"/>
        <item x="1077"/>
        <item x="386"/>
        <item x="3812"/>
        <item x="3346"/>
        <item x="2052"/>
        <item x="3683"/>
        <item x="457"/>
        <item x="2563"/>
        <item x="1680"/>
        <item x="2180"/>
        <item x="636"/>
        <item x="2854"/>
        <item x="737"/>
        <item x="2278"/>
        <item x="1103"/>
        <item x="3832"/>
        <item x="192"/>
        <item x="3731"/>
        <item x="370"/>
        <item x="3294"/>
        <item x="1286"/>
        <item x="1239"/>
        <item x="3856"/>
        <item x="3571"/>
        <item x="935"/>
        <item x="1689"/>
        <item x="212"/>
        <item x="1558"/>
        <item x="711"/>
        <item x="388"/>
        <item x="3291"/>
        <item x="1927"/>
        <item x="1843"/>
        <item x="1871"/>
        <item x="2016"/>
        <item x="284"/>
        <item x="2545"/>
        <item x="1829"/>
        <item x="3653"/>
        <item x="2581"/>
        <item x="2029"/>
        <item x="2131"/>
        <item x="1595"/>
        <item x="2846"/>
        <item x="2039"/>
        <item x="2738"/>
        <item x="3185"/>
        <item x="2118"/>
        <item x="2929"/>
        <item x="2384"/>
        <item x="1869"/>
        <item x="133"/>
        <item x="1818"/>
        <item x="2622"/>
        <item x="2321"/>
        <item x="213"/>
        <item x="712"/>
        <item x="3229"/>
        <item x="3330"/>
        <item x="2352"/>
        <item x="3712"/>
        <item x="3253"/>
        <item x="3626"/>
        <item x="2683"/>
        <item x="3195"/>
        <item x="3742"/>
        <item x="267"/>
        <item x="1061"/>
        <item x="1776"/>
        <item x="2269"/>
        <item x="1365"/>
        <item x="286"/>
        <item x="1754"/>
        <item x="3942"/>
        <item x="3061"/>
        <item x="1049"/>
        <item x="2996"/>
        <item x="702"/>
        <item x="2863"/>
        <item x="1317"/>
        <item x="3784"/>
        <item x="1234"/>
        <item x="3477"/>
        <item x="1475"/>
        <item x="2873"/>
        <item x="740"/>
        <item x="2621"/>
        <item x="3931"/>
        <item x="2676"/>
        <item x="1764"/>
        <item x="3781"/>
        <item x="2905"/>
        <item x="2296"/>
        <item x="2423"/>
        <item x="3911"/>
        <item x="2346"/>
        <item x="2301"/>
        <item x="170"/>
        <item x="2714"/>
        <item x="881"/>
        <item x="2652"/>
        <item x="377"/>
        <item x="560"/>
        <item x="2934"/>
        <item x="788"/>
        <item x="2660"/>
        <item x="308"/>
        <item x="2381"/>
        <item x="3249"/>
        <item x="2246"/>
        <item x="3627"/>
        <item x="531"/>
        <item x="3411"/>
        <item x="2100"/>
        <item x="1606"/>
        <item x="3311"/>
        <item x="3569"/>
        <item x="2521"/>
        <item x="3544"/>
        <item x="759"/>
        <item x="515"/>
        <item x="3204"/>
        <item x="2302"/>
        <item x="3883"/>
        <item x="2731"/>
        <item x="3643"/>
        <item x="1516"/>
        <item x="3813"/>
        <item x="3209"/>
        <item x="3136"/>
        <item x="1651"/>
        <item x="411"/>
        <item x="420"/>
        <item x="3231"/>
        <item x="2139"/>
        <item x="1515"/>
        <item x="1279"/>
        <item x="3794"/>
        <item x="1259"/>
        <item x="226"/>
        <item x="1148"/>
        <item x="2624"/>
        <item x="979"/>
        <item x="2604"/>
        <item x="3435"/>
        <item x="779"/>
        <item x="1256"/>
        <item x="2257"/>
        <item x="2058"/>
        <item x="3704"/>
        <item x="168"/>
        <item x="318"/>
        <item x="3879"/>
        <item x="858"/>
        <item x="705"/>
        <item x="2262"/>
        <item x="3129"/>
        <item x="3068"/>
        <item x="1744"/>
        <item x="1995"/>
        <item x="2050"/>
        <item x="2082"/>
        <item x="3587"/>
        <item x="2559"/>
        <item x="1694"/>
        <item x="3846"/>
        <item x="2974"/>
        <item x="548"/>
        <item x="303"/>
        <item x="3086"/>
        <item x="3022"/>
        <item x="629"/>
        <item x="3001"/>
        <item x="2669"/>
        <item x="2465"/>
        <item x="3769"/>
        <item x="2664"/>
        <item x="1678"/>
        <item x="1146"/>
        <item x="3321"/>
        <item x="3650"/>
        <item x="817"/>
        <item x="17"/>
        <item x="959"/>
        <item x="2727"/>
        <item x="2703"/>
        <item x="3208"/>
        <item x="3332"/>
        <item x="3673"/>
        <item x="3901"/>
        <item x="447"/>
        <item x="1444"/>
        <item x="331"/>
        <item x="1192"/>
        <item x="227"/>
        <item x="1529"/>
        <item x="1672"/>
        <item x="1875"/>
        <item x="1741"/>
        <item x="873"/>
        <item x="3894"/>
        <item x="2212"/>
        <item x="1974"/>
        <item x="3744"/>
        <item x="1632"/>
        <item x="222"/>
        <item x="2245"/>
        <item x="1534"/>
        <item x="2757"/>
        <item x="2303"/>
        <item x="1407"/>
        <item x="3342"/>
        <item x="2291"/>
        <item x="2982"/>
        <item x="1513"/>
        <item x="1460"/>
        <item x="491"/>
        <item x="763"/>
        <item x="724"/>
        <item x="2327"/>
        <item x="1230"/>
        <item x="1149"/>
        <item x="940"/>
        <item x="2292"/>
        <item x="3053"/>
        <item x="1524"/>
        <item x="840"/>
        <item x="1014"/>
        <item x="1075"/>
        <item x="3283"/>
        <item x="1957"/>
        <item x="3406"/>
        <item x="2523"/>
        <item x="3067"/>
        <item x="78"/>
        <item x="1907"/>
        <item x="3466"/>
        <item x="1679"/>
        <item x="1690"/>
        <item x="1636"/>
        <item x="3091"/>
        <item x="1768"/>
        <item x="517"/>
        <item x="2641"/>
        <item x="1059"/>
        <item x="3005"/>
        <item x="1807"/>
        <item x="1057"/>
        <item x="1916"/>
        <item x="956"/>
        <item x="3080"/>
        <item x="3318"/>
        <item x="2044"/>
        <item x="352"/>
        <item x="2887"/>
        <item x="175"/>
        <item x="2164"/>
        <item x="1733"/>
        <item x="962"/>
        <item x="334"/>
        <item x="2258"/>
        <item x="337"/>
        <item x="3120"/>
        <item x="2773"/>
        <item x="375"/>
        <item x="1583"/>
        <item x="1469"/>
        <item x="3475"/>
        <item x="2554"/>
        <item x="895"/>
        <item x="989"/>
        <item x="206"/>
        <item x="39"/>
        <item x="3013"/>
        <item x="3252"/>
        <item x="848"/>
        <item x="1394"/>
        <item x="525"/>
        <item x="2407"/>
        <item x="1041"/>
        <item x="3219"/>
        <item x="2128"/>
        <item x="3496"/>
        <item x="2451"/>
        <item x="536"/>
        <item x="3739"/>
        <item x="2886"/>
        <item x="214"/>
        <item x="2834"/>
        <item x="143"/>
        <item x="699"/>
        <item x="306"/>
        <item x="1208"/>
        <item x="2307"/>
        <item x="1903"/>
        <item x="1200"/>
        <item x="3308"/>
        <item x="1894"/>
        <item x="2414"/>
        <item x="1220"/>
        <item x="698"/>
        <item x="1409"/>
        <item x="235"/>
        <item x="2045"/>
        <item x="272"/>
        <item x="339"/>
        <item x="3881"/>
        <item x="1395"/>
        <item x="2897"/>
        <item x="3531"/>
        <item x="2329"/>
        <item x="374"/>
        <item x="3924"/>
        <item x="770"/>
        <item x="1857"/>
        <item x="820"/>
        <item x="3075"/>
        <item x="497"/>
        <item x="953"/>
        <item x="3602"/>
        <item x="1249"/>
        <item x="2129"/>
        <item x="3698"/>
        <item x="1322"/>
        <item x="2717"/>
        <item x="1363"/>
        <item x="1088"/>
        <item x="1769"/>
        <item x="2343"/>
        <item x="884"/>
        <item x="1725"/>
        <item x="3688"/>
        <item x="1294"/>
        <item x="361"/>
        <item x="378"/>
        <item x="3449"/>
        <item x="3574"/>
        <item x="687"/>
        <item x="2320"/>
        <item x="2985"/>
        <item x="3190"/>
        <item x="183"/>
        <item x="2904"/>
        <item x="2014"/>
        <item x="1198"/>
        <item x="851"/>
        <item x="1025"/>
        <item x="3572"/>
        <item x="3188"/>
        <item x="502"/>
        <item x="16"/>
        <item x="1443"/>
        <item x="641"/>
        <item x="346"/>
        <item x="3289"/>
        <item x="29"/>
        <item x="1135"/>
        <item x="2852"/>
        <item x="1668"/>
        <item x="897"/>
        <item x="147"/>
        <item x="2116"/>
        <item x="1789"/>
        <item x="665"/>
        <item x="3024"/>
        <item x="1450"/>
        <item x="2001"/>
        <item x="2498"/>
        <item x="2477"/>
        <item x="1172"/>
        <item x="1218"/>
        <item x="1315"/>
        <item x="470"/>
        <item x="900"/>
        <item x="1633"/>
        <item x="3763"/>
        <item x="693"/>
        <item x="1575"/>
        <item x="97"/>
        <item x="3515"/>
        <item x="843"/>
        <item x="1795"/>
        <item x="3215"/>
        <item x="3103"/>
        <item x="3310"/>
        <item x="583"/>
        <item x="1942"/>
        <item x="2631"/>
        <item x="3727"/>
        <item x="890"/>
        <item x="3613"/>
        <item x="230"/>
        <item x="1737"/>
        <item x="2377"/>
        <item x="685"/>
        <item x="299"/>
        <item x="855"/>
        <item x="1548"/>
        <item x="949"/>
        <item x="3918"/>
        <item x="1351"/>
        <item x="2349"/>
        <item x="140"/>
        <item x="2749"/>
        <item x="1787"/>
        <item x="2490"/>
        <item x="3939"/>
        <item x="2716"/>
        <item x="1185"/>
        <item x="1093"/>
        <item x="2048"/>
        <item x="182"/>
        <item x="564"/>
        <item x="3451"/>
        <item x="3319"/>
        <item x="994"/>
        <item x="2147"/>
        <item x="1934"/>
        <item x="2941"/>
        <item x="1467"/>
        <item x="2300"/>
        <item x="3298"/>
        <item x="902"/>
        <item x="2901"/>
        <item x="1245"/>
        <item x="3375"/>
        <item x="1168"/>
        <item x="914"/>
        <item x="190"/>
        <item x="1428"/>
        <item x="504"/>
        <item x="3565"/>
        <item x="1081"/>
        <item x="2126"/>
        <item x="107"/>
        <item x="459"/>
        <item x="2898"/>
        <item x="1116"/>
        <item x="781"/>
        <item x="244"/>
        <item x="3778"/>
        <item x="3134"/>
        <item x="600"/>
        <item x="3460"/>
        <item x="1017"/>
        <item x="3723"/>
        <item x="3699"/>
        <item x="2251"/>
        <item x="1287"/>
        <item x="1723"/>
        <item x="2442"/>
        <item x="2615"/>
        <item x="2148"/>
        <item x="3110"/>
        <item x="3211"/>
        <item x="996"/>
        <item x="630"/>
        <item x="236"/>
        <item x="2987"/>
        <item x="1758"/>
        <item x="981"/>
        <item x="1657"/>
        <item x="3847"/>
        <item x="3954"/>
        <item x="2718"/>
        <item x="2947"/>
        <item x="79"/>
        <item x="3687"/>
        <item x="2351"/>
        <item x="2668"/>
        <item x="1943"/>
        <item x="3816"/>
        <item x="761"/>
        <item x="3818"/>
        <item x="3719"/>
        <item x="81"/>
        <item x="1221"/>
        <item x="3635"/>
        <item x="488"/>
        <item x="2836"/>
        <item x="1640"/>
        <item x="2150"/>
        <item x="1312"/>
        <item x="707"/>
        <item x="1949"/>
        <item x="1563"/>
        <item x="3536"/>
        <item x="911"/>
        <item x="2811"/>
        <item x="1205"/>
        <item x="2725"/>
        <item x="2766"/>
        <item x="3180"/>
        <item x="3831"/>
        <item x="2240"/>
        <item x="1479"/>
        <item x="360"/>
        <item x="2761"/>
        <item x="10"/>
        <item x="3122"/>
        <item x="2462"/>
        <item x="1542"/>
        <item x="1686"/>
        <item x="3949"/>
        <item x="1078"/>
        <item x="3592"/>
        <item x="3131"/>
        <item x="3522"/>
        <item x="1237"/>
        <item x="1780"/>
        <item x="1295"/>
        <item x="2906"/>
        <item x="2801"/>
        <item x="2651"/>
        <item x="2508"/>
        <item x="455"/>
        <item x="3418"/>
        <item x="1868"/>
        <item x="3759"/>
        <item x="1419"/>
        <item x="2059"/>
        <item x="1557"/>
        <item x="3521"/>
        <item x="1812"/>
        <item x="2402"/>
        <item x="2642"/>
        <item x="209"/>
        <item x="1199"/>
        <item x="2202"/>
        <item x="2354"/>
        <item x="311"/>
        <item x="2183"/>
        <item x="1002"/>
        <item x="1304"/>
        <item x="1223"/>
        <item x="312"/>
        <item x="555"/>
        <item x="3621"/>
        <item x="841"/>
        <item x="413"/>
        <item x="2067"/>
        <item x="2005"/>
        <item x="804"/>
        <item x="2558"/>
        <item x="3093"/>
        <item x="2965"/>
        <item x="2868"/>
        <item x="3616"/>
        <item x="2289"/>
        <item x="119"/>
        <item x="755"/>
        <item x="2667"/>
        <item x="854"/>
        <item x="720"/>
        <item x="60"/>
        <item x="568"/>
        <item x="2931"/>
        <item x="3237"/>
        <item x="3481"/>
        <item x="2022"/>
        <item x="3666"/>
        <item x="2460"/>
        <item x="1853"/>
        <item x="2028"/>
        <item x="3432"/>
        <item x="1397"/>
        <item x="3394"/>
        <item x="2138"/>
        <item x="2339"/>
        <item x="607"/>
        <item x="2574"/>
        <item x="2551"/>
        <item x="1671"/>
        <item x="2122"/>
        <item x="1207"/>
        <item x="1418"/>
        <item x="3058"/>
        <item x="120"/>
        <item x="2066"/>
        <item x="2892"/>
        <item x="3036"/>
        <item x="2579"/>
        <item x="1612"/>
        <item x="70"/>
        <item x="3420"/>
        <item x="716"/>
        <item x="933"/>
        <item x="2272"/>
        <item x="936"/>
        <item x="3828"/>
        <item x="2094"/>
        <item x="2472"/>
        <item x="67"/>
        <item x="1911"/>
        <item x="3288"/>
        <item x="574"/>
        <item x="2899"/>
        <item x="905"/>
        <item x="51"/>
        <item x="282"/>
        <item x="899"/>
        <item x="1785"/>
        <item x="1174"/>
        <item x="2506"/>
        <item x="2809"/>
        <item x="1766"/>
        <item x="3259"/>
        <item x="1054"/>
        <item x="1134"/>
        <item x="806"/>
        <item x="1804"/>
        <item x="2783"/>
        <item x="3581"/>
        <item x="3956"/>
        <item x="3549"/>
        <item x="3772"/>
        <item x="2392"/>
        <item x="3944"/>
        <item x="3855"/>
        <item x="1147"/>
        <item x="2370"/>
        <item x="2768"/>
        <item x="325"/>
        <item x="3824"/>
        <item x="534"/>
        <item x="1056"/>
        <item x="2721"/>
        <item x="3490"/>
        <item x="1887"/>
        <item x="1645"/>
        <item x="1399"/>
        <item x="601"/>
        <item x="2337"/>
        <item x="233"/>
        <item x="2734"/>
        <item x="1493"/>
        <item x="2755"/>
        <item x="1541"/>
        <item x="2331"/>
        <item x="1717"/>
        <item x="1820"/>
        <item x="296"/>
        <item x="344"/>
        <item x="109"/>
        <item x="106"/>
        <item x="3925"/>
        <item x="3275"/>
        <item x="1512"/>
        <item x="2619"/>
        <item x="3202"/>
        <item x="3262"/>
        <item x="3612"/>
        <item x="2174"/>
        <item x="2747"/>
        <item x="2090"/>
        <item x="896"/>
        <item x="3149"/>
        <item x="1547"/>
        <item x="1561"/>
        <item x="2998"/>
        <item x="909"/>
        <item x="2335"/>
        <item x="3344"/>
        <item x="1933"/>
        <item x="3376"/>
        <item x="2489"/>
        <item x="1991"/>
        <item x="2742"/>
        <item x="1430"/>
        <item x="2875"/>
        <item x="1179"/>
        <item x="266"/>
        <item x="2163"/>
        <item x="1596"/>
        <item x="2592"/>
        <item x="2571"/>
        <item x="550"/>
        <item x="142"/>
        <item x="2838"/>
        <item x="2643"/>
        <item x="2620"/>
        <item x="3620"/>
        <item x="330"/>
        <item x="1777"/>
        <item x="315"/>
        <item x="35"/>
        <item x="1647"/>
        <item x="2515"/>
        <item x="49"/>
        <item x="341"/>
        <item x="2737"/>
        <item x="883"/>
        <item x="2026"/>
        <item x="3312"/>
        <item x="85"/>
        <item x="2732"/>
        <item x="3368"/>
        <item x="2685"/>
        <item x="1214"/>
        <item x="3624"/>
        <item x="1580"/>
        <item x="3619"/>
        <item x="682"/>
        <item x="2449"/>
        <item x="1152"/>
        <item x="3139"/>
        <item x="726"/>
        <item x="1790"/>
        <item x="2990"/>
        <item x="1962"/>
        <item x="714"/>
        <item x="1562"/>
        <item x="3083"/>
        <item x="3820"/>
        <item x="3301"/>
        <item x="2374"/>
        <item x="2819"/>
        <item x="3051"/>
        <item x="892"/>
        <item x="2162"/>
        <item x="3715"/>
        <item x="782"/>
        <item x="2461"/>
        <item x="920"/>
        <item x="2076"/>
        <item x="2932"/>
        <item x="3464"/>
        <item x="965"/>
        <item x="3306"/>
        <item x="1131"/>
        <item x="3795"/>
        <item x="2647"/>
        <item x="2575"/>
        <item x="3734"/>
        <item x="1235"/>
        <item x="649"/>
        <item x="3889"/>
        <item x="872"/>
        <item x="3749"/>
        <item x="172"/>
        <item x="950"/>
        <item x="1703"/>
        <item x="1293"/>
        <item x="816"/>
        <item x="3483"/>
        <item x="3296"/>
        <item x="2006"/>
        <item x="875"/>
        <item x="2062"/>
        <item x="1815"/>
        <item x="2286"/>
        <item x="2691"/>
        <item x="2979"/>
        <item x="3088"/>
        <item x="357"/>
        <item x="1905"/>
        <item x="3779"/>
        <item x="1319"/>
        <item x="3304"/>
        <item x="1109"/>
        <item x="651"/>
        <item x="2228"/>
        <item x="958"/>
        <item x="3302"/>
        <item x="19"/>
        <item x="1906"/>
        <item x="1222"/>
        <item x="3243"/>
        <item x="3709"/>
        <item x="1623"/>
        <item x="2244"/>
        <item x="2069"/>
        <item x="723"/>
        <item x="3751"/>
        <item x="2176"/>
        <item x="2938"/>
        <item x="328"/>
        <item x="520"/>
        <item x="2390"/>
        <item x="2440"/>
        <item x="57"/>
        <item x="3176"/>
        <item x="2686"/>
        <item x="3646"/>
        <item x="1113"/>
        <item x="3696"/>
        <item x="572"/>
        <item x="1704"/>
        <item x="1150"/>
        <item x="1879"/>
        <item x="2568"/>
        <item x="2509"/>
        <item x="3480"/>
        <item x="521"/>
        <item x="3014"/>
        <item x="2504"/>
        <item x="2549"/>
        <item x="3507"/>
        <item x="1619"/>
        <item x="1772"/>
        <item x="538"/>
        <item x="3607"/>
        <item x="2729"/>
        <item x="1140"/>
        <item x="278"/>
        <item x="493"/>
        <item x="2317"/>
        <item x="3526"/>
        <item x="3470"/>
        <item x="64"/>
        <item x="3665"/>
        <item x="2146"/>
        <item x="1901"/>
        <item x="56"/>
        <item x="588"/>
        <item x="596"/>
        <item x="3461"/>
        <item x="2986"/>
        <item x="2025"/>
        <item x="736"/>
        <item x="3589"/>
        <item x="1180"/>
        <item x="1277"/>
        <item x="1468"/>
        <item x="925"/>
        <item x="908"/>
        <item x="1805"/>
        <item x="483"/>
        <item x="1316"/>
        <item x="1736"/>
        <item x="2366"/>
        <item x="3669"/>
        <item x="3775"/>
        <item x="593"/>
        <item x="1420"/>
        <item x="2634"/>
        <item x="2225"/>
        <item x="1123"/>
        <item x="1892"/>
        <item x="2530"/>
        <item x="353"/>
        <item x="1706"/>
        <item x="91"/>
        <item x="114"/>
        <item x="710"/>
        <item x="2084"/>
        <item x="1052"/>
        <item x="2707"/>
        <item x="461"/>
        <item x="1197"/>
        <item x="2123"/>
        <item x="2681"/>
        <item x="3934"/>
        <item x="3241"/>
        <item x="3382"/>
        <item x="205"/>
        <item x="2136"/>
        <item x="3135"/>
        <item x="1994"/>
        <item x="1126"/>
        <item x="2636"/>
        <item x="135"/>
        <item x="2047"/>
        <item x="3438"/>
        <item x="2149"/>
        <item x="1598"/>
        <item x="2526"/>
        <item x="522"/>
        <item x="1968"/>
        <item x="1339"/>
        <item x="3821"/>
        <item x="2903"/>
        <item x="366"/>
        <item x="1770"/>
        <item x="2125"/>
        <item x="634"/>
        <item x="467"/>
        <item x="1714"/>
        <item x="3899"/>
        <item x="2943"/>
        <item x="1459"/>
        <item x="2955"/>
        <item x="1774"/>
        <item x="3233"/>
        <item x="3872"/>
        <item x="1033"/>
        <item x="3718"/>
        <item x="2353"/>
        <item x="6"/>
        <item x="3170"/>
        <item x="3510"/>
        <item x="2939"/>
        <item x="2800"/>
        <item x="1233"/>
        <item x="1811"/>
        <item x="2309"/>
        <item x="1303"/>
        <item x="2505"/>
        <item x="1914"/>
        <item x="424"/>
        <item x="423"/>
        <item x="1167"/>
        <item x="3787"/>
        <item x="3010"/>
        <item x="3906"/>
        <item x="264"/>
        <item x="2063"/>
        <item x="2178"/>
        <item x="2459"/>
        <item x="2602"/>
        <item x="1701"/>
        <item x="426"/>
        <item x="1499"/>
        <item x="3766"/>
        <item x="157"/>
        <item x="387"/>
        <item x="3098"/>
        <item x="680"/>
        <item x="1314"/>
        <item x="713"/>
        <item x="3395"/>
        <item x="1206"/>
        <item x="877"/>
        <item x="3638"/>
        <item x="2792"/>
        <item x="1062"/>
        <item x="907"/>
        <item x="291"/>
        <item x="2357"/>
        <item x="1827"/>
        <item x="173"/>
        <item x="3147"/>
        <item x="1216"/>
        <item x="793"/>
        <item x="1492"/>
        <item x="2429"/>
        <item x="2679"/>
        <item x="1996"/>
        <item x="396"/>
        <item x="2564"/>
        <item x="3399"/>
        <item x="3811"/>
        <item x="643"/>
        <item x="3876"/>
        <item x="2680"/>
        <item x="1670"/>
        <item x="3479"/>
        <item x="1011"/>
        <item x="2769"/>
        <item x="2495"/>
        <item x="2784"/>
        <item x="2117"/>
        <item x="1171"/>
        <item x="1494"/>
        <item x="1257"/>
        <item x="1500"/>
        <item x="3645"/>
        <item x="2471"/>
        <item x="3021"/>
        <item x="1442"/>
        <item x="2393"/>
        <item x="3625"/>
        <item x="1511"/>
        <item x="2502"/>
        <item x="1487"/>
        <item x="1946"/>
        <item x="229"/>
        <item x="46"/>
        <item x="1143"/>
        <item x="68"/>
        <item x="2695"/>
        <item x="62"/>
        <item x="2193"/>
        <item x="2648"/>
        <item x="1855"/>
        <item x="1759"/>
        <item x="489"/>
        <item x="549"/>
        <item x="708"/>
        <item x="185"/>
        <item x="2397"/>
        <item x="832"/>
        <item x="161"/>
        <item x="3814"/>
        <item x="3148"/>
        <item x="1628"/>
        <item x="762"/>
        <item x="3677"/>
        <item x="3945"/>
        <item x="1458"/>
        <item x="1034"/>
        <item x="1938"/>
        <item x="2689"/>
        <item x="910"/>
        <item x="2596"/>
        <item x="1884"/>
        <item x="735"/>
        <item x="1060"/>
        <item x="2159"/>
        <item x="317"/>
        <item x="1438"/>
        <item x="1808"/>
        <item x="1455"/>
        <item x="586"/>
        <item x="2953"/>
        <item x="3941"/>
        <item x="1086"/>
        <item x="3468"/>
        <item x="3905"/>
        <item x="7"/>
        <item x="477"/>
        <item x="2426"/>
        <item x="1713"/>
        <item x="590"/>
        <item x="2948"/>
        <item x="645"/>
        <item x="1752"/>
        <item x="2616"/>
        <item x="1519"/>
        <item x="3870"/>
        <item x="1278"/>
        <item x="316"/>
        <item x="3400"/>
        <item x="3800"/>
        <item x="3922"/>
        <item x="2831"/>
        <item x="3017"/>
        <item x="668"/>
        <item x="1782"/>
        <item x="3323"/>
        <item x="1610"/>
        <item x="3805"/>
        <item x="1022"/>
        <item x="2412"/>
        <item x="3579"/>
        <item x="465"/>
        <item x="1545"/>
        <item x="3078"/>
        <item x="2847"/>
        <item x="1613"/>
        <item x="1462"/>
        <item x="2735"/>
        <item x="3776"/>
        <item x="3674"/>
        <item x="358"/>
        <item x="503"/>
        <item x="3106"/>
        <item x="628"/>
        <item x="47"/>
        <item x="3560"/>
        <item x="3071"/>
        <item x="2383"/>
        <item x="3039"/>
        <item x="3539"/>
        <item x="297"/>
        <item x="3439"/>
        <item x="650"/>
        <item x="2884"/>
        <item x="2553"/>
        <item x="1569"/>
        <item x="2210"/>
        <item x="3163"/>
        <item x="659"/>
        <item x="3272"/>
        <item x="2127"/>
        <item x="1446"/>
        <item x="2315"/>
        <item x="2140"/>
        <item x="3381"/>
        <item x="322"/>
        <item x="2550"/>
        <item x="1353"/>
        <item x="2754"/>
        <item x="2227"/>
        <item x="2910"/>
        <item x="1895"/>
        <item x="2700"/>
        <item x="732"/>
        <item x="2514"/>
        <item x="1169"/>
        <item x="158"/>
        <item x="3281"/>
        <item x="3069"/>
        <item x="58"/>
        <item x="202"/>
        <item x="2573"/>
        <item x="608"/>
        <item x="3655"/>
        <item x="2054"/>
        <item x="2882"/>
        <item x="2557"/>
        <item x="301"/>
        <item x="2912"/>
        <item x="189"/>
        <item x="1153"/>
        <item x="3065"/>
        <item x="813"/>
        <item x="2408"/>
        <item x="2290"/>
        <item x="1482"/>
        <item x="2952"/>
        <item x="1477"/>
        <item x="532"/>
        <item x="3305"/>
        <item x="2266"/>
        <item x="2507"/>
        <item x="697"/>
        <item x="1863"/>
        <item x="1355"/>
        <item x="2186"/>
        <item x="1476"/>
        <item x="2385"/>
        <item x="3644"/>
        <item x="1913"/>
        <item x="879"/>
        <item x="2724"/>
        <item x="812"/>
        <item x="3254"/>
        <item x="3791"/>
        <item x="1891"/>
        <item x="2824"/>
        <item x="808"/>
        <item x="2306"/>
        <item x="730"/>
        <item x="1489"/>
        <item x="2341"/>
        <item x="2805"/>
        <item x="2395"/>
        <item x="3336"/>
        <item x="1368"/>
        <item x="987"/>
        <item x="802"/>
        <item x="3815"/>
        <item x="1924"/>
        <item x="2252"/>
        <item x="3676"/>
        <item x="3591"/>
        <item x="2849"/>
        <item x="2234"/>
        <item x="943"/>
        <item x="3371"/>
        <item x="3295"/>
        <item x="3047"/>
        <item x="1193"/>
        <item x="1330"/>
        <item x="3552"/>
        <item x="3553"/>
        <item x="3273"/>
        <item x="2182"/>
        <item x="2771"/>
        <item x="2709"/>
        <item x="1454"/>
        <item x="44"/>
        <item x="1873"/>
        <item x="2475"/>
        <item x="952"/>
        <item x="3835"/>
        <item x="3511"/>
        <item x="2447"/>
        <item x="3104"/>
        <item x="3077"/>
        <item x="1457"/>
        <item x="3681"/>
        <item x="1035"/>
        <item x="3660"/>
        <item x="1979"/>
        <item x="3564"/>
        <item x="2565"/>
        <item x="1750"/>
        <item x="372"/>
        <item x="3630"/>
        <item x="2391"/>
        <item x="1388"/>
        <item x="587"/>
        <item x="529"/>
        <item x="2456"/>
        <item x="1422"/>
        <item x="2051"/>
        <item x="2555"/>
        <item x="1144"/>
        <item x="2826"/>
        <item x="842"/>
        <item x="2840"/>
        <item x="401"/>
        <item x="2999"/>
        <item x="582"/>
        <item x="253"/>
        <item x="3583"/>
        <item x="2009"/>
        <item x="1039"/>
        <item x="1373"/>
        <item x="3750"/>
        <item x="127"/>
        <item x="3404"/>
        <item x="3695"/>
        <item x="290"/>
        <item x="434"/>
        <item x="25"/>
        <item x="862"/>
        <item x="2623"/>
        <item x="2779"/>
        <item x="3392"/>
        <item x="2432"/>
        <item x="289"/>
        <item x="2969"/>
        <item x="2850"/>
        <item x="87"/>
        <item x="1976"/>
        <item x="1043"/>
        <item x="72"/>
        <item x="1958"/>
        <item x="3196"/>
        <item x="3000"/>
        <item x="3517"/>
        <item x="474"/>
        <item x="1900"/>
        <item x="1232"/>
        <item x="2971"/>
        <item x="8"/>
        <item x="3107"/>
        <item x="2311"/>
        <item x="2975"/>
        <item x="2497"/>
        <item x="1990"/>
        <item x="1854"/>
        <item x="3888"/>
        <item x="1687"/>
        <item x="3019"/>
        <item x="3056"/>
        <item x="3817"/>
        <item x="2065"/>
        <item x="1643"/>
        <item x="3489"/>
        <item x="983"/>
        <item x="774"/>
        <item x="3041"/>
        <item x="505"/>
        <item x="614"/>
        <item x="321"/>
        <item x="2430"/>
        <item x="1543"/>
        <item x="2662"/>
        <item x="2074"/>
        <item x="945"/>
        <item x="2483"/>
        <item x="1186"/>
        <item x="1464"/>
        <item x="3725"/>
        <item x="1300"/>
        <item x="796"/>
        <item x="1313"/>
        <item x="2600"/>
        <item x="1751"/>
        <item x="304"/>
        <item x="418"/>
        <item x="320"/>
        <item x="960"/>
        <item x="1282"/>
        <item x="835"/>
        <item x="2181"/>
        <item x="3773"/>
        <item x="475"/>
        <item x="2632"/>
        <item x="2261"/>
        <item x="1738"/>
        <item x="3622"/>
        <item x="3708"/>
        <item x="1391"/>
        <item x="3711"/>
        <item x="1423"/>
        <item x="623"/>
        <item x="3907"/>
        <item x="1530"/>
        <item x="1270"/>
        <item x="1175"/>
        <item x="3512"/>
        <item x="2692"/>
        <item x="1095"/>
        <item x="1284"/>
        <item x="1564"/>
        <item x="1862"/>
        <item x="1796"/>
        <item x="261"/>
        <item x="3721"/>
        <item x="2367"/>
        <item x="2379"/>
        <item x="3598"/>
        <item x="298"/>
        <item x="822"/>
        <item x="3656"/>
        <item x="1392"/>
        <item x="2845"/>
        <item x="3534"/>
        <item x="3425"/>
        <item x="2842"/>
        <item x="3865"/>
        <item x="1217"/>
        <item x="3567"/>
        <item x="3729"/>
        <item x="2533"/>
        <item x="2885"/>
        <item x="3408"/>
        <item x="1509"/>
        <item x="1842"/>
        <item x="2722"/>
        <item x="3533"/>
        <item x="3792"/>
        <item x="495"/>
        <item x="1361"/>
        <item x="3177"/>
        <item x="3494"/>
        <item x="3081"/>
        <item x="2772"/>
        <item x="1969"/>
        <item x="1986"/>
        <item x="2463"/>
        <item x="825"/>
        <item x="2752"/>
        <item x="3724"/>
        <item x="1498"/>
        <item x="3853"/>
        <item x="2956"/>
        <item x="1755"/>
        <item x="3933"/>
        <item x="1593"/>
        <item x="2364"/>
        <item x="1587"/>
        <item x="1831"/>
        <item x="1658"/>
        <item x="2496"/>
        <item x="742"/>
        <item x="3244"/>
        <item x="367"/>
        <item x="2995"/>
        <item x="1699"/>
        <item x="1721"/>
        <item x="3434"/>
        <item x="2501"/>
        <item x="2586"/>
        <item x="2169"/>
        <item x="3410"/>
        <item x="3652"/>
        <item x="3250"/>
        <item x="1296"/>
        <item x="2828"/>
        <item x="3631"/>
        <item x="919"/>
        <item x="3768"/>
        <item x="3345"/>
        <item x="2799"/>
        <item x="3358"/>
        <item x="18"/>
        <item x="494"/>
        <item x="1852"/>
        <item x="1523"/>
        <item x="3702"/>
        <item x="527"/>
        <item x="265"/>
        <item x="3111"/>
        <item x="827"/>
        <item x="2835"/>
        <item x="3593"/>
        <item x="1999"/>
        <item x="2580"/>
        <item x="3914"/>
        <item x="3279"/>
        <item x="604"/>
        <item x="838"/>
        <item x="2330"/>
        <item x="342"/>
        <item x="2179"/>
        <item x="1859"/>
        <item x="2115"/>
        <item x="3909"/>
        <item x="2879"/>
        <item x="2814"/>
        <item x="2767"/>
        <item x="1559"/>
        <item x="2187"/>
        <item x="3230"/>
        <item x="3366"/>
        <item x="250"/>
        <item x="1028"/>
        <item x="1866"/>
        <item x="542"/>
        <item x="2812"/>
        <item x="2981"/>
        <item x="2730"/>
        <item x="326"/>
        <item x="2708"/>
        <item x="3782"/>
        <item x="1604"/>
        <item x="3658"/>
        <item x="2378"/>
        <item x="2813"/>
        <item x="2889"/>
        <item x="2516"/>
        <item x="2803"/>
        <item x="11"/>
        <item x="1250"/>
        <item x="3848"/>
        <item x="544"/>
        <item x="2774"/>
        <item x="2264"/>
        <item x="921"/>
        <item x="3084"/>
        <item x="3203"/>
        <item x="2610"/>
        <item x="2918"/>
        <item x="1439"/>
        <item x="82"/>
        <item x="338"/>
        <item x="219"/>
        <item x="2295"/>
        <item x="1702"/>
        <item x="123"/>
        <item x="141"/>
        <item x="379"/>
        <item x="2913"/>
        <item x="1243"/>
        <item x="3444"/>
        <item x="675"/>
        <item x="2215"/>
        <item x="36"/>
        <item x="617"/>
        <item x="2157"/>
        <item x="2396"/>
        <item x="1771"/>
        <item x="1451"/>
        <item x="3349"/>
        <item x="40"/>
        <item x="3520"/>
        <item x="257"/>
        <item x="3551"/>
        <item x="567"/>
        <item x="1069"/>
        <item x="616"/>
        <item x="3317"/>
        <item x="528"/>
        <item x="977"/>
        <item x="2666"/>
        <item x="622"/>
        <item x="2891"/>
        <item x="2398"/>
        <item x="292"/>
        <item x="22"/>
        <item x="2017"/>
        <item x="0"/>
        <item x="3362"/>
        <item x="930"/>
        <item x="1040"/>
        <item x="2877"/>
        <item x="719"/>
        <item x="1133"/>
        <item x="3268"/>
        <item x="948"/>
        <item x="187"/>
        <item x="1356"/>
        <item x="1667"/>
        <item x="369"/>
        <item x="3380"/>
        <item x="1142"/>
        <item x="3682"/>
        <item x="3193"/>
        <item x="3599"/>
        <item x="3871"/>
        <item x="1639"/>
        <item x="3413"/>
        <item x="1514"/>
        <item x="2770"/>
        <item x="3860"/>
        <item x="136"/>
        <item x="2844"/>
        <item x="1756"/>
        <item x="3541"/>
        <item x="2002"/>
        <item x="98"/>
        <item x="1325"/>
        <item x="1925"/>
        <item x="2626"/>
        <item x="41"/>
        <item x="1627"/>
        <item x="2711"/>
        <item x="530"/>
        <item x="500"/>
        <item x="3829"/>
        <item x="310"/>
        <item x="1379"/>
        <item x="2324"/>
        <item x="2832"/>
        <item x="3384"/>
        <item x="2112"/>
        <item x="3499"/>
        <item x="3307"/>
        <item x="2192"/>
        <item x="3898"/>
        <item x="2000"/>
        <item x="1910"/>
        <item x="2915"/>
        <item x="3929"/>
        <item x="1110"/>
        <item x="1461"/>
        <item x="966"/>
        <item x="2603"/>
        <item x="2591"/>
        <item x="891"/>
        <item x="2994"/>
        <item x="787"/>
        <item x="1437"/>
        <item x="2273"/>
        <item x="733"/>
        <item x="3009"/>
        <item x="71"/>
        <item x="3842"/>
        <item x="803"/>
        <item x="753"/>
        <item x="3594"/>
        <item x="3445"/>
        <item x="795"/>
        <item x="3245"/>
        <item x="746"/>
        <item x="3508"/>
        <item x="3099"/>
        <item x="3361"/>
        <item x="2024"/>
        <item x="1602"/>
        <item x="1414"/>
        <item x="2704"/>
        <item x="2156"/>
        <item x="329"/>
        <item x="9"/>
        <item x="2837"/>
        <item x="1727"/>
        <item x="3427"/>
        <item x="537"/>
        <item x="166"/>
        <item x="669"/>
        <item x="670"/>
        <item x="1846"/>
        <item x="3952"/>
        <item x="498"/>
        <item x="3055"/>
        <item x="3921"/>
        <item x="1271"/>
        <item x="228"/>
        <item x="3293"/>
        <item x="1992"/>
        <item x="1850"/>
        <item x="3260"/>
        <item x="807"/>
        <item x="3454"/>
        <item x="1094"/>
        <item x="153"/>
        <item x="747"/>
        <item x="653"/>
        <item x="3334"/>
        <item x="932"/>
        <item x="967"/>
        <item x="2018"/>
        <item x="66"/>
        <item x="454"/>
        <item x="1849"/>
        <item x="3462"/>
        <item x="239"/>
        <item x="2144"/>
        <item x="3426"/>
        <item x="2949"/>
        <item x="2525"/>
        <item x="3027"/>
        <item x="846"/>
        <item x="404"/>
        <item x="1972"/>
        <item x="585"/>
        <item x="2706"/>
        <item x="1646"/>
        <item x="2698"/>
        <item x="427"/>
        <item x="3908"/>
        <item x="1215"/>
        <item x="1616"/>
        <item x="2243"/>
        <item x="3436"/>
        <item x="1951"/>
        <item x="373"/>
        <item x="2843"/>
        <item x="2190"/>
        <item x="2274"/>
        <item x="90"/>
        <item x="86"/>
        <item x="1601"/>
        <item x="462"/>
        <item x="2319"/>
        <item x="155"/>
        <item x="1661"/>
        <item x="1376"/>
        <item x="620"/>
        <item x="1364"/>
        <item x="1158"/>
        <item x="874"/>
        <item x="188"/>
        <item x="1955"/>
        <item x="3126"/>
        <item x="686"/>
        <item x="2171"/>
        <item x="181"/>
        <item x="3372"/>
        <item x="3315"/>
        <item x="2368"/>
        <item x="785"/>
        <item x="974"/>
        <item x="2425"/>
        <item x="2153"/>
        <item x="2678"/>
        <item x="2358"/>
        <item x="3274"/>
        <item x="2421"/>
        <item x="889"/>
        <item x="1196"/>
        <item x="1486"/>
        <item x="485"/>
        <item x="481"/>
        <item x="1864"/>
        <item x="3867"/>
        <item x="1586"/>
        <item x="1389"/>
        <item x="394"/>
        <item x="42"/>
        <item x="2107"/>
        <item x="3265"/>
        <item x="3851"/>
        <item x="2543"/>
        <item x="2782"/>
        <item x="1893"/>
        <item x="2238"/>
        <item x="2605"/>
        <item x="1621"/>
        <item x="443"/>
        <item x="3523"/>
        <item x="1576"/>
        <item x="3270"/>
        <item x="2677"/>
        <item x="1433"/>
        <item x="2997"/>
        <item x="2388"/>
        <item x="1410"/>
        <item x="197"/>
        <item x="2925"/>
        <item x="350"/>
        <item x="1688"/>
        <item x="3115"/>
        <item x="1821"/>
        <item x="1445"/>
        <item x="319"/>
        <item x="546"/>
        <item x="676"/>
        <item x="3178"/>
        <item x="1310"/>
        <item x="2326"/>
        <item x="709"/>
        <item x="1362"/>
        <item x="734"/>
        <item x="2499"/>
        <item x="3659"/>
        <item x="3827"/>
        <item x="2344"/>
        <item x="2416"/>
        <item x="1977"/>
        <item x="276"/>
        <item x="2745"/>
        <item x="3839"/>
        <item x="3224"/>
        <item x="2864"/>
        <item x="2198"/>
        <item x="767"/>
        <item x="3869"/>
        <item x="223"/>
        <item x="2977"/>
        <item x="1425"/>
        <item x="1890"/>
        <item x="3540"/>
        <item x="2036"/>
        <item x="589"/>
        <item x="3716"/>
        <item x="3328"/>
        <item x="3866"/>
        <item x="1571"/>
        <item x="3455"/>
        <item x="1023"/>
        <item x="3327"/>
        <item x="1308"/>
        <item x="3555"/>
        <item x="631"/>
        <item x="1624"/>
        <item x="3588"/>
        <item x="1398"/>
        <item x="2211"/>
        <item x="3693"/>
        <item x="2173"/>
        <item x="2937"/>
        <item x="2165"/>
        <item x="1956"/>
        <item x="1229"/>
        <item x="1997"/>
        <item x="3062"/>
        <item x="1620"/>
        <item x="3936"/>
        <item x="1685"/>
        <item x="3446"/>
        <item x="1084"/>
        <item x="1832"/>
        <item x="2869"/>
        <item x="3146"/>
        <item x="1550"/>
        <item x="2806"/>
        <item x="3618"/>
        <item x="3488"/>
        <item x="3825"/>
        <item x="23"/>
        <item x="3505"/>
        <item x="63"/>
        <item x="2400"/>
        <item x="2588"/>
        <item x="3755"/>
        <item x="3707"/>
        <item x="1441"/>
        <item x="1597"/>
        <item x="2538"/>
        <item x="1981"/>
        <item x="2818"/>
        <item x="3770"/>
        <item x="1191"/>
        <item x="633"/>
        <item x="2409"/>
        <item x="722"/>
        <item x="2880"/>
        <item x="1090"/>
        <item x="2804"/>
        <item x="3201"/>
        <item x="2086"/>
        <item x="2218"/>
        <item x="1603"/>
        <item x="1305"/>
        <item x="2946"/>
        <item x="1156"/>
        <item x="3457"/>
        <item x="1722"/>
        <item x="922"/>
        <item x="2452"/>
        <item x="1190"/>
        <item x="2763"/>
        <item x="934"/>
        <item x="2976"/>
        <item x="3506"/>
        <item x="428"/>
        <item x="556"/>
        <item x="1874"/>
        <item x="1953"/>
        <item x="2282"/>
        <item x="3629"/>
        <item x="237"/>
        <item x="2562"/>
        <item x="3116"/>
        <item x="818"/>
        <item x="437"/>
        <item x="992"/>
        <item x="951"/>
        <item x="2254"/>
        <item x="1406"/>
        <item x="1659"/>
        <item x="2195"/>
        <item x="3158"/>
        <item x="1574"/>
        <item x="3467"/>
        <item x="2484"/>
        <item x="1251"/>
        <item x="2109"/>
        <item x="3030"/>
        <item x="1940"/>
        <item x="3191"/>
        <item x="1740"/>
        <item x="2417"/>
        <item x="336"/>
        <item x="1565"/>
        <item x="3144"/>
        <item x="2785"/>
        <item x="2945"/>
        <item x="627"/>
        <item x="3868"/>
        <item x="1074"/>
        <item x="3430"/>
        <item x="3152"/>
        <item x="76"/>
        <item x="1338"/>
        <item x="1100"/>
        <item x="955"/>
        <item x="991"/>
        <item x="1982"/>
        <item x="869"/>
        <item x="1400"/>
        <item x="3797"/>
        <item x="1004"/>
        <item x="3837"/>
        <item x="1263"/>
        <item x="1344"/>
        <item x="1435"/>
        <item x="692"/>
        <item x="773"/>
        <item x="1358"/>
        <item x="1937"/>
        <item x="2750"/>
        <item x="3033"/>
        <item x="728"/>
        <item x="836"/>
        <item x="2503"/>
        <item x="363"/>
        <item x="100"/>
        <item x="2614"/>
        <item x="2968"/>
        <item x="3694"/>
        <item x="1683"/>
        <item x="2627"/>
        <item x="1367"/>
        <item x="3570"/>
        <item x="146"/>
        <item x="3015"/>
        <item x="1845"/>
        <item x="2970"/>
        <item x="833"/>
        <item x="1176"/>
        <item x="1165"/>
        <item x="866"/>
        <item x="2487"/>
        <item x="830"/>
        <item x="1112"/>
        <item x="2777"/>
        <item x="999"/>
        <item x="1473"/>
        <item x="2209"/>
        <item x="684"/>
        <item x="3076"/>
        <item x="3156"/>
        <item x="2481"/>
        <item x="204"/>
        <item x="3331"/>
        <item x="1195"/>
        <item x="3557"/>
        <item x="1797"/>
        <item x="2279"/>
        <item x="3153"/>
        <item x="1568"/>
        <item x="2288"/>
        <item x="1302"/>
        <item x="1930"/>
        <item x="3127"/>
        <item x="826"/>
        <item x="1434"/>
        <item x="850"/>
        <item x="3085"/>
        <item x="2096"/>
        <item x="3487"/>
        <item x="1138"/>
        <item x="831"/>
        <item x="2263"/>
        <item x="125"/>
        <item x="392"/>
        <item x="3890"/>
        <item x="1521"/>
        <item x="2055"/>
        <item x="1106"/>
        <item x="2613"/>
        <item x="3670"/>
        <item x="1581"/>
        <item x="499"/>
        <item x="3822"/>
        <item x="274"/>
        <item x="797"/>
        <item x="2141"/>
        <item x="750"/>
        <item x="3070"/>
        <item x="407"/>
        <item x="3802"/>
        <item x="3414"/>
        <item x="2827"/>
        <item x="3858"/>
        <item x="2980"/>
        <item x="3338"/>
        <item x="3861"/>
        <item x="3197"/>
        <item x="27"/>
        <item x="2031"/>
        <item x="2222"/>
        <item x="2436"/>
        <item x="260"/>
        <item x="756"/>
        <item x="2280"/>
        <item x="2821"/>
        <item x="3845"/>
        <item x="2121"/>
        <item x="1352"/>
        <item x="3610"/>
        <item x="3958"/>
        <item x="194"/>
        <item x="3471"/>
        <item x="839"/>
        <item x="2213"/>
        <item x="1729"/>
        <item x="3074"/>
        <item x="1732"/>
        <item x="2907"/>
        <item x="968"/>
        <item x="417"/>
        <item x="220"/>
        <item x="1970"/>
        <item x="1114"/>
        <item x="2589"/>
        <item x="2518"/>
        <item x="1902"/>
        <item x="916"/>
        <item x="637"/>
        <item x="1626"/>
        <item x="2406"/>
        <item x="998"/>
        <item x="946"/>
        <item x="1664"/>
        <item x="681"/>
        <item x="2743"/>
        <item x="1272"/>
        <item x="2073"/>
        <item x="2359"/>
        <item x="398"/>
        <item x="2113"/>
        <item x="1760"/>
        <item x="1247"/>
        <item x="2930"/>
        <item x="2473"/>
        <item x="381"/>
        <item x="2733"/>
        <item x="1889"/>
        <item x="624"/>
        <item x="602"/>
        <item x="65"/>
        <item x="769"/>
        <item x="1350"/>
        <item x="3276"/>
        <item x="1532"/>
        <item x="507"/>
        <item x="1834"/>
        <item x="667"/>
        <item x="2457"/>
        <item x="432"/>
        <item x="1377"/>
        <item x="177"/>
        <item x="3044"/>
        <item x="3649"/>
        <item x="117"/>
        <item x="3558"/>
        <item x="1405"/>
        <item x="3874"/>
        <item x="1006"/>
        <item x="647"/>
        <item x="1675"/>
        <item x="2778"/>
        <item x="752"/>
        <item x="2822"/>
        <item x="95"/>
        <item x="104"/>
        <item x="1858"/>
        <item x="2194"/>
        <item x="2655"/>
        <item x="3492"/>
        <item x="559"/>
        <item x="1429"/>
        <item x="1416"/>
        <item x="89"/>
        <item x="1648"/>
        <item x="2992"/>
        <item x="436"/>
        <item x="2328"/>
        <item x="3703"/>
        <item x="165"/>
        <item x="3789"/>
        <item x="3935"/>
        <item x="390"/>
        <item x="2170"/>
        <item x="923"/>
        <item x="2060"/>
        <item x="1071"/>
        <item x="1157"/>
        <item x="3023"/>
        <item x="1318"/>
        <item x="3590"/>
        <item x="2030"/>
        <item x="565"/>
        <item x="3838"/>
        <item x="115"/>
        <item x="273"/>
        <item x="3004"/>
        <item x="3675"/>
        <item x="3383"/>
        <item x="3873"/>
        <item x="1118"/>
        <item x="3895"/>
        <item x="1073"/>
        <item x="3841"/>
        <item x="3705"/>
        <item x="893"/>
        <item x="294"/>
        <item x="3299"/>
        <item x="2657"/>
        <item x="1345"/>
        <item x="861"/>
        <item x="2151"/>
        <item x="3303"/>
        <item x="2936"/>
        <item x="1791"/>
        <item x="2415"/>
        <item x="3132"/>
        <item x="2517"/>
        <item x="3251"/>
        <item x="1653"/>
        <item x="2896"/>
        <item x="3390"/>
        <item x="3926"/>
        <item x="3857"/>
        <item x="2276"/>
        <item x="2064"/>
        <item x="1374"/>
        <item x="990"/>
        <item x="1124"/>
        <item x="2665"/>
        <item x="3916"/>
        <item x="690"/>
        <item x="1082"/>
        <item x="3035"/>
        <item x="1579"/>
        <item x="2916"/>
        <item x="3271"/>
        <item x="3424"/>
        <item x="824"/>
        <item x="2984"/>
        <item x="1"/>
        <item x="3843"/>
        <item x="1663"/>
        <item x="3167"/>
        <item x="1837"/>
        <item x="3187"/>
        <item x="2015"/>
        <item x="3798"/>
        <item x="656"/>
        <item x="210"/>
        <item x="2993"/>
        <item x="103"/>
        <item x="2926"/>
        <item x="2756"/>
        <item x="1258"/>
        <item x="137"/>
        <item x="2764"/>
        <item x="3601"/>
        <item x="3150"/>
        <item x="1343"/>
        <item x="703"/>
        <item x="1485"/>
        <item x="2235"/>
        <item x="2878"/>
        <item x="440"/>
        <item x="3808"/>
        <item x="3433"/>
        <item x="1544"/>
        <item x="2486"/>
        <item x="1734"/>
        <item x="1119"/>
        <item x="2959"/>
        <item x="3863"/>
        <item x="2900"/>
        <item x="2114"/>
        <item x="221"/>
        <item x="3892"/>
        <item x="356"/>
        <item x="3654"/>
        <item x="1336"/>
        <item x="1847"/>
        <item x="3785"/>
        <item x="2229"/>
        <item x="3393"/>
        <item x="3447"/>
        <item x="3205"/>
        <item x="2531"/>
        <item x="1021"/>
        <item x="225"/>
        <item x="688"/>
        <item x="969"/>
        <item x="2696"/>
        <item x="3736"/>
        <item x="513"/>
        <item x="1311"/>
        <item x="1882"/>
        <item x="3648"/>
        <item x="2534"/>
        <item x="1950"/>
        <item x="3605"/>
        <item x="45"/>
        <item x="2951"/>
        <item x="918"/>
        <item x="1334"/>
        <item x="778"/>
        <item x="1036"/>
        <item x="691"/>
        <item x="1224"/>
        <item x="144"/>
        <item x="80"/>
        <item x="84"/>
        <item x="3182"/>
        <item x="1861"/>
        <item x="2155"/>
        <item x="2775"/>
        <item x="2247"/>
        <item x="3025"/>
        <item x="2759"/>
        <item x="3887"/>
        <item x="3407"/>
        <item x="3733"/>
        <item x="1129"/>
        <item x="1813"/>
        <item x="3950"/>
        <item x="800"/>
        <item x="1528"/>
        <item x="2404"/>
        <item x="3210"/>
        <item x="606"/>
        <item x="1503"/>
        <item x="2322"/>
        <item x="429"/>
        <item x="1128"/>
        <item x="2265"/>
        <item x="1522"/>
        <item x="1188"/>
        <item x="285"/>
        <item x="2972"/>
        <item x="2741"/>
        <item x="2650"/>
        <item x="2973"/>
        <item x="1104"/>
        <item x="768"/>
        <item x="3199"/>
        <item x="792"/>
        <item x="2744"/>
        <item x="2085"/>
        <item x="3223"/>
        <item x="473"/>
        <item x="2221"/>
        <item x="256"/>
        <item x="1241"/>
        <item x="1504"/>
        <item x="1909"/>
        <item x="805"/>
        <item x="2446"/>
        <item x="2871"/>
        <item x="492"/>
        <item x="295"/>
        <item x="1051"/>
        <item x="3585"/>
        <item x="744"/>
        <item x="2175"/>
        <item x="1644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 Amount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PivotTable3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 chartFormat="6">
  <location ref="A3:B9" firstHeaderRow="1" firstDataRow="1" firstDataCol="1"/>
  <pivotFields count="9">
    <pivotField compact="0" showAll="0">
      <items count="3998">
        <item x="1216"/>
        <item x="628"/>
        <item x="1640"/>
        <item x="1904"/>
        <item x="3735"/>
        <item x="3185"/>
        <item x="1981"/>
        <item x="927"/>
        <item x="3368"/>
        <item x="3079"/>
        <item x="3583"/>
        <item x="717"/>
        <item x="3262"/>
        <item x="3927"/>
        <item x="760"/>
        <item x="868"/>
        <item x="3228"/>
        <item x="2208"/>
        <item x="2"/>
        <item x="3120"/>
        <item x="3142"/>
        <item x="2720"/>
        <item x="2333"/>
        <item x="1554"/>
        <item x="468"/>
        <item x="3402"/>
        <item x="2516"/>
        <item x="2206"/>
        <item x="2311"/>
        <item x="740"/>
        <item x="3139"/>
        <item x="651"/>
        <item x="18"/>
        <item x="399"/>
        <item x="2144"/>
        <item x="3321"/>
        <item x="198"/>
        <item x="499"/>
        <item x="1040"/>
        <item x="2489"/>
        <item x="3608"/>
        <item x="2355"/>
        <item x="1363"/>
        <item x="2393"/>
        <item x="1231"/>
        <item x="562"/>
        <item x="1261"/>
        <item x="1241"/>
        <item x="1780"/>
        <item x="897"/>
        <item x="1997"/>
        <item x="1815"/>
        <item x="1667"/>
        <item x="633"/>
        <item x="632"/>
        <item x="3506"/>
        <item x="2932"/>
        <item x="215"/>
        <item x="1142"/>
        <item x="884"/>
        <item x="149"/>
        <item x="3528"/>
        <item x="776"/>
        <item x="2870"/>
        <item x="3740"/>
        <item x="1232"/>
        <item x="3676"/>
        <item x="3068"/>
        <item x="2125"/>
        <item x="2111"/>
        <item x="2644"/>
        <item x="3341"/>
        <item x="1370"/>
        <item x="68"/>
        <item x="3629"/>
        <item x="774"/>
        <item x="1185"/>
        <item x="1192"/>
        <item x="2258"/>
        <item x="1005"/>
        <item x="3970"/>
        <item x="870"/>
        <item x="831"/>
        <item x="449"/>
        <item x="1850"/>
        <item x="2456"/>
        <item x="1366"/>
        <item x="1334"/>
        <item x="719"/>
        <item x="769"/>
        <item x="1623"/>
        <item x="1721"/>
        <item x="1251"/>
        <item x="1563"/>
        <item x="2938"/>
        <item x="1568"/>
        <item x="2852"/>
        <item x="652"/>
        <item x="3684"/>
        <item x="3043"/>
        <item x="2983"/>
        <item x="1871"/>
        <item x="3642"/>
        <item x="77"/>
        <item x="3721"/>
        <item x="2418"/>
        <item x="2452"/>
        <item x="1622"/>
        <item x="1280"/>
        <item x="553"/>
        <item x="2299"/>
        <item x="1070"/>
        <item x="270"/>
        <item x="839"/>
        <item x="3635"/>
        <item x="1608"/>
        <item x="743"/>
        <item x="2637"/>
        <item x="959"/>
        <item x="2963"/>
        <item x="354"/>
        <item x="2780"/>
        <item x="587"/>
        <item x="1589"/>
        <item x="1611"/>
        <item x="3269"/>
        <item x="746"/>
        <item x="3045"/>
        <item x="2014"/>
        <item x="3286"/>
        <item x="2286"/>
        <item x="3038"/>
        <item x="3547"/>
        <item x="1063"/>
        <item x="541"/>
        <item x="3426"/>
        <item x="3391"/>
        <item x="2587"/>
        <item x="3570"/>
        <item x="3704"/>
        <item x="1991"/>
        <item x="3384"/>
        <item x="29"/>
        <item x="3005"/>
        <item x="3880"/>
        <item x="3969"/>
        <item x="3588"/>
        <item x="2002"/>
        <item x="2810"/>
        <item x="287"/>
        <item x="988"/>
        <item x="2914"/>
        <item x="3165"/>
        <item x="1856"/>
        <item x="2685"/>
        <item x="2051"/>
        <item x="2514"/>
        <item x="2557"/>
        <item x="254"/>
        <item x="2424"/>
        <item x="939"/>
        <item x="2951"/>
        <item x="188"/>
        <item x="3354"/>
        <item x="910"/>
        <item x="189"/>
        <item x="1612"/>
        <item x="1466"/>
        <item x="1593"/>
        <item x="3585"/>
        <item x="54"/>
        <item x="3514"/>
        <item x="1714"/>
        <item x="3764"/>
        <item x="2614"/>
        <item x="3983"/>
        <item x="1236"/>
        <item x="1832"/>
        <item x="631"/>
        <item x="1809"/>
        <item x="1724"/>
        <item x="3559"/>
        <item x="1103"/>
        <item x="3696"/>
        <item x="3682"/>
        <item x="3200"/>
        <item x="695"/>
        <item x="1245"/>
        <item x="979"/>
        <item x="3374"/>
        <item x="3884"/>
        <item x="475"/>
        <item x="19"/>
        <item x="2612"/>
        <item x="457"/>
        <item x="1599"/>
        <item x="1632"/>
        <item x="2763"/>
        <item x="60"/>
        <item x="1159"/>
        <item x="2085"/>
        <item x="1903"/>
        <item x="3705"/>
        <item x="772"/>
        <item x="65"/>
        <item x="1212"/>
        <item x="3026"/>
        <item x="1768"/>
        <item x="2687"/>
        <item x="3830"/>
        <item x="2183"/>
        <item x="3768"/>
        <item x="1352"/>
        <item x="2058"/>
        <item x="76"/>
        <item x="3261"/>
        <item x="3216"/>
        <item x="779"/>
        <item x="3741"/>
        <item x="2639"/>
        <item x="2127"/>
        <item x="3910"/>
        <item x="1021"/>
        <item x="3936"/>
        <item x="1583"/>
        <item x="1091"/>
        <item x="2533"/>
        <item x="93"/>
        <item x="2690"/>
        <item x="2262"/>
        <item x="2887"/>
        <item x="262"/>
        <item x="2909"/>
        <item x="699"/>
        <item x="3071"/>
        <item x="515"/>
        <item x="1411"/>
        <item x="372"/>
        <item x="768"/>
        <item x="3404"/>
        <item x="3324"/>
        <item x="752"/>
        <item x="1562"/>
        <item x="509"/>
        <item x="1403"/>
        <item x="3210"/>
        <item x="1340"/>
        <item x="2686"/>
        <item x="3988"/>
        <item x="1528"/>
        <item x="888"/>
        <item x="3260"/>
        <item x="1210"/>
        <item x="2309"/>
        <item x="584"/>
        <item x="710"/>
        <item x="2478"/>
        <item x="2354"/>
        <item x="2957"/>
        <item x="3898"/>
        <item x="1519"/>
        <item x="1827"/>
        <item x="1104"/>
        <item x="2657"/>
        <item x="154"/>
        <item x="129"/>
        <item x="2465"/>
        <item x="2152"/>
        <item x="2740"/>
        <item x="134"/>
        <item x="1947"/>
        <item x="452"/>
        <item x="1317"/>
        <item x="2485"/>
        <item x="2505"/>
        <item x="2040"/>
        <item x="2336"/>
        <item x="3530"/>
        <item x="25"/>
        <item x="1270"/>
        <item x="1710"/>
        <item x="2320"/>
        <item x="8"/>
        <item x="2033"/>
        <item x="3025"/>
        <item x="2252"/>
        <item x="2173"/>
        <item x="657"/>
        <item x="664"/>
        <item x="2318"/>
        <item x="2596"/>
        <item x="1254"/>
        <item x="999"/>
        <item x="1244"/>
        <item x="1708"/>
        <item x="817"/>
        <item x="1529"/>
        <item x="1427"/>
        <item x="3297"/>
        <item x="3190"/>
        <item x="3781"/>
        <item x="921"/>
        <item x="2025"/>
        <item x="917"/>
        <item x="2721"/>
        <item x="1017"/>
        <item x="3093"/>
        <item x="1825"/>
        <item x="125"/>
        <item x="1789"/>
        <item x="3010"/>
        <item x="3876"/>
        <item x="2331"/>
        <item x="1581"/>
        <item x="3714"/>
        <item x="2598"/>
        <item x="3851"/>
        <item x="2550"/>
        <item x="2268"/>
        <item x="1532"/>
        <item x="1930"/>
        <item x="1369"/>
        <item x="1677"/>
        <item x="1839"/>
        <item x="2063"/>
        <item x="3617"/>
        <item x="3308"/>
        <item x="3242"/>
        <item x="1518"/>
        <item x="3551"/>
        <item x="2967"/>
        <item x="3822"/>
        <item x="314"/>
        <item x="2506"/>
        <item x="790"/>
        <item x="1938"/>
        <item x="2529"/>
        <item x="2977"/>
        <item x="1468"/>
        <item x="573"/>
        <item x="3933"/>
        <item x="116"/>
        <item x="753"/>
        <item x="3450"/>
        <item x="1673"/>
        <item x="635"/>
        <item x="1275"/>
        <item x="1540"/>
        <item x="2003"/>
        <item x="2153"/>
        <item x="280"/>
        <item x="1664"/>
        <item x="1339"/>
        <item x="3763"/>
        <item x="1526"/>
        <item x="1276"/>
        <item x="2917"/>
        <item x="458"/>
        <item x="281"/>
        <item x="737"/>
        <item x="2480"/>
        <item x="1068"/>
        <item x="62"/>
        <item x="2969"/>
        <item x="3787"/>
        <item x="3527"/>
        <item x="2464"/>
        <item x="1028"/>
        <item x="302"/>
        <item x="469"/>
        <item x="3148"/>
        <item x="2660"/>
        <item x="1117"/>
        <item x="739"/>
        <item x="1255"/>
        <item x="1014"/>
        <item x="2192"/>
        <item x="3951"/>
        <item x="3782"/>
        <item x="2723"/>
        <item x="2507"/>
        <item x="749"/>
        <item x="3455"/>
        <item x="1533"/>
        <item x="2030"/>
        <item x="2249"/>
        <item x="183"/>
        <item x="2468"/>
        <item x="2091"/>
        <item x="2647"/>
        <item x="1219"/>
        <item x="781"/>
        <item x="1083"/>
        <item x="253"/>
        <item x="1093"/>
        <item x="2433"/>
        <item x="1596"/>
        <item x="516"/>
        <item x="1225"/>
        <item x="2356"/>
        <item x="2047"/>
        <item x="700"/>
        <item x="1752"/>
        <item x="1665"/>
        <item x="2641"/>
        <item x="685"/>
        <item x="517"/>
        <item x="1497"/>
        <item x="1018"/>
        <item x="1349"/>
        <item x="2379"/>
        <item x="1683"/>
        <item x="527"/>
        <item x="1209"/>
        <item x="498"/>
        <item x="2362"/>
        <item x="1962"/>
        <item x="3171"/>
        <item x="1229"/>
        <item x="436"/>
        <item x="490"/>
        <item x="696"/>
        <item x="2625"/>
        <item x="1061"/>
        <item x="1639"/>
        <item x="2846"/>
        <item x="919"/>
        <item x="3711"/>
        <item x="1186"/>
        <item x="229"/>
        <item x="1046"/>
        <item x="944"/>
        <item x="1044"/>
        <item x="838"/>
        <item x="1557"/>
        <item x="2380"/>
        <item x="1042"/>
        <item x="751"/>
        <item x="1493"/>
        <item x="1079"/>
        <item x="3690"/>
        <item x="324"/>
        <item x="519"/>
        <item x="2865"/>
        <item x="2340"/>
        <item x="720"/>
        <item x="3963"/>
        <item x="366"/>
        <item x="2779"/>
        <item x="2913"/>
        <item x="1733"/>
        <item x="3327"/>
        <item x="1136"/>
        <item x="1081"/>
        <item x="3958"/>
        <item x="2725"/>
        <item x="3719"/>
        <item x="2965"/>
        <item x="3109"/>
        <item x="2559"/>
        <item x="2594"/>
        <item x="3287"/>
        <item x="3449"/>
        <item x="1725"/>
        <item x="222"/>
        <item x="100"/>
        <item x="2606"/>
        <item x="2986"/>
        <item x="3306"/>
        <item x="2948"/>
        <item x="1939"/>
        <item x="1834"/>
        <item x="1311"/>
        <item x="2312"/>
        <item x="415"/>
        <item x="502"/>
        <item x="3947"/>
        <item x="3836"/>
        <item x="721"/>
        <item x="3013"/>
        <item x="3451"/>
        <item x="1201"/>
        <item x="2658"/>
        <item x="1351"/>
        <item x="1394"/>
        <item x="2812"/>
        <item x="3689"/>
        <item x="1876"/>
        <item x="3978"/>
        <item x="2622"/>
        <item x="1957"/>
        <item x="3385"/>
        <item x="3395"/>
        <item x="2321"/>
        <item x="2901"/>
        <item x="312"/>
        <item x="1258"/>
        <item x="1187"/>
        <item x="3101"/>
        <item x="1224"/>
        <item x="1055"/>
        <item x="3543"/>
        <item x="3212"/>
        <item x="3848"/>
        <item x="193"/>
        <item x="1736"/>
        <item x="3266"/>
        <item x="223"/>
        <item x="374"/>
        <item x="1576"/>
        <item x="387"/>
        <item x="1263"/>
        <item x="3675"/>
        <item x="2335"/>
        <item x="2048"/>
        <item x="1152"/>
        <item x="2010"/>
        <item x="3186"/>
        <item x="3096"/>
        <item x="3427"/>
        <item x="1269"/>
        <item x="3069"/>
        <item x="1877"/>
        <item x="1078"/>
        <item x="1963"/>
        <item x="847"/>
        <item x="36"/>
        <item x="181"/>
        <item x="330"/>
        <item x="3826"/>
        <item x="2072"/>
        <item x="3804"/>
        <item x="998"/>
        <item x="2403"/>
        <item x="178"/>
        <item x="396"/>
        <item x="1745"/>
        <item x="3400"/>
        <item x="655"/>
        <item x="2068"/>
        <item x="431"/>
        <item x="984"/>
        <item x="167"/>
        <item x="1758"/>
        <item x="3487"/>
        <item x="2358"/>
        <item x="3419"/>
        <item x="2651"/>
        <item x="698"/>
        <item x="1571"/>
        <item x="883"/>
        <item x="1034"/>
        <item x="442"/>
        <item x="3577"/>
        <item x="197"/>
        <item x="124"/>
        <item x="2060"/>
        <item x="2724"/>
        <item x="607"/>
        <item x="263"/>
        <item x="1734"/>
        <item x="533"/>
        <item x="1773"/>
        <item x="2397"/>
        <item x="37"/>
        <item x="3647"/>
        <item x="1977"/>
        <item x="2163"/>
        <item x="1920"/>
        <item x="3683"/>
        <item x="3854"/>
        <item x="637"/>
        <item x="2220"/>
        <item x="1164"/>
        <item x="3965"/>
        <item x="3843"/>
        <item x="2761"/>
        <item x="381"/>
        <item x="1331"/>
        <item x="2065"/>
        <item x="2054"/>
        <item x="3091"/>
        <item x="30"/>
        <item x="3353"/>
        <item x="1702"/>
        <item x="1462"/>
        <item x="1002"/>
        <item x="3447"/>
        <item x="3312"/>
        <item x="501"/>
        <item x="2783"/>
        <item x="454"/>
        <item x="3976"/>
        <item x="2232"/>
        <item x="1838"/>
        <item x="2540"/>
        <item x="438"/>
        <item x="1233"/>
        <item x="44"/>
        <item x="136"/>
        <item x="3870"/>
        <item x="2039"/>
        <item x="3793"/>
        <item x="2910"/>
        <item x="812"/>
        <item x="2496"/>
        <item x="2970"/>
        <item x="1553"/>
        <item x="1995"/>
        <item x="2402"/>
        <item x="3233"/>
        <item x="1058"/>
        <item x="3922"/>
        <item x="5"/>
        <item x="766"/>
        <item x="3756"/>
        <item x="1996"/>
        <item x="218"/>
        <item x="1879"/>
        <item x="849"/>
        <item x="316"/>
        <item x="3435"/>
        <item x="557"/>
        <item x="350"/>
        <item x="3118"/>
        <item x="2082"/>
        <item x="886"/>
        <item x="237"/>
        <item x="3481"/>
        <item x="604"/>
        <item x="3940"/>
        <item x="1214"/>
        <item x="1440"/>
        <item x="3657"/>
        <item x="2177"/>
        <item x="146"/>
        <item x="1158"/>
        <item x="2730"/>
        <item x="1833"/>
        <item x="3905"/>
        <item x="3169"/>
        <item x="1541"/>
        <item x="3493"/>
        <item x="140"/>
        <item x="1384"/>
        <item x="2580"/>
        <item x="1397"/>
        <item x="547"/>
        <item x="2890"/>
        <item x="992"/>
        <item x="1292"/>
        <item x="3626"/>
        <item x="2565"/>
        <item x="1628"/>
        <item x="1810"/>
        <item x="1464"/>
        <item x="2226"/>
        <item x="2102"/>
        <item x="2974"/>
        <item x="1131"/>
        <item x="3716"/>
        <item x="1354"/>
        <item x="759"/>
        <item x="298"/>
        <item x="1347"/>
        <item x="126"/>
        <item x="3744"/>
        <item x="524"/>
        <item x="3917"/>
        <item x="658"/>
        <item x="459"/>
        <item x="1381"/>
        <item x="2482"/>
        <item x="2788"/>
        <item x="3468"/>
        <item x="157"/>
        <item x="3812"/>
        <item x="3944"/>
        <item x="3476"/>
        <item x="3967"/>
        <item x="1350"/>
        <item x="986"/>
        <item x="1052"/>
        <item x="2694"/>
        <item x="1309"/>
        <item x="1348"/>
        <item x="3376"/>
        <item x="3175"/>
        <item x="2518"/>
        <item x="2717"/>
        <item x="3731"/>
        <item x="953"/>
        <item x="1756"/>
        <item x="3985"/>
        <item x="2110"/>
        <item x="3265"/>
        <item x="510"/>
        <item x="1451"/>
        <item x="2428"/>
        <item x="1084"/>
        <item x="977"/>
        <item x="32"/>
        <item x="813"/>
        <item x="2919"/>
        <item x="2107"/>
        <item x="1866"/>
        <item x="95"/>
        <item x="3658"/>
        <item x="961"/>
        <item x="2535"/>
        <item x="3508"/>
        <item x="1322"/>
        <item x="1654"/>
        <item x="3908"/>
        <item x="551"/>
        <item x="1795"/>
        <item x="1688"/>
        <item x="1849"/>
        <item x="2880"/>
        <item x="2773"/>
        <item x="2760"/>
        <item x="111"/>
        <item x="1282"/>
        <item x="2098"/>
        <item x="1652"/>
        <item x="1226"/>
        <item x="3778"/>
        <item x="706"/>
        <item x="1722"/>
        <item x="1406"/>
        <item x="3074"/>
        <item x="3885"/>
        <item x="639"/>
        <item x="3664"/>
        <item x="1361"/>
        <item x="872"/>
        <item x="1751"/>
        <item x="109"/>
        <item x="2793"/>
        <item x="3529"/>
        <item x="1047"/>
        <item x="427"/>
        <item x="2939"/>
        <item x="2421"/>
        <item x="2656"/>
        <item x="2599"/>
        <item x="3064"/>
        <item x="2150"/>
        <item x="2754"/>
        <item x="1439"/>
        <item x="2136"/>
        <item x="1863"/>
        <item x="486"/>
        <item x="2707"/>
        <item x="2508"/>
        <item x="1246"/>
        <item x="340"/>
        <item x="3930"/>
        <item x="301"/>
        <item x="31"/>
        <item x="2205"/>
        <item x="2860"/>
        <item x="239"/>
        <item x="110"/>
        <item x="2794"/>
        <item x="692"/>
        <item x="46"/>
        <item x="1965"/>
        <item x="2368"/>
        <item x="3743"/>
        <item x="1706"/>
        <item x="874"/>
        <item x="444"/>
        <item x="3949"/>
        <item x="1107"/>
        <item x="689"/>
        <item x="2324"/>
        <item x="2139"/>
        <item x="1489"/>
        <item x="3677"/>
        <item x="3238"/>
        <item x="2843"/>
        <item x="3973"/>
        <item x="3841"/>
        <item x="1174"/>
        <item x="1452"/>
        <item x="801"/>
        <item x="1315"/>
        <item x="2367"/>
        <item x="867"/>
        <item x="3821"/>
        <item x="50"/>
        <item x="228"/>
        <item x="214"/>
        <item x="1777"/>
        <item x="102"/>
        <item x="2449"/>
        <item x="481"/>
        <item x="3237"/>
        <item x="3589"/>
        <item x="901"/>
        <item x="1694"/>
        <item x="221"/>
        <item x="566"/>
        <item x="3247"/>
        <item x="1380"/>
        <item x="3044"/>
        <item x="1277"/>
        <item x="2454"/>
        <item x="605"/>
        <item x="2229"/>
        <item x="2629"/>
        <item x="3077"/>
        <item x="948"/>
        <item x="550"/>
        <item x="842"/>
        <item x="788"/>
        <item x="715"/>
        <item x="2185"/>
        <item x="250"/>
        <item x="2455"/>
        <item x="3574"/>
        <item x="2382"/>
        <item x="409"/>
        <item x="3465"/>
        <item x="3406"/>
        <item x="2151"/>
        <item x="1337"/>
        <item x="2949"/>
        <item x="2500"/>
        <item x="2964"/>
        <item x="1960"/>
        <item x="784"/>
        <item x="290"/>
        <item x="3573"/>
        <item x="1237"/>
        <item x="1271"/>
        <item x="2549"/>
        <item x="96"/>
        <item x="370"/>
        <item x="3051"/>
        <item x="3796"/>
        <item x="3300"/>
        <item x="3107"/>
        <item x="1092"/>
        <item x="1208"/>
        <item x="2642"/>
        <item x="3554"/>
        <item x="1821"/>
        <item x="2369"/>
        <item x="2879"/>
        <item x="2145"/>
        <item x="1283"/>
        <item x="3125"/>
        <item x="2840"/>
        <item x="2019"/>
        <item x="1162"/>
        <item x="2541"/>
        <item x="1917"/>
        <item x="2467"/>
        <item x="2396"/>
        <item x="3686"/>
        <item x="2314"/>
        <item x="2405"/>
        <item x="2470"/>
        <item x="613"/>
        <item x="840"/>
        <item x="3501"/>
        <item x="1326"/>
        <item x="2789"/>
        <item x="1964"/>
        <item x="158"/>
        <item x="1037"/>
        <item x="1926"/>
        <item x="3901"/>
        <item x="907"/>
        <item x="2876"/>
        <item x="1895"/>
        <item x="3505"/>
        <item x="2611"/>
        <item x="2844"/>
        <item x="1371"/>
        <item x="3161"/>
        <item x="3889"/>
        <item x="3637"/>
        <item x="3845"/>
        <item x="3157"/>
        <item x="2328"/>
        <item x="1846"/>
        <item x="338"/>
        <item x="1748"/>
        <item x="997"/>
        <item x="17"/>
        <item x="2186"/>
        <item x="1386"/>
        <item x="1888"/>
        <item x="915"/>
        <item x="2077"/>
        <item x="1929"/>
        <item x="1638"/>
        <item x="3464"/>
        <item x="2955"/>
        <item x="379"/>
        <item x="1425"/>
        <item x="2005"/>
        <item x="926"/>
        <item x="1220"/>
        <item x="172"/>
        <item x="2889"/>
        <item x="3941"/>
        <item x="3666"/>
        <item x="2766"/>
        <item x="3661"/>
        <item x="3002"/>
        <item x="3587"/>
        <item x="2179"/>
        <item x="2864"/>
        <item x="2481"/>
        <item x="439"/>
        <item x="3283"/>
        <item x="2344"/>
        <item x="3604"/>
        <item x="1146"/>
        <item x="3138"/>
        <item x="2289"/>
        <item x="3477"/>
        <item x="177"/>
        <item x="2544"/>
        <item x="3301"/>
        <item x="2999"/>
        <item x="2915"/>
        <item x="309"/>
        <item x="2903"/>
        <item x="244"/>
        <item x="3197"/>
        <item x="1358"/>
        <item x="3945"/>
        <item x="12"/>
        <item x="369"/>
        <item x="1484"/>
        <item x="2891"/>
        <item x="1505"/>
        <item x="2096"/>
        <item x="2567"/>
        <item x="3184"/>
        <item x="1121"/>
        <item x="3795"/>
        <item x="1127"/>
        <item x="1172"/>
        <item x="1974"/>
        <item x="1281"/>
        <item x="1100"/>
        <item x="1009"/>
        <item x="1183"/>
        <item x="1438"/>
        <item x="3099"/>
        <item x="2600"/>
        <item x="2483"/>
        <item x="3962"/>
        <item x="3762"/>
        <item x="1314"/>
        <item x="2295"/>
        <item x="1417"/>
        <item x="1294"/>
        <item x="3563"/>
        <item x="2474"/>
        <item x="1297"/>
        <item x="2472"/>
        <item x="1181"/>
        <item x="624"/>
        <item x="1610"/>
        <item x="291"/>
        <item x="2305"/>
        <item x="1817"/>
        <item x="2308"/>
        <item x="1498"/>
        <item x="3086"/>
        <item x="770"/>
        <item x="1870"/>
        <item x="3192"/>
        <item x="3928"/>
        <item x="1090"/>
        <item x="3892"/>
        <item x="1033"/>
        <item x="295"/>
        <item x="665"/>
        <item x="1327"/>
        <item x="588"/>
        <item x="2933"/>
        <item x="2388"/>
        <item x="2169"/>
        <item x="978"/>
        <item x="697"/>
        <item x="3207"/>
        <item x="2325"/>
        <item x="1443"/>
        <item x="1566"/>
        <item x="873"/>
        <item x="2776"/>
        <item x="1436"/>
        <item x="1805"/>
        <item x="11"/>
        <item x="3911"/>
        <item x="3749"/>
        <item x="2589"/>
        <item x="733"/>
        <item x="1663"/>
        <item x="304"/>
        <item x="2555"/>
        <item x="3136"/>
        <item x="3472"/>
        <item x="1574"/>
        <item x="2528"/>
        <item x="155"/>
        <item x="1373"/>
        <item x="2022"/>
        <item x="3903"/>
        <item x="1762"/>
        <item x="3726"/>
        <item x="3019"/>
        <item x="1616"/>
        <item x="434"/>
        <item x="3783"/>
        <item x="3912"/>
        <item x="1050"/>
        <item x="271"/>
        <item x="2755"/>
        <item x="2591"/>
        <item x="489"/>
        <item x="681"/>
        <item x="614"/>
        <item x="1602"/>
        <item x="1970"/>
        <item x="3337"/>
        <item x="320"/>
        <item x="2778"/>
        <item x="2044"/>
        <item x="3241"/>
        <item x="3015"/>
        <item x="1094"/>
        <item x="3256"/>
        <item x="1848"/>
        <item x="2896"/>
        <item x="3708"/>
        <item x="87"/>
        <item x="345"/>
        <item x="2684"/>
        <item x="2031"/>
        <item x="3844"/>
        <item x="2768"/>
        <item x="882"/>
        <item x="2407"/>
        <item x="3546"/>
        <item x="3801"/>
        <item x="996"/>
        <item x="495"/>
        <item x="3417"/>
        <item x="321"/>
        <item x="2103"/>
        <item x="1252"/>
        <item x="2809"/>
        <item x="1095"/>
        <item x="1448"/>
        <item x="3116"/>
        <item x="1503"/>
        <item x="3561"/>
        <item x="595"/>
        <item x="3680"/>
        <item x="589"/>
        <item x="1123"/>
        <item x="3909"/>
        <item x="1355"/>
        <item x="2316"/>
        <item x="1893"/>
        <item x="1239"/>
        <item x="1750"/>
        <item x="2066"/>
        <item x="741"/>
        <item x="3939"/>
        <item x="1890"/>
        <item x="3377"/>
        <item x="2931"/>
        <item x="268"/>
        <item x="220"/>
        <item x="2708"/>
        <item x="3606"/>
        <item x="78"/>
        <item x="606"/>
        <item x="48"/>
        <item x="2287"/>
        <item x="3906"/>
        <item x="2416"/>
        <item x="171"/>
        <item x="3434"/>
        <item x="265"/>
        <item x="278"/>
        <item x="923"/>
        <item x="428"/>
        <item x="1644"/>
        <item x="1382"/>
        <item x="2924"/>
        <item x="156"/>
        <item x="2493"/>
        <item x="2791"/>
        <item x="1019"/>
        <item x="3418"/>
        <item x="3631"/>
        <item x="3014"/>
        <item x="3166"/>
        <item x="99"/>
        <item x="3279"/>
        <item x="115"/>
        <item x="2928"/>
        <item x="3204"/>
        <item x="1907"/>
        <item x="630"/>
        <item x="2869"/>
        <item x="2715"/>
        <item x="365"/>
        <item x="1955"/>
        <item x="1234"/>
        <item x="905"/>
        <item x="1056"/>
        <item x="889"/>
        <item x="238"/>
        <item x="82"/>
        <item x="742"/>
        <item x="389"/>
        <item x="3170"/>
        <item x="1096"/>
        <item x="728"/>
        <item x="3258"/>
        <item x="3387"/>
        <item x="1447"/>
        <item x="3597"/>
        <item x="2881"/>
        <item x="79"/>
        <item x="1024"/>
        <item x="2296"/>
        <item x="648"/>
        <item x="2131"/>
        <item x="3545"/>
        <item x="1485"/>
        <item x="3030"/>
        <item x="152"/>
        <item x="1398"/>
        <item x="2409"/>
        <item x="2654"/>
        <item x="2371"/>
        <item x="744"/>
        <item x="2219"/>
        <item x="3984"/>
        <item x="3739"/>
        <item x="1700"/>
        <item x="3953"/>
        <item x="3211"/>
        <item x="3640"/>
        <item x="3975"/>
        <item x="1808"/>
        <item x="2560"/>
        <item x="3651"/>
        <item x="3491"/>
        <item x="2994"/>
        <item x="2443"/>
        <item x="279"/>
        <item x="2718"/>
        <item x="2399"/>
        <item x="3295"/>
        <item x="778"/>
        <item x="433"/>
        <item x="1306"/>
        <item x="1200"/>
        <item x="1676"/>
        <item x="3358"/>
        <item x="2385"/>
        <item x="3868"/>
        <item x="1132"/>
        <item x="2855"/>
        <item x="2575"/>
        <item x="3361"/>
        <item x="2688"/>
        <item x="1600"/>
        <item x="3223"/>
        <item x="1228"/>
        <item x="2822"/>
        <item x="461"/>
        <item x="513"/>
        <item x="1180"/>
        <item x="3401"/>
        <item x="2814"/>
        <item x="2492"/>
        <item x="1082"/>
        <item x="1911"/>
        <item x="3932"/>
        <item x="2009"/>
        <item x="3827"/>
        <item x="2347"/>
        <item x="3393"/>
        <item x="3497"/>
        <item x="2000"/>
        <item x="1703"/>
        <item x="3250"/>
        <item x="2395"/>
        <item x="1144"/>
        <item x="1423"/>
        <item x="2018"/>
        <item x="3110"/>
        <item x="2996"/>
        <item x="3251"/>
        <item x="39"/>
        <item x="2097"/>
        <item x="2029"/>
        <item x="1054"/>
        <item x="1759"/>
        <item x="1076"/>
        <item x="97"/>
        <item x="3011"/>
        <item x="63"/>
        <item x="2733"/>
        <item x="530"/>
        <item x="1264"/>
        <item x="1066"/>
        <item x="1882"/>
        <item x="3263"/>
        <item x="1137"/>
        <item x="1387"/>
        <item x="1936"/>
        <item x="2930"/>
        <item x="887"/>
        <item x="2067"/>
        <item x="2868"/>
        <item x="3278"/>
        <item x="3338"/>
        <item x="1944"/>
        <item x="2502"/>
        <item x="2701"/>
        <item x="3176"/>
        <item x="2339"/>
        <item x="3504"/>
        <item x="2251"/>
        <item x="1585"/>
        <item x="1444"/>
        <item x="747"/>
        <item x="2384"/>
        <item x="1431"/>
        <item x="3957"/>
        <item x="544"/>
        <item x="958"/>
        <item x="2240"/>
        <item x="1572"/>
        <item x="1982"/>
        <item x="608"/>
        <item x="1513"/>
        <item x="3410"/>
        <item x="441"/>
        <item x="3046"/>
        <item x="1383"/>
        <item x="3805"/>
        <item x="2425"/>
        <item x="2450"/>
        <item x="59"/>
        <item x="2568"/>
        <item x="1404"/>
        <item x="3877"/>
        <item x="3438"/>
        <item x="1139"/>
        <item x="385"/>
        <item x="470"/>
        <item x="2376"/>
        <item x="3498"/>
        <item x="2230"/>
        <item x="3128"/>
        <item x="876"/>
        <item x="2987"/>
        <item x="3098"/>
        <item x="3887"/>
        <item x="1522"/>
        <item x="3271"/>
        <item x="1949"/>
        <item x="1012"/>
        <item x="619"/>
        <item x="3433"/>
        <item x="1368"/>
        <item x="2271"/>
        <item x="1765"/>
        <item x="1459"/>
        <item x="274"/>
        <item x="1190"/>
        <item x="2743"/>
        <item x="393"/>
        <item x="729"/>
        <item x="2156"/>
        <item x="252"/>
        <item x="2807"/>
        <item x="1784"/>
        <item x="2378"/>
        <item x="3470"/>
        <item x="3140"/>
        <item x="1738"/>
        <item x="3094"/>
        <item x="2978"/>
        <item x="3855"/>
        <item x="3134"/>
        <item x="1031"/>
        <item x="357"/>
        <item x="3794"/>
        <item x="3379"/>
        <item x="2972"/>
        <item x="1781"/>
        <item x="963"/>
        <item x="2307"/>
        <item x="2821"/>
        <item x="2074"/>
        <item x="3018"/>
        <item x="447"/>
        <item x="164"/>
        <item x="3674"/>
        <item x="2064"/>
        <item x="3057"/>
        <item x="3703"/>
        <item x="3442"/>
        <item x="3521"/>
        <item x="3694"/>
        <item x="3425"/>
        <item x="508"/>
        <item x="3448"/>
        <item x="2133"/>
        <item x="2828"/>
        <item x="982"/>
        <item x="814"/>
        <item x="3048"/>
        <item x="3624"/>
        <item x="3770"/>
        <item x="2114"/>
        <item x="3206"/>
        <item x="2476"/>
        <item x="455"/>
        <item x="2078"/>
        <item x="2772"/>
        <item x="3437"/>
        <item x="2739"/>
        <item x="2460"/>
        <item x="3718"/>
        <item x="2616"/>
        <item x="2899"/>
        <item x="1831"/>
        <item x="725"/>
        <item x="808"/>
        <item x="1972"/>
        <item x="420"/>
        <item x="1287"/>
        <item x="1804"/>
        <item x="1744"/>
        <item x="479"/>
        <item x="3178"/>
        <item x="66"/>
        <item x="2028"/>
        <item x="2617"/>
        <item x="3421"/>
        <item x="2806"/>
        <item x="3813"/>
        <item x="1274"/>
        <item x="2423"/>
        <item x="24"/>
        <item x="869"/>
        <item x="1472"/>
        <item x="2228"/>
        <item x="2100"/>
        <item x="1260"/>
        <item x="1976"/>
        <item x="361"/>
        <item x="942"/>
        <item x="3594"/>
        <item x="3980"/>
        <item x="2800"/>
        <item x="1902"/>
        <item x="2798"/>
        <item x="437"/>
        <item x="2787"/>
        <item x="2827"/>
        <item x="3229"/>
        <item x="1148"/>
        <item x="2752"/>
        <item x="3060"/>
        <item x="568"/>
        <item x="334"/>
        <item x="1798"/>
        <item x="2073"/>
        <item x="2260"/>
        <item x="3444"/>
        <item x="210"/>
        <item x="3850"/>
        <item x="1807"/>
        <item x="384"/>
        <item x="1253"/>
        <item x="426"/>
        <item x="2001"/>
        <item x="3678"/>
        <item x="2392"/>
        <item x="2218"/>
        <item x="3415"/>
        <item x="2214"/>
        <item x="2272"/>
        <item x="2590"/>
        <item x="1769"/>
        <item x="2538"/>
        <item x="1069"/>
        <item x="1855"/>
        <item x="762"/>
        <item x="2558"/>
        <item x="2923"/>
        <item x="1531"/>
        <item x="820"/>
        <item x="2663"/>
        <item x="841"/>
        <item x="2406"/>
        <item x="3180"/>
        <item x="593"/>
        <item x="662"/>
        <item x="2588"/>
        <item x="3753"/>
        <item x="1298"/>
        <item x="3990"/>
        <item x="1324"/>
        <item x="145"/>
        <item x="3900"/>
        <item x="2710"/>
        <item x="1788"/>
        <item x="822"/>
        <item x="641"/>
        <item x="1189"/>
        <item x="1749"/>
        <item x="1916"/>
        <item x="2342"/>
        <item x="3159"/>
        <item x="328"/>
        <item x="3923"/>
        <item x="2036"/>
        <item x="686"/>
        <item x="1293"/>
        <item x="2638"/>
        <item x="1814"/>
        <item x="56"/>
        <item x="3931"/>
        <item x="955"/>
        <item x="821"/>
        <item x="2243"/>
        <item x="537"/>
        <item x="3632"/>
        <item x="3016"/>
        <item x="3580"/>
        <item x="1864"/>
        <item x="3008"/>
        <item x="3350"/>
        <item x="1565"/>
        <item x="985"/>
        <item x="432"/>
        <item x="2619"/>
        <item x="3486"/>
        <item x="2213"/>
        <item x="3373"/>
        <item x="3409"/>
        <item x="3568"/>
        <item x="3340"/>
        <item x="1147"/>
        <item x="1303"/>
        <item x="3459"/>
        <item x="3108"/>
        <item x="546"/>
        <item x="2749"/>
        <item x="1064"/>
        <item x="1157"/>
        <item x="3394"/>
        <item x="599"/>
        <item x="3819"/>
        <item x="2304"/>
        <item x="3842"/>
        <item x="3672"/>
        <item x="1077"/>
        <item x="758"/>
        <item x="3602"/>
        <item x="3759"/>
        <item x="3824"/>
        <item x="1480"/>
        <item x="1835"/>
        <item x="1548"/>
        <item x="3638"/>
        <item x="3925"/>
        <item x="1717"/>
        <item x="3453"/>
        <item x="2829"/>
        <item x="422"/>
        <item x="412"/>
        <item x="947"/>
        <item x="1419"/>
        <item x="3349"/>
        <item x="3872"/>
        <item x="1089"/>
        <item x="2854"/>
        <item x="1624"/>
        <item x="3285"/>
        <item x="1222"/>
        <item x="969"/>
        <item x="1057"/>
        <item x="128"/>
        <item x="2490"/>
        <item x="1118"/>
        <item x="3785"/>
        <item x="920"/>
        <item x="2947"/>
        <item x="473"/>
        <item x="1198"/>
        <item x="1206"/>
        <item x="1378"/>
        <item x="1650"/>
        <item x="313"/>
        <item x="1188"/>
        <item x="2495"/>
        <item x="3103"/>
        <item x="1569"/>
        <item x="2782"/>
        <item x="3124"/>
        <item x="3397"/>
        <item x="1975"/>
        <item x="1259"/>
        <item x="465"/>
        <item x="2831"/>
        <item x="2499"/>
        <item x="84"/>
        <item x="488"/>
        <item x="1883"/>
        <item x="1567"/>
        <item x="26"/>
        <item x="871"/>
        <item x="3713"/>
        <item x="1686"/>
        <item x="2953"/>
        <item x="832"/>
        <item x="3916"/>
        <item x="2093"/>
        <item x="1512"/>
        <item x="318"/>
        <item x="3995"/>
        <item x="3665"/>
        <item x="828"/>
        <item x="1539"/>
        <item x="3408"/>
        <item x="1242"/>
        <item x="2699"/>
        <item x="3757"/>
        <item x="2391"/>
        <item x="2383"/>
        <item x="1829"/>
        <item x="3599"/>
        <item x="2912"/>
        <item x="2811"/>
        <item x="1693"/>
        <item x="1549"/>
        <item x="3541"/>
        <item x="3581"/>
        <item x="3645"/>
        <item x="2635"/>
        <item x="3034"/>
        <item x="3224"/>
        <item x="1785"/>
        <item x="1279"/>
        <item x="2697"/>
        <item x="2858"/>
        <item x="179"/>
        <item x="1732"/>
        <item x="3542"/>
        <item x="2770"/>
        <item x="3244"/>
        <item x="3609"/>
        <item x="2866"/>
        <item x="306"/>
        <item x="3891"/>
        <item x="3722"/>
        <item x="2790"/>
        <item x="1697"/>
        <item x="2883"/>
        <item x="2059"/>
        <item x="1633"/>
        <item x="2597"/>
        <item x="3992"/>
        <item x="682"/>
        <item x="1631"/>
        <item x="585"/>
        <item x="1679"/>
        <item x="2175"/>
        <item x="2439"/>
        <item x="1036"/>
        <item x="1204"/>
        <item x="3100"/>
        <item x="70"/>
        <item x="2543"/>
        <item x="2712"/>
        <item x="877"/>
        <item x="471"/>
        <item x="1105"/>
        <item x="226"/>
        <item x="1958"/>
        <item x="2350"/>
        <item x="1129"/>
        <item x="3215"/>
        <item x="3902"/>
        <item x="182"/>
        <item x="94"/>
        <item x="3290"/>
        <item x="523"/>
        <item x="3712"/>
        <item x="532"/>
        <item x="2429"/>
        <item x="303"/>
        <item x="1544"/>
        <item x="2950"/>
        <item x="803"/>
        <item x="267"/>
        <item x="3798"/>
        <item x="2677"/>
        <item x="789"/>
        <item x="2837"/>
        <item x="1205"/>
        <item x="2630"/>
        <item x="3202"/>
        <item x="300"/>
        <item x="2092"/>
        <item x="1434"/>
        <item x="3874"/>
        <item x="3532"/>
        <item x="445"/>
        <item x="3549"/>
        <item x="2458"/>
        <item x="3754"/>
        <item x="3398"/>
        <item x="1120"/>
        <item x="794"/>
        <item x="1194"/>
        <item x="3066"/>
        <item x="273"/>
        <item x="850"/>
        <item x="245"/>
        <item x="2756"/>
        <item x="1291"/>
        <item x="2795"/>
        <item x="1471"/>
        <item x="2925"/>
        <item x="1844"/>
        <item x="2394"/>
        <item x="3600"/>
        <item x="2859"/>
        <item x="3575"/>
        <item x="3846"/>
        <item x="2661"/>
        <item x="3548"/>
        <item x="2366"/>
        <item x="3359"/>
        <item x="3789"/>
        <item x="2215"/>
        <item x="419"/>
        <item x="20"/>
        <item x="2415"/>
        <item x="993"/>
        <item x="3610"/>
        <item x="2501"/>
        <item x="1943"/>
        <item x="2447"/>
        <item x="2365"/>
        <item x="3993"/>
        <item x="3823"/>
        <item x="1217"/>
        <item x="1956"/>
        <item x="2143"/>
        <item x="3946"/>
        <item x="3729"/>
        <item x="2223"/>
        <item x="2170"/>
        <item x="3194"/>
        <item x="2670"/>
        <item x="1867"/>
        <item x="3054"/>
        <item x="2841"/>
        <item x="466"/>
        <item x="1853"/>
        <item x="3539"/>
        <item x="1951"/>
        <item x="1003"/>
        <item x="1794"/>
        <item x="1502"/>
        <item x="2695"/>
        <item x="1719"/>
        <item x="924"/>
        <item x="159"/>
        <item x="2317"/>
        <item x="2283"/>
        <item x="200"/>
        <item x="2400"/>
        <item x="1924"/>
        <item x="2432"/>
        <item x="1328"/>
        <item x="351"/>
        <item x="1130"/>
        <item x="335"/>
        <item x="2672"/>
        <item x="600"/>
        <item x="209"/>
        <item x="1618"/>
        <item x="3732"/>
        <item x="2477"/>
        <item x="3053"/>
        <item x="395"/>
        <item x="1860"/>
        <item x="3067"/>
        <item x="3926"/>
        <item x="1649"/>
        <item x="2545"/>
        <item x="135"/>
        <item x="165"/>
        <item x="1950"/>
        <item x="3659"/>
        <item x="233"/>
        <item x="704"/>
        <item x="2981"/>
        <item x="2532"/>
        <item x="3024"/>
        <item x="2209"/>
        <item x="162"/>
        <item x="2414"/>
        <item x="3105"/>
        <item x="1335"/>
        <item x="2764"/>
        <item x="1670"/>
        <item x="3615"/>
        <item x="1906"/>
        <item x="435"/>
        <item x="1474"/>
        <item x="2691"/>
        <item x="2256"/>
        <item x="990"/>
        <item x="731"/>
        <item x="3041"/>
        <item x="1905"/>
        <item x="895"/>
        <item x="3960"/>
        <item x="38"/>
        <item x="2253"/>
        <item x="4"/>
        <item x="2273"/>
        <item x="160"/>
        <item x="825"/>
        <item x="1053"/>
        <item x="2734"/>
        <item x="3106"/>
        <item x="2530"/>
        <item x="2315"/>
        <item x="3275"/>
        <item x="310"/>
        <item x="3897"/>
        <item x="1604"/>
        <item x="35"/>
        <item x="724"/>
        <item x="3687"/>
        <item x="1080"/>
        <item x="1588"/>
        <item x="429"/>
        <item x="2664"/>
        <item x="1793"/>
        <item x="1399"/>
        <item x="2524"/>
        <item x="2204"/>
        <item x="3820"/>
        <item x="3765"/>
        <item x="402"/>
        <item x="319"/>
        <item x="2539"/>
        <item x="1097"/>
        <item x="2546"/>
        <item x="1840"/>
        <item x="2120"/>
        <item x="1025"/>
        <item x="2303"/>
        <item x="1408"/>
        <item x="2207"/>
        <item x="3673"/>
        <item x="1449"/>
        <item x="853"/>
        <item x="119"/>
        <item x="2648"/>
        <item x="1454"/>
        <item x="3860"/>
        <item x="3042"/>
        <item x="3593"/>
        <item x="3544"/>
        <item x="3117"/>
        <item x="206"/>
        <item x="3511"/>
        <item x="131"/>
        <item x="2370"/>
        <item x="1689"/>
        <item x="1353"/>
        <item x="2349"/>
        <item x="485"/>
        <item x="3478"/>
        <item x="2645"/>
        <item x="2302"/>
        <item x="691"/>
        <item x="185"/>
        <item x="3605"/>
        <item x="2902"/>
        <item x="1490"/>
        <item x="467"/>
        <item x="1987"/>
        <item x="3750"/>
        <item x="1445"/>
        <item x="3311"/>
        <item x="286"/>
        <item x="1422"/>
        <item x="404"/>
        <item x="2329"/>
        <item x="629"/>
        <item x="205"/>
        <item x="1"/>
        <item x="207"/>
        <item x="1410"/>
        <item x="3443"/>
        <item x="2451"/>
        <item x="636"/>
        <item x="1695"/>
        <item x="1173"/>
        <item x="3154"/>
        <item x="2007"/>
        <item x="333"/>
        <item x="3031"/>
        <item x="3480"/>
        <item x="2155"/>
        <item x="88"/>
        <item x="1878"/>
        <item x="2943"/>
        <item x="1932"/>
        <item x="1432"/>
        <item x="2926"/>
        <item x="1000"/>
        <item x="1310"/>
        <item x="2239"/>
        <item x="642"/>
        <item x="2310"/>
        <item x="2279"/>
        <item x="2020"/>
        <item x="2653"/>
        <item x="1524"/>
        <item x="1886"/>
        <item x="462"/>
        <item x="240"/>
        <item x="213"/>
        <item x="3405"/>
        <item x="941"/>
        <item x="2053"/>
        <item x="2601"/>
        <item x="3288"/>
        <item x="1935"/>
        <item x="138"/>
        <item x="3222"/>
        <item x="2796"/>
        <item x="2803"/>
        <item x="908"/>
        <item x="3466"/>
        <item x="2531"/>
        <item x="3525"/>
        <item x="3310"/>
        <item x="1250"/>
        <item x="3484"/>
        <item x="3535"/>
        <item x="2280"/>
        <item x="1737"/>
        <item x="3717"/>
        <item x="1346"/>
        <item x="1145"/>
        <item x="2176"/>
        <item x="201"/>
        <item x="3033"/>
        <item x="117"/>
        <item x="493"/>
        <item x="2095"/>
        <item x="995"/>
        <item x="1035"/>
        <item x="2674"/>
        <item x="3720"/>
        <item x="492"/>
        <item x="2995"/>
        <item x="3375"/>
        <item x="531"/>
        <item x="390"/>
        <item x="1874"/>
        <item x="2817"/>
        <item x="787"/>
        <item x="1892"/>
        <item x="261"/>
        <item x="72"/>
        <item x="2936"/>
        <item x="3612"/>
        <item x="2952"/>
        <item x="2389"/>
        <item x="247"/>
        <item x="1119"/>
        <item x="957"/>
        <item x="1128"/>
        <item x="805"/>
        <item x="1913"/>
        <item x="21"/>
        <item x="2512"/>
        <item x="1657"/>
        <item x="3187"/>
        <item x="1674"/>
        <item x="2445"/>
        <item x="1743"/>
        <item x="2573"/>
        <item x="3389"/>
        <item x="674"/>
        <item x="3412"/>
        <item x="2297"/>
        <item x="732"/>
        <item x="373"/>
        <item x="754"/>
        <item x="2509"/>
        <item x="2745"/>
        <item x="225"/>
        <item x="2390"/>
        <item x="3333"/>
        <item x="1772"/>
        <item x="1561"/>
        <item x="2408"/>
        <item x="3893"/>
        <item x="653"/>
        <item x="3776"/>
        <item x="2225"/>
        <item x="2352"/>
        <item x="3964"/>
        <item x="362"/>
        <item x="2719"/>
        <item x="1842"/>
        <item x="1435"/>
        <item x="1582"/>
        <item x="3445"/>
        <item x="3056"/>
        <item x="2882"/>
        <item x="418"/>
        <item x="556"/>
        <item x="104"/>
        <item x="1168"/>
        <item x="28"/>
        <item x="3336"/>
        <item x="855"/>
        <item x="1525"/>
        <item x="903"/>
        <item x="684"/>
        <item x="51"/>
        <item x="965"/>
        <item x="945"/>
        <item x="3639"/>
        <item x="2898"/>
        <item x="3097"/>
        <item x="3062"/>
        <item x="1615"/>
        <item x="618"/>
        <item x="3627"/>
        <item x="2520"/>
        <item x="1787"/>
        <item x="2777"/>
        <item x="2292"/>
        <item x="388"/>
        <item x="3029"/>
        <item x="2615"/>
        <item x="967"/>
        <item x="2052"/>
        <item x="1111"/>
        <item x="2574"/>
        <item x="2927"/>
        <item x="3669"/>
        <item x="2608"/>
        <item x="1313"/>
        <item x="168"/>
        <item x="3746"/>
        <item x="2824"/>
        <item x="675"/>
        <item x="2088"/>
        <item x="120"/>
        <item x="1414"/>
        <item x="1766"/>
        <item x="1637"/>
        <item x="3871"/>
        <item x="3620"/>
        <item x="1374"/>
        <item x="1377"/>
        <item x="983"/>
        <item x="620"/>
        <item x="472"/>
        <item x="1802"/>
        <item x="3513"/>
        <item x="592"/>
        <item x="2188"/>
        <item x="2217"/>
        <item x="180"/>
        <item x="2166"/>
        <item x="3834"/>
        <item x="1102"/>
        <item x="2853"/>
        <item x="3516"/>
        <item x="3567"/>
        <item x="1915"/>
        <item x="2200"/>
        <item x="1934"/>
        <item x="2422"/>
        <item x="3706"/>
        <item x="545"/>
        <item x="1184"/>
        <item x="3737"/>
        <item x="1887"/>
        <item x="1953"/>
        <item x="3245"/>
        <item x="3150"/>
        <item x="3022"/>
        <item x="1457"/>
        <item x="1577"/>
        <item x="1914"/>
        <item x="107"/>
        <item x="2722"/>
        <item x="1473"/>
        <item x="3151"/>
        <item x="1030"/>
        <item x="798"/>
        <item x="2643"/>
        <item x="1923"/>
        <item x="940"/>
        <item x="2190"/>
        <item x="3607"/>
        <item x="3475"/>
        <item x="2142"/>
        <item x="2944"/>
        <item x="2525"/>
        <item x="848"/>
        <item x="2646"/>
        <item x="2693"/>
        <item x="57"/>
        <item x="3196"/>
        <item x="285"/>
        <item x="3304"/>
        <item x="3625"/>
        <item x="403"/>
        <item x="1388"/>
        <item x="272"/>
        <item x="497"/>
        <item x="2993"/>
        <item x="1143"/>
        <item x="534"/>
        <item x="2696"/>
        <item x="2941"/>
        <item x="1961"/>
        <item x="574"/>
        <item x="2894"/>
        <item x="3692"/>
        <item x="3208"/>
        <item x="3840"/>
        <item x="3381"/>
        <item x="3537"/>
        <item x="3127"/>
        <item x="2247"/>
        <item x="976"/>
        <item x="2836"/>
        <item x="1727"/>
        <item x="1753"/>
        <item x="694"/>
        <item x="603"/>
        <item x="1405"/>
        <item x="3565"/>
        <item x="578"/>
        <item x="1861"/>
        <item x="786"/>
        <item x="3921"/>
        <item x="904"/>
        <item x="3691"/>
        <item x="3143"/>
        <item x="3083"/>
        <item x="505"/>
        <item x="3167"/>
        <item x="722"/>
        <item x="243"/>
        <item x="3724"/>
        <item x="394"/>
        <item x="2522"/>
        <item x="1728"/>
        <item x="2762"/>
        <item x="1149"/>
        <item x="1345"/>
        <item x="3562"/>
        <item x="1979"/>
        <item x="3149"/>
        <item x="1705"/>
        <item x="3994"/>
        <item x="2099"/>
        <item x="594"/>
        <item x="101"/>
        <item x="3469"/>
        <item x="913"/>
        <item x="1546"/>
        <item x="601"/>
        <item x="2586"/>
        <item x="3648"/>
        <item x="1954"/>
        <item x="2989"/>
        <item x="1375"/>
        <item x="914"/>
        <item x="64"/>
        <item x="2241"/>
        <item x="3864"/>
        <item x="352"/>
        <item x="3080"/>
        <item x="1112"/>
        <item x="2118"/>
        <item x="583"/>
        <item x="3526"/>
        <item x="1922"/>
        <item x="857"/>
        <item x="2698"/>
        <item x="2281"/>
        <item x="3365"/>
        <item x="202"/>
        <item x="2197"/>
        <item x="1156"/>
        <item x="217"/>
        <item x="854"/>
        <item x="1086"/>
        <item x="349"/>
        <item x="3388"/>
        <item x="1041"/>
        <item x="2564"/>
        <item x="2049"/>
        <item x="1278"/>
        <item x="3697"/>
        <item x="1796"/>
        <item x="3440"/>
        <item x="195"/>
        <item x="2683"/>
        <item x="503"/>
        <item x="3656"/>
        <item x="1126"/>
        <item x="3503"/>
        <item x="2878"/>
        <item x="2124"/>
        <item x="2692"/>
        <item x="661"/>
        <item x="3853"/>
        <item x="47"/>
        <item x="3701"/>
        <item x="1465"/>
        <item x="2469"/>
        <item x="2359"/>
        <item x="2918"/>
        <item x="1372"/>
        <item x="1865"/>
        <item x="928"/>
        <item x="1400"/>
        <item x="3332"/>
        <item x="2627"/>
        <item x="1110"/>
        <item x="1133"/>
        <item x="3769"/>
        <item x="3058"/>
        <item x="3987"/>
        <item x="1713"/>
        <item x="1409"/>
        <item x="3873"/>
        <item x="1806"/>
        <item x="2250"/>
        <item x="2419"/>
        <item x="678"/>
        <item x="1477"/>
        <item x="86"/>
        <item x="3113"/>
        <item x="3356"/>
        <item x="843"/>
        <item x="3246"/>
        <item x="2442"/>
        <item x="3422"/>
        <item x="3660"/>
        <item x="161"/>
        <item x="1013"/>
        <item x="41"/>
        <item x="3363"/>
        <item x="3342"/>
        <item x="1642"/>
        <item x="755"/>
        <item x="2076"/>
        <item x="645"/>
        <item x="526"/>
        <item x="1114"/>
        <item x="3179"/>
        <item x="1323"/>
        <item x="3814"/>
        <item x="3512"/>
        <item x="34"/>
        <item x="55"/>
        <item x="3935"/>
        <item x="2982"/>
        <item x="2576"/>
        <item x="2105"/>
        <item x="266"/>
        <item x="3858"/>
        <item x="375"/>
        <item x="2069"/>
        <item x="2346"/>
        <item x="3225"/>
        <item x="1592"/>
        <item x="401"/>
        <item x="2991"/>
        <item x="2322"/>
        <item x="98"/>
        <item x="1266"/>
        <item x="1367"/>
        <item x="1450"/>
        <item x="1333"/>
        <item x="3557"/>
        <item x="1799"/>
        <item x="3515"/>
        <item x="2861"/>
        <item x="9"/>
        <item x="3049"/>
        <item x="797"/>
        <item x="3862"/>
        <item x="3695"/>
        <item x="80"/>
        <item x="2284"/>
        <item x="2294"/>
        <item x="2563"/>
        <item x="3315"/>
        <item x="2263"/>
        <item x="1601"/>
        <item x="3802"/>
        <item x="1666"/>
        <item x="355"/>
        <item x="2361"/>
        <item x="3972"/>
        <item x="3971"/>
        <item x="2513"/>
        <item x="3685"/>
        <item x="219"/>
        <item x="1514"/>
        <item x="810"/>
        <item x="1648"/>
        <item x="1312"/>
        <item x="2265"/>
        <item x="494"/>
        <item x="2907"/>
        <item x="307"/>
        <item x="347"/>
        <item x="3485"/>
        <item x="1176"/>
        <item x="2290"/>
        <item x="1729"/>
        <item x="2436"/>
        <item x="837"/>
        <item x="3875"/>
        <item x="3446"/>
        <item x="1308"/>
        <item x="92"/>
        <item x="2662"/>
        <item x="242"/>
        <item x="1660"/>
        <item x="2202"/>
        <item x="3193"/>
        <item x="1836"/>
        <item x="2050"/>
        <item x="1698"/>
        <item x="1699"/>
        <item x="3006"/>
        <item x="688"/>
        <item x="1479"/>
        <item x="2168"/>
        <item x="3817"/>
        <item x="2988"/>
        <item x="1343"/>
        <item x="3907"/>
        <item x="2871"/>
        <item x="2604"/>
        <item x="1621"/>
        <item x="1243"/>
        <item x="548"/>
        <item x="621"/>
        <item x="3578"/>
        <item x="2484"/>
        <item x="1515"/>
        <item x="311"/>
        <item x="1193"/>
        <item x="2146"/>
        <item x="3786"/>
        <item x="2248"/>
        <item x="609"/>
        <item x="612"/>
        <item x="730"/>
        <item x="2034"/>
        <item x="2744"/>
        <item x="757"/>
        <item x="1824"/>
        <item x="1165"/>
        <item x="2511"/>
        <item x="23"/>
        <item x="3115"/>
        <item x="1843"/>
        <item x="1418"/>
        <item x="1412"/>
        <item x="3650"/>
        <item x="67"/>
        <item x="1455"/>
        <item x="358"/>
        <item x="1606"/>
        <item x="2083"/>
        <item x="3372"/>
        <item x="1032"/>
        <item x="1885"/>
        <item x="3268"/>
        <item x="2435"/>
        <item x="3596"/>
        <item x="248"/>
        <item x="293"/>
        <item x="2735"/>
        <item x="572"/>
        <item x="1767"/>
        <item x="346"/>
        <item x="782"/>
        <item x="1760"/>
        <item x="170"/>
        <item x="2160"/>
        <item x="518"/>
        <item x="1010"/>
        <item x="3239"/>
        <item x="3282"/>
        <item x="536"/>
        <item x="187"/>
        <item x="643"/>
        <item x="2732"/>
        <item x="3849"/>
        <item x="785"/>
        <item x="397"/>
        <item x="2748"/>
        <item x="3164"/>
        <item x="2703"/>
        <item x="3456"/>
        <item x="3463"/>
        <item x="2055"/>
        <item x="3355"/>
        <item x="521"/>
        <item x="2381"/>
        <item x="703"/>
        <item x="845"/>
        <item x="714"/>
        <item x="800"/>
        <item x="3948"/>
        <item x="2255"/>
        <item x="137"/>
        <item x="543"/>
        <item x="1043"/>
        <item x="3378"/>
        <item x="1482"/>
        <item x="255"/>
        <item x="3479"/>
        <item x="2461"/>
        <item x="1797"/>
        <item x="2753"/>
        <item x="2893"/>
        <item x="3137"/>
        <item x="2043"/>
        <item x="3747"/>
        <item x="3894"/>
        <item x="2222"/>
        <item x="3510"/>
        <item x="3004"/>
        <item x="2851"/>
        <item x="3552"/>
        <item x="2401"/>
        <item x="33"/>
        <item x="103"/>
        <item x="3500"/>
        <item x="1004"/>
        <item x="2057"/>
        <item x="1910"/>
        <item x="3633"/>
        <item x="2015"/>
        <item x="705"/>
        <item x="909"/>
        <item x="1437"/>
        <item x="567"/>
        <item x="2101"/>
        <item x="640"/>
        <item x="2736"/>
        <item x="638"/>
        <item x="3797"/>
        <item x="1811"/>
        <item x="975"/>
        <item x="2298"/>
        <item x="2032"/>
        <item x="3323"/>
        <item x="1598"/>
        <item x="777"/>
        <item x="1536"/>
        <item x="899"/>
        <item x="950"/>
        <item x="2182"/>
        <item x="1001"/>
        <item x="3918"/>
        <item x="3112"/>
        <item x="1048"/>
        <item x="718"/>
        <item x="482"/>
        <item x="114"/>
        <item x="2571"/>
        <item x="2569"/>
        <item x="2975"/>
        <item x="2488"/>
        <item x="1520"/>
        <item x="3219"/>
        <item x="3792"/>
        <item x="918"/>
        <item x="3248"/>
        <item x="2140"/>
        <item x="2738"/>
        <item x="2196"/>
        <item x="1169"/>
        <item x="1446"/>
        <item x="2165"/>
        <item x="127"/>
        <item x="3243"/>
        <item x="3020"/>
        <item x="308"/>
        <item x="3572"/>
        <item x="2605"/>
        <item x="1678"/>
        <item x="2862"/>
        <item x="1942"/>
        <item x="3634"/>
        <item x="3078"/>
        <item x="1195"/>
        <item x="368"/>
        <item x="1869"/>
        <item x="2246"/>
        <item x="2706"/>
        <item x="3847"/>
        <item x="1819"/>
        <item x="912"/>
        <item x="3881"/>
        <item x="1625"/>
        <item x="305"/>
        <item x="1167"/>
        <item x="2237"/>
        <item x="257"/>
        <item x="1685"/>
        <item x="2634"/>
        <item x="382"/>
        <item x="3815"/>
        <item x="2636"/>
        <item x="3579"/>
        <item x="560"/>
        <item x="1547"/>
        <item x="647"/>
        <item x="3489"/>
        <item x="1998"/>
        <item x="3771"/>
        <item x="2556"/>
        <item x="3899"/>
        <item x="3047"/>
        <item x="6"/>
        <item x="2534"/>
        <item x="3330"/>
        <item x="861"/>
        <item x="1134"/>
        <item x="2269"/>
        <item x="1755"/>
        <item x="1730"/>
        <item x="2877"/>
        <item x="3416"/>
        <item x="22"/>
        <item x="576"/>
        <item x="1820"/>
        <item x="3734"/>
        <item x="617"/>
        <item x="3298"/>
        <item x="2372"/>
        <item x="3733"/>
        <item x="2815"/>
        <item x="2090"/>
        <item x="448"/>
        <item x="3852"/>
        <item x="1141"/>
        <item x="3367"/>
        <item x="951"/>
        <item x="1325"/>
        <item x="2548"/>
        <item x="1527"/>
        <item x="1488"/>
        <item x="3670"/>
        <item x="3059"/>
        <item x="1992"/>
        <item x="3429"/>
        <item x="591"/>
        <item x="504"/>
        <item x="2373"/>
        <item x="343"/>
        <item x="3199"/>
        <item x="1074"/>
        <item x="1441"/>
        <item x="1211"/>
        <item x="3924"/>
        <item x="3205"/>
        <item x="1223"/>
        <item x="2300"/>
        <item x="1023"/>
        <item x="3919"/>
        <item x="3386"/>
        <item x="1537"/>
        <item x="581"/>
        <item x="2326"/>
        <item x="1072"/>
        <item x="130"/>
        <item x="75"/>
        <item x="3592"/>
        <item x="1896"/>
        <item x="1285"/>
        <item x="2386"/>
        <item x="463"/>
        <item x="2551"/>
        <item x="2070"/>
        <item x="2117"/>
        <item x="1301"/>
        <item x="3709"/>
        <item x="3145"/>
        <item x="363"/>
        <item x="3710"/>
        <item x="7"/>
        <item x="2813"/>
        <item x="2236"/>
        <item x="3318"/>
        <item x="2675"/>
        <item x="879"/>
        <item x="3132"/>
        <item x="297"/>
        <item x="377"/>
        <item x="627"/>
        <item x="2013"/>
        <item x="241"/>
        <item x="3663"/>
        <item x="3974"/>
        <item x="2276"/>
        <item x="2154"/>
        <item x="3458"/>
        <item x="1330"/>
        <item x="796"/>
        <item x="2334"/>
        <item x="2872"/>
        <item x="3331"/>
        <item x="2364"/>
        <item x="3883"/>
        <item x="1510"/>
        <item x="966"/>
        <item x="132"/>
        <item x="359"/>
        <item x="3270"/>
        <item x="3816"/>
        <item x="3122"/>
        <item x="3699"/>
        <item x="2935"/>
        <item x="108"/>
        <item x="1651"/>
        <item x="3641"/>
        <item x="1475"/>
        <item x="680"/>
        <item x="1487"/>
        <item x="14"/>
        <item x="3158"/>
        <item x="881"/>
        <item x="2578"/>
        <item x="1854"/>
        <item x="3227"/>
        <item x="767"/>
        <item x="2526"/>
        <item x="2825"/>
        <item x="3195"/>
        <item x="3102"/>
        <item x="113"/>
        <item x="1816"/>
        <item x="656"/>
        <item x="734"/>
        <item x="1776"/>
        <item x="2274"/>
        <item x="3492"/>
        <item x="216"/>
        <item x="2056"/>
        <item x="1108"/>
        <item x="259"/>
        <item x="123"/>
        <item x="2257"/>
        <item x="3305"/>
        <item x="2108"/>
        <item x="3857"/>
        <item x="2004"/>
        <item x="2115"/>
        <item x="2681"/>
        <item x="3131"/>
        <item x="3809"/>
        <item x="236"/>
        <item x="3032"/>
        <item x="964"/>
        <item x="3230"/>
        <item x="2479"/>
        <item x="2577"/>
        <item x="539"/>
        <item x="1636"/>
        <item x="1521"/>
        <item x="1851"/>
        <item x="2781"/>
        <item x="2463"/>
        <item x="1609"/>
        <item x="2375"/>
        <item x="3264"/>
        <item x="2061"/>
        <item x="802"/>
        <item x="1726"/>
        <item x="3761"/>
        <item x="3424"/>
        <item x="687"/>
        <item x="3344"/>
        <item x="3335"/>
        <item x="1307"/>
        <item x="890"/>
        <item x="2908"/>
        <item x="256"/>
        <item x="3063"/>
        <item x="2711"/>
        <item x="1218"/>
        <item x="2135"/>
        <item x="3253"/>
        <item x="376"/>
        <item x="765"/>
        <item x="2137"/>
        <item x="3595"/>
        <item x="3152"/>
        <item x="83"/>
        <item x="1900"/>
        <item x="230"/>
        <item x="1256"/>
        <item x="672"/>
        <item x="1894"/>
        <item x="1320"/>
        <item x="90"/>
        <item x="1240"/>
        <item x="430"/>
        <item x="708"/>
        <item x="3431"/>
        <item x="1764"/>
        <item x="1560"/>
        <item x="2158"/>
        <item x="2234"/>
        <item x="1360"/>
        <item x="2676"/>
        <item x="1478"/>
        <item x="2527"/>
        <item x="3168"/>
        <item x="2553"/>
        <item x="707"/>
        <item x="596"/>
        <item x="3715"/>
        <item x="0"/>
        <item x="3360"/>
        <item x="1416"/>
        <item x="1656"/>
        <item x="3811"/>
        <item x="2211"/>
        <item x="1682"/>
        <item x="2784"/>
        <item x="2244"/>
        <item x="856"/>
        <item x="1051"/>
        <item x="3454"/>
        <item x="1060"/>
        <item x="2848"/>
        <item x="1476"/>
        <item x="337"/>
        <item x="1828"/>
        <item x="3582"/>
        <item x="1125"/>
        <item x="3076"/>
        <item x="231"/>
        <item x="3523"/>
        <item x="554"/>
        <item x="1591"/>
        <item x="1499"/>
        <item x="1062"/>
        <item x="2572"/>
        <item x="1516"/>
        <item x="1937"/>
        <item x="1973"/>
        <item x="2023"/>
        <item x="610"/>
        <item x="2112"/>
        <item x="61"/>
        <item x="564"/>
        <item x="16"/>
        <item x="356"/>
        <item x="3829"/>
        <item x="2850"/>
        <item x="1852"/>
        <item x="348"/>
        <item x="2035"/>
        <item x="2426"/>
        <item x="224"/>
        <item x="1460"/>
        <item x="3021"/>
        <item x="2132"/>
        <item x="1875"/>
        <item x="3961"/>
        <item x="1538"/>
        <item x="3329"/>
        <item x="1690"/>
        <item x="3439"/>
        <item x="2021"/>
        <item x="2906"/>
        <item x="2080"/>
        <item x="1641"/>
        <item x="2123"/>
        <item x="3309"/>
        <item x="199"/>
        <item x="2900"/>
        <item x="1551"/>
        <item x="3576"/>
        <item x="1668"/>
        <item x="671"/>
        <item x="2582"/>
        <item x="133"/>
        <item x="3236"/>
        <item x="1597"/>
        <item x="3929"/>
        <item x="1492"/>
        <item x="3276"/>
        <item x="42"/>
        <item x="2113"/>
        <item x="3662"/>
        <item x="234"/>
        <item x="1008"/>
        <item x="3293"/>
        <item x="2270"/>
        <item x="3407"/>
        <item x="1379"/>
        <item x="773"/>
        <item x="3760"/>
        <item x="1543"/>
        <item x="2038"/>
        <item x="902"/>
        <item x="1984"/>
        <item x="1506"/>
        <item x="1645"/>
        <item x="1542"/>
        <item x="1662"/>
        <item x="673"/>
        <item x="1988"/>
        <item x="2195"/>
        <item x="1049"/>
        <item x="1739"/>
        <item x="474"/>
        <item x="212"/>
        <item x="2427"/>
        <item x="929"/>
        <item x="3141"/>
        <item x="3347"/>
        <item x="2012"/>
        <item x="2471"/>
        <item x="2199"/>
        <item x="235"/>
        <item x="3188"/>
        <item x="2705"/>
        <item x="2494"/>
        <item x="1757"/>
        <item x="1933"/>
        <item x="1595"/>
        <item x="1430"/>
        <item x="3272"/>
        <item x="1504"/>
        <item x="1207"/>
        <item x="726"/>
        <item x="1747"/>
        <item x="807"/>
        <item x="3616"/>
        <item x="1284"/>
        <item x="3348"/>
        <item x="425"/>
        <item x="3"/>
        <item x="3144"/>
        <item x="3072"/>
        <item x="1931"/>
        <item x="1966"/>
        <item x="922"/>
        <item x="1202"/>
        <item x="2570"/>
        <item x="408"/>
        <item x="1523"/>
        <item x="2973"/>
        <item x="1646"/>
        <item x="2282"/>
        <item x="3700"/>
        <item x="1227"/>
        <item x="3182"/>
        <item x="1507"/>
        <item x="2946"/>
        <item x="2343"/>
        <item x="943"/>
        <item x="3296"/>
        <item x="1305"/>
        <item x="341"/>
        <item x="520"/>
        <item x="1715"/>
        <item x="2491"/>
        <item x="1687"/>
        <item x="2515"/>
        <item x="3155"/>
        <item x="2420"/>
        <item x="3052"/>
        <item x="824"/>
        <item x="2116"/>
        <item x="2624"/>
        <item x="3636"/>
        <item x="3499"/>
        <item x="2157"/>
        <item x="1619"/>
        <item x="1720"/>
        <item x="1249"/>
        <item x="49"/>
        <item x="2632"/>
        <item x="679"/>
        <item x="3452"/>
        <item x="1500"/>
        <item x="1481"/>
        <item x="1969"/>
        <item x="3866"/>
        <item x="528"/>
        <item x="555"/>
        <item x="3007"/>
        <item x="3357"/>
        <item x="1175"/>
        <item x="2671"/>
        <item x="991"/>
        <item x="1704"/>
        <item x="3598"/>
        <item x="2700"/>
        <item x="3745"/>
        <item x="3040"/>
        <item x="1912"/>
        <item x="3520"/>
        <item x="2473"/>
        <item x="2682"/>
        <item x="378"/>
        <item x="511"/>
        <item x="3218"/>
        <item x="830"/>
        <item x="398"/>
        <item x="89"/>
        <item x="1221"/>
        <item x="331"/>
        <item x="3371"/>
        <item x="2826"/>
        <item x="2966"/>
        <item x="946"/>
        <item x="192"/>
        <item x="973"/>
        <item x="1453"/>
        <item x="191"/>
        <item x="1401"/>
        <item x="1267"/>
        <item x="3867"/>
        <item x="1020"/>
        <item x="1586"/>
        <item x="1535"/>
        <item x="3837"/>
        <item x="1170"/>
        <item x="712"/>
        <item x="858"/>
        <item x="2201"/>
        <item x="3181"/>
        <item x="2702"/>
        <item x="2904"/>
        <item x="3183"/>
        <item x="2278"/>
        <item x="3147"/>
        <item x="987"/>
        <item x="1338"/>
        <item x="2552"/>
        <item x="2839"/>
        <item x="1153"/>
        <item x="2668"/>
        <item x="1247"/>
        <item x="804"/>
        <item x="2008"/>
        <item x="563"/>
        <item x="2332"/>
        <item x="476"/>
        <item x="2079"/>
        <item x="3865"/>
        <item x="1011"/>
        <item x="3943"/>
        <item x="1709"/>
        <item x="1392"/>
        <item x="2942"/>
        <item x="3061"/>
        <item x="3028"/>
        <item x="296"/>
        <item x="3655"/>
        <item x="1467"/>
        <item x="2094"/>
        <item x="3934"/>
        <item x="823"/>
        <item x="367"/>
        <item x="659"/>
        <item x="2523"/>
        <item x="3748"/>
        <item x="1980"/>
        <item x="2759"/>
        <item x="3571"/>
        <item x="598"/>
        <item x="203"/>
        <item x="2607"/>
        <item x="818"/>
        <item x="2547"/>
        <item x="3126"/>
        <item x="683"/>
        <item x="3322"/>
        <item x="2897"/>
        <item x="1390"/>
        <item x="1552"/>
        <item x="2267"/>
        <item x="3644"/>
        <item x="464"/>
        <item x="3784"/>
        <item x="423"/>
        <item x="2610"/>
        <item x="1635"/>
        <item x="1376"/>
        <item x="851"/>
        <item x="3954"/>
        <item x="934"/>
        <item x="2387"/>
        <item x="1792"/>
        <item x="1155"/>
        <item x="3123"/>
        <item x="931"/>
        <item x="2771"/>
        <item x="3174"/>
        <item x="1837"/>
        <item x="73"/>
        <item x="3727"/>
        <item x="2905"/>
        <item x="105"/>
        <item x="3362"/>
        <item x="833"/>
        <item x="2498"/>
        <item x="342"/>
        <item x="1873"/>
        <item x="2437"/>
        <item x="2198"/>
        <item x="3653"/>
        <item x="1986"/>
        <item x="2440"/>
        <item x="836"/>
        <item x="736"/>
        <item x="3723"/>
        <item x="806"/>
        <item x="3087"/>
        <item x="3235"/>
        <item x="143"/>
        <item x="1456"/>
        <item x="3693"/>
        <item x="1458"/>
        <item x="3352"/>
        <item x="1659"/>
        <item x="3938"/>
        <item x="414"/>
        <item x="1613"/>
        <item x="176"/>
        <item x="1530"/>
        <item x="2875"/>
        <item x="1483"/>
        <item x="1299"/>
        <item x="1262"/>
        <item x="713"/>
        <item x="3810"/>
        <item x="2147"/>
        <item x="336"/>
        <item x="3001"/>
        <item x="2180"/>
        <item x="277"/>
        <item x="40"/>
        <item x="2980"/>
        <item x="989"/>
        <item x="1288"/>
        <item x="3000"/>
        <item x="1575"/>
        <item x="3896"/>
        <item x="2775"/>
        <item x="735"/>
        <item x="2709"/>
        <item x="2212"/>
        <item x="3774"/>
        <item x="2475"/>
        <item x="2765"/>
        <item x="1696"/>
        <item x="2751"/>
        <item x="745"/>
        <item x="1026"/>
        <item x="3863"/>
        <item x="1332"/>
        <item x="1235"/>
        <item x="1603"/>
        <item x="885"/>
        <item x="364"/>
        <item x="1692"/>
        <item x="2621"/>
        <item x="148"/>
        <item x="616"/>
        <item x="2360"/>
        <item x="2561"/>
        <item x="3307"/>
        <item x="571"/>
        <item x="3277"/>
        <item x="1754"/>
        <item x="3240"/>
        <item x="2742"/>
        <item x="1029"/>
        <item x="2486"/>
        <item x="3317"/>
        <item x="3254"/>
        <item x="891"/>
        <item x="2148"/>
        <item x="3558"/>
        <item x="538"/>
        <item x="491"/>
        <item x="780"/>
        <item x="1203"/>
        <item x="460"/>
        <item x="1558"/>
        <item x="2845"/>
        <item x="3294"/>
        <item x="1177"/>
        <item x="2444"/>
        <item x="1508"/>
        <item x="1791"/>
        <item x="2337"/>
        <item x="2581"/>
        <item x="2109"/>
        <item x="2046"/>
        <item x="500"/>
        <item x="3017"/>
        <item x="1511"/>
        <item x="1268"/>
        <item x="2504"/>
        <item x="2431"/>
        <item x="711"/>
        <item x="1919"/>
        <item x="410"/>
        <item x="3886"/>
        <item x="2104"/>
        <item x="3799"/>
        <item x="2640"/>
        <item x="339"/>
        <item x="1357"/>
        <item x="1994"/>
        <item x="2667"/>
        <item x="2345"/>
        <item x="2832"/>
        <item x="2713"/>
        <item x="3736"/>
        <item x="2678"/>
        <item x="1826"/>
        <item x="1857"/>
        <item x="3742"/>
        <item x="112"/>
        <item x="2313"/>
        <item x="2275"/>
        <item x="1681"/>
        <item x="3081"/>
        <item x="2741"/>
        <item x="2327"/>
        <item x="3411"/>
        <item x="3495"/>
        <item x="1971"/>
        <item x="323"/>
        <item x="3959"/>
        <item x="1257"/>
        <item x="2404"/>
        <item x="896"/>
        <item x="1213"/>
        <item x="793"/>
        <item x="3370"/>
        <item x="3888"/>
        <item x="2410"/>
        <item x="2976"/>
        <item x="3728"/>
        <item x="1731"/>
        <item x="440"/>
        <item x="1426"/>
        <item x="2245"/>
        <item x="264"/>
        <item x="771"/>
        <item x="2487"/>
        <item x="2929"/>
        <item x="2517"/>
        <item x="2216"/>
        <item x="925"/>
        <item x="386"/>
        <item x="1289"/>
        <item x="935"/>
        <item x="258"/>
        <item x="1985"/>
        <item x="3986"/>
        <item x="2920"/>
        <item x="3325"/>
        <item x="1075"/>
        <item x="650"/>
        <item x="3755"/>
        <item x="3346"/>
        <item x="791"/>
        <item x="2592"/>
        <item x="478"/>
        <item x="3981"/>
        <item x="1429"/>
        <item x="569"/>
        <item x="844"/>
        <item x="2291"/>
        <item x="325"/>
        <item x="3273"/>
        <item x="1045"/>
        <item x="670"/>
        <item x="829"/>
        <item x="3474"/>
        <item x="2922"/>
        <item x="2293"/>
        <item x="173"/>
        <item x="1774"/>
        <item x="3569"/>
        <item x="121"/>
        <item x="3643"/>
        <item x="1771"/>
        <item x="2122"/>
        <item x="1928"/>
        <item x="660"/>
        <item x="1088"/>
        <item x="1215"/>
        <item x="1711"/>
        <item x="3146"/>
        <item x="1272"/>
        <item x="2411"/>
        <item x="1684"/>
        <item x="1295"/>
        <item x="1901"/>
        <item x="289"/>
        <item x="1761"/>
        <item x="446"/>
        <item x="865"/>
        <item x="1590"/>
        <item x="275"/>
        <item x="1940"/>
        <item x="2774"/>
        <item x="3671"/>
        <item x="2338"/>
        <item x="81"/>
        <item x="315"/>
        <item x="3172"/>
        <item x="1742"/>
        <item x="2224"/>
        <item x="2171"/>
        <item x="2956"/>
        <item x="2430"/>
        <item x="3522"/>
        <item x="13"/>
        <item x="3982"/>
        <item x="3082"/>
        <item x="3366"/>
        <item x="3835"/>
        <item x="582"/>
        <item x="2026"/>
        <item x="649"/>
        <item x="2353"/>
        <item x="3818"/>
        <item x="416"/>
        <item x="3088"/>
        <item x="761"/>
        <item x="2805"/>
        <item x="3380"/>
        <item x="826"/>
        <item x="2819"/>
        <item x="2167"/>
        <item x="194"/>
        <item x="892"/>
        <item x="1150"/>
        <item x="3073"/>
        <item x="3914"/>
        <item x="150"/>
        <item x="1342"/>
        <item x="2830"/>
        <item x="2227"/>
        <item x="3590"/>
        <item x="3777"/>
        <item x="2181"/>
        <item x="816"/>
        <item x="625"/>
        <item x="3399"/>
        <item x="994"/>
        <item x="1356"/>
        <item x="1509"/>
        <item x="930"/>
        <item x="1790"/>
        <item x="2873"/>
        <item x="1154"/>
        <item x="1841"/>
        <item x="1620"/>
        <item x="174"/>
        <item x="860"/>
        <item x="3751"/>
        <item x="3462"/>
        <item x="2623"/>
        <item x="2126"/>
        <item x="667"/>
        <item x="3904"/>
        <item x="2138"/>
        <item x="2149"/>
        <item x="3023"/>
        <item x="53"/>
        <item x="1469"/>
        <item x="211"/>
        <item x="1822"/>
        <item x="2961"/>
        <item x="3220"/>
        <item x="738"/>
        <item x="2609"/>
        <item x="1359"/>
        <item x="1859"/>
        <item x="1300"/>
        <item x="3050"/>
        <item x="3772"/>
        <item x="1573"/>
        <item x="3036"/>
        <item x="1630"/>
        <item x="3383"/>
        <item x="2729"/>
        <item x="811"/>
        <item x="2801"/>
        <item x="1138"/>
        <item x="2363"/>
        <item x="2348"/>
        <item x="2602"/>
        <item x="2802"/>
        <item x="716"/>
        <item x="1393"/>
        <item x="2178"/>
        <item x="666"/>
        <item x="2620"/>
        <item x="2757"/>
        <item x="1627"/>
        <item x="1880"/>
        <item x="561"/>
        <item x="1763"/>
        <item x="3681"/>
        <item x="2306"/>
        <item x="269"/>
        <item x="453"/>
        <item x="2041"/>
        <item x="748"/>
        <item x="1723"/>
        <item x="1921"/>
        <item x="1779"/>
        <item x="1470"/>
        <item x="2584"/>
        <item x="3540"/>
        <item x="2990"/>
        <item x="2747"/>
        <item x="451"/>
        <item x="2767"/>
        <item x="2940"/>
        <item x="3267"/>
        <item x="549"/>
        <item x="3494"/>
        <item x="3461"/>
        <item x="3027"/>
        <item x="1647"/>
        <item x="2579"/>
        <item x="227"/>
        <item x="3201"/>
        <item x="1424"/>
        <item x="139"/>
        <item x="3621"/>
        <item x="3738"/>
        <item x="809"/>
        <item x="3160"/>
        <item x="186"/>
        <item x="1442"/>
        <item x="106"/>
        <item x="1918"/>
        <item x="2503"/>
        <item x="893"/>
        <item x="2374"/>
        <item x="2714"/>
        <item x="3209"/>
        <item x="2172"/>
        <item x="3280"/>
        <item x="2129"/>
        <item x="3536"/>
        <item x="3249"/>
        <item x="1550"/>
        <item x="952"/>
        <item x="166"/>
        <item x="3603"/>
        <item x="1494"/>
        <item x="2285"/>
        <item x="3351"/>
        <item x="3430"/>
        <item x="2603"/>
        <item x="1617"/>
        <item x="615"/>
        <item x="3566"/>
        <item x="864"/>
        <item x="2162"/>
        <item x="2242"/>
        <item x="3966"/>
        <item x="1304"/>
        <item x="1707"/>
        <item x="3556"/>
        <item x="1065"/>
        <item x="2593"/>
        <item x="949"/>
        <item x="3679"/>
        <item x="1945"/>
        <item x="3121"/>
        <item x="3328"/>
        <item x="1741"/>
        <item x="2351"/>
        <item x="506"/>
        <item x="3320"/>
        <item x="3457"/>
        <item x="3502"/>
        <item x="3828"/>
        <item x="1420"/>
        <item x="3507"/>
        <item x="2652"/>
        <item x="3707"/>
        <item x="2024"/>
        <item x="1191"/>
        <item x="3234"/>
        <item x="3292"/>
        <item x="2016"/>
        <item x="1486"/>
        <item x="144"/>
        <item x="512"/>
        <item x="1318"/>
        <item x="577"/>
        <item x="911"/>
        <item x="846"/>
        <item x="701"/>
        <item x="3232"/>
        <item x="3189"/>
        <item x="1655"/>
        <item x="580"/>
        <item x="3090"/>
        <item x="702"/>
        <item x="3518"/>
        <item x="3800"/>
        <item x="3281"/>
        <item x="344"/>
        <item x="2288"/>
        <item x="2808"/>
        <item x="3996"/>
        <item x="2413"/>
        <item x="1680"/>
        <item x="2892"/>
        <item x="326"/>
        <item x="1413"/>
        <item x="2221"/>
        <item x="644"/>
        <item x="3791"/>
        <item x="1718"/>
        <item x="827"/>
        <item x="646"/>
        <item x="971"/>
        <item x="3095"/>
        <item x="2231"/>
        <item x="763"/>
        <item x="141"/>
        <item x="1559"/>
        <item x="2655"/>
        <item x="3403"/>
        <item x="52"/>
        <item x="1653"/>
        <item x="2203"/>
        <item x="3806"/>
        <item x="1578"/>
        <item x="3534"/>
        <item x="2537"/>
        <item x="954"/>
        <item x="1161"/>
        <item x="1941"/>
        <item x="3752"/>
        <item x="970"/>
        <item x="406"/>
        <item x="1163"/>
        <item x="1415"/>
        <item x="3313"/>
        <item x="3560"/>
        <item x="565"/>
        <item x="1908"/>
        <item x="3092"/>
        <item x="529"/>
        <item x="392"/>
        <item x="1872"/>
        <item x="1967"/>
        <item x="938"/>
        <item x="878"/>
        <item x="1160"/>
        <item x="727"/>
        <item x="1952"/>
        <item x="2301"/>
        <item x="3780"/>
        <item x="1775"/>
        <item x="3519"/>
        <item x="2536"/>
        <item x="3730"/>
        <item x="835"/>
        <item x="3075"/>
        <item x="3460"/>
        <item x="1691"/>
        <item x="2583"/>
        <item x="2631"/>
        <item x="2818"/>
        <item x="622"/>
        <item x="322"/>
        <item x="2453"/>
        <item x="1038"/>
        <item x="288"/>
        <item x="2233"/>
        <item x="3838"/>
        <item x="421"/>
        <item x="2164"/>
        <item x="1891"/>
        <item x="3654"/>
        <item x="1607"/>
        <item x="2960"/>
        <item x="2665"/>
        <item x="2979"/>
        <item x="2911"/>
        <item x="1993"/>
        <item x="1778"/>
        <item x="1959"/>
        <item x="936"/>
        <item x="2330"/>
        <item x="204"/>
        <item x="74"/>
        <item x="852"/>
        <item x="1101"/>
        <item x="1395"/>
        <item x="1501"/>
        <item x="91"/>
        <item x="1115"/>
        <item x="2121"/>
        <item x="2835"/>
        <item x="2804"/>
        <item x="2521"/>
        <item x="1365"/>
        <item x="2618"/>
        <item x="3555"/>
        <item x="1071"/>
        <item x="2017"/>
        <item x="45"/>
        <item x="3628"/>
        <item x="353"/>
        <item x="3314"/>
        <item x="184"/>
        <item x="2847"/>
        <item x="2466"/>
        <item x="1948"/>
        <item x="2510"/>
        <item x="147"/>
        <item x="1385"/>
        <item x="2628"/>
        <item x="2626"/>
        <item x="1847"/>
        <item x="2816"/>
        <item x="477"/>
        <item x="3319"/>
        <item x="1166"/>
        <item x="2081"/>
        <item x="2184"/>
        <item x="1124"/>
        <item x="1579"/>
        <item x="3991"/>
        <item x="1039"/>
        <item x="799"/>
        <item x="2863"/>
        <item x="246"/>
        <item x="3825"/>
        <item x="1273"/>
        <item x="1302"/>
        <item x="2446"/>
        <item x="1983"/>
        <item x="2849"/>
        <item x="525"/>
        <item x="3688"/>
        <item x="2650"/>
        <item x="3231"/>
        <item x="1946"/>
        <item x="3173"/>
        <item x="2438"/>
        <item x="542"/>
        <item x="3646"/>
        <item x="2886"/>
        <item x="3473"/>
        <item x="3009"/>
        <item x="3913"/>
        <item x="3274"/>
        <item x="2786"/>
        <item x="2704"/>
        <item x="1517"/>
        <item x="586"/>
        <item x="2998"/>
        <item x="3767"/>
        <item x="3156"/>
        <item x="1491"/>
        <item x="3037"/>
        <item x="496"/>
        <item x="1925"/>
        <item x="1643"/>
        <item x="2758"/>
        <item x="3114"/>
        <item x="2106"/>
        <item x="1658"/>
        <item x="2823"/>
        <item x="1675"/>
        <item x="2726"/>
        <item x="3942"/>
        <item x="3153"/>
        <item x="1830"/>
        <item x="2842"/>
        <item x="1087"/>
        <item x="1389"/>
        <item x="2689"/>
        <item x="1106"/>
        <item x="27"/>
        <item x="693"/>
        <item x="3531"/>
        <item x="3065"/>
        <item x="1782"/>
        <item x="1968"/>
        <item x="1122"/>
        <item x="2087"/>
        <item x="1800"/>
        <item x="1098"/>
        <item x="795"/>
        <item x="3618"/>
        <item x="3111"/>
        <item x="3652"/>
        <item x="1812"/>
        <item x="1109"/>
        <item x="2027"/>
        <item x="456"/>
        <item x="1626"/>
        <item x="2785"/>
        <item x="3833"/>
        <item x="1580"/>
        <item x="3284"/>
        <item x="260"/>
        <item x="3803"/>
        <item x="980"/>
        <item x="3630"/>
        <item x="2161"/>
        <item x="3920"/>
        <item x="2357"/>
        <item x="2448"/>
        <item x="3483"/>
        <item x="3915"/>
        <item x="507"/>
        <item x="1671"/>
        <item x="916"/>
        <item x="3553"/>
        <item x="1178"/>
        <item x="2633"/>
        <item x="792"/>
        <item x="1196"/>
        <item x="1007"/>
        <item x="3392"/>
        <item x="590"/>
        <item x="1364"/>
        <item x="3766"/>
        <item x="1909"/>
        <item x="2895"/>
        <item x="3702"/>
        <item x="10"/>
        <item x="3775"/>
        <item x="3191"/>
        <item x="1199"/>
        <item x="3214"/>
        <item x="2613"/>
        <item x="3003"/>
        <item x="3956"/>
        <item x="483"/>
        <item x="906"/>
        <item x="937"/>
        <item x="3221"/>
        <item x="1587"/>
        <item x="1823"/>
        <item x="3831"/>
        <item x="1265"/>
        <item x="1564"/>
        <item x="3369"/>
        <item x="1151"/>
        <item x="1407"/>
        <item x="3213"/>
        <item x="3255"/>
        <item x="2377"/>
        <item x="332"/>
        <item x="1545"/>
        <item x="1889"/>
        <item x="1898"/>
        <item x="3039"/>
        <item x="329"/>
        <item x="1238"/>
        <item x="1614"/>
        <item x="2011"/>
        <item x="1329"/>
        <item x="3613"/>
        <item x="2497"/>
        <item x="249"/>
        <item x="1015"/>
        <item x="3135"/>
        <item x="875"/>
        <item x="2997"/>
        <item x="1179"/>
        <item x="1716"/>
        <item x="3177"/>
        <item x="1067"/>
        <item x="3564"/>
        <item x="3162"/>
        <item x="3808"/>
        <item x="3952"/>
        <item x="2319"/>
        <item x="3012"/>
        <item x="1016"/>
        <item x="15"/>
        <item x="3622"/>
        <item x="2888"/>
        <item x="3390"/>
        <item x="1669"/>
        <item x="1286"/>
        <item x="2954"/>
        <item x="3129"/>
        <item x="634"/>
        <item x="663"/>
        <item x="2834"/>
        <item x="2193"/>
        <item x="2189"/>
        <item x="690"/>
        <item x="3467"/>
        <item x="282"/>
        <item x="1701"/>
        <item x="58"/>
        <item x="2261"/>
        <item x="1197"/>
        <item x="819"/>
        <item x="968"/>
        <item x="2266"/>
        <item x="383"/>
        <item x="3436"/>
        <item x="654"/>
        <item x="1712"/>
        <item x="3955"/>
        <item x="2737"/>
        <item x="2062"/>
        <item x="709"/>
        <item x="3343"/>
        <item x="1463"/>
        <item x="1316"/>
        <item x="2666"/>
        <item x="2084"/>
        <item x="2857"/>
        <item x="2037"/>
        <item x="3979"/>
        <item x="1858"/>
        <item x="1862"/>
        <item x="981"/>
        <item x="3339"/>
        <item x="1594"/>
        <item x="2562"/>
        <item x="676"/>
        <item x="2992"/>
        <item x="3257"/>
        <item x="2885"/>
        <item x="3316"/>
        <item x="1899"/>
        <item x="933"/>
        <item x="480"/>
        <item x="2716"/>
        <item x="2191"/>
        <item x="2134"/>
        <item x="3517"/>
        <item x="3414"/>
        <item x="3226"/>
        <item x="2128"/>
        <item x="1182"/>
        <item x="2119"/>
        <item x="3807"/>
        <item x="1661"/>
        <item x="3668"/>
        <item x="3879"/>
        <item x="558"/>
        <item x="1073"/>
        <item x="2006"/>
        <item x="2792"/>
        <item x="1783"/>
        <item x="2130"/>
        <item x="1319"/>
        <item x="424"/>
        <item x="3482"/>
        <item x="2669"/>
        <item x="962"/>
        <item x="1746"/>
        <item x="3667"/>
        <item x="3085"/>
        <item x="3619"/>
        <item x="487"/>
        <item x="3299"/>
        <item x="142"/>
        <item x="3396"/>
        <item x="3839"/>
        <item x="900"/>
        <item x="283"/>
        <item x="2075"/>
        <item x="371"/>
        <item x="535"/>
        <item x="611"/>
        <item x="2984"/>
        <item x="2277"/>
        <item x="2962"/>
        <item x="2649"/>
        <item x="552"/>
        <item x="360"/>
        <item x="2089"/>
        <item x="1605"/>
        <item x="2341"/>
        <item x="3441"/>
        <item x="3882"/>
        <item x="1801"/>
        <item x="3790"/>
        <item x="570"/>
        <item x="175"/>
        <item x="2457"/>
        <item x="3291"/>
        <item x="1496"/>
        <item x="1770"/>
        <item x="2238"/>
        <item x="2210"/>
        <item x="3950"/>
        <item x="2680"/>
        <item x="3725"/>
        <item x="1634"/>
        <item x="1999"/>
        <item x="750"/>
        <item x="391"/>
        <item x="2459"/>
        <item x="122"/>
        <item x="522"/>
        <item x="1135"/>
        <item x="2867"/>
        <item x="3217"/>
        <item x="3878"/>
        <item x="1099"/>
        <item x="1495"/>
        <item x="3859"/>
        <item x="669"/>
        <item x="623"/>
        <item x="723"/>
        <item x="2799"/>
        <item x="1396"/>
        <item x="575"/>
        <item x="3252"/>
        <item x="163"/>
        <item x="1402"/>
        <item x="2985"/>
        <item x="411"/>
        <item x="3937"/>
        <item x="3649"/>
        <item x="2679"/>
        <item x="2934"/>
        <item x="2412"/>
        <item x="3968"/>
        <item x="3471"/>
        <item x="85"/>
        <item x="3538"/>
        <item x="2086"/>
        <item x="2746"/>
        <item x="894"/>
        <item x="1391"/>
        <item x="3130"/>
        <item x="3895"/>
        <item x="3601"/>
        <item x="1140"/>
        <item x="1927"/>
        <item x="3303"/>
        <item x="3550"/>
        <item x="3584"/>
        <item x="3832"/>
        <item x="1085"/>
        <item x="3413"/>
        <item x="1818"/>
        <item x="602"/>
        <item x="756"/>
        <item x="2519"/>
        <item x="2797"/>
        <item x="2838"/>
        <item x="972"/>
        <item x="2323"/>
        <item x="3084"/>
        <item x="327"/>
        <item x="3977"/>
        <item x="3345"/>
        <item x="1989"/>
        <item x="380"/>
        <item x="1584"/>
        <item x="3611"/>
        <item x="1881"/>
        <item x="3586"/>
        <item x="3869"/>
        <item x="2769"/>
        <item x="1296"/>
        <item x="1735"/>
        <item x="3334"/>
        <item x="2141"/>
        <item x="3163"/>
        <item x="626"/>
        <item x="1555"/>
        <item x="3488"/>
        <item x="3382"/>
        <item x="2264"/>
        <item x="43"/>
        <item x="3203"/>
        <item x="859"/>
        <item x="294"/>
        <item x="764"/>
        <item x="1978"/>
        <item x="2731"/>
        <item x="1428"/>
        <item x="1672"/>
        <item x="1336"/>
        <item x="3496"/>
        <item x="1362"/>
        <item x="2921"/>
        <item x="834"/>
        <item x="2566"/>
        <item x="2750"/>
        <item x="1341"/>
        <item x="251"/>
        <item x="579"/>
        <item x="3856"/>
        <item x="1421"/>
        <item x="2434"/>
        <item x="597"/>
        <item x="1629"/>
        <item x="71"/>
        <item x="2159"/>
        <item x="1556"/>
        <item x="2462"/>
        <item x="3432"/>
        <item x="1897"/>
        <item x="232"/>
        <item x="2968"/>
        <item x="1027"/>
        <item x="2187"/>
        <item x="862"/>
        <item x="450"/>
        <item x="69"/>
        <item x="3035"/>
        <item x="1803"/>
        <item x="3614"/>
        <item x="1433"/>
        <item x="3591"/>
        <item x="514"/>
        <item x="3779"/>
        <item x="668"/>
        <item x="1813"/>
        <item x="3070"/>
        <item x="2259"/>
        <item x="2856"/>
        <item x="292"/>
        <item x="2194"/>
        <item x="1461"/>
        <item x="2958"/>
        <item x="3423"/>
        <item x="1290"/>
        <item x="3259"/>
        <item x="2874"/>
        <item x="3302"/>
        <item x="540"/>
        <item x="3890"/>
        <item x="3490"/>
        <item x="866"/>
        <item x="1344"/>
        <item x="2042"/>
        <item x="484"/>
        <item x="3055"/>
        <item x="2659"/>
        <item x="169"/>
        <item x="815"/>
        <item x="1868"/>
        <item x="284"/>
        <item x="400"/>
        <item x="2937"/>
        <item x="208"/>
        <item x="3104"/>
        <item x="3533"/>
        <item x="417"/>
        <item x="2441"/>
        <item x="2728"/>
        <item x="880"/>
        <item x="898"/>
        <item x="407"/>
        <item x="3989"/>
        <item x="1230"/>
        <item x="443"/>
        <item x="3364"/>
        <item x="3428"/>
        <item x="2585"/>
        <item x="276"/>
        <item x="3289"/>
        <item x="190"/>
        <item x="3509"/>
        <item x="2820"/>
        <item x="783"/>
        <item x="1786"/>
        <item x="2542"/>
        <item x="405"/>
        <item x="2945"/>
        <item x="196"/>
        <item x="1006"/>
        <item x="1321"/>
        <item x="1116"/>
        <item x="3420"/>
        <item x="2884"/>
        <item x="863"/>
        <item x="1059"/>
        <item x="2174"/>
        <item x="1022"/>
        <item x="1113"/>
        <item x="2916"/>
        <item x="3758"/>
        <item x="1171"/>
        <item x="1740"/>
        <item x="153"/>
        <item x="559"/>
        <item x="3198"/>
        <item x="2554"/>
        <item x="1534"/>
        <item x="956"/>
        <item x="2673"/>
        <item x="2254"/>
        <item x="413"/>
        <item x="2235"/>
        <item x="1884"/>
        <item x="317"/>
        <item x="3623"/>
        <item x="3524"/>
        <item x="960"/>
        <item x="3089"/>
        <item x="3133"/>
        <item x="2971"/>
        <item x="3698"/>
        <item x="3773"/>
        <item x="2417"/>
        <item x="1845"/>
        <item x="2727"/>
        <item x="3326"/>
        <item x="974"/>
        <item x="3861"/>
        <item x="118"/>
        <item x="299"/>
        <item x="932"/>
        <item x="2045"/>
        <item x="3119"/>
        <item x="2398"/>
        <item x="1570"/>
        <item x="677"/>
        <item x="151"/>
        <item x="2071"/>
        <item x="2595"/>
        <item x="2833"/>
        <item x="775"/>
        <item x="2959"/>
        <item x="3788"/>
        <item x="1248"/>
        <item x="1990"/>
        <item t="default"/>
      </items>
    </pivotField>
    <pivotField compact="0" numFmtId="165" showAll="0">
      <items count="730">
        <item x="591"/>
        <item x="550"/>
        <item x="287"/>
        <item x="436"/>
        <item x="28"/>
        <item x="502"/>
        <item x="463"/>
        <item x="278"/>
        <item x="652"/>
        <item x="276"/>
        <item x="694"/>
        <item x="408"/>
        <item x="347"/>
        <item x="590"/>
        <item x="348"/>
        <item x="563"/>
        <item x="435"/>
        <item x="681"/>
        <item x="36"/>
        <item x="531"/>
        <item x="159"/>
        <item x="573"/>
        <item x="231"/>
        <item x="506"/>
        <item x="674"/>
        <item x="324"/>
        <item x="184"/>
        <item x="684"/>
        <item x="538"/>
        <item x="567"/>
        <item x="251"/>
        <item x="264"/>
        <item x="700"/>
        <item x="151"/>
        <item x="437"/>
        <item x="503"/>
        <item x="619"/>
        <item x="667"/>
        <item x="13"/>
        <item x="327"/>
        <item x="704"/>
        <item x="504"/>
        <item x="138"/>
        <item x="169"/>
        <item x="54"/>
        <item x="91"/>
        <item x="167"/>
        <item x="668"/>
        <item x="596"/>
        <item x="116"/>
        <item x="176"/>
        <item x="243"/>
        <item x="399"/>
        <item x="190"/>
        <item x="672"/>
        <item x="617"/>
        <item x="425"/>
        <item x="279"/>
        <item x="134"/>
        <item x="580"/>
        <item x="65"/>
        <item x="512"/>
        <item x="189"/>
        <item x="579"/>
        <item x="692"/>
        <item x="687"/>
        <item x="196"/>
        <item x="79"/>
        <item x="128"/>
        <item x="628"/>
        <item x="426"/>
        <item x="542"/>
        <item x="277"/>
        <item x="366"/>
        <item x="351"/>
        <item x="160"/>
        <item x="374"/>
        <item x="280"/>
        <item x="265"/>
        <item x="238"/>
        <item x="728"/>
        <item x="557"/>
        <item x="259"/>
        <item x="720"/>
        <item x="40"/>
        <item x="223"/>
        <item x="430"/>
        <item x="643"/>
        <item x="152"/>
        <item x="198"/>
        <item x="335"/>
        <item x="143"/>
        <item x="321"/>
        <item x="104"/>
        <item x="136"/>
        <item x="611"/>
        <item x="202"/>
        <item x="671"/>
        <item x="46"/>
        <item x="495"/>
        <item x="713"/>
        <item x="431"/>
        <item x="468"/>
        <item x="460"/>
        <item x="451"/>
        <item x="655"/>
        <item x="103"/>
        <item x="237"/>
        <item x="41"/>
        <item x="339"/>
        <item x="211"/>
        <item x="57"/>
        <item x="411"/>
        <item x="377"/>
        <item x="588"/>
        <item x="318"/>
        <item x="290"/>
        <item x="9"/>
        <item x="566"/>
        <item x="7"/>
        <item x="625"/>
        <item x="102"/>
        <item x="582"/>
        <item x="615"/>
        <item x="322"/>
        <item x="664"/>
        <item x="230"/>
        <item x="549"/>
        <item x="498"/>
        <item x="194"/>
        <item x="181"/>
        <item x="153"/>
        <item x="727"/>
        <item x="603"/>
        <item x="635"/>
        <item x="186"/>
        <item x="524"/>
        <item x="35"/>
        <item x="199"/>
        <item x="402"/>
        <item x="0"/>
        <item x="233"/>
        <item x="66"/>
        <item x="539"/>
        <item x="156"/>
        <item x="461"/>
        <item x="234"/>
        <item x="380"/>
        <item x="120"/>
        <item x="688"/>
        <item x="589"/>
        <item x="459"/>
        <item x="699"/>
        <item x="631"/>
        <item x="708"/>
        <item x="26"/>
        <item x="352"/>
        <item x="559"/>
        <item x="178"/>
        <item x="24"/>
        <item x="618"/>
        <item x="453"/>
        <item x="584"/>
        <item x="248"/>
        <item x="719"/>
        <item x="119"/>
        <item x="562"/>
        <item x="710"/>
        <item x="125"/>
        <item x="622"/>
        <item x="597"/>
        <item x="187"/>
        <item x="229"/>
        <item x="669"/>
        <item x="372"/>
        <item x="523"/>
        <item x="724"/>
        <item x="25"/>
        <item x="68"/>
        <item x="286"/>
        <item x="131"/>
        <item x="226"/>
        <item x="718"/>
        <item x="511"/>
        <item x="292"/>
        <item x="609"/>
        <item x="50"/>
        <item x="291"/>
        <item x="107"/>
        <item x="95"/>
        <item x="641"/>
        <item x="593"/>
        <item x="300"/>
        <item x="349"/>
        <item x="458"/>
        <item x="21"/>
        <item x="16"/>
        <item x="75"/>
        <item x="383"/>
        <item x="600"/>
        <item x="84"/>
        <item x="418"/>
        <item x="89"/>
        <item x="716"/>
        <item x="204"/>
        <item x="210"/>
        <item x="388"/>
        <item x="173"/>
        <item x="592"/>
        <item x="500"/>
        <item x="216"/>
        <item x="547"/>
        <item x="69"/>
        <item x="375"/>
        <item x="170"/>
        <item x="86"/>
        <item x="637"/>
        <item x="709"/>
        <item x="262"/>
        <item x="299"/>
        <item x="448"/>
        <item x="428"/>
        <item x="192"/>
        <item x="663"/>
        <item x="8"/>
        <item x="385"/>
        <item x="228"/>
        <item x="570"/>
        <item x="312"/>
        <item x="488"/>
        <item x="266"/>
        <item x="179"/>
        <item x="33"/>
        <item x="235"/>
        <item x="443"/>
        <item x="462"/>
        <item x="403"/>
        <item x="357"/>
        <item x="520"/>
        <item x="606"/>
        <item x="55"/>
        <item x="92"/>
        <item x="439"/>
        <item x="188"/>
        <item x="64"/>
        <item x="413"/>
        <item x="670"/>
        <item x="485"/>
        <item x="701"/>
        <item x="555"/>
        <item x="457"/>
        <item x="133"/>
        <item x="332"/>
        <item x="124"/>
        <item x="163"/>
        <item x="390"/>
        <item x="473"/>
        <item x="608"/>
        <item x="656"/>
        <item x="110"/>
        <item x="227"/>
        <item x="306"/>
        <item x="139"/>
        <item x="712"/>
        <item x="564"/>
        <item x="144"/>
        <item x="315"/>
        <item x="481"/>
        <item x="165"/>
        <item x="491"/>
        <item x="621"/>
        <item x="344"/>
        <item x="394"/>
        <item x="158"/>
        <item x="249"/>
        <item x="642"/>
        <item x="469"/>
        <item x="379"/>
        <item x="519"/>
        <item x="177"/>
        <item x="585"/>
        <item x="205"/>
        <item x="5"/>
        <item x="148"/>
        <item x="135"/>
        <item x="241"/>
        <item x="171"/>
        <item x="309"/>
        <item x="105"/>
        <item x="331"/>
        <item x="269"/>
        <item x="326"/>
        <item x="568"/>
        <item x="303"/>
        <item x="341"/>
        <item x="297"/>
        <item x="162"/>
        <item x="554"/>
        <item x="180"/>
        <item x="553"/>
        <item x="212"/>
        <item x="690"/>
        <item x="58"/>
        <item x="257"/>
        <item x="370"/>
        <item x="222"/>
        <item x="416"/>
        <item x="115"/>
        <item x="37"/>
        <item x="424"/>
        <item x="76"/>
        <item x="626"/>
        <item x="404"/>
        <item x="71"/>
        <item x="61"/>
        <item x="578"/>
        <item x="123"/>
        <item x="522"/>
        <item x="634"/>
        <item x="67"/>
        <item x="698"/>
        <item x="543"/>
        <item x="261"/>
        <item x="489"/>
        <item x="605"/>
        <item x="398"/>
        <item x="623"/>
        <item x="685"/>
        <item x="530"/>
        <item x="464"/>
        <item x="172"/>
        <item x="376"/>
        <item x="639"/>
        <item x="130"/>
        <item x="640"/>
        <item x="492"/>
        <item x="496"/>
        <item x="284"/>
        <item x="336"/>
        <item x="317"/>
        <item x="697"/>
        <item x="203"/>
        <item x="175"/>
        <item x="302"/>
        <item x="72"/>
        <item x="49"/>
        <item x="32"/>
        <item x="217"/>
        <item x="409"/>
        <item x="301"/>
        <item x="350"/>
        <item x="274"/>
        <item x="490"/>
        <item x="142"/>
        <item x="236"/>
        <item x="252"/>
        <item x="47"/>
        <item x="12"/>
        <item x="239"/>
        <item x="691"/>
        <item x="541"/>
        <item x="77"/>
        <item x="545"/>
        <item x="467"/>
        <item x="18"/>
        <item x="702"/>
        <item x="29"/>
        <item x="333"/>
        <item x="296"/>
        <item x="272"/>
        <item x="552"/>
        <item x="429"/>
        <item x="526"/>
        <item x="311"/>
        <item x="560"/>
        <item x="518"/>
        <item x="632"/>
        <item x="52"/>
        <item x="246"/>
        <item x="96"/>
        <item x="63"/>
        <item x="602"/>
        <item x="155"/>
        <item x="60"/>
        <item x="275"/>
        <item x="529"/>
        <item x="364"/>
        <item x="129"/>
        <item x="330"/>
        <item x="415"/>
        <item x="305"/>
        <item x="507"/>
        <item x="121"/>
        <item x="195"/>
        <item x="59"/>
        <item x="417"/>
        <item x="494"/>
        <item x="263"/>
        <item x="574"/>
        <item x="659"/>
        <item x="483"/>
        <item x="665"/>
        <item x="282"/>
        <item x="384"/>
        <item x="689"/>
        <item x="721"/>
        <item x="150"/>
        <item x="111"/>
        <item x="27"/>
        <item x="11"/>
        <item x="508"/>
        <item x="509"/>
        <item x="604"/>
        <item x="515"/>
        <item x="466"/>
        <item x="363"/>
        <item x="149"/>
        <item x="81"/>
        <item x="362"/>
        <item x="476"/>
        <item x="122"/>
        <item x="501"/>
        <item x="521"/>
        <item x="45"/>
        <item x="359"/>
        <item x="268"/>
        <item x="423"/>
        <item x="441"/>
        <item x="183"/>
        <item x="319"/>
        <item x="572"/>
        <item x="629"/>
        <item x="367"/>
        <item x="346"/>
        <item x="267"/>
        <item x="245"/>
        <item x="15"/>
        <item x="354"/>
        <item x="595"/>
        <item x="82"/>
        <item x="532"/>
        <item x="693"/>
        <item x="420"/>
        <item x="548"/>
        <item x="48"/>
        <item x="569"/>
        <item x="472"/>
        <item x="14"/>
        <item x="316"/>
        <item x="3"/>
        <item x="314"/>
        <item x="432"/>
        <item x="396"/>
        <item x="285"/>
        <item x="51"/>
        <item x="340"/>
        <item x="108"/>
        <item x="477"/>
        <item x="355"/>
        <item x="23"/>
        <item x="401"/>
        <item x="620"/>
        <item x="368"/>
        <item x="558"/>
        <item x="648"/>
        <item x="479"/>
        <item x="536"/>
        <item x="39"/>
        <item x="387"/>
        <item x="607"/>
        <item x="610"/>
        <item x="381"/>
        <item x="240"/>
        <item x="345"/>
        <item x="97"/>
        <item x="470"/>
        <item x="294"/>
        <item x="157"/>
        <item x="537"/>
        <item x="320"/>
        <item x="421"/>
        <item x="2"/>
        <item x="146"/>
        <item x="260"/>
        <item x="304"/>
        <item x="601"/>
        <item x="358"/>
        <item x="224"/>
        <item x="174"/>
        <item x="323"/>
        <item x="360"/>
        <item x="281"/>
        <item x="683"/>
        <item x="474"/>
        <item x="478"/>
        <item x="510"/>
        <item x="44"/>
        <item x="109"/>
        <item x="329"/>
        <item x="255"/>
        <item x="446"/>
        <item x="62"/>
        <item x="298"/>
        <item x="80"/>
        <item x="307"/>
        <item x="493"/>
        <item x="193"/>
        <item x="283"/>
        <item x="208"/>
        <item x="714"/>
        <item x="310"/>
        <item x="644"/>
        <item x="675"/>
        <item x="717"/>
        <item x="400"/>
        <item x="254"/>
        <item x="127"/>
        <item x="83"/>
        <item x="22"/>
        <item x="598"/>
        <item x="658"/>
        <item x="599"/>
        <item x="410"/>
        <item x="661"/>
        <item x="455"/>
        <item x="705"/>
        <item x="253"/>
        <item x="514"/>
        <item x="182"/>
        <item x="232"/>
        <item x="1"/>
        <item x="624"/>
        <item x="487"/>
        <item x="706"/>
        <item x="649"/>
        <item x="540"/>
        <item x="258"/>
        <item x="528"/>
        <item x="201"/>
        <item x="646"/>
        <item x="679"/>
        <item x="101"/>
        <item x="499"/>
        <item x="90"/>
        <item x="87"/>
        <item x="391"/>
        <item x="680"/>
        <item x="361"/>
        <item x="653"/>
        <item x="117"/>
        <item x="546"/>
        <item x="99"/>
        <item x="137"/>
        <item x="613"/>
        <item x="73"/>
        <item x="270"/>
        <item x="440"/>
        <item x="10"/>
        <item x="154"/>
        <item x="207"/>
        <item x="465"/>
        <item x="497"/>
        <item x="482"/>
        <item x="256"/>
        <item x="630"/>
        <item x="587"/>
        <item x="438"/>
        <item x="31"/>
        <item x="100"/>
        <item x="328"/>
        <item x="577"/>
        <item x="132"/>
        <item x="583"/>
        <item x="633"/>
        <item x="662"/>
        <item x="533"/>
        <item x="673"/>
        <item x="200"/>
        <item x="638"/>
        <item x="78"/>
        <item x="406"/>
        <item x="666"/>
        <item x="450"/>
        <item x="88"/>
        <item x="534"/>
        <item x="365"/>
        <item x="405"/>
        <item x="676"/>
        <item x="517"/>
        <item x="17"/>
        <item x="218"/>
        <item x="645"/>
        <item x="561"/>
        <item x="219"/>
        <item x="197"/>
        <item x="475"/>
        <item x="74"/>
        <item x="594"/>
        <item x="338"/>
        <item x="412"/>
        <item x="449"/>
        <item x="707"/>
        <item x="395"/>
        <item x="513"/>
        <item x="544"/>
        <item x="371"/>
        <item x="647"/>
        <item x="452"/>
        <item x="654"/>
        <item x="225"/>
        <item x="220"/>
        <item x="682"/>
        <item x="657"/>
        <item x="627"/>
        <item x="126"/>
        <item x="141"/>
        <item x="576"/>
        <item x="140"/>
        <item x="147"/>
        <item x="722"/>
        <item x="4"/>
        <item x="289"/>
        <item x="486"/>
        <item x="695"/>
        <item x="56"/>
        <item x="407"/>
        <item x="433"/>
        <item x="427"/>
        <item x="334"/>
        <item x="525"/>
        <item x="723"/>
        <item x="356"/>
        <item x="244"/>
        <item x="442"/>
        <item x="696"/>
        <item x="93"/>
        <item x="242"/>
        <item x="271"/>
        <item x="527"/>
        <item x="161"/>
        <item x="389"/>
        <item x="185"/>
        <item x="678"/>
        <item x="454"/>
        <item x="293"/>
        <item x="118"/>
        <item x="191"/>
        <item x="85"/>
        <item x="414"/>
        <item x="98"/>
        <item x="30"/>
        <item x="386"/>
        <item x="686"/>
        <item x="206"/>
        <item x="392"/>
        <item x="38"/>
        <item x="106"/>
        <item x="422"/>
        <item x="471"/>
        <item x="725"/>
        <item x="726"/>
        <item x="343"/>
        <item x="484"/>
        <item x="393"/>
        <item x="250"/>
        <item x="378"/>
        <item x="616"/>
        <item x="575"/>
        <item x="325"/>
        <item x="551"/>
        <item x="715"/>
        <item x="353"/>
        <item x="273"/>
        <item x="19"/>
        <item x="34"/>
        <item x="535"/>
        <item x="571"/>
        <item x="113"/>
        <item x="556"/>
        <item x="295"/>
        <item x="614"/>
        <item x="703"/>
        <item x="168"/>
        <item x="20"/>
        <item x="209"/>
        <item x="516"/>
        <item x="114"/>
        <item x="434"/>
        <item x="419"/>
        <item x="6"/>
        <item x="247"/>
        <item x="586"/>
        <item x="651"/>
        <item x="145"/>
        <item x="164"/>
        <item x="288"/>
        <item x="337"/>
        <item x="43"/>
        <item x="313"/>
        <item x="373"/>
        <item x="42"/>
        <item x="480"/>
        <item x="456"/>
        <item x="94"/>
        <item x="308"/>
        <item x="369"/>
        <item x="565"/>
        <item x="221"/>
        <item x="397"/>
        <item x="382"/>
        <item x="214"/>
        <item x="70"/>
        <item x="166"/>
        <item x="612"/>
        <item x="650"/>
        <item x="711"/>
        <item x="445"/>
        <item x="447"/>
        <item x="215"/>
        <item x="581"/>
        <item x="53"/>
        <item x="505"/>
        <item x="636"/>
        <item x="660"/>
        <item x="444"/>
        <item x="112"/>
        <item x="213"/>
        <item x="677"/>
        <item x="342"/>
        <item t="default"/>
      </items>
    </pivotField>
    <pivotField compact="0" showAll="0">
      <items count="5">
        <item x="1"/>
        <item x="0"/>
        <item x="2"/>
        <item h="1" x="3"/>
        <item t="default"/>
      </items>
    </pivotField>
    <pivotField axis="axisRow" compact="0" showAll="0">
      <items count="6">
        <item x="1"/>
        <item x="4"/>
        <item x="2"/>
        <item x="0"/>
        <item x="3"/>
        <item t="default"/>
      </items>
    </pivotField>
    <pivotField dataField="1" compact="0" showAll="0">
      <items count="3978">
        <item x="2830"/>
        <item x="124"/>
        <item x="2520"/>
        <item x="1501"/>
        <item x="3900"/>
        <item x="3765"/>
        <item x="973"/>
        <item x="2517"/>
        <item x="537"/>
        <item x="246"/>
        <item x="617"/>
        <item x="3573"/>
        <item x="1662"/>
        <item x="3579"/>
        <item x="1841"/>
        <item x="969"/>
        <item x="2206"/>
        <item x="3461"/>
        <item x="2213"/>
        <item x="1619"/>
        <item x="321"/>
        <item x="58"/>
        <item x="1131"/>
        <item x="1969"/>
        <item x="191"/>
        <item x="46"/>
        <item x="3635"/>
        <item x="2494"/>
        <item x="2405"/>
        <item x="489"/>
        <item x="3080"/>
        <item x="2877"/>
        <item x="676"/>
        <item x="3497"/>
        <item x="1800"/>
        <item x="608"/>
        <item x="2330"/>
        <item x="2540"/>
        <item x="338"/>
        <item x="2639"/>
        <item x="3862"/>
        <item x="1671"/>
        <item x="701"/>
        <item x="1550"/>
        <item x="2245"/>
        <item x="868"/>
        <item x="467"/>
        <item x="2483"/>
        <item x="1648"/>
        <item x="3687"/>
        <item x="1593"/>
        <item x="2856"/>
        <item x="266"/>
        <item x="1505"/>
        <item x="3547"/>
        <item x="1155"/>
        <item x="3358"/>
        <item x="668"/>
        <item x="3152"/>
        <item x="3626"/>
        <item x="3943"/>
        <item x="3243"/>
        <item x="2226"/>
        <item x="2131"/>
        <item x="782"/>
        <item x="2548"/>
        <item x="548"/>
        <item x="2388"/>
        <item x="3190"/>
        <item x="1448"/>
        <item x="978"/>
        <item x="225"/>
        <item x="2470"/>
        <item x="2474"/>
        <item x="1760"/>
        <item x="3187"/>
        <item x="1003"/>
        <item x="345"/>
        <item x="1097"/>
        <item x="3932"/>
        <item x="1342"/>
        <item x="3208"/>
        <item x="1920"/>
        <item x="3473"/>
        <item x="2313"/>
        <item x="1952"/>
        <item x="3901"/>
        <item x="2649"/>
        <item x="3135"/>
        <item x="803"/>
        <item x="1241"/>
        <item x="587"/>
        <item x="2504"/>
        <item x="1182"/>
        <item x="2298"/>
        <item x="2159"/>
        <item x="2422"/>
        <item x="1660"/>
        <item x="1761"/>
        <item x="1197"/>
        <item x="2070"/>
        <item x="1218"/>
        <item x="3235"/>
        <item x="3897"/>
        <item x="2568"/>
        <item x="1986"/>
        <item x="448"/>
        <item x="1119"/>
        <item x="3362"/>
        <item x="1025"/>
        <item x="384"/>
        <item x="2689"/>
        <item x="1174"/>
        <item x="2095"/>
        <item x="3647"/>
        <item x="3659"/>
        <item x="156"/>
        <item x="2549"/>
        <item x="1162"/>
        <item x="2841"/>
        <item x="2663"/>
        <item x="1208"/>
        <item x="1960"/>
        <item x="204"/>
        <item x="590"/>
        <item x="2601"/>
        <item x="917"/>
        <item x="372"/>
        <item x="136"/>
        <item x="1359"/>
        <item x="1089"/>
        <item x="2930"/>
        <item x="102"/>
        <item x="3338"/>
        <item x="1262"/>
        <item x="1213"/>
        <item x="2402"/>
        <item x="1422"/>
        <item x="1670"/>
        <item x="1947"/>
        <item x="2717"/>
        <item x="2656"/>
        <item x="3317"/>
        <item x="43"/>
        <item x="3276"/>
        <item x="3211"/>
        <item x="687"/>
        <item x="3308"/>
        <item x="3399"/>
        <item x="570"/>
        <item x="105"/>
        <item x="1845"/>
        <item x="1816"/>
        <item x="470"/>
        <item x="601"/>
        <item x="1249"/>
        <item x="3425"/>
        <item x="2302"/>
        <item x="3333"/>
        <item x="3826"/>
        <item x="2995"/>
        <item x="1156"/>
        <item x="21"/>
        <item x="3246"/>
        <item x="2125"/>
        <item x="2026"/>
        <item x="70"/>
        <item x="224"/>
        <item x="407"/>
        <item x="358"/>
        <item x="2071"/>
        <item x="2282"/>
        <item x="666"/>
        <item x="459"/>
        <item x="1822"/>
        <item x="2793"/>
        <item x="1148"/>
        <item x="3250"/>
        <item x="1240"/>
        <item x="2406"/>
        <item x="1110"/>
        <item x="1475"/>
        <item x="188"/>
        <item x="3600"/>
        <item x="1288"/>
        <item x="1047"/>
        <item x="680"/>
        <item x="236"/>
        <item x="866"/>
        <item x="2767"/>
        <item x="2992"/>
        <item x="1060"/>
        <item x="3095"/>
        <item x="138"/>
        <item x="1405"/>
        <item x="527"/>
        <item x="2052"/>
        <item x="946"/>
        <item x="1451"/>
        <item x="2676"/>
        <item x="20"/>
        <item x="1153"/>
        <item x="3949"/>
        <item x="1796"/>
        <item x="2752"/>
        <item x="2395"/>
        <item x="350"/>
        <item x="613"/>
        <item x="1612"/>
        <item x="3658"/>
        <item x="2969"/>
        <item x="38"/>
        <item x="2980"/>
        <item x="234"/>
        <item x="3511"/>
        <item x="1465"/>
        <item x="3196"/>
        <item x="3757"/>
        <item x="3450"/>
        <item x="2155"/>
        <item x="1780"/>
        <item x="1971"/>
        <item x="765"/>
        <item x="2577"/>
        <item x="3019"/>
        <item x="1370"/>
        <item x="2036"/>
        <item x="3798"/>
        <item x="1128"/>
        <item x="2744"/>
        <item x="3446"/>
        <item x="1571"/>
        <item x="3636"/>
        <item x="3112"/>
        <item x="1468"/>
        <item x="1667"/>
        <item x="1446"/>
        <item x="5"/>
        <item x="2048"/>
        <item x="1063"/>
        <item x="3714"/>
        <item x="1534"/>
        <item x="2368"/>
        <item x="3572"/>
        <item x="2169"/>
        <item x="2561"/>
        <item x="3737"/>
        <item x="2848"/>
        <item x="3973"/>
        <item x="1680"/>
        <item x="152"/>
        <item x="2722"/>
        <item x="566"/>
        <item x="557"/>
        <item x="955"/>
        <item x="2090"/>
        <item x="1766"/>
        <item x="1020"/>
        <item x="649"/>
        <item x="2210"/>
        <item x="3574"/>
        <item x="3229"/>
        <item x="3088"/>
        <item x="3438"/>
        <item x="1988"/>
        <item x="3894"/>
        <item x="61"/>
        <item x="452"/>
        <item x="738"/>
        <item x="1825"/>
        <item x="863"/>
        <item x="2796"/>
        <item x="2284"/>
        <item x="2294"/>
        <item x="2011"/>
        <item x="2565"/>
        <item x="561"/>
        <item x="531"/>
        <item x="3563"/>
        <item x="1034"/>
        <item x="465"/>
        <item x="971"/>
        <item x="206"/>
        <item x="690"/>
        <item x="1541"/>
        <item x="369"/>
        <item x="1545"/>
        <item x="895"/>
        <item x="2829"/>
        <item x="44"/>
        <item x="1518"/>
        <item x="3616"/>
        <item x="130"/>
        <item x="1023"/>
        <item x="1474"/>
        <item x="3379"/>
        <item x="783"/>
        <item x="1410"/>
        <item x="2805"/>
        <item x="1562"/>
        <item x="263"/>
        <item x="3885"/>
        <item x="798"/>
        <item x="3139"/>
        <item x="2751"/>
        <item x="482"/>
        <item x="1337"/>
        <item x="3923"/>
        <item x="2616"/>
        <item x="2888"/>
        <item x="1751"/>
        <item x="3882"/>
        <item x="3117"/>
        <item x="1485"/>
        <item x="3966"/>
        <item x="2964"/>
        <item x="2884"/>
        <item x="3085"/>
        <item x="3318"/>
        <item x="1402"/>
        <item x="231"/>
        <item x="2487"/>
        <item x="760"/>
        <item x="2764"/>
        <item x="3133"/>
        <item x="2698"/>
        <item x="2604"/>
        <item x="1105"/>
        <item x="1747"/>
        <item x="2409"/>
        <item x="3916"/>
        <item x="1917"/>
        <item x="2834"/>
        <item x="1403"/>
        <item x="2913"/>
        <item x="306"/>
        <item x="1101"/>
        <item x="185"/>
        <item x="1113"/>
        <item x="2905"/>
        <item x="3476"/>
        <item x="941"/>
        <item x="2072"/>
        <item x="122"/>
        <item x="3244"/>
        <item x="2736"/>
        <item x="1491"/>
        <item x="3005"/>
        <item x="2232"/>
        <item x="3483"/>
        <item x="2426"/>
        <item x="2742"/>
        <item x="174"/>
        <item x="1990"/>
        <item x="874"/>
        <item x="732"/>
        <item x="2203"/>
        <item x="3009"/>
        <item x="2740"/>
        <item x="2629"/>
        <item x="1427"/>
        <item x="1700"/>
        <item x="2574"/>
        <item x="3412"/>
        <item x="2393"/>
        <item x="2748"/>
        <item x="285"/>
        <item x="2637"/>
        <item x="3567"/>
        <item x="912"/>
        <item x="2860"/>
        <item x="1394"/>
        <item x="3385"/>
        <item x="3367"/>
        <item x="2993"/>
        <item x="3486"/>
        <item x="2301"/>
        <item x="1883"/>
        <item x="2149"/>
        <item x="3609"/>
        <item x="2253"/>
        <item x="1466"/>
        <item x="3738"/>
        <item x="662"/>
        <item x="3938"/>
        <item x="1136"/>
        <item x="3363"/>
        <item x="2013"/>
        <item x="1686"/>
        <item x="2189"/>
        <item x="1690"/>
        <item x="719"/>
        <item x="3351"/>
        <item x="95"/>
        <item x="1992"/>
        <item x="3033"/>
        <item x="2220"/>
        <item x="97"/>
        <item x="1665"/>
        <item x="1626"/>
        <item x="553"/>
        <item x="802"/>
        <item x="1930"/>
        <item x="2681"/>
        <item x="311"/>
        <item x="563"/>
        <item x="2576"/>
        <item x="2454"/>
        <item x="3210"/>
        <item x="3175"/>
        <item x="793"/>
        <item x="2439"/>
        <item x="702"/>
        <item x="2270"/>
        <item x="840"/>
        <item x="393"/>
        <item x="2866"/>
        <item x="34"/>
        <item x="1897"/>
        <item x="1352"/>
        <item x="1865"/>
        <item x="3186"/>
        <item x="301"/>
        <item x="3694"/>
        <item x="357"/>
        <item x="3735"/>
        <item x="500"/>
        <item x="2414"/>
        <item x="1021"/>
        <item x="1817"/>
        <item x="2080"/>
        <item x="3538"/>
        <item x="1206"/>
        <item x="1614"/>
        <item x="344"/>
        <item x="2332"/>
        <item x="3214"/>
        <item x="326"/>
        <item x="2003"/>
        <item x="3432"/>
        <item x="3465"/>
        <item x="3678"/>
        <item x="836"/>
        <item x="2296"/>
        <item x="212"/>
        <item x="3122"/>
        <item x="1633"/>
        <item x="3460"/>
        <item x="2937"/>
        <item x="3847"/>
        <item x="2386"/>
        <item x="1764"/>
        <item x="367"/>
        <item x="2237"/>
        <item x="1361"/>
        <item x="1826"/>
        <item x="797"/>
        <item x="3054"/>
        <item x="3359"/>
        <item x="2457"/>
        <item x="2643"/>
        <item x="1154"/>
        <item x="100"/>
        <item x="2785"/>
        <item x="3536"/>
        <item x="45"/>
        <item x="2141"/>
        <item x="1502"/>
        <item x="79"/>
        <item x="3734"/>
        <item x="2045"/>
        <item x="2370"/>
        <item x="1164"/>
        <item x="3119"/>
        <item x="944"/>
        <item x="210"/>
        <item x="695"/>
        <item x="2310"/>
        <item x="1772"/>
        <item x="2268"/>
        <item x="126"/>
        <item x="913"/>
        <item x="3770"/>
        <item x="259"/>
        <item x="3316"/>
        <item x="3778"/>
        <item x="2119"/>
        <item x="3716"/>
        <item x="518"/>
        <item x="2417"/>
        <item x="445"/>
        <item x="2788"/>
        <item x="1428"/>
        <item x="603"/>
        <item x="3964"/>
        <item x="842"/>
        <item x="1866"/>
        <item x="1938"/>
        <item x="2846"/>
        <item x="3732"/>
        <item x="1750"/>
        <item x="1973"/>
        <item x="3686"/>
        <item x="3309"/>
        <item x="320"/>
        <item x="1186"/>
        <item x="1245"/>
        <item x="3702"/>
        <item x="2845"/>
        <item x="1215"/>
        <item x="2876"/>
        <item x="3761"/>
        <item x="2346"/>
        <item x="392"/>
        <item x="3375"/>
        <item x="1910"/>
        <item x="3383"/>
        <item x="3444"/>
        <item x="2460"/>
        <item x="128"/>
        <item x="2968"/>
        <item x="476"/>
        <item x="2233"/>
        <item x="3166"/>
        <item x="3223"/>
        <item x="2733"/>
        <item x="3162"/>
        <item x="3933"/>
        <item x="1312"/>
        <item x="1416"/>
        <item x="2924"/>
        <item x="3874"/>
        <item x="1170"/>
        <item x="1364"/>
        <item x="1927"/>
        <item x="741"/>
        <item x="2377"/>
        <item x="3089"/>
        <item x="1579"/>
        <item x="3959"/>
        <item x="1489"/>
        <item x="495"/>
        <item x="2027"/>
        <item x="2528"/>
        <item x="3514"/>
        <item x="1043"/>
        <item x="2057"/>
        <item x="1696"/>
        <item x="2366"/>
        <item x="1384"/>
        <item x="2965"/>
        <item x="694"/>
        <item x="3441"/>
        <item x="2066"/>
        <item x="2802"/>
        <item x="1460"/>
        <item x="1282"/>
        <item x="964"/>
        <item x="483"/>
        <item x="2178"/>
        <item x="2664"/>
        <item x="2990"/>
        <item x="478"/>
        <item x="2251"/>
        <item x="3915"/>
        <item x="3427"/>
        <item x="632"/>
        <item x="2244"/>
        <item x="3503"/>
        <item x="1368"/>
        <item x="3922"/>
        <item x="3632"/>
        <item x="619"/>
        <item x="1492"/>
        <item x="3886"/>
        <item x="1759"/>
        <item x="3637"/>
        <item x="2379"/>
        <item x="2626"/>
        <item x="2172"/>
        <item x="409"/>
        <item x="425"/>
        <item x="1599"/>
        <item x="3357"/>
        <item x="1139"/>
        <item x="752"/>
        <item x="275"/>
        <item x="3177"/>
        <item x="2250"/>
        <item x="3556"/>
        <item x="19"/>
        <item x="1511"/>
        <item x="2059"/>
        <item x="1421"/>
        <item x="1945"/>
        <item x="1525"/>
        <item x="106"/>
        <item x="3569"/>
        <item x="2360"/>
        <item x="2567"/>
        <item x="2755"/>
        <item x="1455"/>
        <item x="412"/>
        <item x="31"/>
        <item x="3101"/>
        <item x="966"/>
        <item x="507"/>
        <item x="2369"/>
        <item x="2554"/>
        <item x="1663"/>
        <item x="1176"/>
        <item x="3260"/>
        <item x="1765"/>
        <item x="293"/>
        <item x="1951"/>
        <item x="3090"/>
        <item x="1303"/>
        <item x="1893"/>
        <item x="3086"/>
        <item x="1794"/>
        <item x="1142"/>
        <item x="310"/>
        <item x="3455"/>
        <item x="3646"/>
        <item x="1854"/>
        <item x="2668"/>
        <item x="712"/>
        <item x="277"/>
        <item x="469"/>
        <item x="1074"/>
        <item x="3670"/>
        <item x="2389"/>
        <item x="1647"/>
        <item x="2201"/>
        <item x="751"/>
        <item x="1185"/>
        <item x="3858"/>
        <item x="2462"/>
        <item x="2316"/>
        <item x="2410"/>
        <item x="0"/>
        <item x="1639"/>
        <item x="2743"/>
        <item x="542"/>
        <item x="3156"/>
        <item x="3410"/>
        <item x="699"/>
        <item x="376"/>
        <item x="3829"/>
        <item x="3413"/>
        <item x="145"/>
        <item x="645"/>
        <item x="51"/>
        <item x="3100"/>
        <item x="280"/>
        <item x="2683"/>
        <item x="3751"/>
        <item x="104"/>
        <item x="3928"/>
        <item x="2660"/>
        <item x="352"/>
        <item x="2394"/>
        <item x="968"/>
        <item x="3720"/>
        <item x="532"/>
        <item x="861"/>
        <item x="3395"/>
        <item x="2745"/>
        <item x="2436"/>
        <item x="776"/>
        <item x="2981"/>
        <item x="1340"/>
        <item x="3127"/>
        <item x="3343"/>
        <item x="216"/>
        <item x="2205"/>
        <item x="2759"/>
        <item x="3293"/>
        <item x="1994"/>
        <item x="125"/>
        <item x="2319"/>
        <item x="3017"/>
        <item x="2881"/>
        <item x="2753"/>
        <item x="3605"/>
        <item x="2193"/>
        <item x="1587"/>
        <item x="3360"/>
        <item x="3393"/>
        <item x="2209"/>
        <item x="937"/>
        <item x="1374"/>
        <item x="1048"/>
        <item x="3039"/>
        <item x="1409"/>
        <item x="3904"/>
        <item x="1778"/>
        <item x="985"/>
        <item x="2552"/>
        <item x="1348"/>
        <item x="886"/>
        <item x="1790"/>
        <item x="162"/>
        <item x="3664"/>
        <item x="2340"/>
        <item x="2919"/>
        <item x="12"/>
        <item x="3896"/>
        <item x="509"/>
        <item x="816"/>
        <item x="3649"/>
        <item x="2925"/>
        <item x="3975"/>
        <item x="1565"/>
        <item x="146"/>
        <item x="3763"/>
        <item x="1349"/>
        <item x="3796"/>
        <item x="2275"/>
        <item x="1754"/>
        <item x="3926"/>
        <item x="1739"/>
        <item x="851"/>
        <item x="435"/>
        <item x="1076"/>
        <item x="3669"/>
        <item x="458"/>
        <item x="1636"/>
        <item x="1853"/>
        <item x="1537"/>
        <item x="1771"/>
        <item x="954"/>
        <item x="1223"/>
        <item x="1792"/>
        <item x="2847"/>
        <item x="3910"/>
        <item x="1613"/>
        <item x="3163"/>
        <item x="3468"/>
        <item x="2108"/>
        <item x="3869"/>
        <item x="993"/>
        <item x="950"/>
        <item x="1382"/>
        <item x="3643"/>
        <item x="230"/>
        <item x="2227"/>
        <item x="3386"/>
        <item x="3158"/>
        <item x="2312"/>
        <item x="3145"/>
        <item x="1276"/>
        <item x="2321"/>
        <item x="421"/>
        <item x="1726"/>
        <item x="3831"/>
        <item x="142"/>
        <item x="3523"/>
        <item x="2311"/>
        <item x="2927"/>
        <item x="1887"/>
        <item x="667"/>
        <item x="3472"/>
        <item x="3821"/>
        <item x="607"/>
        <item x="461"/>
        <item x="3807"/>
        <item x="2235"/>
        <item x="3147"/>
        <item x="554"/>
        <item x="101"/>
        <item x="2106"/>
        <item x="795"/>
        <item x="1096"/>
        <item x="1070"/>
        <item x="166"/>
        <item x="2822"/>
        <item x="3544"/>
        <item x="881"/>
        <item x="2109"/>
        <item x="2814"/>
        <item x="3171"/>
        <item x="2747"/>
        <item x="3083"/>
        <item x="1916"/>
        <item x="3256"/>
        <item x="1620"/>
        <item x="3336"/>
        <item x="533"/>
        <item x="3692"/>
        <item x="703"/>
        <item x="2262"/>
        <item x="770"/>
        <item x="1851"/>
        <item x="3948"/>
        <item x="2352"/>
        <item x="1001"/>
        <item x="75"/>
        <item x="2682"/>
        <item x="2009"/>
        <item x="2865"/>
        <item x="93"/>
        <item x="2083"/>
        <item x="305"/>
        <item x="3883"/>
        <item x="218"/>
        <item x="3448"/>
        <item x="2915"/>
        <item x="1714"/>
        <item x="1196"/>
        <item x="3721"/>
        <item x="3305"/>
        <item x="951"/>
        <item x="3912"/>
        <item x="1655"/>
        <item x="3374"/>
        <item x="656"/>
        <item x="777"/>
        <item x="1351"/>
        <item x="498"/>
        <item x="939"/>
        <item x="3411"/>
        <item x="870"/>
        <item x="139"/>
        <item x="2453"/>
        <item x="1895"/>
        <item x="597"/>
        <item x="1995"/>
        <item x="303"/>
        <item x="14"/>
        <item x="18"/>
        <item x="447"/>
        <item x="1093"/>
        <item x="1564"/>
        <item x="1278"/>
        <item x="814"/>
        <item x="3160"/>
        <item x="883"/>
        <item x="2473"/>
        <item x="3550"/>
        <item x="1996"/>
        <item x="2147"/>
        <item x="2375"/>
        <item x="3834"/>
        <item x="2093"/>
        <item x="2691"/>
        <item x="837"/>
        <item x="3200"/>
        <item x="471"/>
        <item x="1151"/>
        <item x="1528"/>
        <item x="1763"/>
        <item x="3268"/>
        <item x="355"/>
        <item x="2873"/>
        <item x="3521"/>
        <item x="3774"/>
        <item x="2723"/>
        <item x="1933"/>
        <item x="1210"/>
        <item x="2716"/>
        <item x="1309"/>
        <item x="3251"/>
        <item x="3925"/>
        <item x="2425"/>
        <item x="3645"/>
        <item x="1646"/>
        <item x="98"/>
        <item x="3947"/>
        <item x="502"/>
        <item x="3545"/>
        <item x="3515"/>
        <item x="1239"/>
        <item x="1132"/>
        <item x="3961"/>
        <item x="1820"/>
        <item x="2864"/>
        <item x="3684"/>
        <item x="50"/>
        <item x="1546"/>
        <item x="2581"/>
        <item x="1442"/>
        <item x="2815"/>
        <item x="1350"/>
        <item x="1664"/>
        <item x="3153"/>
        <item x="2166"/>
        <item x="2799"/>
        <item x="1379"/>
        <item x="254"/>
        <item x="839"/>
        <item x="1846"/>
        <item x="1189"/>
        <item x="1589"/>
        <item x="3529"/>
        <item x="2687"/>
        <item x="2908"/>
        <item x="1632"/>
        <item x="273"/>
        <item x="2037"/>
        <item x="3179"/>
        <item x="3258"/>
        <item x="3292"/>
        <item x="2094"/>
        <item x="1226"/>
        <item x="1560"/>
        <item x="1978"/>
        <item x="835"/>
        <item x="3540"/>
        <item x="942"/>
        <item x="1476"/>
        <item x="1103"/>
        <item x="2096"/>
        <item x="297"/>
        <item x="3103"/>
        <item x="2694"/>
        <item x="2840"/>
        <item x="3142"/>
        <item x="2808"/>
        <item x="3640"/>
        <item x="3287"/>
        <item x="2101"/>
        <item x="3571"/>
        <item x="3325"/>
        <item x="3115"/>
        <item x="2621"/>
        <item x="1158"/>
        <item x="2880"/>
        <item x="1653"/>
        <item x="2433"/>
        <item x="3212"/>
        <item x="3729"/>
        <item x="1602"/>
        <item x="1605"/>
        <item x="3063"/>
        <item x="3388"/>
        <item x="283"/>
        <item x="1840"/>
        <item x="1330"/>
        <item x="1225"/>
        <item x="493"/>
        <item x="3843"/>
        <item x="196"/>
        <item x="1214"/>
        <item x="74"/>
        <item x="22"/>
        <item x="932"/>
        <item x="3170"/>
        <item x="3913"/>
        <item x="3787"/>
        <item x="3839"/>
        <item x="2939"/>
        <item x="2265"/>
        <item x="3628"/>
        <item x="1057"/>
        <item x="2909"/>
        <item x="60"/>
        <item x="76"/>
        <item x="1852"/>
        <item x="164"/>
        <item x="1950"/>
        <item x="2164"/>
        <item x="3378"/>
        <item x="3559"/>
        <item x="1116"/>
        <item x="3456"/>
        <item x="115"/>
        <item x="485"/>
        <item x="1362"/>
        <item x="1315"/>
        <item x="2883"/>
        <item x="499"/>
        <item x="2333"/>
        <item x="203"/>
        <item x="1787"/>
        <item x="3728"/>
        <item x="3675"/>
        <item x="3234"/>
        <item x="468"/>
        <item x="580"/>
        <item x="755"/>
        <item x="287"/>
        <item x="3607"/>
        <item x="3878"/>
        <item x="3795"/>
        <item x="436"/>
        <item x="349"/>
        <item x="3814"/>
        <item x="1855"/>
        <item x="3718"/>
        <item x="3781"/>
        <item x="1946"/>
        <item x="343"/>
        <item x="3043"/>
        <item x="1311"/>
        <item x="3875"/>
        <item x="1486"/>
        <item x="2761"/>
        <item x="3661"/>
        <item x="1212"/>
        <item x="2264"/>
        <item x="2413"/>
        <item x="2345"/>
        <item x="1718"/>
        <item x="2857"/>
        <item x="3638"/>
        <item x="2610"/>
        <item x="3934"/>
        <item x="778"/>
        <item x="2613"/>
        <item x="3231"/>
        <item x="871"/>
        <item x="625"/>
        <item x="3173"/>
        <item x="1437"/>
        <item x="3387"/>
        <item x="3877"/>
        <item x="1832"/>
        <item x="121"/>
        <item x="1111"/>
        <item x="3575"/>
        <item x="2712"/>
        <item x="134"/>
        <item x="361"/>
        <item x="3201"/>
        <item x="67"/>
        <item x="3270"/>
        <item x="1831"/>
        <item x="975"/>
        <item x="2524"/>
        <item x="3032"/>
        <item x="515"/>
        <item x="638"/>
        <item x="1194"/>
        <item x="3971"/>
        <item x="2505"/>
        <item x="3040"/>
        <item x="3081"/>
        <item x="3520"/>
        <item x="2789"/>
        <item x="278"/>
        <item x="3240"/>
        <item x="1968"/>
        <item x="2605"/>
        <item x="3442"/>
        <item x="2191"/>
        <item x="1301"/>
        <item x="2569"/>
        <item x="1120"/>
        <item x="3712"/>
        <item x="2018"/>
        <item x="2014"/>
        <item x="1902"/>
        <item x="3462"/>
        <item x="1199"/>
        <item x="3470"/>
        <item x="2134"/>
        <item x="159"/>
        <item x="323"/>
        <item x="1399"/>
        <item x="3668"/>
        <item x="3779"/>
        <item x="1725"/>
        <item x="2464"/>
        <item x="2967"/>
        <item x="237"/>
        <item x="3149"/>
        <item x="3331"/>
        <item x="949"/>
        <item x="2063"/>
        <item x="1264"/>
        <item x="891"/>
        <item x="3111"/>
        <item x="3746"/>
        <item x="1645"/>
        <item x="1689"/>
        <item x="3790"/>
        <item x="878"/>
        <item x="2458"/>
        <item x="979"/>
        <item x="1666"/>
        <item x="1123"/>
        <item x="226"/>
        <item x="3015"/>
        <item x="584"/>
        <item x="3733"/>
        <item x="2044"/>
        <item x="1526"/>
        <item x="928"/>
        <item x="2152"/>
        <item x="1209"/>
        <item x="652"/>
        <item x="1955"/>
        <item x="1493"/>
        <item x="3291"/>
        <item x="3204"/>
        <item x="902"/>
        <item x="3561"/>
        <item x="2143"/>
        <item x="657"/>
        <item x="3970"/>
        <item x="2501"/>
        <item x="748"/>
        <item x="1539"/>
        <item x="3850"/>
        <item x="2128"/>
        <item x="593"/>
        <item x="981"/>
        <item x="3849"/>
        <item x="3401"/>
        <item x="1898"/>
        <item x="1160"/>
        <item x="1741"/>
        <item x="2603"/>
        <item x="1873"/>
        <item x="2049"/>
        <item x="3424"/>
        <item x="2539"/>
        <item x="757"/>
        <item x="2797"/>
        <item x="947"/>
        <item x="148"/>
        <item x="3696"/>
        <item x="974"/>
        <item x="2156"/>
        <item x="3067"/>
        <item x="460"/>
        <item x="2171"/>
        <item x="3773"/>
        <item x="405"/>
        <item x="3469"/>
        <item x="1461"/>
        <item x="3597"/>
        <item x="1259"/>
        <item x="2654"/>
        <item x="3320"/>
        <item x="2514"/>
        <item x="3667"/>
        <item x="2944"/>
        <item x="3092"/>
        <item x="132"/>
        <item x="2612"/>
        <item x="2054"/>
        <item x="3418"/>
        <item x="1635"/>
        <item x="373"/>
        <item x="2512"/>
        <item x="1699"/>
        <item x="1650"/>
        <item x="523"/>
        <item x="3045"/>
        <item x="2399"/>
        <item x="2181"/>
        <item x="1167"/>
        <item x="3313"/>
        <item x="618"/>
        <item x="313"/>
        <item x="528"/>
        <item x="2238"/>
        <item x="3414"/>
        <item x="1471"/>
        <item x="2157"/>
        <item x="604"/>
        <item x="1925"/>
        <item x="2358"/>
        <item x="3863"/>
        <item x="1685"/>
        <item x="2334"/>
        <item x="2770"/>
        <item x="3907"/>
        <item x="2518"/>
        <item x="3695"/>
        <item x="3542"/>
        <item x="2762"/>
        <item x="589"/>
        <item x="3230"/>
        <item x="2859"/>
        <item x="1941"/>
        <item x="3818"/>
        <item x="1432"/>
        <item x="3642"/>
        <item x="2306"/>
        <item x="2010"/>
        <item x="1899"/>
        <item x="463"/>
        <item x="2263"/>
        <item x="511"/>
        <item x="710"/>
        <item x="2798"/>
        <item x="636"/>
        <item x="1885"/>
        <item x="394"/>
        <item x="3342"/>
        <item x="1932"/>
        <item x="1698"/>
        <item x="1"/>
        <item x="1358"/>
        <item x="534"/>
        <item x="1568"/>
        <item x="520"/>
        <item x="2196"/>
        <item x="3382"/>
        <item x="1631"/>
        <item x="3772"/>
        <item x="3381"/>
        <item x="1463"/>
        <item x="3106"/>
        <item x="609"/>
        <item x="1307"/>
        <item x="181"/>
        <item x="2481"/>
        <item x="3942"/>
        <item x="340"/>
        <item x="2899"/>
        <item x="3398"/>
        <item x="2357"/>
        <item x="945"/>
        <item x="1031"/>
        <item x="1536"/>
        <item x="753"/>
        <item x="3860"/>
        <item x="1588"/>
        <item x="1247"/>
        <item x="2475"/>
        <item x="1914"/>
        <item x="1918"/>
        <item x="3274"/>
        <item x="1220"/>
        <item x="3376"/>
        <item x="3467"/>
        <item x="3937"/>
        <item x="3356"/>
        <item x="388"/>
        <item x="1381"/>
        <item x="147"/>
        <item x="2922"/>
        <item x="1443"/>
        <item x="232"/>
        <item x="1041"/>
        <item x="2699"/>
        <item x="3014"/>
        <item x="3038"/>
        <item x="2324"/>
        <item x="2673"/>
        <item x="879"/>
        <item x="2615"/>
        <item x="1129"/>
        <item x="764"/>
        <item x="107"/>
        <item x="319"/>
        <item x="2239"/>
        <item x="626"/>
        <item x="2578"/>
        <item x="175"/>
        <item x="2085"/>
        <item x="3389"/>
        <item x="1033"/>
        <item x="1499"/>
        <item x="1277"/>
        <item x="3368"/>
        <item x="1172"/>
        <item x="2619"/>
        <item x="2179"/>
        <item x="2506"/>
        <item x="389"/>
        <item x="1430"/>
        <item x="2081"/>
        <item x="3797"/>
        <item x="2674"/>
        <item x="2307"/>
        <item x="681"/>
        <item x="859"/>
        <item x="1296"/>
        <item x="1953"/>
        <item x="2469"/>
        <item x="1557"/>
        <item x="2926"/>
        <item x="3861"/>
        <item x="365"/>
        <item x="3759"/>
        <item x="3891"/>
        <item x="2144"/>
        <item x="2811"/>
        <item x="3116"/>
        <item x="3443"/>
        <item x="2331"/>
        <item x="572"/>
        <item x="556"/>
        <item x="1434"/>
        <item x="2850"/>
        <item x="731"/>
        <item x="2278"/>
        <item x="2187"/>
        <item x="2851"/>
        <item x="2572"/>
        <item x="1168"/>
        <item x="2784"/>
        <item x="3047"/>
        <item x="1556"/>
        <item x="3792"/>
        <item x="3537"/>
        <item x="1869"/>
        <item x="1188"/>
        <item x="3148"/>
        <item x="1169"/>
        <item x="2482"/>
        <item x="492"/>
        <item x="800"/>
        <item x="1046"/>
        <item x="3651"/>
        <item x="2391"/>
        <item x="1366"/>
        <item x="453"/>
        <item x="1459"/>
        <item x="1398"/>
        <item x="3622"/>
        <item x="2647"/>
        <item x="2835"/>
        <item x="56"/>
        <item x="3551"/>
        <item x="2336"/>
        <item x="693"/>
        <item x="1088"/>
        <item x="3078"/>
        <item x="754"/>
        <item x="3634"/>
        <item x="2530"/>
        <item x="3722"/>
        <item x="892"/>
        <item x="2680"/>
        <item x="2606"/>
        <item x="503"/>
        <item x="2710"/>
        <item x="314"/>
        <item x="2553"/>
        <item x="1889"/>
        <item x="956"/>
        <item x="3683"/>
        <item x="1415"/>
        <item x="2347"/>
        <item x="2874"/>
        <item x="2837"/>
        <item x="253"/>
        <item x="3825"/>
        <item x="117"/>
        <item x="3370"/>
        <item x="1809"/>
        <item x="3780"/>
        <item x="2692"/>
        <item x="2628"/>
        <item x="380"/>
        <item x="2378"/>
        <item x="3706"/>
        <item x="1878"/>
        <item x="140"/>
        <item x="3492"/>
        <item x="2772"/>
        <item x="858"/>
        <item x="1274"/>
        <item x="1850"/>
        <item x="3876"/>
        <item x="841"/>
        <item x="2142"/>
        <item x="3022"/>
        <item x="2329"/>
        <item x="3475"/>
        <item x="284"/>
        <item x="2211"/>
        <item x="2677"/>
        <item x="576"/>
        <item x="2031"/>
        <item x="1980"/>
        <item x="1516"/>
        <item x="1098"/>
        <item x="3150"/>
        <item x="2350"/>
        <item x="3452"/>
        <item x="1972"/>
        <item x="3282"/>
        <item x="1615"/>
        <item x="154"/>
        <item x="1484"/>
        <item x="2466"/>
        <item x="3844"/>
        <item x="2449"/>
        <item x="1768"/>
        <item x="1011"/>
        <item x="221"/>
        <item x="745"/>
        <item x="2034"/>
        <item x="1595"/>
        <item x="2960"/>
        <item x="2882"/>
        <item x="3954"/>
        <item x="2204"/>
        <item x="1121"/>
        <item x="2272"/>
        <item x="1590"/>
        <item x="2795"/>
        <item x="2217"/>
        <item x="3334"/>
        <item x="96"/>
        <item x="864"/>
        <item x="1552"/>
        <item x="1870"/>
        <item x="2867"/>
        <item x="2812"/>
        <item x="763"/>
        <item x="215"/>
        <item x="1532"/>
        <item x="2816"/>
        <item x="1558"/>
        <item x="2374"/>
        <item x="3306"/>
        <item x="54"/>
        <item x="2215"/>
        <item x="2904"/>
        <item x="1114"/>
        <item x="2447"/>
        <item x="559"/>
        <item x="3672"/>
        <item x="3582"/>
        <item x="360"/>
        <item x="1332"/>
        <item x="2560"/>
        <item x="3715"/>
        <item x="739"/>
        <item x="3034"/>
        <item x="3285"/>
        <item x="3611"/>
        <item x="2314"/>
        <item x="1921"/>
        <item x="3555"/>
        <item x="2434"/>
        <item x="282"/>
        <item x="2777"/>
        <item x="454"/>
        <item x="3058"/>
        <item x="1143"/>
        <item x="1371"/>
        <item x="167"/>
        <item x="1638"/>
        <item x="497"/>
        <item x="1049"/>
        <item x="2718"/>
        <item x="1134"/>
        <item x="2247"/>
        <item x="2555"/>
        <item x="1679"/>
        <item x="286"/>
        <item x="2092"/>
        <item x="1585"/>
        <item x="364"/>
        <item x="2536"/>
        <item x="641"/>
        <item x="3059"/>
        <item x="2617"/>
        <item x="48"/>
        <item x="3036"/>
        <item x="428"/>
        <item x="3408"/>
        <item x="23"/>
        <item x="3587"/>
        <item x="245"/>
        <item x="3157"/>
        <item x="270"/>
        <item x="2283"/>
        <item x="292"/>
        <item x="819"/>
        <item x="3526"/>
        <item x="2715"/>
        <item x="3608"/>
        <item x="2666"/>
        <item x="3785"/>
        <item x="2322"/>
        <item x="901"/>
        <item x="2986"/>
        <item x="3546"/>
        <item x="111"/>
        <item x="3519"/>
        <item x="1488"/>
        <item x="335"/>
        <item x="252"/>
        <item x="2428"/>
        <item x="3771"/>
        <item x="838"/>
        <item x="897"/>
        <item x="1242"/>
        <item x="2183"/>
        <item x="1207"/>
        <item x="565"/>
        <item x="1940"/>
        <item x="2943"/>
        <item x="2607"/>
        <item x="1543"/>
        <item x="1291"/>
        <item x="2526"/>
        <item x="3114"/>
        <item x="300"/>
        <item x="3286"/>
        <item x="1911"/>
        <item x="2175"/>
        <item x="2117"/>
        <item x="1104"/>
        <item x="1444"/>
        <item x="1327"/>
        <item x="35"/>
        <item x="2661"/>
        <item x="1591"/>
        <item x="1594"/>
        <item x="1401"/>
        <item x="3172"/>
        <item x="3614"/>
        <item x="3364"/>
        <item x="1040"/>
        <item x="264"/>
        <item x="594"/>
        <item x="1900"/>
        <item x="785"/>
        <item x="1414"/>
        <item x="317"/>
        <item x="2091"/>
        <item x="853"/>
        <item x="1144"/>
        <item x="420"/>
        <item x="705"/>
        <item x="25"/>
        <item x="1672"/>
        <item x="2062"/>
        <item x="3185"/>
        <item x="3842"/>
        <item x="2255"/>
        <item x="87"/>
        <item x="3945"/>
        <item x="2782"/>
        <item x="832"/>
        <item x="3929"/>
        <item x="386"/>
        <item x="2622"/>
        <item x="255"/>
        <item x="1157"/>
        <item x="1292"/>
        <item x="661"/>
        <item x="3509"/>
        <item x="526"/>
        <item x="1125"/>
        <item x="3710"/>
        <item x="432"/>
        <item x="1453"/>
        <item x="2266"/>
        <item x="2100"/>
        <item x="1540"/>
        <item x="49"/>
        <item x="1380"/>
        <item x="2225"/>
        <item x="2741"/>
        <item x="3055"/>
        <item x="2893"/>
        <item x="2041"/>
        <item x="1527"/>
        <item x="2906"/>
        <item x="387"/>
        <item x="1786"/>
        <item x="2005"/>
        <item x="3125"/>
        <item x="1030"/>
        <item x="2890"/>
        <item x="291"/>
        <item x="2047"/>
        <item x="1149"/>
        <item x="1377"/>
        <item x="807"/>
        <item x="1236"/>
        <item x="2516"/>
        <item x="490"/>
        <item x="3652"/>
        <item x="991"/>
        <item x="3620"/>
        <item x="83"/>
        <item x="1498"/>
        <item x="1412"/>
        <item x="2551"/>
        <item x="1640"/>
        <item x="1504"/>
        <item x="724"/>
        <item x="1538"/>
        <item x="3813"/>
        <item x="3835"/>
        <item x="3429"/>
        <item x="2527"/>
        <item x="330"/>
        <item x="3553"/>
        <item x="1777"/>
        <item x="2465"/>
        <item x="3685"/>
        <item x="1032"/>
        <item x="410"/>
        <item x="168"/>
        <item x="3182"/>
        <item x="1385"/>
        <item x="1180"/>
        <item x="3921"/>
        <item x="1497"/>
        <item x="1769"/>
        <item x="3846"/>
        <item x="308"/>
        <item x="1373"/>
        <item x="1676"/>
        <item x="241"/>
        <item x="1524"/>
        <item x="239"/>
        <item x="3422"/>
        <item x="2686"/>
        <item x="982"/>
        <item x="588"/>
        <item x="3681"/>
        <item x="3578"/>
        <item x="1272"/>
        <item x="3606"/>
        <item x="620"/>
        <item x="69"/>
        <item x="411"/>
        <item x="998"/>
        <item x="2634"/>
        <item x="1175"/>
        <item x="1888"/>
        <item x="659"/>
        <item x="3596"/>
        <item x="2949"/>
        <item x="3531"/>
        <item x="2364"/>
        <item x="3228"/>
        <item x="88"/>
        <item x="1702"/>
        <item x="862"/>
        <item x="547"/>
        <item x="3534"/>
        <item x="3407"/>
        <item x="2711"/>
        <item x="1913"/>
        <item x="2721"/>
        <item x="3372"/>
        <item x="433"/>
        <item x="669"/>
        <item x="1334"/>
        <item x="1848"/>
        <item x="39"/>
        <item x="385"/>
        <item x="2824"/>
        <item x="1420"/>
        <item x="2872"/>
        <item x="2463"/>
        <item x="1601"/>
        <item x="1017"/>
        <item x="272"/>
        <item x="1987"/>
        <item x="2076"/>
        <item x="3419"/>
        <item x="2259"/>
        <item x="28"/>
        <item x="1360"/>
        <item x="2994"/>
        <item x="2190"/>
        <item x="3400"/>
        <item x="1805"/>
        <item x="664"/>
        <item x="2224"/>
        <item x="41"/>
        <item x="2583"/>
        <item x="3066"/>
        <item x="73"/>
        <item x="3741"/>
        <item x="3700"/>
        <item x="2343"/>
        <item x="3193"/>
        <item x="3347"/>
        <item x="3507"/>
        <item x="1949"/>
        <item x="3353"/>
        <item x="2970"/>
        <item x="2633"/>
        <item x="2575"/>
        <item x="1757"/>
        <item x="3812"/>
        <item x="228"/>
        <item x="3577"/>
        <item x="2471"/>
        <item x="3099"/>
        <item x="2544"/>
        <item x="173"/>
        <item x="472"/>
        <item x="3958"/>
        <item x="3513"/>
        <item x="3341"/>
        <item x="1067"/>
        <item x="2641"/>
        <item x="990"/>
        <item x="1094"/>
        <item x="1284"/>
        <item x="2566"/>
        <item x="2591"/>
        <item x="2028"/>
        <item x="3030"/>
        <item x="1520"/>
        <item x="743"/>
        <item x="1058"/>
        <item x="172"/>
        <item x="1005"/>
        <item x="2585"/>
        <item x="1404"/>
        <item x="1467"/>
        <item x="2594"/>
        <item x="491"/>
        <item x="3583"/>
        <item x="1050"/>
        <item x="276"/>
        <item x="3654"/>
        <item x="809"/>
        <item x="823"/>
        <item x="3449"/>
        <item x="9"/>
        <item x="2412"/>
        <item x="1280"/>
        <item x="1669"/>
        <item x="3262"/>
        <item x="3726"/>
        <item x="1222"/>
        <item x="2870"/>
        <item x="1890"/>
        <item x="516"/>
        <item x="3617"/>
        <item x="2396"/>
        <item x="3124"/>
        <item x="3057"/>
        <item x="3566"/>
        <item x="2731"/>
        <item x="2290"/>
        <item x="2984"/>
        <item x="987"/>
        <item x="1211"/>
        <item x="2376"/>
        <item x="606"/>
        <item x="1308"/>
        <item x="1219"/>
        <item x="118"/>
        <item x="860"/>
        <item x="1353"/>
        <item x="1807"/>
        <item x="1079"/>
        <item x="40"/>
        <item x="1177"/>
        <item x="1559"/>
        <item x="1709"/>
        <item x="3199"/>
        <item x="1279"/>
        <item x="3884"/>
        <item x="3903"/>
        <item x="1115"/>
        <item x="1201"/>
        <item x="672"/>
        <item x="519"/>
        <item x="2438"/>
        <item x="1500"/>
        <item x="2337"/>
        <item x="309"/>
        <item x="2349"/>
        <item x="1729"/>
        <item x="2519"/>
        <item x="2897"/>
        <item x="1216"/>
        <item x="2202"/>
        <item x="1603"/>
        <item x="3673"/>
        <item x="2133"/>
        <item x="1844"/>
        <item x="2940"/>
        <item x="3552"/>
        <item x="1743"/>
        <item x="2948"/>
        <item x="1081"/>
        <item x="3188"/>
        <item x="127"/>
        <item x="2032"/>
        <item x="2773"/>
        <item x="1438"/>
        <item x="3549"/>
        <item x="3719"/>
        <item x="201"/>
        <item x="2305"/>
        <item x="2839"/>
        <item x="2477"/>
        <item x="3097"/>
        <item x="2832"/>
        <item x="451"/>
        <item x="1823"/>
        <item x="2760"/>
        <item x="1228"/>
        <item x="375"/>
        <item x="535"/>
        <item x="1894"/>
        <item x="1783"/>
        <item x="1909"/>
        <item x="2452"/>
        <item x="3271"/>
        <item x="3108"/>
        <item x="3440"/>
        <item x="27"/>
        <item x="1981"/>
        <item x="1713"/>
        <item x="1271"/>
        <item x="1934"/>
        <item x="3028"/>
        <item x="2725"/>
        <item x="2590"/>
        <item x="790"/>
        <item x="997"/>
        <item x="3822"/>
        <item x="2022"/>
        <item x="2587"/>
        <item x="2705"/>
        <item x="169"/>
        <item x="3451"/>
        <item x="3232"/>
        <item x="3377"/>
        <item x="1856"/>
        <item x="1102"/>
        <item x="2523"/>
        <item x="1452"/>
        <item x="2408"/>
        <item x="1338"/>
        <item x="3820"/>
        <item x="3512"/>
        <item x="3332"/>
        <item x="2488"/>
        <item x="3216"/>
        <item x="919"/>
        <item x="1473"/>
        <item x="2099"/>
        <item x="1937"/>
        <item x="1683"/>
        <item x="3275"/>
        <item x="3304"/>
        <item x="186"/>
        <item x="1740"/>
        <item x="3459"/>
        <item x="3535"/>
        <item x="187"/>
        <item x="1112"/>
        <item x="2485"/>
        <item x="3226"/>
        <item x="1574"/>
        <item x="2535"/>
        <item x="3137"/>
        <item x="2885"/>
        <item x="3615"/>
        <item x="1324"/>
        <item x="3267"/>
        <item x="1963"/>
        <item x="3619"/>
        <item x="1563"/>
        <item x="3437"/>
        <item x="3297"/>
        <item x="84"/>
        <item x="1086"/>
        <item x="179"/>
        <item x="2384"/>
        <item x="341"/>
        <item x="2274"/>
        <item x="3892"/>
        <item x="1989"/>
        <item x="1752"/>
        <item x="877"/>
        <item x="2390"/>
        <item x="2084"/>
        <item x="404"/>
        <item x="983"/>
        <item x="16"/>
        <item x="2804"/>
        <item x="2286"/>
        <item x="977"/>
        <item x="725"/>
        <item x="1052"/>
        <item x="2291"/>
        <item x="114"/>
        <item x="260"/>
        <item x="1697"/>
        <item x="844"/>
        <item x="1234"/>
        <item x="1372"/>
        <item x="3430"/>
        <item x="1007"/>
        <item x="1316"/>
        <item x="3405"/>
        <item x="3025"/>
        <item x="2525"/>
        <item x="640"/>
        <item x="438"/>
        <item x="2077"/>
        <item x="696"/>
        <item x="3963"/>
        <item x="1054"/>
        <item x="26"/>
        <item x="3082"/>
        <item x="1884"/>
        <item x="943"/>
        <item x="178"/>
        <item x="3013"/>
        <item x="2557"/>
        <item x="3290"/>
        <item x="3337"/>
        <item x="544"/>
        <item x="2684"/>
        <item x="2635"/>
        <item x="1022"/>
        <item x="1748"/>
        <item x="3314"/>
        <item x="1073"/>
        <item x="3530"/>
        <item x="688"/>
        <item x="419"/>
        <item x="3278"/>
        <item x="238"/>
        <item x="711"/>
        <item x="2228"/>
        <item x="3416"/>
        <item x="3346"/>
        <item x="1799"/>
        <item x="3562"/>
        <item x="316"/>
        <item x="926"/>
        <item x="198"/>
        <item x="1931"/>
        <item x="1075"/>
        <item x="2435"/>
        <item x="3880"/>
        <item x="2354"/>
        <item x="756"/>
        <item x="2315"/>
        <item x="2000"/>
        <item x="3481"/>
        <item x="422"/>
        <item x="1165"/>
        <item x="1389"/>
        <item x="1424"/>
        <item x="3167"/>
        <item x="2097"/>
        <item x="2546"/>
        <item x="713"/>
        <item x="1390"/>
        <item x="2912"/>
        <item x="1302"/>
        <item x="1408"/>
        <item x="931"/>
        <item x="1419"/>
        <item x="3131"/>
        <item x="1388"/>
        <item x="1695"/>
        <item x="3819"/>
        <item x="3750"/>
        <item x="3498"/>
        <item x="2781"/>
        <item x="1827"/>
        <item x="3237"/>
        <item x="2570"/>
        <item x="3329"/>
        <item x="1906"/>
        <item x="3653"/>
        <item x="2803"/>
        <item x="3709"/>
        <item x="3660"/>
        <item x="2959"/>
        <item x="726"/>
        <item x="923"/>
        <item x="3037"/>
        <item x="325"/>
        <item x="1423"/>
        <item x="784"/>
        <item x="324"/>
        <item x="2212"/>
        <item x="704"/>
        <item x="925"/>
        <item x="1991"/>
        <item x="362"/>
        <item x="3887"/>
        <item x="3051"/>
        <item x="2115"/>
        <item x="2078"/>
        <item x="1723"/>
        <item x="3762"/>
        <item x="3068"/>
        <item x="150"/>
        <item x="165"/>
        <item x="577"/>
        <item x="1477"/>
        <item x="689"/>
        <item x="1100"/>
        <item x="2653"/>
        <item x="822"/>
        <item x="3866"/>
        <item x="53"/>
        <item x="2111"/>
        <item x="1310"/>
        <item x="3752"/>
        <item x="1842"/>
        <item x="24"/>
        <item x="1746"/>
        <item x="569"/>
        <item x="1304"/>
        <item x="3479"/>
        <item x="3402"/>
        <item x="153"/>
        <item x="3629"/>
        <item x="2597"/>
        <item x="595"/>
        <item x="1238"/>
        <item x="2642"/>
        <item x="110"/>
        <item x="1903"/>
        <item x="867"/>
        <item x="1657"/>
        <item x="1673"/>
        <item x="1233"/>
        <item x="958"/>
        <item x="1078"/>
        <item x="2450"/>
        <item x="1329"/>
        <item x="2385"/>
        <item x="706"/>
        <item x="3736"/>
        <item x="582"/>
        <item x="2029"/>
        <item x="3415"/>
        <item x="1813"/>
        <item x="1365"/>
        <item x="1387"/>
        <item x="1396"/>
        <item x="2236"/>
        <item x="1254"/>
        <item x="3000"/>
        <item x="2545"/>
        <item x="1523"/>
        <item x="1192"/>
        <item x="133"/>
        <item x="1232"/>
        <item x="1828"/>
        <item x="315"/>
        <item x="1224"/>
        <item x="2446"/>
        <item x="1138"/>
        <item x="391"/>
        <item x="3586"/>
        <item x="1867"/>
        <item x="85"/>
        <item x="1623"/>
        <item x="3134"/>
        <item x="3889"/>
        <item x="2160"/>
        <item x="3524"/>
        <item x="933"/>
        <item x="774"/>
        <item x="3603"/>
        <item x="2197"/>
        <item x="295"/>
        <item x="905"/>
        <item x="749"/>
        <item x="339"/>
        <item x="3950"/>
        <item x="1939"/>
        <item x="288"/>
        <item x="2820"/>
        <item x="271"/>
        <item x="1668"/>
        <item x="462"/>
        <item x="1775"/>
        <item x="3094"/>
        <item x="1287"/>
        <item x="488"/>
        <item x="3261"/>
        <item x="3805"/>
        <item x="845"/>
        <item x="3895"/>
        <item x="1802"/>
        <item x="1411"/>
        <item x="1651"/>
        <item x="3120"/>
        <item x="2831"/>
        <item x="1181"/>
        <item x="2411"/>
        <item x="639"/>
        <item x="1592"/>
        <item x="399"/>
        <item x="3109"/>
        <item x="3870"/>
        <item x="3708"/>
        <item x="1803"/>
        <item x="3951"/>
        <item x="3406"/>
        <item x="1874"/>
        <item x="1480"/>
        <item x="817"/>
        <item x="3487"/>
        <item x="342"/>
        <item x="2697"/>
        <item x="1317"/>
        <item x="1993"/>
        <item x="792"/>
        <item x="55"/>
        <item x="1449"/>
        <item x="202"/>
        <item x="3024"/>
        <item x="182"/>
        <item x="3102"/>
        <item x="630"/>
        <item x="2989"/>
        <item x="1392"/>
        <item x="240"/>
        <item x="1999"/>
        <item x="602"/>
        <item x="2451"/>
        <item x="856"/>
        <item x="3560"/>
        <item x="2113"/>
        <item x="934"/>
        <item x="3062"/>
        <item x="3594"/>
        <item x="2060"/>
        <item x="1891"/>
        <item x="1056"/>
        <item x="3126"/>
        <item x="3944"/>
        <item x="1661"/>
        <item x="2165"/>
        <item x="791"/>
        <item x="2923"/>
        <item x="1716"/>
        <item x="2398"/>
        <item x="1068"/>
        <item x="189"/>
        <item x="1728"/>
        <item x="1749"/>
        <item x="2620"/>
        <item x="3612"/>
        <item x="673"/>
        <item x="3777"/>
        <item x="119"/>
        <item x="3974"/>
        <item x="220"/>
        <item x="2826"/>
        <item x="849"/>
        <item x="2403"/>
        <item x="268"/>
        <item x="1229"/>
        <item x="865"/>
        <item x="1835"/>
        <item x="2467"/>
        <item x="727"/>
        <item x="1289"/>
        <item x="2140"/>
        <item x="3902"/>
        <item x="3421"/>
        <item x="3625"/>
        <item x="825"/>
        <item x="927"/>
        <item x="2672"/>
        <item x="322"/>
        <item x="112"/>
        <item x="976"/>
        <item x="455"/>
        <item x="1576"/>
        <item x="1634"/>
        <item x="3558"/>
        <item x="3918"/>
        <item x="3648"/>
        <item x="3007"/>
        <item x="1012"/>
        <item x="898"/>
        <item x="180"/>
        <item x="2061"/>
        <item x="3656"/>
        <item x="250"/>
        <item x="1193"/>
        <item x="2543"/>
        <item x="3580"/>
        <item x="1253"/>
        <item x="3191"/>
        <item x="2783"/>
        <item x="3322"/>
        <item x="637"/>
        <item x="2367"/>
        <item x="1720"/>
        <item x="621"/>
        <item x="2891"/>
        <item x="3799"/>
        <item x="17"/>
        <item x="1578"/>
        <item x="2030"/>
        <item x="2017"/>
        <item x="1808"/>
        <item x="2706"/>
        <item x="3941"/>
        <item x="1009"/>
        <item x="2342"/>
        <item x="3783"/>
        <item x="2975"/>
        <item x="3289"/>
        <item x="3744"/>
        <item x="2432"/>
        <item x="66"/>
        <item x="3312"/>
        <item x="1628"/>
        <item x="3426"/>
        <item x="1533"/>
        <item x="2448"/>
        <item x="3404"/>
        <item x="2153"/>
        <item x="3613"/>
        <item x="193"/>
        <item x="2896"/>
        <item x="2267"/>
        <item x="1875"/>
        <item x="828"/>
        <item x="3801"/>
        <item x="546"/>
        <item x="2806"/>
        <item x="337"/>
        <item x="1512"/>
        <item x="3110"/>
        <item x="1343"/>
        <item x="671"/>
        <item x="3298"/>
        <item x="3213"/>
        <item x="734"/>
        <item x="3592"/>
        <item x="3665"/>
        <item x="3064"/>
        <item x="3816"/>
        <item x="1531"/>
        <item x="332"/>
        <item x="10"/>
        <item x="3417"/>
        <item x="660"/>
        <item x="3927"/>
        <item x="1948"/>
        <item x="3050"/>
        <item x="1447"/>
        <item x="3610"/>
        <item x="2503"/>
        <item x="1833"/>
        <item x="2001"/>
        <item x="720"/>
        <item x="2318"/>
        <item x="2355"/>
        <item x="3466"/>
        <item x="171"/>
        <item x="1521"/>
        <item x="1618"/>
        <item x="1440"/>
        <item x="2618"/>
        <item x="371"/>
        <item x="826"/>
        <item x="746"/>
        <item x="815"/>
        <item x="885"/>
        <item x="2600"/>
        <item x="2383"/>
        <item x="406"/>
        <item x="1018"/>
        <item x="3301"/>
        <item x="3655"/>
        <item x="596"/>
        <item x="481"/>
        <item x="1290"/>
        <item x="2701"/>
        <item x="2651"/>
        <item x="2231"/>
        <item x="2678"/>
        <item x="3065"/>
        <item x="3121"/>
        <item x="2162"/>
        <item x="780"/>
        <item x="1150"/>
        <item x="562"/>
        <item x="1606"/>
        <item x="135"/>
        <item x="32"/>
        <item x="1038"/>
        <item x="1095"/>
        <item x="2151"/>
        <item x="68"/>
        <item x="446"/>
        <item x="2537"/>
        <item x="296"/>
        <item x="1979"/>
        <item x="1791"/>
        <item x="281"/>
        <item x="560"/>
        <item x="1758"/>
        <item x="2838"/>
        <item x="2280"/>
        <item x="1961"/>
        <item x="3764"/>
        <item x="663"/>
        <item x="989"/>
        <item x="2361"/>
        <item x="3392"/>
        <item x="779"/>
        <item x="197"/>
        <item x="1829"/>
        <item x="3957"/>
        <item x="3676"/>
        <item x="549"/>
        <item x="635"/>
        <item x="1036"/>
        <item x="1454"/>
        <item x="3864"/>
        <item x="217"/>
        <item x="824"/>
        <item x="1529"/>
        <item x="3914"/>
        <item x="374"/>
        <item x="1570"/>
        <item x="1553"/>
        <item x="1321"/>
        <item x="3725"/>
        <item x="1882"/>
        <item x="894"/>
        <item x="200"/>
        <item x="2297"/>
        <item x="1083"/>
        <item x="3018"/>
        <item x="3591"/>
        <item x="62"/>
        <item x="3510"/>
        <item x="3599"/>
        <item x="1681"/>
        <item x="3868"/>
        <item x="1445"/>
        <item x="1187"/>
        <item x="80"/>
        <item x="3474"/>
        <item x="521"/>
        <item x="2372"/>
        <item x="2580"/>
        <item x="768"/>
        <item x="3373"/>
        <item x="2509"/>
        <item x="3307"/>
        <item x="2700"/>
        <item x="1905"/>
        <item x="1896"/>
        <item x="735"/>
        <item x="914"/>
        <item x="64"/>
        <item x="1124"/>
        <item x="686"/>
        <item x="3701"/>
        <item x="3976"/>
        <item x="721"/>
        <item x="3621"/>
        <item x="2707"/>
        <item x="2871"/>
        <item x="1788"/>
        <item x="1059"/>
        <item x="431"/>
        <item x="1183"/>
        <item x="1862"/>
        <item x="3522"/>
        <item x="2627"/>
        <item x="1715"/>
        <item x="2132"/>
        <item x="3428"/>
        <item x="1331"/>
        <item x="3369"/>
        <item x="2863"/>
        <item x="131"/>
        <item x="2974"/>
        <item x="3070"/>
        <item x="1004"/>
        <item x="504"/>
        <item x="3674"/>
        <item x="2508"/>
        <item x="3890"/>
        <item x="2983"/>
        <item x="698"/>
        <item x="1584"/>
        <item x="327"/>
        <item x="269"/>
        <item x="1652"/>
        <item x="2459"/>
        <item x="899"/>
        <item x="1781"/>
        <item x="1407"/>
        <item x="3004"/>
        <item x="2791"/>
        <item x="1357"/>
        <item x="1028"/>
        <item x="543"/>
        <item x="1687"/>
        <item x="1637"/>
        <item x="591"/>
        <item x="1173"/>
        <item x="501"/>
        <item x="381"/>
        <item x="116"/>
        <item x="2430"/>
        <item x="3247"/>
        <item x="2397"/>
        <item x="1406"/>
        <item x="875"/>
        <item x="2050"/>
        <item x="3056"/>
        <item x="714"/>
        <item x="298"/>
        <item x="3782"/>
        <item x="3077"/>
        <item x="1019"/>
        <item x="1354"/>
        <item x="141"/>
        <item x="347"/>
        <item x="2161"/>
        <item x="3021"/>
        <item x="677"/>
        <item x="2534"/>
        <item x="3924"/>
        <item x="3227"/>
        <item x="3029"/>
        <item x="2966"/>
        <item x="2720"/>
        <item x="3239"/>
        <item x="1281"/>
        <item x="545"/>
        <item x="2644"/>
        <item x="2933"/>
        <item x="1055"/>
        <item x="248"/>
        <item x="2780"/>
        <item x="416"/>
        <item x="3254"/>
        <item x="2221"/>
        <item x="2420"/>
        <item x="1481"/>
        <item x="1235"/>
        <item x="2953"/>
        <item x="2443"/>
        <item x="1118"/>
        <item x="377"/>
        <item x="2281"/>
        <item x="3931"/>
        <item x="2542"/>
        <item x="2365"/>
        <item x="1834"/>
        <item x="2754"/>
        <item x="211"/>
        <item x="1072"/>
        <item x="2256"/>
        <item x="1090"/>
        <item x="1356"/>
        <item x="1610"/>
        <item x="1346"/>
        <item x="3852"/>
        <item x="3802"/>
        <item x="1108"/>
        <item x="1959"/>
        <item x="1797"/>
        <item x="1957"/>
        <item x="3178"/>
        <item x="1117"/>
        <item x="2703"/>
        <item x="299"/>
        <item x="1137"/>
        <item x="3453"/>
        <item x="1064"/>
        <item x="1109"/>
        <item x="3688"/>
        <item x="915"/>
        <item x="2665"/>
        <item x="2016"/>
        <item x="2625"/>
        <item x="2427"/>
        <item x="1126"/>
        <item x="3010"/>
        <item x="3151"/>
        <item x="2951"/>
        <item x="1561"/>
        <item x="3069"/>
        <item x="2192"/>
        <item x="3527"/>
        <item x="429"/>
        <item x="3789"/>
        <item x="674"/>
        <item x="329"/>
        <item x="3965"/>
        <item x="629"/>
        <item x="383"/>
        <item x="3543"/>
        <item x="37"/>
        <item x="449"/>
        <item x="129"/>
        <item x="487"/>
        <item x="2942"/>
        <item x="3485"/>
        <item x="2065"/>
        <item x="3739"/>
        <item x="2006"/>
        <item x="2338"/>
        <item x="707"/>
        <item x="834"/>
        <item x="1306"/>
        <item x="2952"/>
        <item x="3354"/>
        <item x="903"/>
        <item x="1641"/>
        <item x="610"/>
        <item x="312"/>
        <item x="403"/>
        <item x="2624"/>
        <item x="910"/>
        <item x="2326"/>
        <item x="3439"/>
        <item x="1026"/>
        <item x="2704"/>
        <item x="3968"/>
        <item x="2898"/>
        <item x="413"/>
        <item x="2035"/>
        <item x="1551"/>
        <item x="3568"/>
        <item x="2648"/>
        <item x="390"/>
        <item x="1077"/>
        <item x="2198"/>
        <item x="1039"/>
        <item x="3711"/>
        <item x="396"/>
        <item x="3140"/>
        <item x="994"/>
        <item x="1742"/>
        <item x="1179"/>
        <item x="3493"/>
        <item x="2359"/>
        <item x="1490"/>
        <item x="3484"/>
        <item x="2493"/>
        <item x="624"/>
        <item x="2573"/>
        <item x="684"/>
        <item x="2288"/>
        <item x="3480"/>
        <item x="1982"/>
        <item x="3176"/>
        <item x="846"/>
        <item x="1429"/>
        <item x="3123"/>
        <item x="3154"/>
        <item x="3946"/>
        <item x="1000"/>
        <item x="2184"/>
        <item x="744"/>
        <item x="1904"/>
        <item x="3060"/>
        <item x="1548"/>
        <item x="2098"/>
        <item x="788"/>
        <item x="3071"/>
        <item x="395"/>
        <item x="42"/>
        <item x="1190"/>
        <item x="1936"/>
        <item x="3169"/>
        <item x="1997"/>
        <item x="612"/>
        <item x="1569"/>
        <item x="1152"/>
        <item x="36"/>
        <item x="2708"/>
        <item x="3245"/>
        <item x="3865"/>
        <item x="1251"/>
        <item x="3016"/>
        <item x="2713"/>
        <item x="2564"/>
        <item x="938"/>
        <item x="464"/>
        <item x="2495"/>
        <item x="723"/>
        <item x="63"/>
        <item x="1677"/>
        <item x="3967"/>
        <item x="3324"/>
        <item x="3755"/>
        <item x="1494"/>
        <item x="3690"/>
        <item x="208"/>
        <item x="767"/>
        <item x="3630"/>
        <item x="564"/>
        <item x="1625"/>
        <item x="2670"/>
        <item x="2150"/>
        <item x="1649"/>
        <item x="2241"/>
        <item x="333"/>
        <item x="2929"/>
        <item x="2902"/>
        <item x="1044"/>
        <item x="869"/>
        <item x="771"/>
        <item x="1943"/>
        <item x="3504"/>
        <item x="91"/>
        <item x="13"/>
        <item x="2858"/>
        <item x="3644"/>
        <item x="827"/>
        <item x="2497"/>
        <item x="3693"/>
        <item x="3217"/>
        <item x="2023"/>
        <item x="2730"/>
        <item x="2688"/>
        <item x="1509"/>
        <item x="1616"/>
        <item x="2800"/>
        <item x="3253"/>
        <item x="2121"/>
        <item x="1617"/>
        <item x="1147"/>
        <item x="3311"/>
        <item x="1347"/>
        <item x="3794"/>
        <item x="426"/>
        <item x="1804"/>
        <item x="2325"/>
        <item x="766"/>
        <item x="444"/>
        <item x="3340"/>
        <item x="2920"/>
        <item x="2598"/>
        <item x="3023"/>
        <item x="1425"/>
        <item x="1847"/>
        <item x="2304"/>
        <item x="1732"/>
        <item x="2842"/>
        <item x="651"/>
        <item x="1355"/>
        <item x="2558"/>
        <item x="123"/>
        <item x="1929"/>
        <item x="1877"/>
        <item x="1107"/>
        <item x="494"/>
        <item x="884"/>
        <item x="336"/>
        <item x="2186"/>
        <item x="2123"/>
        <item x="2194"/>
        <item x="1270"/>
        <item x="1908"/>
        <item x="2507"/>
        <item x="3743"/>
        <item x="3161"/>
        <item x="3224"/>
        <item x="1255"/>
        <item x="137"/>
        <item x="3832"/>
        <item x="2972"/>
        <item x="2021"/>
        <item x="3384"/>
        <item x="2107"/>
        <item x="3284"/>
        <item x="1928"/>
        <item x="3854"/>
        <item x="2351"/>
        <item x="2038"/>
        <item x="1141"/>
        <item x="3431"/>
        <item x="2775"/>
        <item x="1092"/>
        <item x="3"/>
        <item x="2810"/>
        <item x="818"/>
        <item x="2363"/>
        <item x="1045"/>
        <item x="1519"/>
        <item x="1065"/>
        <item x="2122"/>
        <item x="3294"/>
        <item x="3225"/>
        <item x="2277"/>
        <item x="1975"/>
        <item x="2461"/>
        <item x="1066"/>
        <item x="3786"/>
        <item x="52"/>
        <item x="1806"/>
        <item x="3499"/>
        <item x="1864"/>
        <item x="1145"/>
        <item x="3323"/>
        <item x="2609"/>
        <item x="3952"/>
        <item x="3879"/>
        <item x="2727"/>
        <item x="717"/>
        <item x="3345"/>
        <item x="2978"/>
        <item x="1675"/>
        <item x="953"/>
        <item x="529"/>
        <item x="2421"/>
        <item x="1256"/>
        <item x="261"/>
        <item x="1944"/>
        <item x="2012"/>
        <item x="2185"/>
        <item x="808"/>
        <item x="3532"/>
        <item x="1298"/>
        <item x="3457"/>
        <item x="1774"/>
        <item x="2675"/>
        <item x="2173"/>
        <item x="1575"/>
        <item x="65"/>
        <item x="1717"/>
        <item x="2921"/>
        <item x="3528"/>
        <item x="3222"/>
        <item x="3623"/>
        <item x="2182"/>
        <item x="2040"/>
        <item x="1745"/>
        <item x="1682"/>
        <item x="33"/>
        <item x="984"/>
        <item x="3899"/>
        <item x="1016"/>
        <item x="583"/>
        <item x="2216"/>
        <item x="2511"/>
        <item x="1912"/>
        <item x="1503"/>
        <item x="3155"/>
        <item x="578"/>
        <item x="3533"/>
        <item x="2254"/>
        <item x="3962"/>
        <item x="967"/>
        <item x="15"/>
        <item x="2257"/>
        <item x="2242"/>
        <item x="1704"/>
        <item x="1582"/>
        <item x="1701"/>
        <item x="1513"/>
        <item x="1161"/>
        <item x="3423"/>
        <item x="2758"/>
        <item x="3908"/>
        <item x="700"/>
        <item x="2008"/>
        <item x="3501"/>
        <item x="1295"/>
        <item x="1886"/>
        <item x="736"/>
        <item x="348"/>
        <item x="787"/>
        <item x="1727"/>
        <item x="1597"/>
        <item x="3321"/>
        <item x="586"/>
        <item x="3350"/>
        <item x="654"/>
        <item x="829"/>
        <item x="2248"/>
        <item x="2219"/>
        <item x="3197"/>
        <item x="2053"/>
        <item x="2176"/>
        <item x="2285"/>
        <item x="2894"/>
        <item x="2104"/>
        <item x="573"/>
        <item x="439"/>
        <item x="1642"/>
        <item x="3488"/>
        <item x="2550"/>
        <item x="1320"/>
        <item x="3181"/>
        <item x="1472"/>
        <item x="2586"/>
        <item x="2914"/>
        <item x="2611"/>
        <item x="550"/>
        <item x="2371"/>
        <item x="683"/>
        <item x="1974"/>
        <item x="1776"/>
        <item x="59"/>
        <item x="1756"/>
        <item x="3087"/>
        <item x="2214"/>
        <item x="3012"/>
        <item x="4"/>
        <item x="1285"/>
        <item x="2064"/>
        <item x="190"/>
        <item x="2271"/>
        <item x="1483"/>
        <item x="2977"/>
        <item x="262"/>
        <item x="3740"/>
        <item x="3463"/>
        <item x="1814"/>
        <item x="3539"/>
        <item x="961"/>
        <item x="2500"/>
        <item x="2442"/>
        <item x="1598"/>
        <item x="3319"/>
        <item x="1335"/>
        <item x="1567"/>
        <item x="2589"/>
        <item x="2522"/>
        <item x="3269"/>
        <item x="627"/>
        <item x="1956"/>
        <item x="3477"/>
        <item x="2945"/>
        <item x="257"/>
        <item x="2069"/>
        <item x="103"/>
        <item x="3044"/>
        <item x="7"/>
        <item x="1621"/>
        <item x="2529"/>
        <item x="514"/>
        <item x="1178"/>
        <item x="1205"/>
        <item x="1487"/>
        <item x="1203"/>
        <item x="1738"/>
        <item x="2732"/>
        <item x="2308"/>
        <item x="2456"/>
        <item x="2556"/>
        <item x="3769"/>
        <item x="1630"/>
        <item x="873"/>
        <item x="957"/>
        <item x="3445"/>
        <item x="205"/>
        <item x="1798"/>
        <item x="1522"/>
        <item x="3299"/>
        <item x="1737"/>
        <item x="922"/>
        <item x="623"/>
        <item x="2787"/>
        <item x="2327"/>
        <item x="3516"/>
        <item x="366"/>
        <item x="1801"/>
        <item x="2916"/>
        <item x="3366"/>
        <item x="2917"/>
        <item x="1658"/>
        <item x="2058"/>
        <item x="11"/>
        <item x="3397"/>
        <item x="1555"/>
        <item x="3872"/>
        <item x="2472"/>
        <item x="1237"/>
        <item x="402"/>
        <item x="1881"/>
        <item x="729"/>
        <item x="2636"/>
        <item x="728"/>
        <item x="3396"/>
        <item x="1849"/>
        <item x="3478"/>
        <item x="1872"/>
        <item x="1784"/>
        <item x="3823"/>
        <item x="538"/>
        <item x="2679"/>
        <item x="2055"/>
        <item x="2229"/>
        <item x="2373"/>
        <item x="3919"/>
        <item x="2042"/>
        <item x="1510"/>
        <item x="2724"/>
        <item x="1506"/>
        <item x="2911"/>
        <item x="1830"/>
        <item x="2300"/>
        <item x="3856"/>
        <item x="555"/>
        <item x="2046"/>
        <item x="170"/>
        <item x="1318"/>
        <item x="3756"/>
        <item x="513"/>
        <item x="2137"/>
        <item x="3315"/>
        <item x="47"/>
        <item x="2246"/>
        <item x="2484"/>
        <item x="962"/>
        <item x="2728"/>
        <item x="2640"/>
        <item x="3074"/>
        <item x="163"/>
        <item x="2955"/>
        <item x="2932"/>
        <item x="3576"/>
        <item x="1514"/>
        <item x="3184"/>
        <item x="1202"/>
        <item x="2437"/>
        <item x="363"/>
        <item x="2249"/>
        <item x="195"/>
        <item x="2033"/>
        <item x="2895"/>
        <item x="2139"/>
        <item x="1431"/>
        <item x="2963"/>
        <item x="3219"/>
        <item x="1042"/>
        <item x="948"/>
        <item x="750"/>
        <item x="810"/>
        <item x="418"/>
        <item x="1250"/>
        <item x="294"/>
        <item x="3183"/>
        <item x="3079"/>
        <item x="3026"/>
        <item x="1624"/>
        <item x="600"/>
        <item x="847"/>
        <item x="1037"/>
        <item x="213"/>
        <item x="3464"/>
        <item x="2571"/>
        <item x="3888"/>
        <item x="3508"/>
        <item x="646"/>
        <item x="1901"/>
        <item x="579"/>
        <item x="496"/>
        <item x="256"/>
        <item x="3164"/>
        <item x="1984"/>
        <item x="440"/>
        <item x="2243"/>
        <item x="3052"/>
        <item x="679"/>
        <item x="2961"/>
        <item x="3008"/>
        <item x="1051"/>
        <item x="540"/>
        <item x="1629"/>
        <item x="1744"/>
        <item x="959"/>
        <item x="3236"/>
        <item x="2492"/>
        <item x="3570"/>
        <item x="3491"/>
        <item x="3677"/>
        <item x="1325"/>
        <item x="3391"/>
        <item x="1985"/>
        <item x="2632"/>
        <item x="3001"/>
        <item x="1227"/>
        <item x="3960"/>
        <item x="2596"/>
        <item x="3409"/>
        <item x="3136"/>
        <item x="758"/>
        <item x="2801"/>
        <item x="2416"/>
        <item x="1127"/>
        <item x="2562"/>
        <item x="3241"/>
        <item x="3766"/>
        <item x="2073"/>
        <item x="2086"/>
        <item x="3541"/>
        <item x="733"/>
        <item x="304"/>
        <item x="1554"/>
        <item x="2279"/>
        <item x="1935"/>
        <item x="2579"/>
        <item x="192"/>
        <item x="78"/>
        <item x="3207"/>
        <item x="716"/>
        <item x="1815"/>
        <item x="2709"/>
        <item x="1163"/>
        <item x="1810"/>
        <item x="812"/>
        <item x="3682"/>
        <item x="2002"/>
        <item x="1221"/>
        <item x="2004"/>
        <item x="1707"/>
        <item x="2936"/>
        <item x="2593"/>
        <item x="2756"/>
        <item x="3633"/>
        <item x="2976"/>
        <item x="2480"/>
        <item x="1495"/>
        <item x="2223"/>
        <item x="2392"/>
        <item x="2289"/>
        <item x="1006"/>
        <item x="2419"/>
        <item x="999"/>
        <item x="151"/>
        <item x="8"/>
        <item x="354"/>
        <item x="551"/>
        <item x="1326"/>
        <item x="2584"/>
        <item x="3828"/>
        <item x="2130"/>
        <item x="1286"/>
        <item x="3390"/>
        <item x="2269"/>
        <item x="921"/>
        <item x="918"/>
        <item x="2935"/>
        <item x="2362"/>
        <item x="307"/>
        <item x="3076"/>
        <item x="2110"/>
        <item x="3837"/>
        <item x="243"/>
        <item x="831"/>
        <item x="1252"/>
        <item x="2170"/>
        <item x="2381"/>
        <item x="3788"/>
        <item x="2987"/>
        <item x="2671"/>
        <item x="2875"/>
        <item x="120"/>
        <item x="1863"/>
        <item x="274"/>
        <item x="2836"/>
        <item x="2988"/>
        <item x="3203"/>
        <item x="2320"/>
        <item x="382"/>
        <item x="965"/>
        <item x="3815"/>
        <item x="2208"/>
        <item x="2532"/>
        <item x="1691"/>
        <item x="2533"/>
        <item x="1611"/>
        <item x="857"/>
        <item x="2786"/>
        <item x="653"/>
        <item x="3263"/>
        <item x="2168"/>
        <item x="2015"/>
        <item x="3215"/>
        <item x="2039"/>
        <item x="2382"/>
        <item x="1508"/>
        <item x="2623"/>
        <item x="3042"/>
        <item x="94"/>
        <item x="3221"/>
        <item x="2067"/>
        <item x="1198"/>
        <item x="1071"/>
        <item x="1843"/>
        <item x="1566"/>
        <item x="970"/>
        <item x="2861"/>
        <item x="3838"/>
        <item x="1977"/>
        <item x="2855"/>
        <item x="525"/>
        <item x="3803"/>
        <item x="2973"/>
        <item x="2735"/>
        <item x="3061"/>
        <item x="747"/>
        <item x="1478"/>
        <item x="3775"/>
        <item x="1397"/>
        <item x="655"/>
        <item x="3206"/>
        <item x="109"/>
        <item x="2957"/>
        <item x="1659"/>
        <item x="2234"/>
        <item x="1450"/>
        <item x="1684"/>
        <item x="2335"/>
        <item x="1261"/>
        <item x="1580"/>
        <item x="3595"/>
        <item x="378"/>
        <item x="2240"/>
        <item x="302"/>
        <item x="1333"/>
        <item x="1892"/>
        <item x="3906"/>
        <item x="833"/>
        <item x="1507"/>
        <item x="2886"/>
        <item x="988"/>
        <item x="1010"/>
        <item x="144"/>
        <item x="479"/>
        <item x="1433"/>
        <item x="351"/>
        <item x="1062"/>
        <item x="1693"/>
        <item x="2510"/>
        <item x="3471"/>
        <item x="3326"/>
        <item x="3703"/>
        <item x="3168"/>
        <item x="916"/>
        <item x="289"/>
        <item x="3352"/>
        <item x="2779"/>
        <item x="1417"/>
        <item x="2807"/>
        <item x="1549"/>
        <item x="2602"/>
        <item x="1314"/>
        <item x="184"/>
        <item x="3195"/>
        <item x="334"/>
        <item x="963"/>
        <item x="821"/>
        <item x="1293"/>
        <item x="2531"/>
        <item x="730"/>
        <item x="408"/>
        <item x="592"/>
        <item x="414"/>
        <item x="1166"/>
        <item x="574"/>
        <item x="2650"/>
        <item x="2998"/>
        <item x="477"/>
        <item x="2852"/>
        <item x="3753"/>
        <item x="3031"/>
        <item x="2900"/>
        <item x="2792"/>
        <item x="1246"/>
        <item x="2999"/>
        <item x="2118"/>
        <item x="2892"/>
        <item x="505"/>
        <item x="3302"/>
        <item x="3724"/>
        <item x="930"/>
        <item x="2356"/>
        <item x="3264"/>
        <item x="258"/>
        <item x="615"/>
        <item x="2693"/>
        <item x="219"/>
        <item x="1061"/>
        <item x="3581"/>
        <item x="1730"/>
        <item x="2931"/>
        <item x="3584"/>
        <item x="2124"/>
        <item x="3754"/>
        <item x="1785"/>
        <item x="3791"/>
        <item x="1812"/>
        <item x="628"/>
        <item x="920"/>
        <item x="3827"/>
        <item x="3053"/>
        <item x="1341"/>
        <item x="3588"/>
        <item x="3048"/>
        <item x="3631"/>
        <item x="2776"/>
        <item x="678"/>
        <item x="2127"/>
        <item x="2476"/>
        <item x="935"/>
        <item x="811"/>
        <item x="3141"/>
        <item x="571"/>
        <item x="2418"/>
        <item x="1965"/>
        <item x="3272"/>
        <item x="1269"/>
        <item x="3506"/>
        <item x="3624"/>
        <item x="2163"/>
        <item x="2431"/>
        <item x="2177"/>
        <item x="3851"/>
        <item x="244"/>
        <item x="90"/>
        <item x="1053"/>
        <item x="2444"/>
        <item x="887"/>
        <item x="427"/>
        <item x="650"/>
        <item x="1767"/>
        <item x="2774"/>
        <item x="81"/>
        <item x="2513"/>
        <item x="2817"/>
        <item x="2496"/>
        <item x="805"/>
        <item x="3855"/>
        <item x="2696"/>
        <item x="558"/>
        <item x="1266"/>
        <item x="1383"/>
        <item x="474"/>
        <item x="781"/>
        <item x="893"/>
        <item x="3300"/>
        <item x="1708"/>
        <item x="3824"/>
        <item x="3707"/>
        <item x="3666"/>
        <item x="3793"/>
        <item x="2592"/>
        <item x="2657"/>
        <item x="1770"/>
        <item x="769"/>
        <item x="2490"/>
        <item x="1861"/>
        <item x="1470"/>
        <item x="585"/>
        <item x="2400"/>
        <item x="2295"/>
        <item x="1230"/>
        <item x="2658"/>
        <item x="3104"/>
        <item x="3433"/>
        <item x="3758"/>
        <item x="1015"/>
        <item x="697"/>
        <item x="227"/>
        <item x="581"/>
        <item x="1130"/>
        <item x="614"/>
        <item x="3871"/>
        <item x="1644"/>
        <item x="356"/>
        <item x="643"/>
        <item x="722"/>
        <item x="2468"/>
        <item x="2813"/>
        <item x="3143"/>
        <item x="1464"/>
        <item x="3809"/>
        <item x="3749"/>
        <item x="1035"/>
        <item x="443"/>
        <item x="2261"/>
        <item x="2116"/>
        <item x="2614"/>
        <item x="1879"/>
        <item x="2303"/>
        <item x="952"/>
        <item x="155"/>
        <item x="648"/>
        <item x="242"/>
        <item x="960"/>
        <item x="1705"/>
        <item x="567"/>
        <item x="715"/>
        <item x="71"/>
        <item x="2114"/>
        <item x="1919"/>
        <item x="92"/>
        <item x="3810"/>
        <item x="3548"/>
        <item x="2652"/>
        <item x="3671"/>
        <item x="3742"/>
        <item x="909"/>
        <item x="1674"/>
        <item x="2669"/>
        <item x="1275"/>
        <item x="996"/>
        <item x="3593"/>
        <item x="229"/>
        <item x="2702"/>
        <item x="1857"/>
        <item x="2521"/>
        <item x="3500"/>
        <item x="2979"/>
        <item x="82"/>
        <item x="3084"/>
        <item x="761"/>
        <item x="2074"/>
        <item x="368"/>
        <item x="2685"/>
        <item x="3768"/>
        <item x="3650"/>
        <item x="3857"/>
        <item x="2056"/>
        <item x="3953"/>
        <item x="709"/>
        <item x="772"/>
        <item x="2739"/>
        <item x="2317"/>
        <item x="3192"/>
        <item x="3627"/>
        <item x="1608"/>
        <item x="611"/>
        <item x="1581"/>
        <item x="3361"/>
        <item x="2218"/>
        <item x="1029"/>
        <item x="1091"/>
        <item x="3517"/>
        <item x="1607"/>
        <item x="1184"/>
        <item x="3565"/>
        <item x="3956"/>
        <item x="972"/>
        <item x="2659"/>
        <item x="843"/>
        <item x="773"/>
        <item x="718"/>
        <item x="2075"/>
        <item x="936"/>
        <item x="2174"/>
        <item x="1858"/>
        <item x="72"/>
        <item x="2869"/>
        <item x="900"/>
        <item x="3704"/>
        <item x="3194"/>
        <item x="3072"/>
        <item x="1378"/>
        <item x="2750"/>
        <item x="3296"/>
        <item x="2486"/>
        <item x="524"/>
        <item x="3049"/>
        <item x="3898"/>
        <item x="437"/>
        <item x="1305"/>
        <item x="2734"/>
        <item x="1458"/>
        <item x="2188"/>
        <item x="3220"/>
        <item x="854"/>
        <item x="1572"/>
        <item x="665"/>
        <item x="2353"/>
        <item x="1724"/>
        <item x="77"/>
        <item x="2819"/>
        <item x="2293"/>
        <item x="2853"/>
        <item x="2082"/>
        <item x="1535"/>
        <item x="398"/>
        <item x="1688"/>
        <item x="1860"/>
        <item x="1793"/>
        <item x="223"/>
        <item x="2903"/>
        <item x="3848"/>
        <item x="3394"/>
        <item x="830"/>
        <item x="3403"/>
        <item x="183"/>
        <item x="889"/>
        <item x="2199"/>
        <item x="2087"/>
        <item x="3189"/>
        <item x="3006"/>
        <item x="1922"/>
        <item x="1426"/>
        <item x="209"/>
        <item x="1656"/>
        <item x="633"/>
        <item x="99"/>
        <item x="2547"/>
        <item x="1976"/>
        <item x="1622"/>
        <item x="2690"/>
        <item x="2645"/>
        <item x="3585"/>
        <item x="3969"/>
        <item x="2138"/>
        <item x="1706"/>
        <item x="3760"/>
        <item x="3657"/>
        <item x="1733"/>
        <item x="3259"/>
        <item x="30"/>
        <item x="2996"/>
        <item x="3310"/>
        <item x="3936"/>
        <item x="417"/>
        <item x="1868"/>
        <item x="3218"/>
        <item x="3348"/>
        <item x="3502"/>
        <item x="2738"/>
        <item x="3118"/>
        <item x="3730"/>
        <item x="480"/>
        <item x="2380"/>
        <item x="522"/>
        <item x="3639"/>
        <item x="2662"/>
        <item x="3495"/>
        <item x="1294"/>
        <item x="2230"/>
        <item x="3955"/>
        <item x="1243"/>
        <item x="2879"/>
        <item x="3489"/>
        <item x="3525"/>
        <item x="1958"/>
        <item x="397"/>
        <item x="3205"/>
        <item x="1008"/>
        <item x="3280"/>
        <item x="3011"/>
        <item x="3003"/>
        <item x="2019"/>
        <item x="1839"/>
        <item x="279"/>
        <item x="1260"/>
        <item x="2299"/>
        <item x="2489"/>
        <item x="737"/>
        <item x="157"/>
        <item x="3836"/>
        <item x="441"/>
        <item x="3202"/>
        <item x="3705"/>
        <item x="1313"/>
        <item x="1435"/>
        <item x="194"/>
        <item x="1924"/>
        <item x="2582"/>
        <item x="2328"/>
        <item x="1268"/>
        <item x="3165"/>
        <item x="3698"/>
        <item x="3447"/>
        <item x="3248"/>
        <item x="1710"/>
        <item x="1258"/>
        <item x="1244"/>
        <item x="1517"/>
        <item x="3436"/>
        <item x="442"/>
        <item x="3747"/>
        <item x="222"/>
        <item x="1146"/>
        <item x="2757"/>
        <item x="456"/>
        <item x="1273"/>
        <item x="2862"/>
        <item x="3265"/>
        <item x="3784"/>
        <item x="1782"/>
        <item x="2854"/>
        <item x="290"/>
        <item x="2455"/>
        <item x="3496"/>
        <item x="3680"/>
        <item x="890"/>
        <item x="911"/>
        <item x="682"/>
        <item x="1821"/>
        <item x="980"/>
        <item x="1789"/>
        <item x="1542"/>
        <item x="1080"/>
        <item x="1283"/>
        <item x="904"/>
        <item x="740"/>
        <item x="692"/>
        <item x="1106"/>
        <item x="207"/>
        <item x="3920"/>
        <item x="2563"/>
        <item x="813"/>
        <item x="486"/>
        <item x="1583"/>
        <item x="2154"/>
        <item x="2200"/>
        <item x="2424"/>
        <item x="3233"/>
        <item x="1322"/>
        <item x="2726"/>
        <item x="2020"/>
        <item x="1319"/>
        <item x="3905"/>
        <item x="3328"/>
        <item x="2889"/>
        <item x="2910"/>
        <item x="1217"/>
        <item x="512"/>
        <item x="3713"/>
        <item x="541"/>
        <item x="2833"/>
        <item x="1547"/>
        <item x="3691"/>
        <item x="2588"/>
        <item x="3911"/>
        <item x="762"/>
        <item x="3767"/>
        <item x="3663"/>
        <item x="1323"/>
        <item x="3811"/>
        <item x="331"/>
        <item x="1819"/>
        <item x="647"/>
        <item x="2287"/>
        <item x="3277"/>
        <item x="1263"/>
        <item x="3238"/>
        <item x="1436"/>
        <item x="3327"/>
        <item x="1140"/>
        <item x="3940"/>
        <item x="1135"/>
        <item x="691"/>
        <item x="1363"/>
        <item x="113"/>
        <item x="430"/>
        <item x="510"/>
        <item x="1013"/>
        <item x="855"/>
        <item x="2950"/>
        <item x="906"/>
        <item x="3041"/>
        <item x="3518"/>
        <item x="2102"/>
        <item x="3266"/>
        <item x="1734"/>
        <item x="108"/>
        <item x="2007"/>
        <item x="1328"/>
        <item x="1299"/>
        <item x="2479"/>
        <item x="1469"/>
        <item x="1369"/>
        <item x="1400"/>
        <item x="1966"/>
        <item x="3046"/>
        <item x="1191"/>
        <item x="2112"/>
        <item x="3618"/>
        <item x="3288"/>
        <item x="742"/>
        <item x="2207"/>
        <item x="3830"/>
        <item x="1439"/>
        <item x="3091"/>
        <item x="794"/>
        <item x="2763"/>
        <item x="2515"/>
        <item x="2491"/>
        <item x="539"/>
        <item x="1811"/>
        <item x="3917"/>
        <item x="3689"/>
        <item x="3105"/>
        <item x="908"/>
        <item x="2887"/>
        <item x="3174"/>
        <item x="1692"/>
        <item x="3027"/>
        <item x="1779"/>
        <item x="3490"/>
        <item x="235"/>
        <item x="1393"/>
        <item x="631"/>
        <item x="3930"/>
        <item x="1604"/>
        <item x="1339"/>
        <item x="1345"/>
        <item x="2498"/>
        <item x="1907"/>
        <item x="379"/>
        <item x="2088"/>
        <item x="806"/>
        <item x="634"/>
        <item x="424"/>
        <item x="2947"/>
        <item x="3096"/>
        <item x="214"/>
        <item x="1171"/>
        <item x="1824"/>
        <item x="3697"/>
        <item x="1386"/>
        <item x="1970"/>
        <item x="3808"/>
        <item x="2631"/>
        <item x="3601"/>
        <item x="2809"/>
        <item x="1762"/>
        <item x="786"/>
        <item x="568"/>
        <item x="2971"/>
        <item x="1753"/>
        <item x="2962"/>
        <item x="1457"/>
        <item x="3717"/>
        <item x="1694"/>
        <item x="3252"/>
        <item x="475"/>
        <item x="3748"/>
        <item x="434"/>
        <item x="2404"/>
        <item x="1195"/>
        <item x="2068"/>
        <item x="176"/>
        <item x="1609"/>
        <item x="353"/>
        <item x="852"/>
        <item x="1159"/>
        <item x="1391"/>
        <item x="2129"/>
        <item x="3020"/>
        <item x="1014"/>
        <item x="1267"/>
        <item x="2079"/>
        <item x="3482"/>
        <item x="658"/>
        <item x="1643"/>
        <item x="1838"/>
        <item x="2719"/>
        <item x="3344"/>
        <item x="888"/>
        <item x="3699"/>
        <item x="3295"/>
        <item x="2341"/>
        <item x="3454"/>
        <item x="801"/>
        <item x="3144"/>
        <item x="517"/>
        <item x="3035"/>
        <item x="2997"/>
        <item x="1736"/>
        <item x="2667"/>
        <item x="2120"/>
        <item x="3776"/>
        <item x="3380"/>
        <item x="1755"/>
        <item x="552"/>
        <item x="2043"/>
        <item x="1496"/>
        <item x="370"/>
        <item x="622"/>
        <item x="2729"/>
        <item x="2260"/>
        <item x="160"/>
        <item x="3355"/>
        <item x="2258"/>
        <item x="3505"/>
        <item x="1084"/>
        <item x="3365"/>
        <item x="3727"/>
        <item x="1967"/>
        <item x="759"/>
        <item x="3731"/>
        <item x="3935"/>
        <item x="2024"/>
        <item x="359"/>
        <item x="995"/>
        <item x="530"/>
        <item x="1773"/>
        <item x="3853"/>
        <item x="199"/>
        <item x="2105"/>
        <item x="2222"/>
        <item x="1082"/>
        <item x="3335"/>
        <item x="457"/>
        <item x="940"/>
        <item x="1024"/>
        <item x="2559"/>
        <item x="415"/>
        <item x="3128"/>
        <item x="1515"/>
        <item x="3494"/>
        <item x="3804"/>
        <item x="2868"/>
        <item x="177"/>
        <item x="2901"/>
        <item x="3281"/>
        <item x="267"/>
        <item x="2938"/>
        <item x="1099"/>
        <item x="265"/>
        <item x="2928"/>
        <item x="1085"/>
        <item x="3806"/>
        <item x="1721"/>
        <item x="2821"/>
        <item x="57"/>
        <item x="929"/>
        <item x="2749"/>
        <item x="1069"/>
        <item x="2145"/>
        <item x="1876"/>
        <item x="789"/>
        <item x="1418"/>
        <item x="1375"/>
        <item x="1133"/>
        <item x="1577"/>
        <item x="1596"/>
        <item x="2"/>
        <item x="796"/>
        <item x="1297"/>
        <item x="3255"/>
        <item x="1600"/>
        <item x="2638"/>
        <item x="2778"/>
        <item x="804"/>
        <item x="1654"/>
        <item x="2309"/>
        <item x="473"/>
        <item x="2695"/>
        <item x="2918"/>
        <item x="249"/>
        <item x="3662"/>
        <item x="2843"/>
        <item x="1712"/>
        <item x="400"/>
        <item x="1964"/>
        <item x="3554"/>
        <item x="1731"/>
        <item x="2323"/>
        <item x="3881"/>
        <item x="3257"/>
        <item x="1544"/>
        <item x="3745"/>
        <item x="3859"/>
        <item x="2907"/>
        <item x="2089"/>
        <item x="880"/>
        <item x="1722"/>
        <item x="3339"/>
        <item x="1719"/>
        <item x="2423"/>
        <item x="882"/>
        <item x="3073"/>
        <item x="986"/>
        <item x="2407"/>
        <item x="247"/>
        <item x="346"/>
        <item x="89"/>
        <item x="2958"/>
        <item x="1204"/>
        <item x="2478"/>
        <item x="2991"/>
        <item x="3209"/>
        <item x="2765"/>
        <item x="2499"/>
        <item x="423"/>
        <item x="3002"/>
        <item x="1300"/>
        <item x="143"/>
        <item x="820"/>
        <item x="2599"/>
        <item x="3303"/>
        <item x="3180"/>
        <item x="2429"/>
        <item x="1795"/>
        <item x="3434"/>
        <item x="599"/>
        <item x="2714"/>
        <item x="2148"/>
        <item x="2167"/>
        <item x="2136"/>
        <item x="2180"/>
        <item x="3589"/>
        <item x="3867"/>
        <item x="2103"/>
        <item x="3458"/>
        <item x="1983"/>
        <item x="1462"/>
        <item x="3349"/>
        <item x="318"/>
        <item x="3893"/>
        <item x="2769"/>
        <item x="708"/>
        <item x="2502"/>
        <item x="3939"/>
        <item x="2538"/>
        <item x="2934"/>
        <item x="3557"/>
        <item x="1376"/>
        <item x="1818"/>
        <item x="1002"/>
        <item x="3198"/>
        <item x="3098"/>
        <item x="251"/>
        <item x="2025"/>
        <item x="1627"/>
        <item x="2941"/>
        <item x="1859"/>
        <item x="29"/>
        <item x="466"/>
        <item x="2985"/>
        <item x="3129"/>
        <item x="850"/>
        <item x="598"/>
        <item x="2794"/>
        <item x="450"/>
        <item x="2195"/>
        <item x="3107"/>
        <item x="6"/>
        <item x="3873"/>
        <item x="1336"/>
        <item x="670"/>
        <item x="3138"/>
        <item x="2655"/>
        <item x="2954"/>
        <item x="2415"/>
        <item x="1257"/>
        <item x="1915"/>
        <item x="575"/>
        <item x="2051"/>
        <item x="1395"/>
        <item x="1441"/>
        <item x="1573"/>
        <item x="3909"/>
        <item x="1122"/>
        <item x="2827"/>
        <item x="506"/>
        <item x="2595"/>
        <item x="1482"/>
        <item x="3564"/>
        <item x="484"/>
        <item x="2790"/>
        <item x="2946"/>
        <item x="1200"/>
        <item x="1530"/>
        <item x="2818"/>
        <item x="2825"/>
        <item x="3273"/>
        <item x="508"/>
        <item x="848"/>
        <item x="2737"/>
        <item x="1248"/>
        <item x="2252"/>
        <item x="2849"/>
        <item x="2646"/>
        <item x="1998"/>
        <item x="616"/>
        <item x="2158"/>
        <item x="1711"/>
        <item x="1735"/>
        <item x="3159"/>
        <item x="992"/>
        <item x="1265"/>
        <item x="3283"/>
        <item x="2276"/>
        <item x="3093"/>
        <item x="642"/>
        <item x="2608"/>
        <item x="3833"/>
        <item x="1027"/>
        <item x="3420"/>
        <item x="2766"/>
        <item x="161"/>
        <item x="2401"/>
        <item x="1087"/>
        <item x="799"/>
        <item x="1479"/>
        <item x="1836"/>
        <item x="149"/>
        <item x="3242"/>
        <item x="3602"/>
        <item x="1962"/>
        <item x="2746"/>
        <item x="872"/>
        <item x="1344"/>
        <item x="3130"/>
        <item x="2273"/>
        <item x="2844"/>
        <item x="3800"/>
        <item x="3113"/>
        <item x="2146"/>
        <item x="2445"/>
        <item x="605"/>
        <item x="401"/>
        <item x="328"/>
        <item x="1880"/>
        <item x="536"/>
        <item x="1837"/>
        <item x="2387"/>
        <item x="675"/>
        <item x="2339"/>
        <item x="3132"/>
        <item x="2344"/>
        <item x="3723"/>
        <item x="1942"/>
        <item x="3435"/>
        <item x="1954"/>
        <item x="3845"/>
        <item x="3817"/>
        <item x="1456"/>
        <item x="2771"/>
        <item x="2348"/>
        <item x="2768"/>
        <item x="3249"/>
        <item x="2878"/>
        <item x="1413"/>
        <item x="3075"/>
        <item x="2441"/>
        <item x="2126"/>
        <item x="3279"/>
        <item x="3841"/>
        <item x="3641"/>
        <item x="3598"/>
        <item x="86"/>
        <item x="233"/>
        <item x="896"/>
        <item x="1678"/>
        <item x="775"/>
        <item x="2828"/>
        <item x="3371"/>
        <item x="1871"/>
        <item x="907"/>
        <item x="3146"/>
        <item x="924"/>
        <item x="1703"/>
        <item x="3840"/>
        <item x="1586"/>
        <item x="685"/>
        <item x="644"/>
        <item x="2135"/>
        <item x="3330"/>
        <item x="2541"/>
        <item x="3590"/>
        <item x="2823"/>
        <item x="1923"/>
        <item x="1926"/>
        <item x="3972"/>
        <item x="876"/>
        <item x="2982"/>
        <item x="2956"/>
        <item x="158"/>
        <item x="2292"/>
        <item x="3679"/>
        <item x="1367"/>
        <item x="2630"/>
        <item x="3604"/>
        <item x="2440"/>
        <item x="1231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compact="0" showAll="0">
      <items count="51">
        <item x="11"/>
        <item x="27"/>
        <item x="33"/>
        <item x="12"/>
        <item x="29"/>
        <item x="4"/>
        <item x="41"/>
        <item x="16"/>
        <item x="30"/>
        <item x="9"/>
        <item x="22"/>
        <item x="49"/>
        <item x="10"/>
        <item x="44"/>
        <item x="7"/>
        <item x="14"/>
        <item x="23"/>
        <item x="47"/>
        <item x="5"/>
        <item x="40"/>
        <item x="18"/>
        <item x="6"/>
        <item x="1"/>
        <item x="26"/>
        <item x="28"/>
        <item x="25"/>
        <item x="38"/>
        <item x="19"/>
        <item x="21"/>
        <item x="32"/>
        <item x="2"/>
        <item x="42"/>
        <item x="43"/>
        <item x="8"/>
        <item x="15"/>
        <item x="17"/>
        <item x="46"/>
        <item x="39"/>
        <item x="13"/>
        <item x="45"/>
        <item x="35"/>
        <item x="34"/>
        <item x="24"/>
        <item x="0"/>
        <item x="37"/>
        <item x="31"/>
        <item x="3"/>
        <item x="48"/>
        <item x="36"/>
        <item x="20"/>
        <item t="default"/>
      </items>
    </pivotField>
    <pivotField compact="0" showAll="0">
      <items count="52">
        <item x="46"/>
        <item x="25"/>
        <item x="10"/>
        <item x="3"/>
        <item x="30"/>
        <item x="33"/>
        <item x="22"/>
        <item x="32"/>
        <item x="41"/>
        <item x="39"/>
        <item x="21"/>
        <item x="16"/>
        <item x="9"/>
        <item x="31"/>
        <item x="19"/>
        <item x="2"/>
        <item x="7"/>
        <item x="36"/>
        <item x="6"/>
        <item x="12"/>
        <item x="43"/>
        <item x="13"/>
        <item x="40"/>
        <item x="20"/>
        <item x="8"/>
        <item x="34"/>
        <item x="45"/>
        <item x="27"/>
        <item x="4"/>
        <item x="38"/>
        <item x="35"/>
        <item x="26"/>
        <item x="37"/>
        <item x="1"/>
        <item x="28"/>
        <item x="48"/>
        <item x="18"/>
        <item x="0"/>
        <item x="47"/>
        <item x="14"/>
        <item x="15"/>
        <item x="23"/>
        <item x="44"/>
        <item x="17"/>
        <item x="49"/>
        <item x="42"/>
        <item x="50"/>
        <item x="29"/>
        <item x="11"/>
        <item x="24"/>
        <item x="5"/>
        <item t="default"/>
      </items>
    </pivotField>
    <pivotField compact="0" showAll="0">
      <items count="3960">
        <item x="1292"/>
        <item x="3214"/>
        <item x="1342"/>
        <item x="2208"/>
        <item x="3124"/>
        <item x="3743"/>
        <item x="77"/>
        <item x="2237"/>
        <item x="2305"/>
        <item x="2110"/>
        <item x="2762"/>
        <item x="456"/>
        <item x="1897"/>
        <item x="1611"/>
        <item x="2535"/>
        <item x="2793"/>
        <item x="2394"/>
        <item x="1211"/>
        <item x="1385"/>
        <item x="2765"/>
        <item x="2134"/>
        <item x="1923"/>
        <item x="3748"/>
        <item x="2962"/>
        <item x="3578"/>
        <item x="32"/>
        <item x="1806"/>
        <item x="1865"/>
        <item x="3267"/>
        <item x="2656"/>
        <item x="695"/>
        <item x="2866"/>
        <item x="132"/>
        <item x="1359"/>
        <item x="2448"/>
        <item x="3057"/>
        <item x="1600"/>
        <item x="3503"/>
        <item x="211"/>
        <item x="856"/>
        <item x="1254"/>
        <item x="2646"/>
        <item x="993"/>
        <item x="1779"/>
        <item x="1426"/>
        <item x="2012"/>
        <item x="2256"/>
        <item x="1630"/>
        <item x="271"/>
        <item x="3157"/>
        <item x="2492"/>
        <item x="215"/>
        <item x="1673"/>
        <item x="1838"/>
        <item x="3213"/>
        <item x="359"/>
        <item x="3322"/>
        <item x="3641"/>
        <item x="3258"/>
        <item x="3314"/>
        <item x="3948"/>
        <item x="2856"/>
        <item x="3745"/>
        <item x="3584"/>
        <item x="108"/>
        <item x="1877"/>
        <item x="2541"/>
        <item x="198"/>
        <item x="868"/>
        <item x="1173"/>
        <item x="1959"/>
        <item x="1332"/>
        <item x="1291"/>
        <item x="2577"/>
        <item x="99"/>
        <item x="3118"/>
        <item x="1650"/>
        <item x="3884"/>
        <item x="2839"/>
        <item x="1012"/>
        <item x="2434"/>
        <item x="263"/>
        <item x="2570"/>
        <item x="1592"/>
        <item x="3783"/>
        <item x="815"/>
        <item x="3951"/>
        <item x="2920"/>
        <item x="603"/>
        <item x="2293"/>
        <item x="2524"/>
        <item x="2043"/>
        <item x="1055"/>
        <item x="31"/>
        <item x="576"/>
        <item x="3485"/>
        <item x="414"/>
        <item x="1099"/>
        <item x="2958"/>
        <item x="1700"/>
        <item x="2204"/>
        <item x="3788"/>
        <item x="3706"/>
        <item x="1786"/>
        <item x="1027"/>
        <item x="2196"/>
        <item x="3094"/>
        <item x="1810"/>
        <item x="1948"/>
        <item x="3943"/>
        <item x="2582"/>
        <item x="512"/>
        <item x="1187"/>
        <item x="1348"/>
        <item x="3850"/>
        <item x="2860"/>
        <item x="1693"/>
        <item x="1947"/>
        <item x="882"/>
        <item x="655"/>
        <item x="33"/>
        <item x="3042"/>
        <item x="764"/>
        <item x="700"/>
        <item x="1719"/>
        <item x="1599"/>
        <item x="128"/>
        <item x="1525"/>
        <item x="2350"/>
        <item x="2249"/>
        <item x="2011"/>
        <item x="1321"/>
        <item x="3710"/>
        <item x="1809"/>
        <item x="2511"/>
        <item x="671"/>
        <item x="2046"/>
        <item x="2376"/>
        <item x="1920"/>
        <item x="13"/>
        <item x="118"/>
        <item x="2715"/>
        <item x="1567"/>
        <item x="3236"/>
        <item x="3206"/>
        <item x="1888"/>
        <item x="1163"/>
        <item x="2089"/>
        <item x="487"/>
        <item x="3937"/>
        <item x="3105"/>
        <item x="1582"/>
        <item x="2791"/>
        <item x="558"/>
        <item x="963"/>
        <item x="1130"/>
        <item x="2336"/>
        <item x="241"/>
        <item x="2587"/>
        <item x="1710"/>
        <item x="3628"/>
        <item x="2874"/>
        <item x="3896"/>
        <item x="3804"/>
        <item x="2816"/>
        <item x="738"/>
        <item x="37"/>
        <item x="1201"/>
        <item x="2474"/>
        <item x="1707"/>
        <item x="2120"/>
        <item x="1697"/>
        <item x="126"/>
        <item x="2671"/>
        <item x="88"/>
        <item x="1219"/>
        <item x="176"/>
        <item x="523"/>
        <item x="3350"/>
        <item x="545"/>
        <item x="2881"/>
        <item x="3661"/>
        <item x="2410"/>
        <item x="1983"/>
        <item x="3028"/>
        <item x="654"/>
        <item x="1000"/>
        <item x="3807"/>
        <item x="121"/>
        <item x="425"/>
        <item x="2478"/>
        <item x="642"/>
        <item x="3509"/>
        <item x="3377"/>
        <item x="3391"/>
        <item x="384"/>
        <item x="570"/>
        <item x="2399"/>
        <item x="809"/>
        <item x="2095"/>
        <item x="3079"/>
        <item x="1227"/>
        <item x="1507"/>
        <item x="3194"/>
        <item x="1016"/>
        <item x="2653"/>
        <item x="2232"/>
        <item x="786"/>
        <item x="124"/>
        <item x="3169"/>
        <item x="3611"/>
        <item x="3844"/>
        <item x="1944"/>
        <item x="1783"/>
        <item x="2787"/>
        <item x="3174"/>
        <item x="1097"/>
        <item x="305"/>
        <item x="3200"/>
        <item x="2348"/>
        <item x="2189"/>
        <item x="1404"/>
        <item x="1280"/>
        <item x="1431"/>
        <item x="3355"/>
        <item x="1531"/>
        <item x="458"/>
        <item x="446"/>
        <item x="2203"/>
        <item x="2546"/>
        <item x="1591"/>
        <item x="3476"/>
        <item x="2921"/>
        <item x="1346"/>
        <item x="2259"/>
        <item x="2206"/>
        <item x="2168"/>
        <item x="1024"/>
        <item x="2093"/>
        <item x="2267"/>
        <item x="2099"/>
        <item x="506"/>
        <item x="3423"/>
        <item x="3760"/>
        <item x="1019"/>
        <item x="3026"/>
        <item x="2961"/>
        <item x="1290"/>
        <item x="400"/>
        <item x="2746"/>
        <item x="931"/>
        <item x="3165"/>
        <item x="1083"/>
        <item x="1896"/>
        <item x="3159"/>
        <item x="203"/>
        <item x="1440"/>
        <item x="2230"/>
        <item x="3603"/>
        <item x="3771"/>
        <item x="3478"/>
        <item x="3826"/>
        <item x="3632"/>
        <item x="1474"/>
        <item x="3166"/>
        <item x="639"/>
        <item x="335"/>
        <item x="1466"/>
        <item x="619"/>
        <item x="1369"/>
        <item x="1814"/>
        <item x="251"/>
        <item x="3029"/>
        <item x="1253"/>
        <item x="2740"/>
        <item x="2710"/>
        <item x="845"/>
        <item x="2560"/>
        <item x="1745"/>
        <item x="2687"/>
        <item x="3287"/>
        <item x="844"/>
        <item x="3519"/>
        <item x="3234"/>
        <item x="2220"/>
        <item x="984"/>
        <item x="1975"/>
        <item x="766"/>
        <item x="2673"/>
        <item x="1288"/>
        <item x="2861"/>
        <item x="2935"/>
        <item x="3012"/>
        <item x="1747"/>
        <item x="1242"/>
        <item x="3686"/>
        <item x="1546"/>
        <item x="2654"/>
        <item x="1520"/>
        <item x="2124"/>
        <item x="2285"/>
        <item x="2161"/>
        <item x="3836"/>
        <item x="2231"/>
        <item x="912"/>
        <item x="658"/>
        <item x="847"/>
        <item x="283"/>
        <item x="2318"/>
        <item x="2825"/>
        <item x="2338"/>
        <item x="3580"/>
        <item x="2023"/>
        <item x="1298"/>
        <item x="3799"/>
        <item x="3324"/>
        <item x="1518"/>
        <item x="3501"/>
        <item x="2713"/>
        <item x="1063"/>
        <item x="1008"/>
        <item x="2135"/>
        <item x="3596"/>
        <item x="196"/>
        <item x="151"/>
        <item x="3232"/>
        <item x="2865"/>
        <item x="3604"/>
        <item x="3542"/>
        <item x="2380"/>
        <item x="3566"/>
        <item x="3389"/>
        <item x="343"/>
        <item x="3266"/>
        <item x="973"/>
        <item x="1213"/>
        <item x="1210"/>
        <item x="745"/>
        <item x="799"/>
        <item x="2242"/>
        <item x="1269"/>
        <item x="293"/>
        <item x="3840"/>
        <item x="1551"/>
        <item x="3181"/>
        <item x="2201"/>
        <item x="3367"/>
        <item x="1037"/>
        <item x="2310"/>
        <item x="2445"/>
        <item x="3316"/>
        <item x="1539"/>
        <item x="1231"/>
        <item x="721"/>
        <item x="1264"/>
        <item x="1046"/>
        <item x="2909"/>
        <item x="1749"/>
        <item x="2830"/>
        <item x="1267"/>
        <item x="1202"/>
        <item x="1926"/>
        <item x="3774"/>
        <item x="1411"/>
        <item x="970"/>
        <item x="3801"/>
        <item x="725"/>
        <item x="1676"/>
        <item x="915"/>
        <item x="1828"/>
        <item x="976"/>
        <item x="3713"/>
        <item x="1031"/>
        <item x="15"/>
        <item x="1159"/>
        <item x="1566"/>
        <item x="1654"/>
        <item x="2020"/>
        <item x="3443"/>
        <item x="3762"/>
        <item x="1386"/>
        <item x="1122"/>
        <item x="1481"/>
        <item x="1299"/>
        <item x="3450"/>
        <item x="3482"/>
        <item x="1048"/>
        <item x="3484"/>
        <item x="145"/>
        <item x="2758"/>
        <item x="430"/>
        <item x="3257"/>
        <item x="3341"/>
        <item x="160"/>
        <item x="2083"/>
        <item x="3886"/>
        <item x="1177"/>
        <item x="928"/>
        <item x="3903"/>
        <item x="3497"/>
        <item x="1209"/>
        <item x="1091"/>
        <item x="2154"/>
        <item x="412"/>
        <item x="130"/>
        <item x="2607"/>
        <item x="3877"/>
        <item x="771"/>
        <item x="757"/>
        <item x="2536"/>
        <item x="535"/>
        <item x="986"/>
        <item x="1692"/>
        <item x="469"/>
        <item x="610"/>
        <item x="3238"/>
        <item x="3037"/>
        <item x="2520"/>
        <item x="2172"/>
        <item x="1508"/>
        <item x="2609"/>
        <item x="3545"/>
        <item x="365"/>
        <item x="2103"/>
        <item x="2275"/>
        <item x="2908"/>
        <item x="1236"/>
        <item x="1720"/>
        <item x="275"/>
        <item x="3179"/>
        <item x="1761"/>
        <item x="3040"/>
        <item x="2040"/>
        <item x="152"/>
        <item x="1629"/>
        <item x="1735"/>
        <item x="2694"/>
        <item x="1212"/>
        <item x="509"/>
        <item x="985"/>
        <item x="3396"/>
        <item x="3339"/>
        <item x="2411"/>
        <item x="2693"/>
        <item x="3550"/>
        <item x="207"/>
        <item x="888"/>
        <item x="2629"/>
        <item x="3043"/>
        <item x="2682"/>
        <item x="3285"/>
        <item x="101"/>
        <item x="2177"/>
        <item x="1252"/>
        <item x="1584"/>
        <item x="1825"/>
        <item x="3222"/>
        <item x="1985"/>
        <item x="351"/>
        <item x="3615"/>
        <item x="1652"/>
        <item x="1108"/>
        <item x="2815"/>
        <item x="3562"/>
        <item x="1378"/>
        <item x="917"/>
        <item x="927"/>
        <item x="3064"/>
        <item x="3642"/>
        <item x="3379"/>
        <item x="1746"/>
        <item x="657"/>
        <item x="1001"/>
        <item x="666"/>
        <item x="1793"/>
        <item x="1393"/>
        <item x="1009"/>
        <item x="1617"/>
        <item x="1281"/>
        <item x="1381"/>
        <item x="1841"/>
        <item x="2482"/>
        <item x="1496"/>
        <item x="860"/>
        <item x="382"/>
        <item x="3125"/>
        <item x="3333"/>
        <item x="3325"/>
        <item x="2130"/>
        <item x="482"/>
        <item x="3819"/>
        <item x="2361"/>
        <item x="391"/>
        <item x="2287"/>
        <item x="2576"/>
        <item x="252"/>
        <item x="3790"/>
        <item x="3493"/>
        <item x="718"/>
        <item x="1107"/>
        <item x="837"/>
        <item x="2674"/>
        <item x="1402"/>
        <item x="3473"/>
        <item x="1065"/>
        <item x="2699"/>
        <item x="3226"/>
        <item x="625"/>
        <item x="2214"/>
        <item x="2883"/>
        <item x="2599"/>
        <item x="1125"/>
        <item x="2435"/>
        <item x="2728"/>
        <item x="811"/>
        <item x="1553"/>
        <item x="1641"/>
        <item x="450"/>
        <item x="2333"/>
        <item x="775"/>
        <item x="2888"/>
        <item x="3097"/>
        <item x="3145"/>
        <item x="2790"/>
        <item x="2776"/>
        <item x="3878"/>
        <item x="262"/>
        <item x="2944"/>
        <item x="3746"/>
        <item x="2061"/>
        <item x="957"/>
        <item x="1225"/>
        <item x="2552"/>
        <item x="1050"/>
        <item x="2304"/>
        <item x="2617"/>
        <item x="2684"/>
        <item x="1649"/>
        <item x="1695"/>
        <item x="677"/>
        <item x="3363"/>
        <item x="2585"/>
        <item x="591"/>
        <item x="1757"/>
        <item x="2960"/>
        <item x="1309"/>
        <item x="3154"/>
        <item x="1324"/>
        <item x="594"/>
        <item x="3448"/>
        <item x="1826"/>
        <item x="1973"/>
        <item x="3326"/>
        <item x="2522"/>
        <item x="1497"/>
        <item x="2389"/>
        <item x="3927"/>
        <item x="364"/>
        <item x="3397"/>
        <item x="1166"/>
        <item x="402"/>
        <item x="3930"/>
        <item x="1819"/>
        <item x="3806"/>
        <item x="2106"/>
        <item x="3016"/>
        <item x="3701"/>
        <item x="3003"/>
        <item x="1436"/>
        <item x="3284"/>
        <item x="3141"/>
        <item x="821"/>
        <item x="2422"/>
        <item x="3777"/>
        <item x="2625"/>
        <item x="3563"/>
        <item x="3117"/>
        <item x="1980"/>
        <item x="3582"/>
        <item x="1020"/>
        <item x="1614"/>
        <item x="2872"/>
        <item x="3109"/>
        <item x="2964"/>
        <item x="2567"/>
        <item x="2491"/>
        <item x="3133"/>
        <item x="1244"/>
        <item x="2013"/>
        <item x="1162"/>
        <item x="3685"/>
        <item x="2137"/>
        <item x="3678"/>
        <item x="1265"/>
        <item x="3121"/>
        <item x="3292"/>
        <item x="2644"/>
        <item x="3458"/>
        <item x="3880"/>
        <item x="621"/>
        <item x="2611"/>
        <item x="59"/>
        <item x="5"/>
        <item x="2241"/>
        <item x="74"/>
        <item x="1788"/>
        <item x="1886"/>
        <item x="3172"/>
        <item x="3300"/>
        <item x="2688"/>
        <item x="3173"/>
        <item x="460"/>
        <item x="1333"/>
        <item x="3264"/>
        <item x="2712"/>
        <item x="3915"/>
        <item x="3796"/>
        <item x="1047"/>
        <item x="715"/>
        <item x="3474"/>
        <item x="2087"/>
        <item x="3752"/>
        <item x="1456"/>
        <item x="3928"/>
        <item x="2184"/>
        <item x="178"/>
        <item x="739"/>
        <item x="982"/>
        <item x="772"/>
        <item x="1285"/>
        <item x="2988"/>
        <item x="2640"/>
        <item x="2325"/>
        <item x="1635"/>
        <item x="2413"/>
        <item x="1839"/>
        <item x="3255"/>
        <item x="1160"/>
        <item x="1872"/>
        <item x="561"/>
        <item x="61"/>
        <item x="3913"/>
        <item x="26"/>
        <item x="1655"/>
        <item x="3577"/>
        <item x="1248"/>
        <item x="978"/>
        <item x="2092"/>
        <item x="964"/>
        <item x="2862"/>
        <item x="3634"/>
        <item x="3356"/>
        <item x="3278"/>
        <item x="2041"/>
        <item x="1817"/>
        <item x="3184"/>
        <item x="2424"/>
        <item x="1289"/>
        <item x="163"/>
        <item x="2494"/>
        <item x="2723"/>
        <item x="2978"/>
        <item x="2088"/>
        <item x="3546"/>
        <item x="944"/>
        <item x="1823"/>
        <item x="857"/>
        <item x="2612"/>
        <item x="1932"/>
        <item x="1139"/>
        <item x="2079"/>
        <item x="1987"/>
        <item x="1540"/>
        <item x="3833"/>
        <item x="553"/>
        <item x="1765"/>
        <item x="2940"/>
        <item x="2032"/>
        <item x="1998"/>
        <item x="419"/>
        <item x="287"/>
        <item x="2105"/>
        <item x="3242"/>
        <item x="941"/>
        <item x="1141"/>
        <item x="1413"/>
        <item x="1275"/>
        <item x="248"/>
        <item x="2957"/>
        <item x="2539"/>
        <item x="3647"/>
        <item x="557"/>
        <item x="1273"/>
        <item x="2469"/>
        <item x="2470"/>
        <item x="1111"/>
        <item x="1801"/>
        <item x="3398"/>
        <item x="2216"/>
        <item x="1101"/>
        <item x="2476"/>
        <item x="1453"/>
        <item x="3525"/>
        <item x="1255"/>
        <item x="1427"/>
        <item x="1800"/>
        <item x="1490"/>
        <item x="2512"/>
        <item x="939"/>
        <item x="2419"/>
        <item x="3113"/>
        <item x="731"/>
        <item x="164"/>
        <item x="1005"/>
        <item x="383"/>
        <item x="3691"/>
        <item x="3919"/>
        <item x="859"/>
        <item x="1283"/>
        <item x="3459"/>
        <item x="2283"/>
        <item x="579"/>
        <item x="1488"/>
        <item x="3548"/>
        <item x="333"/>
        <item x="1711"/>
        <item x="2037"/>
        <item x="784"/>
        <item x="421"/>
        <item x="777"/>
        <item x="3568"/>
        <item x="1803"/>
        <item x="2068"/>
        <item x="3671"/>
        <item x="201"/>
        <item x="3101"/>
        <item x="810"/>
        <item x="3353"/>
        <item x="486"/>
        <item x="2649"/>
        <item x="1098"/>
        <item x="3431"/>
        <item x="138"/>
        <item x="3008"/>
        <item x="3351"/>
        <item x="1080"/>
        <item x="3347"/>
        <item x="1390"/>
        <item x="1053"/>
        <item x="208"/>
        <item x="612"/>
        <item x="1848"/>
        <item x="1029"/>
        <item x="159"/>
        <item x="1989"/>
        <item x="1666"/>
        <item x="2795"/>
        <item x="1961"/>
        <item x="148"/>
        <item x="3388"/>
        <item x="2659"/>
        <item x="1501"/>
        <item x="3780"/>
        <item x="399"/>
        <item x="3720"/>
        <item x="2527"/>
        <item x="2450"/>
        <item x="1867"/>
        <item x="3528"/>
        <item x="2101"/>
        <item x="3138"/>
        <item x="1096"/>
        <item x="3162"/>
        <item x="1799"/>
        <item x="729"/>
        <item x="2441"/>
        <item x="3207"/>
        <item x="129"/>
        <item x="1665"/>
        <item x="3428"/>
        <item x="1880"/>
        <item x="741"/>
        <item x="1608"/>
        <item x="3437"/>
        <item x="926"/>
        <item x="2802"/>
        <item x="1876"/>
        <item x="2277"/>
        <item x="405"/>
        <item x="551"/>
        <item x="2453"/>
        <item x="3758"/>
        <item x="50"/>
        <item x="554"/>
        <item x="2569"/>
        <item x="2433"/>
        <item x="1988"/>
        <item x="3369"/>
        <item x="2853"/>
        <item x="1589"/>
        <item x="592"/>
        <item x="1775"/>
        <item x="245"/>
        <item x="2420"/>
        <item x="2034"/>
        <item x="519"/>
        <item x="533"/>
        <item x="2638"/>
        <item x="2188"/>
        <item x="683"/>
        <item x="1307"/>
        <item x="1984"/>
        <item x="3730"/>
        <item x="997"/>
        <item x="238"/>
        <item x="3491"/>
        <item x="2035"/>
        <item x="2548"/>
        <item x="2056"/>
        <item x="510"/>
        <item x="2356"/>
        <item x="563"/>
        <item x="646"/>
        <item x="2927"/>
        <item x="2919"/>
        <item x="3155"/>
        <item x="2788"/>
        <item x="901"/>
        <item x="2314"/>
        <item x="2200"/>
        <item x="43"/>
        <item x="3875"/>
        <item x="171"/>
        <item x="2954"/>
        <item x="332"/>
        <item x="3754"/>
        <item x="3663"/>
        <item x="660"/>
        <item x="947"/>
        <item x="3309"/>
        <item x="180"/>
        <item x="3636"/>
        <item x="2217"/>
        <item x="1151"/>
        <item x="2697"/>
        <item x="75"/>
        <item x="3527"/>
        <item x="3160"/>
        <item x="664"/>
        <item x="3664"/>
        <item x="605"/>
        <item x="355"/>
        <item x="3313"/>
        <item x="3235"/>
        <item x="2158"/>
        <item x="2670"/>
        <item x="2386"/>
        <item x="3897"/>
        <item x="3573"/>
        <item x="466"/>
        <item x="327"/>
        <item x="1607"/>
        <item x="1120"/>
        <item x="1349"/>
        <item x="258"/>
        <item x="53"/>
        <item x="1340"/>
        <item x="3684"/>
        <item x="105"/>
        <item x="2893"/>
        <item x="2675"/>
        <item x="2510"/>
        <item x="3469"/>
        <item x="648"/>
        <item x="2726"/>
        <item x="3128"/>
        <item x="409"/>
        <item x="2431"/>
        <item x="1753"/>
        <item x="2236"/>
        <item x="3955"/>
        <item x="1928"/>
        <item x="2637"/>
        <item x="186"/>
        <item x="376"/>
        <item x="1044"/>
        <item x="1634"/>
        <item x="2342"/>
        <item x="3852"/>
        <item x="2645"/>
        <item x="1262"/>
        <item x="2332"/>
        <item x="562"/>
        <item x="2983"/>
        <item x="1555"/>
        <item x="880"/>
        <item x="3385"/>
        <item x="2894"/>
        <item x="1320"/>
        <item x="3320"/>
        <item x="453"/>
        <item x="395"/>
        <item x="903"/>
        <item x="2593"/>
        <item x="3018"/>
        <item x="2271"/>
        <item x="2387"/>
        <item x="3576"/>
        <item x="2808"/>
        <item x="2780"/>
        <item x="1674"/>
        <item x="540"/>
        <item x="2890"/>
        <item x="2250"/>
        <item x="584"/>
        <item x="3354"/>
        <item x="672"/>
        <item x="543"/>
        <item x="410"/>
        <item x="3168"/>
        <item x="924"/>
        <item x="2360"/>
        <item x="54"/>
        <item x="1594"/>
        <item x="2226"/>
        <item x="2070"/>
        <item x="1560"/>
        <item x="3692"/>
        <item x="1401"/>
        <item x="300"/>
        <item x="3402"/>
        <item x="1010"/>
        <item x="1883"/>
        <item x="1856"/>
        <item x="3228"/>
        <item x="484"/>
        <item x="2294"/>
        <item x="449"/>
        <item x="2205"/>
        <item x="2042"/>
        <item x="3247"/>
        <item x="3957"/>
        <item x="849"/>
        <item x="2108"/>
        <item x="706"/>
        <item x="878"/>
        <item x="1716"/>
        <item x="2829"/>
        <item x="1778"/>
        <item x="1578"/>
        <item x="2443"/>
        <item x="3290"/>
        <item x="408"/>
        <item x="2021"/>
        <item x="3151"/>
        <item x="853"/>
        <item x="689"/>
        <item x="2355"/>
        <item x="2185"/>
        <item x="3248"/>
        <item x="1682"/>
        <item x="1945"/>
        <item x="1743"/>
        <item x="3586"/>
        <item x="1045"/>
        <item x="3609"/>
        <item x="780"/>
        <item x="2922"/>
        <item x="3183"/>
        <item x="393"/>
        <item x="3"/>
        <item x="444"/>
        <item x="279"/>
        <item x="980"/>
        <item x="1415"/>
        <item x="1412"/>
        <item x="508"/>
        <item x="2820"/>
        <item x="1784"/>
        <item x="433"/>
        <item x="2081"/>
        <item x="1341"/>
        <item x="1447"/>
        <item x="2848"/>
        <item x="247"/>
        <item x="2702"/>
        <item x="3343"/>
        <item x="403"/>
        <item x="1127"/>
        <item x="1013"/>
        <item x="3034"/>
        <item x="2601"/>
        <item x="1372"/>
        <item x="1885"/>
        <item x="116"/>
        <item x="1748"/>
        <item x="154"/>
        <item x="1681"/>
        <item x="2080"/>
        <item x="2418"/>
        <item x="2464"/>
        <item x="3282"/>
        <item x="3910"/>
        <item x="2010"/>
        <item x="1506"/>
        <item x="3002"/>
        <item x="2556"/>
        <item x="1329"/>
        <item x="3100"/>
        <item x="3422"/>
        <item x="552"/>
        <item x="3329"/>
        <item x="3441"/>
        <item x="1728"/>
        <item x="2444"/>
        <item x="1656"/>
        <item x="3220"/>
        <item x="1915"/>
        <item x="1830"/>
        <item x="3803"/>
        <item x="3608"/>
        <item x="234"/>
        <item x="3662"/>
        <item x="3764"/>
        <item x="2365"/>
        <item x="1660"/>
        <item x="441"/>
        <item x="906"/>
        <item x="2152"/>
        <item x="2334"/>
        <item x="1556"/>
        <item x="2072"/>
        <item x="3617"/>
        <item x="2720"/>
        <item x="193"/>
        <item x="758"/>
        <item x="2075"/>
        <item x="3700"/>
        <item x="2798"/>
        <item x="3738"/>
        <item x="3263"/>
        <item x="169"/>
        <item x="2038"/>
        <item x="1102"/>
        <item x="1718"/>
        <item x="863"/>
        <item x="2373"/>
        <item x="2119"/>
        <item x="798"/>
        <item x="1963"/>
        <item x="2298"/>
        <item x="2"/>
        <item x="217"/>
        <item x="3714"/>
        <item x="314"/>
        <item x="1709"/>
        <item x="887"/>
        <item x="3221"/>
        <item x="2963"/>
        <item x="2635"/>
        <item x="885"/>
        <item x="2485"/>
        <item x="3486"/>
        <item x="232"/>
        <item x="280"/>
        <item x="988"/>
        <item x="852"/>
        <item x="2439"/>
        <item x="954"/>
        <item x="2924"/>
        <item x="3561"/>
        <item x="2008"/>
        <item x="3054"/>
        <item x="385"/>
        <item x="1072"/>
        <item x="1705"/>
        <item x="1637"/>
        <item x="1731"/>
        <item x="3090"/>
        <item x="2606"/>
        <item x="3452"/>
        <item x="2004"/>
        <item x="3793"/>
        <item x="1939"/>
        <item x="362"/>
        <item x="3465"/>
        <item x="1181"/>
        <item x="1527"/>
        <item x="1347"/>
        <item x="1708"/>
        <item x="3401"/>
        <item x="674"/>
        <item x="3442"/>
        <item x="3417"/>
        <item x="783"/>
        <item x="3513"/>
        <item x="1960"/>
        <item x="2340"/>
        <item x="2529"/>
        <item x="2493"/>
        <item x="1480"/>
        <item x="3357"/>
        <item x="573"/>
        <item x="3373"/>
        <item x="3297"/>
        <item x="1918"/>
        <item x="2297"/>
        <item x="597"/>
        <item x="38"/>
        <item x="1851"/>
        <item x="2595"/>
        <item x="1921"/>
        <item x="581"/>
        <item x="2382"/>
        <item x="3189"/>
        <item x="20"/>
        <item x="439"/>
        <item x="3756"/>
        <item x="929"/>
        <item x="3137"/>
        <item x="3668"/>
        <item x="2284"/>
        <item x="2672"/>
        <item x="254"/>
        <item x="3365"/>
        <item x="1092"/>
        <item x="302"/>
        <item x="368"/>
        <item x="2851"/>
        <item x="1424"/>
        <item x="3059"/>
        <item x="743"/>
        <item x="2547"/>
        <item x="2143"/>
        <item x="823"/>
        <item x="1917"/>
        <item x="1396"/>
        <item x="472"/>
        <item x="615"/>
        <item x="93"/>
        <item x="3946"/>
        <item x="200"/>
        <item x="1182"/>
        <item x="2488"/>
        <item x="2597"/>
        <item x="1326"/>
        <item x="1360"/>
        <item x="3240"/>
        <item x="2855"/>
        <item x="2911"/>
        <item x="635"/>
        <item x="3045"/>
        <item x="2914"/>
        <item x="3938"/>
        <item x="1042"/>
        <item x="1549"/>
        <item x="613"/>
        <item x="3359"/>
        <item x="1026"/>
        <item x="3048"/>
        <item x="243"/>
        <item x="2639"/>
        <item x="1585"/>
        <item x="2260"/>
        <item x="3823"/>
        <item x="2823"/>
        <item x="1964"/>
        <item x="1070"/>
        <item x="1194"/>
        <item x="2455"/>
        <item x="2466"/>
        <item x="1836"/>
        <item x="3212"/>
        <item x="3891"/>
        <item x="1137"/>
        <item x="471"/>
        <item x="3690"/>
        <item x="3031"/>
        <item x="3757"/>
        <item x="814"/>
        <item x="3227"/>
        <item x="3421"/>
        <item x="3786"/>
        <item x="609"/>
        <item x="277"/>
        <item x="3728"/>
        <item x="1631"/>
        <item x="3370"/>
        <item x="1380"/>
        <item x="21"/>
        <item x="701"/>
        <item x="1822"/>
        <item x="3500"/>
        <item x="580"/>
        <item x="2323"/>
        <item x="1228"/>
        <item x="415"/>
        <item x="2142"/>
        <item x="3726"/>
        <item x="2630"/>
        <item x="2437"/>
        <item x="1335"/>
        <item x="2566"/>
        <item x="2917"/>
        <item x="2233"/>
        <item x="1573"/>
        <item x="2786"/>
        <item x="2132"/>
        <item x="1691"/>
        <item x="2540"/>
        <item x="995"/>
        <item x="451"/>
        <item x="463"/>
        <item x="1449"/>
        <item x="1625"/>
        <item x="886"/>
        <item x="1908"/>
        <item x="3082"/>
        <item x="14"/>
        <item x="1535"/>
        <item x="2308"/>
        <item x="678"/>
        <item x="3072"/>
        <item x="3119"/>
        <item x="518"/>
        <item x="3280"/>
        <item x="2372"/>
        <item x="1323"/>
        <item x="438"/>
        <item x="937"/>
        <item x="3514"/>
        <item x="2797"/>
        <item x="1354"/>
        <item x="2661"/>
        <item x="3415"/>
        <item x="1089"/>
        <item x="971"/>
        <item x="1726"/>
        <item x="3529"/>
        <item x="3722"/>
        <item x="1712"/>
        <item x="1472"/>
        <item x="490"/>
        <item x="791"/>
        <item x="1387"/>
        <item x="1240"/>
        <item x="288"/>
        <item x="1698"/>
        <item x="3761"/>
        <item x="2537"/>
        <item x="442"/>
        <item x="2299"/>
        <item x="2104"/>
        <item x="1570"/>
        <item x="3543"/>
        <item x="3859"/>
        <item x="2427"/>
        <item x="422"/>
        <item x="2167"/>
        <item x="3453"/>
        <item x="2739"/>
        <item x="578"/>
        <item x="1669"/>
        <item x="3143"/>
        <item x="3639"/>
        <item x="307"/>
        <item x="2633"/>
        <item x="2628"/>
        <item x="1724"/>
        <item x="3225"/>
        <item x="1066"/>
        <item x="1465"/>
        <item x="3416"/>
        <item x="566"/>
        <item x="12"/>
        <item x="1844"/>
        <item x="3007"/>
        <item x="1371"/>
        <item x="3767"/>
        <item x="3679"/>
        <item x="1971"/>
        <item x="2281"/>
        <item x="3904"/>
        <item x="3737"/>
        <item x="324"/>
        <item x="3256"/>
        <item x="2544"/>
        <item x="2078"/>
        <item x="3218"/>
        <item x="3011"/>
        <item x="1204"/>
        <item x="575"/>
        <item x="3335"/>
        <item x="431"/>
        <item x="1618"/>
        <item x="1375"/>
        <item x="898"/>
        <item x="3360"/>
        <item x="476"/>
        <item x="3020"/>
        <item x="1954"/>
        <item x="571"/>
        <item x="3920"/>
        <item x="2902"/>
        <item x="2160"/>
        <item x="2933"/>
        <item x="3633"/>
        <item x="3060"/>
        <item x="1922"/>
        <item x="1203"/>
        <item x="1154"/>
        <item x="1615"/>
        <item x="1767"/>
        <item x="3600"/>
        <item x="1015"/>
        <item x="871"/>
        <item x="2583"/>
        <item x="569"/>
        <item x="2363"/>
        <item x="2989"/>
        <item x="2003"/>
        <item x="2950"/>
        <item x="3735"/>
        <item x="3049"/>
        <item x="834"/>
        <item x="2268"/>
        <item x="2224"/>
        <item x="2467"/>
        <item x="1840"/>
        <item x="468"/>
        <item x="406"/>
        <item x="2371"/>
        <item x="598"/>
        <item x="661"/>
        <item x="2760"/>
        <item x="663"/>
        <item x="2690"/>
        <item x="30"/>
        <item x="1605"/>
        <item x="73"/>
        <item x="867"/>
        <item x="760"/>
        <item x="828"/>
        <item x="249"/>
        <item x="3640"/>
        <item x="3378"/>
        <item x="1058"/>
        <item x="1572"/>
        <item x="397"/>
        <item x="131"/>
        <item x="2794"/>
        <item x="2347"/>
        <item x="2191"/>
        <item x="2239"/>
        <item x="3405"/>
        <item x="3502"/>
        <item x="309"/>
        <item x="3429"/>
        <item x="2663"/>
        <item x="3463"/>
        <item x="865"/>
        <item x="913"/>
        <item x="1526"/>
        <item x="1899"/>
        <item x="2817"/>
        <item x="1384"/>
        <item x="1502"/>
        <item x="2578"/>
        <item x="1260"/>
        <item x="150"/>
        <item x="113"/>
        <item x="1226"/>
        <item x="3651"/>
        <item x="3940"/>
        <item x="765"/>
        <item x="1835"/>
        <item x="218"/>
        <item x="1132"/>
        <item x="1538"/>
        <item x="790"/>
        <item x="3171"/>
        <item x="2594"/>
        <item x="1068"/>
        <item x="1762"/>
        <item x="2895"/>
        <item x="1246"/>
        <item x="3337"/>
        <item x="28"/>
        <item x="3864"/>
        <item x="748"/>
        <item x="3900"/>
        <item x="2701"/>
        <item x="2705"/>
        <item x="2375"/>
        <item x="2049"/>
        <item x="2053"/>
        <item x="2967"/>
        <item x="349"/>
        <item x="1007"/>
        <item x="3637"/>
        <item x="3374"/>
        <item x="3810"/>
        <item x="1533"/>
        <item x="2833"/>
        <item x="3102"/>
        <item x="1510"/>
        <item x="3286"/>
        <item x="1554"/>
        <item x="2479"/>
        <item x="3538"/>
        <item x="3530"/>
        <item x="547"/>
        <item x="1662"/>
        <item x="749"/>
        <item x="3142"/>
        <item x="1421"/>
        <item x="1067"/>
        <item x="179"/>
        <item x="2270"/>
        <item x="445"/>
        <item x="1878"/>
        <item x="1904"/>
        <item x="2316"/>
        <item x="2928"/>
        <item x="3862"/>
        <item x="2753"/>
        <item x="3753"/>
        <item x="1483"/>
        <item x="345"/>
        <item x="1064"/>
        <item x="618"/>
        <item x="975"/>
        <item x="255"/>
        <item x="3809"/>
        <item x="1491"/>
        <item x="3440"/>
        <item x="270"/>
        <item x="3597"/>
        <item x="2658"/>
        <item x="501"/>
        <item x="1802"/>
        <item x="539"/>
        <item x="156"/>
        <item x="2312"/>
        <item x="511"/>
        <item x="199"/>
        <item x="1478"/>
        <item x="3340"/>
        <item x="3849"/>
        <item x="524"/>
        <item x="3697"/>
        <item x="662"/>
        <item x="3192"/>
        <item x="347"/>
        <item x="1189"/>
        <item x="595"/>
        <item x="801"/>
        <item x="3198"/>
        <item x="242"/>
        <item x="1452"/>
        <item x="1076"/>
        <item x="3472"/>
        <item x="1301"/>
        <item x="1898"/>
        <item x="3518"/>
        <item x="2608"/>
        <item x="1331"/>
        <item x="1929"/>
        <item x="3038"/>
        <item x="3595"/>
        <item x="864"/>
        <item x="2313"/>
        <item x="1306"/>
        <item x="1860"/>
        <item x="281"/>
        <item x="4"/>
        <item x="704"/>
        <item x="3112"/>
        <item x="340"/>
        <item x="371"/>
        <item x="2207"/>
        <item x="3498"/>
        <item x="1297"/>
        <item x="2748"/>
        <item x="2991"/>
        <item x="938"/>
        <item x="3882"/>
        <item x="3161"/>
        <item x="52"/>
        <item x="2401"/>
        <item x="694"/>
        <item x="416"/>
        <item x="1966"/>
        <item x="1798"/>
        <item x="541"/>
        <item x="794"/>
        <item x="389"/>
        <item x="2789"/>
        <item x="3456"/>
        <item x="3412"/>
        <item x="1382"/>
        <item x="652"/>
        <item x="1370"/>
        <item x="632"/>
        <item x="679"/>
        <item x="92"/>
        <item x="1505"/>
        <item x="904"/>
        <item x="1622"/>
        <item x="2859"/>
        <item x="48"/>
        <item x="2199"/>
        <item x="3063"/>
        <item x="789"/>
        <item x="1965"/>
        <item x="3923"/>
        <item x="1588"/>
        <item x="3352"/>
        <item x="3559"/>
        <item x="1609"/>
        <item x="3902"/>
        <item x="3532"/>
        <item x="1261"/>
        <item x="231"/>
        <item x="3123"/>
        <item x="1967"/>
        <item x="644"/>
        <item x="3409"/>
        <item x="1739"/>
        <item x="599"/>
        <item x="496"/>
        <item x="3672"/>
        <item x="111"/>
        <item x="1357"/>
        <item x="3830"/>
        <item x="2528"/>
        <item x="2077"/>
        <item x="246"/>
        <item x="3096"/>
        <item x="2584"/>
        <item x="2500"/>
        <item x="2033"/>
        <item x="1266"/>
        <item x="2223"/>
        <item x="2133"/>
        <item x="3089"/>
        <item x="1952"/>
        <item x="1935"/>
        <item x="717"/>
        <item x="577"/>
        <item x="2480"/>
        <item x="69"/>
        <item x="2618"/>
        <item x="3419"/>
        <item x="1463"/>
        <item x="3140"/>
        <item x="2102"/>
        <item x="2572"/>
        <item x="269"/>
        <item x="1484"/>
        <item x="3947"/>
        <item x="829"/>
        <item x="1274"/>
        <item x="3667"/>
        <item x="2403"/>
        <item x="3732"/>
        <item x="3217"/>
        <item x="268"/>
        <item x="2781"/>
        <item x="96"/>
        <item x="1941"/>
        <item x="1577"/>
        <item x="3130"/>
        <item x="3747"/>
        <item x="2513"/>
        <item x="3006"/>
        <item x="1912"/>
        <item x="3740"/>
        <item x="751"/>
        <item x="3623"/>
        <item x="1794"/>
        <item x="3052"/>
        <item x="3834"/>
        <item x="24"/>
        <item x="1184"/>
        <item x="2369"/>
        <item x="2876"/>
        <item x="2458"/>
        <item x="1030"/>
        <item x="1792"/>
        <item x="3269"/>
        <item x="149"/>
        <item x="3216"/>
        <item x="2253"/>
        <item x="1383"/>
        <item x="1742"/>
        <item x="2255"/>
        <item x="122"/>
        <item x="2598"/>
        <item x="464"/>
        <item x="2858"/>
        <item x="1328"/>
        <item x="1696"/>
        <item x="1470"/>
        <item x="2807"/>
        <item x="1495"/>
        <item x="2145"/>
        <item x="2091"/>
        <item x="3387"/>
        <item x="3073"/>
        <item x="3556"/>
        <item x="727"/>
        <item x="626"/>
        <item x="448"/>
        <item x="1781"/>
        <item x="1087"/>
        <item x="2057"/>
        <item x="514"/>
        <item x="638"/>
        <item x="1178"/>
        <item x="224"/>
        <item x="380"/>
        <item x="112"/>
        <item x="1366"/>
        <item x="184"/>
        <item x="1552"/>
        <item x="3680"/>
        <item x="2561"/>
        <item x="3186"/>
        <item x="3239"/>
        <item x="191"/>
        <item x="1115"/>
        <item x="3032"/>
        <item x="3717"/>
        <item x="3765"/>
        <item x="3893"/>
        <item x="2966"/>
        <item x="83"/>
        <item x="1038"/>
        <item x="1642"/>
        <item x="348"/>
        <item x="1238"/>
        <item x="2027"/>
        <item x="2796"/>
        <item x="3175"/>
        <item x="3535"/>
        <item x="162"/>
        <item x="3917"/>
        <item x="876"/>
        <item x="3504"/>
        <item x="1816"/>
        <item x="110"/>
        <item x="894"/>
        <item x="313"/>
        <item x="3261"/>
        <item x="2345"/>
        <item x="2362"/>
        <item x="139"/>
        <item x="1931"/>
        <item x="3095"/>
        <item x="478"/>
        <item x="2857"/>
        <item x="1978"/>
        <item x="2454"/>
        <item x="3554"/>
        <item x="3524"/>
        <item x="1763"/>
        <item x="3741"/>
        <item x="3932"/>
        <item x="3364"/>
        <item x="1919"/>
        <item x="195"/>
        <item x="3854"/>
        <item x="1164"/>
        <item x="2468"/>
        <item x="3575"/>
        <item x="259"/>
        <item x="1684"/>
        <item x="696"/>
        <item x="2219"/>
        <item x="2590"/>
        <item x="3547"/>
        <item x="1833"/>
        <item x="1881"/>
        <item x="1276"/>
        <item x="174"/>
        <item x="1870"/>
        <item x="1417"/>
        <item x="2719"/>
        <item x="1170"/>
        <item x="3348"/>
        <item x="2097"/>
        <item x="3606"/>
        <item x="3087"/>
        <item x="1590"/>
        <item x="1003"/>
        <item x="1145"/>
        <item x="2248"/>
        <item x="2923"/>
        <item x="1730"/>
        <item x="1448"/>
        <item x="2867"/>
        <item x="1993"/>
        <item x="1105"/>
        <item x="2532"/>
        <item x="1537"/>
        <item x="754"/>
        <item x="34"/>
        <item x="2841"/>
        <item x="134"/>
        <item x="102"/>
        <item x="2542"/>
        <item x="1183"/>
        <item x="3516"/>
        <item x="3953"/>
        <item x="2197"/>
        <item x="1337"/>
        <item x="1824"/>
        <item x="3403"/>
        <item x="1018"/>
        <item x="942"/>
        <item x="2007"/>
        <item x="3066"/>
        <item x="3246"/>
        <item x="435"/>
        <item x="3092"/>
        <item x="480"/>
        <item x="3885"/>
        <item x="1471"/>
        <item x="1677"/>
        <item x="55"/>
        <item x="2870"/>
        <item x="819"/>
        <item x="673"/>
        <item x="3386"/>
        <item x="1327"/>
        <item x="776"/>
        <item x="3164"/>
        <item x="3657"/>
        <item x="3050"/>
        <item x="2071"/>
        <item x="1121"/>
        <item x="3912"/>
        <item x="3495"/>
        <item x="2098"/>
        <item x="2751"/>
        <item x="1403"/>
        <item x="1638"/>
        <item x="3689"/>
        <item x="640"/>
        <item x="3277"/>
        <item x="1432"/>
        <item x="2111"/>
        <item x="240"/>
        <item x="516"/>
        <item x="1085"/>
        <item x="3108"/>
        <item x="479"/>
        <item x="2942"/>
        <item x="611"/>
        <item x="1773"/>
        <item x="2405"/>
        <item x="1079"/>
        <item x="3614"/>
        <item x="1032"/>
        <item x="972"/>
        <item x="167"/>
        <item x="1536"/>
        <item x="1117"/>
        <item x="216"/>
        <item x="1517"/>
        <item x="870"/>
        <item x="323"/>
        <item x="1715"/>
        <item x="961"/>
        <item x="2019"/>
        <item x="354"/>
        <item x="2810"/>
        <item x="2428"/>
        <item x="526"/>
        <item x="2438"/>
        <item x="1268"/>
        <item x="94"/>
        <item x="452"/>
        <item x="2736"/>
        <item x="1936"/>
        <item x="2519"/>
        <item x="1155"/>
        <item x="1136"/>
        <item x="3046"/>
        <item x="2166"/>
        <item x="3114"/>
        <item x="1161"/>
        <item x="1408"/>
        <item x="3537"/>
        <item x="1077"/>
        <item x="386"/>
        <item x="3812"/>
        <item x="3346"/>
        <item x="2052"/>
        <item x="3683"/>
        <item x="457"/>
        <item x="2563"/>
        <item x="1680"/>
        <item x="2180"/>
        <item x="636"/>
        <item x="2854"/>
        <item x="737"/>
        <item x="2278"/>
        <item x="1103"/>
        <item x="3832"/>
        <item x="192"/>
        <item x="3731"/>
        <item x="370"/>
        <item x="3294"/>
        <item x="1286"/>
        <item x="1239"/>
        <item x="3856"/>
        <item x="3571"/>
        <item x="935"/>
        <item x="1689"/>
        <item x="212"/>
        <item x="1558"/>
        <item x="711"/>
        <item x="388"/>
        <item x="3291"/>
        <item x="1927"/>
        <item x="1843"/>
        <item x="1871"/>
        <item x="2016"/>
        <item x="284"/>
        <item x="2545"/>
        <item x="1829"/>
        <item x="3653"/>
        <item x="2581"/>
        <item x="2029"/>
        <item x="2131"/>
        <item x="1595"/>
        <item x="2846"/>
        <item x="2039"/>
        <item x="2738"/>
        <item x="3185"/>
        <item x="2118"/>
        <item x="2929"/>
        <item x="2384"/>
        <item x="1869"/>
        <item x="133"/>
        <item x="1818"/>
        <item x="2622"/>
        <item x="2321"/>
        <item x="213"/>
        <item x="712"/>
        <item x="3229"/>
        <item x="3330"/>
        <item x="2352"/>
        <item x="3712"/>
        <item x="3253"/>
        <item x="3626"/>
        <item x="2683"/>
        <item x="3195"/>
        <item x="3742"/>
        <item x="267"/>
        <item x="1061"/>
        <item x="1776"/>
        <item x="2269"/>
        <item x="1365"/>
        <item x="286"/>
        <item x="1754"/>
        <item x="3942"/>
        <item x="3061"/>
        <item x="1049"/>
        <item x="2996"/>
        <item x="702"/>
        <item x="2863"/>
        <item x="1317"/>
        <item x="3784"/>
        <item x="1234"/>
        <item x="3477"/>
        <item x="1475"/>
        <item x="2873"/>
        <item x="740"/>
        <item x="2621"/>
        <item x="3931"/>
        <item x="2676"/>
        <item x="1764"/>
        <item x="3781"/>
        <item x="2905"/>
        <item x="2296"/>
        <item x="2423"/>
        <item x="3911"/>
        <item x="2346"/>
        <item x="2301"/>
        <item x="170"/>
        <item x="2714"/>
        <item x="881"/>
        <item x="2652"/>
        <item x="377"/>
        <item x="560"/>
        <item x="2934"/>
        <item x="788"/>
        <item x="2660"/>
        <item x="308"/>
        <item x="2381"/>
        <item x="3249"/>
        <item x="2246"/>
        <item x="3627"/>
        <item x="531"/>
        <item x="3411"/>
        <item x="2100"/>
        <item x="1606"/>
        <item x="3311"/>
        <item x="3569"/>
        <item x="2521"/>
        <item x="3544"/>
        <item x="759"/>
        <item x="515"/>
        <item x="3204"/>
        <item x="2302"/>
        <item x="3883"/>
        <item x="2731"/>
        <item x="3643"/>
        <item x="1516"/>
        <item x="3813"/>
        <item x="3209"/>
        <item x="3136"/>
        <item x="1651"/>
        <item x="411"/>
        <item x="420"/>
        <item x="3231"/>
        <item x="2139"/>
        <item x="1515"/>
        <item x="1279"/>
        <item x="3794"/>
        <item x="1259"/>
        <item x="226"/>
        <item x="1148"/>
        <item x="2624"/>
        <item x="979"/>
        <item x="2604"/>
        <item x="3435"/>
        <item x="779"/>
        <item x="1256"/>
        <item x="2257"/>
        <item x="2058"/>
        <item x="3704"/>
        <item x="168"/>
        <item x="318"/>
        <item x="3879"/>
        <item x="858"/>
        <item x="705"/>
        <item x="2262"/>
        <item x="3129"/>
        <item x="3068"/>
        <item x="1744"/>
        <item x="1995"/>
        <item x="2050"/>
        <item x="2082"/>
        <item x="3587"/>
        <item x="2559"/>
        <item x="1694"/>
        <item x="3846"/>
        <item x="2974"/>
        <item x="548"/>
        <item x="303"/>
        <item x="3086"/>
        <item x="3022"/>
        <item x="629"/>
        <item x="3001"/>
        <item x="2669"/>
        <item x="2465"/>
        <item x="3769"/>
        <item x="2664"/>
        <item x="1678"/>
        <item x="1146"/>
        <item x="3321"/>
        <item x="3650"/>
        <item x="817"/>
        <item x="17"/>
        <item x="959"/>
        <item x="2727"/>
        <item x="2703"/>
        <item x="3208"/>
        <item x="3332"/>
        <item x="3673"/>
        <item x="3901"/>
        <item x="447"/>
        <item x="1444"/>
        <item x="331"/>
        <item x="1192"/>
        <item x="227"/>
        <item x="1529"/>
        <item x="1672"/>
        <item x="1875"/>
        <item x="1741"/>
        <item x="873"/>
        <item x="3894"/>
        <item x="2212"/>
        <item x="1974"/>
        <item x="3744"/>
        <item x="1632"/>
        <item x="222"/>
        <item x="2245"/>
        <item x="1534"/>
        <item x="2757"/>
        <item x="2303"/>
        <item x="1407"/>
        <item x="3342"/>
        <item x="2291"/>
        <item x="2982"/>
        <item x="1513"/>
        <item x="1460"/>
        <item x="491"/>
        <item x="763"/>
        <item x="724"/>
        <item x="2327"/>
        <item x="1230"/>
        <item x="1149"/>
        <item x="940"/>
        <item x="2292"/>
        <item x="3053"/>
        <item x="1524"/>
        <item x="840"/>
        <item x="1014"/>
        <item x="1075"/>
        <item x="3283"/>
        <item x="1957"/>
        <item x="3406"/>
        <item x="2523"/>
        <item x="3067"/>
        <item x="78"/>
        <item x="1907"/>
        <item x="3466"/>
        <item x="1679"/>
        <item x="1690"/>
        <item x="1636"/>
        <item x="3091"/>
        <item x="1768"/>
        <item x="517"/>
        <item x="2641"/>
        <item x="1059"/>
        <item x="3005"/>
        <item x="1807"/>
        <item x="1057"/>
        <item x="1916"/>
        <item x="956"/>
        <item x="3080"/>
        <item x="3318"/>
        <item x="2044"/>
        <item x="352"/>
        <item x="2887"/>
        <item x="175"/>
        <item x="2164"/>
        <item x="1733"/>
        <item x="962"/>
        <item x="334"/>
        <item x="2258"/>
        <item x="337"/>
        <item x="3120"/>
        <item x="2773"/>
        <item x="375"/>
        <item x="1583"/>
        <item x="1469"/>
        <item x="3475"/>
        <item x="2554"/>
        <item x="895"/>
        <item x="989"/>
        <item x="206"/>
        <item x="39"/>
        <item x="3013"/>
        <item x="3252"/>
        <item x="848"/>
        <item x="1394"/>
        <item x="525"/>
        <item x="2407"/>
        <item x="1041"/>
        <item x="3219"/>
        <item x="2128"/>
        <item x="3496"/>
        <item x="2451"/>
        <item x="536"/>
        <item x="3739"/>
        <item x="2886"/>
        <item x="214"/>
        <item x="2834"/>
        <item x="143"/>
        <item x="699"/>
        <item x="306"/>
        <item x="1208"/>
        <item x="2307"/>
        <item x="1903"/>
        <item x="1200"/>
        <item x="3308"/>
        <item x="1894"/>
        <item x="2414"/>
        <item x="1220"/>
        <item x="698"/>
        <item x="1409"/>
        <item x="235"/>
        <item x="2045"/>
        <item x="272"/>
        <item x="339"/>
        <item x="3881"/>
        <item x="1395"/>
        <item x="2897"/>
        <item x="3531"/>
        <item x="2329"/>
        <item x="374"/>
        <item x="3924"/>
        <item x="770"/>
        <item x="1857"/>
        <item x="820"/>
        <item x="3075"/>
        <item x="497"/>
        <item x="953"/>
        <item x="3602"/>
        <item x="1249"/>
        <item x="2129"/>
        <item x="3698"/>
        <item x="1322"/>
        <item x="2717"/>
        <item x="1363"/>
        <item x="1088"/>
        <item x="1769"/>
        <item x="2343"/>
        <item x="884"/>
        <item x="1725"/>
        <item x="3688"/>
        <item x="1294"/>
        <item x="361"/>
        <item x="378"/>
        <item x="3449"/>
        <item x="3574"/>
        <item x="687"/>
        <item x="2320"/>
        <item x="2985"/>
        <item x="3190"/>
        <item x="183"/>
        <item x="2904"/>
        <item x="2014"/>
        <item x="1198"/>
        <item x="851"/>
        <item x="1025"/>
        <item x="3572"/>
        <item x="3188"/>
        <item x="502"/>
        <item x="16"/>
        <item x="1443"/>
        <item x="641"/>
        <item x="346"/>
        <item x="3289"/>
        <item x="29"/>
        <item x="1135"/>
        <item x="2852"/>
        <item x="1668"/>
        <item x="897"/>
        <item x="147"/>
        <item x="2116"/>
        <item x="1789"/>
        <item x="665"/>
        <item x="3024"/>
        <item x="1450"/>
        <item x="2001"/>
        <item x="2498"/>
        <item x="2477"/>
        <item x="1172"/>
        <item x="1218"/>
        <item x="1315"/>
        <item x="470"/>
        <item x="900"/>
        <item x="1633"/>
        <item x="3763"/>
        <item x="693"/>
        <item x="1575"/>
        <item x="97"/>
        <item x="3515"/>
        <item x="843"/>
        <item x="1795"/>
        <item x="3215"/>
        <item x="3103"/>
        <item x="3310"/>
        <item x="583"/>
        <item x="1942"/>
        <item x="2631"/>
        <item x="3727"/>
        <item x="890"/>
        <item x="3613"/>
        <item x="230"/>
        <item x="1737"/>
        <item x="2377"/>
        <item x="685"/>
        <item x="299"/>
        <item x="855"/>
        <item x="1548"/>
        <item x="949"/>
        <item x="3918"/>
        <item x="1351"/>
        <item x="2349"/>
        <item x="140"/>
        <item x="2749"/>
        <item x="1787"/>
        <item x="2490"/>
        <item x="3939"/>
        <item x="2716"/>
        <item x="1185"/>
        <item x="1093"/>
        <item x="2048"/>
        <item x="182"/>
        <item x="564"/>
        <item x="3451"/>
        <item x="3319"/>
        <item x="994"/>
        <item x="2147"/>
        <item x="1934"/>
        <item x="2941"/>
        <item x="1467"/>
        <item x="2300"/>
        <item x="3298"/>
        <item x="902"/>
        <item x="2901"/>
        <item x="1245"/>
        <item x="3375"/>
        <item x="1168"/>
        <item x="914"/>
        <item x="190"/>
        <item x="1428"/>
        <item x="504"/>
        <item x="3565"/>
        <item x="1081"/>
        <item x="2126"/>
        <item x="107"/>
        <item x="459"/>
        <item x="2898"/>
        <item x="1116"/>
        <item x="781"/>
        <item x="244"/>
        <item x="3778"/>
        <item x="3134"/>
        <item x="600"/>
        <item x="3460"/>
        <item x="1017"/>
        <item x="3723"/>
        <item x="3699"/>
        <item x="2251"/>
        <item x="1287"/>
        <item x="1723"/>
        <item x="2442"/>
        <item x="2615"/>
        <item x="2148"/>
        <item x="3110"/>
        <item x="3211"/>
        <item x="996"/>
        <item x="630"/>
        <item x="236"/>
        <item x="2987"/>
        <item x="1758"/>
        <item x="981"/>
        <item x="1657"/>
        <item x="3847"/>
        <item x="3954"/>
        <item x="2718"/>
        <item x="2947"/>
        <item x="79"/>
        <item x="3687"/>
        <item x="2351"/>
        <item x="2668"/>
        <item x="1943"/>
        <item x="3816"/>
        <item x="761"/>
        <item x="3818"/>
        <item x="3719"/>
        <item x="81"/>
        <item x="1221"/>
        <item x="3635"/>
        <item x="488"/>
        <item x="2836"/>
        <item x="1640"/>
        <item x="2150"/>
        <item x="1312"/>
        <item x="707"/>
        <item x="1949"/>
        <item x="1563"/>
        <item x="3536"/>
        <item x="911"/>
        <item x="2811"/>
        <item x="1205"/>
        <item x="2725"/>
        <item x="2766"/>
        <item x="3180"/>
        <item x="3831"/>
        <item x="2240"/>
        <item x="1479"/>
        <item x="360"/>
        <item x="2761"/>
        <item x="10"/>
        <item x="3122"/>
        <item x="2462"/>
        <item x="1542"/>
        <item x="1686"/>
        <item x="3949"/>
        <item x="1078"/>
        <item x="3592"/>
        <item x="3131"/>
        <item x="3522"/>
        <item x="1237"/>
        <item x="1780"/>
        <item x="1295"/>
        <item x="2906"/>
        <item x="2801"/>
        <item x="2651"/>
        <item x="2508"/>
        <item x="455"/>
        <item x="3418"/>
        <item x="1868"/>
        <item x="3759"/>
        <item x="1419"/>
        <item x="2059"/>
        <item x="1557"/>
        <item x="3521"/>
        <item x="1812"/>
        <item x="2402"/>
        <item x="2642"/>
        <item x="209"/>
        <item x="1199"/>
        <item x="2202"/>
        <item x="2354"/>
        <item x="311"/>
        <item x="2183"/>
        <item x="1002"/>
        <item x="1304"/>
        <item x="1223"/>
        <item x="312"/>
        <item x="555"/>
        <item x="3621"/>
        <item x="841"/>
        <item x="413"/>
        <item x="2067"/>
        <item x="2005"/>
        <item x="804"/>
        <item x="2558"/>
        <item x="3093"/>
        <item x="2965"/>
        <item x="2868"/>
        <item x="3616"/>
        <item x="2289"/>
        <item x="119"/>
        <item x="755"/>
        <item x="2667"/>
        <item x="854"/>
        <item x="720"/>
        <item x="60"/>
        <item x="568"/>
        <item x="2931"/>
        <item x="3237"/>
        <item x="3481"/>
        <item x="2022"/>
        <item x="3666"/>
        <item x="2460"/>
        <item x="1853"/>
        <item x="2028"/>
        <item x="3432"/>
        <item x="1397"/>
        <item x="3394"/>
        <item x="2138"/>
        <item x="2339"/>
        <item x="607"/>
        <item x="2574"/>
        <item x="2551"/>
        <item x="1671"/>
        <item x="2122"/>
        <item x="1207"/>
        <item x="1418"/>
        <item x="3058"/>
        <item x="120"/>
        <item x="2066"/>
        <item x="2892"/>
        <item x="3036"/>
        <item x="2579"/>
        <item x="1612"/>
        <item x="70"/>
        <item x="3420"/>
        <item x="716"/>
        <item x="933"/>
        <item x="2272"/>
        <item x="936"/>
        <item x="3828"/>
        <item x="2094"/>
        <item x="2472"/>
        <item x="67"/>
        <item x="1911"/>
        <item x="3288"/>
        <item x="574"/>
        <item x="2899"/>
        <item x="905"/>
        <item x="51"/>
        <item x="282"/>
        <item x="899"/>
        <item x="1785"/>
        <item x="1174"/>
        <item x="2506"/>
        <item x="2809"/>
        <item x="1766"/>
        <item x="3259"/>
        <item x="1054"/>
        <item x="1134"/>
        <item x="806"/>
        <item x="1804"/>
        <item x="2783"/>
        <item x="3581"/>
        <item x="3956"/>
        <item x="3549"/>
        <item x="3772"/>
        <item x="2392"/>
        <item x="3944"/>
        <item x="3855"/>
        <item x="1147"/>
        <item x="2370"/>
        <item x="2768"/>
        <item x="325"/>
        <item x="3824"/>
        <item x="534"/>
        <item x="1056"/>
        <item x="2721"/>
        <item x="3490"/>
        <item x="1887"/>
        <item x="1645"/>
        <item x="1399"/>
        <item x="601"/>
        <item x="2337"/>
        <item x="233"/>
        <item x="2734"/>
        <item x="1493"/>
        <item x="2755"/>
        <item x="1541"/>
        <item x="2331"/>
        <item x="1717"/>
        <item x="1820"/>
        <item x="296"/>
        <item x="344"/>
        <item x="109"/>
        <item x="106"/>
        <item x="3925"/>
        <item x="3275"/>
        <item x="1512"/>
        <item x="2619"/>
        <item x="3202"/>
        <item x="3262"/>
        <item x="3612"/>
        <item x="2174"/>
        <item x="2747"/>
        <item x="2090"/>
        <item x="896"/>
        <item x="3149"/>
        <item x="1547"/>
        <item x="1561"/>
        <item x="2998"/>
        <item x="909"/>
        <item x="2335"/>
        <item x="3344"/>
        <item x="1933"/>
        <item x="3376"/>
        <item x="2489"/>
        <item x="1991"/>
        <item x="2742"/>
        <item x="1430"/>
        <item x="2875"/>
        <item x="1179"/>
        <item x="266"/>
        <item x="2163"/>
        <item x="1596"/>
        <item x="2592"/>
        <item x="2571"/>
        <item x="550"/>
        <item x="142"/>
        <item x="2838"/>
        <item x="2643"/>
        <item x="2620"/>
        <item x="3620"/>
        <item x="330"/>
        <item x="1777"/>
        <item x="315"/>
        <item x="35"/>
        <item x="1647"/>
        <item x="2515"/>
        <item x="49"/>
        <item x="341"/>
        <item x="2737"/>
        <item x="883"/>
        <item x="2026"/>
        <item x="3312"/>
        <item x="85"/>
        <item x="2732"/>
        <item x="3368"/>
        <item x="2685"/>
        <item x="1214"/>
        <item x="3624"/>
        <item x="1580"/>
        <item x="3619"/>
        <item x="682"/>
        <item x="2449"/>
        <item x="1152"/>
        <item x="3139"/>
        <item x="726"/>
        <item x="1790"/>
        <item x="2990"/>
        <item x="1962"/>
        <item x="714"/>
        <item x="1562"/>
        <item x="3083"/>
        <item x="3820"/>
        <item x="3301"/>
        <item x="2374"/>
        <item x="2819"/>
        <item x="3051"/>
        <item x="892"/>
        <item x="2162"/>
        <item x="3715"/>
        <item x="782"/>
        <item x="2461"/>
        <item x="920"/>
        <item x="2076"/>
        <item x="2932"/>
        <item x="3464"/>
        <item x="965"/>
        <item x="3306"/>
        <item x="1131"/>
        <item x="3795"/>
        <item x="2647"/>
        <item x="2575"/>
        <item x="3734"/>
        <item x="1235"/>
        <item x="649"/>
        <item x="3889"/>
        <item x="872"/>
        <item x="3749"/>
        <item x="172"/>
        <item x="950"/>
        <item x="1703"/>
        <item x="1293"/>
        <item x="816"/>
        <item x="3483"/>
        <item x="3296"/>
        <item x="2006"/>
        <item x="875"/>
        <item x="2062"/>
        <item x="1815"/>
        <item x="2286"/>
        <item x="2691"/>
        <item x="2979"/>
        <item x="3088"/>
        <item x="357"/>
        <item x="1905"/>
        <item x="3779"/>
        <item x="1319"/>
        <item x="3304"/>
        <item x="1109"/>
        <item x="651"/>
        <item x="2228"/>
        <item x="958"/>
        <item x="3302"/>
        <item x="19"/>
        <item x="1906"/>
        <item x="1222"/>
        <item x="3243"/>
        <item x="3709"/>
        <item x="1623"/>
        <item x="2244"/>
        <item x="2069"/>
        <item x="723"/>
        <item x="3751"/>
        <item x="2176"/>
        <item x="2938"/>
        <item x="328"/>
        <item x="520"/>
        <item x="2390"/>
        <item x="2440"/>
        <item x="57"/>
        <item x="3176"/>
        <item x="2686"/>
        <item x="3646"/>
        <item x="1113"/>
        <item x="3696"/>
        <item x="572"/>
        <item x="1704"/>
        <item x="1150"/>
        <item x="1879"/>
        <item x="2568"/>
        <item x="2509"/>
        <item x="3480"/>
        <item x="521"/>
        <item x="3014"/>
        <item x="2504"/>
        <item x="2549"/>
        <item x="3507"/>
        <item x="1619"/>
        <item x="1772"/>
        <item x="538"/>
        <item x="3607"/>
        <item x="2729"/>
        <item x="1140"/>
        <item x="278"/>
        <item x="493"/>
        <item x="2317"/>
        <item x="3526"/>
        <item x="3470"/>
        <item x="64"/>
        <item x="3665"/>
        <item x="2146"/>
        <item x="1901"/>
        <item x="56"/>
        <item x="588"/>
        <item x="596"/>
        <item x="3461"/>
        <item x="2986"/>
        <item x="2025"/>
        <item x="736"/>
        <item x="3589"/>
        <item x="1180"/>
        <item x="1277"/>
        <item x="1468"/>
        <item x="925"/>
        <item x="908"/>
        <item x="1805"/>
        <item x="483"/>
        <item x="1316"/>
        <item x="1736"/>
        <item x="2366"/>
        <item x="3669"/>
        <item x="3775"/>
        <item x="593"/>
        <item x="1420"/>
        <item x="2634"/>
        <item x="2225"/>
        <item x="1123"/>
        <item x="1892"/>
        <item x="2530"/>
        <item x="353"/>
        <item x="1706"/>
        <item x="91"/>
        <item x="114"/>
        <item x="710"/>
        <item x="2084"/>
        <item x="1052"/>
        <item x="2707"/>
        <item x="461"/>
        <item x="1197"/>
        <item x="2123"/>
        <item x="2681"/>
        <item x="3934"/>
        <item x="3241"/>
        <item x="3382"/>
        <item x="205"/>
        <item x="2136"/>
        <item x="3135"/>
        <item x="1994"/>
        <item x="1126"/>
        <item x="2636"/>
        <item x="135"/>
        <item x="2047"/>
        <item x="3438"/>
        <item x="2149"/>
        <item x="1598"/>
        <item x="2526"/>
        <item x="522"/>
        <item x="1968"/>
        <item x="1339"/>
        <item x="3821"/>
        <item x="2903"/>
        <item x="366"/>
        <item x="1770"/>
        <item x="2125"/>
        <item x="634"/>
        <item x="467"/>
        <item x="1714"/>
        <item x="3899"/>
        <item x="2943"/>
        <item x="1459"/>
        <item x="2955"/>
        <item x="1774"/>
        <item x="3233"/>
        <item x="3872"/>
        <item x="1033"/>
        <item x="3718"/>
        <item x="2353"/>
        <item x="6"/>
        <item x="3170"/>
        <item x="3510"/>
        <item x="2939"/>
        <item x="2800"/>
        <item x="1233"/>
        <item x="1811"/>
        <item x="2309"/>
        <item x="1303"/>
        <item x="2505"/>
        <item x="1914"/>
        <item x="424"/>
        <item x="423"/>
        <item x="1167"/>
        <item x="3787"/>
        <item x="3010"/>
        <item x="3906"/>
        <item x="264"/>
        <item x="2063"/>
        <item x="2178"/>
        <item x="2459"/>
        <item x="2602"/>
        <item x="1701"/>
        <item x="426"/>
        <item x="1499"/>
        <item x="3766"/>
        <item x="157"/>
        <item x="387"/>
        <item x="3098"/>
        <item x="680"/>
        <item x="1314"/>
        <item x="713"/>
        <item x="3395"/>
        <item x="1206"/>
        <item x="877"/>
        <item x="3638"/>
        <item x="2792"/>
        <item x="1062"/>
        <item x="907"/>
        <item x="291"/>
        <item x="2357"/>
        <item x="1827"/>
        <item x="173"/>
        <item x="3147"/>
        <item x="1216"/>
        <item x="793"/>
        <item x="1492"/>
        <item x="2429"/>
        <item x="2679"/>
        <item x="1996"/>
        <item x="396"/>
        <item x="2564"/>
        <item x="3399"/>
        <item x="3811"/>
        <item x="643"/>
        <item x="3876"/>
        <item x="2680"/>
        <item x="1670"/>
        <item x="3479"/>
        <item x="1011"/>
        <item x="2769"/>
        <item x="2495"/>
        <item x="2784"/>
        <item x="2117"/>
        <item x="1171"/>
        <item x="1494"/>
        <item x="1257"/>
        <item x="1500"/>
        <item x="3645"/>
        <item x="2471"/>
        <item x="3021"/>
        <item x="1442"/>
        <item x="2393"/>
        <item x="3625"/>
        <item x="1511"/>
        <item x="2502"/>
        <item x="1487"/>
        <item x="1946"/>
        <item x="229"/>
        <item x="46"/>
        <item x="1143"/>
        <item x="68"/>
        <item x="2695"/>
        <item x="62"/>
        <item x="2193"/>
        <item x="2648"/>
        <item x="1855"/>
        <item x="1759"/>
        <item x="489"/>
        <item x="549"/>
        <item x="708"/>
        <item x="185"/>
        <item x="2397"/>
        <item x="832"/>
        <item x="161"/>
        <item x="3814"/>
        <item x="3148"/>
        <item x="1628"/>
        <item x="762"/>
        <item x="3677"/>
        <item x="3945"/>
        <item x="1458"/>
        <item x="1034"/>
        <item x="1938"/>
        <item x="2689"/>
        <item x="910"/>
        <item x="2596"/>
        <item x="1884"/>
        <item x="735"/>
        <item x="1060"/>
        <item x="2159"/>
        <item x="317"/>
        <item x="1438"/>
        <item x="1808"/>
        <item x="1455"/>
        <item x="586"/>
        <item x="2953"/>
        <item x="3941"/>
        <item x="1086"/>
        <item x="3468"/>
        <item x="3905"/>
        <item x="7"/>
        <item x="477"/>
        <item x="2426"/>
        <item x="1713"/>
        <item x="590"/>
        <item x="2948"/>
        <item x="645"/>
        <item x="1752"/>
        <item x="2616"/>
        <item x="1519"/>
        <item x="3870"/>
        <item x="1278"/>
        <item x="316"/>
        <item x="3400"/>
        <item x="3800"/>
        <item x="3922"/>
        <item x="2831"/>
        <item x="3017"/>
        <item x="668"/>
        <item x="1782"/>
        <item x="3323"/>
        <item x="1610"/>
        <item x="3805"/>
        <item x="1022"/>
        <item x="2412"/>
        <item x="3579"/>
        <item x="465"/>
        <item x="1545"/>
        <item x="3078"/>
        <item x="2847"/>
        <item x="1613"/>
        <item x="1462"/>
        <item x="2735"/>
        <item x="3776"/>
        <item x="3674"/>
        <item x="358"/>
        <item x="503"/>
        <item x="3106"/>
        <item x="628"/>
        <item x="47"/>
        <item x="3560"/>
        <item x="3071"/>
        <item x="2383"/>
        <item x="3039"/>
        <item x="3539"/>
        <item x="297"/>
        <item x="3439"/>
        <item x="650"/>
        <item x="2884"/>
        <item x="2553"/>
        <item x="1569"/>
        <item x="2210"/>
        <item x="3163"/>
        <item x="659"/>
        <item x="3272"/>
        <item x="2127"/>
        <item x="1446"/>
        <item x="2315"/>
        <item x="2140"/>
        <item x="3381"/>
        <item x="322"/>
        <item x="2550"/>
        <item x="1353"/>
        <item x="2754"/>
        <item x="2227"/>
        <item x="2910"/>
        <item x="1895"/>
        <item x="2700"/>
        <item x="732"/>
        <item x="2514"/>
        <item x="1169"/>
        <item x="158"/>
        <item x="3281"/>
        <item x="3069"/>
        <item x="58"/>
        <item x="202"/>
        <item x="2573"/>
        <item x="608"/>
        <item x="3655"/>
        <item x="2054"/>
        <item x="2882"/>
        <item x="2557"/>
        <item x="301"/>
        <item x="2912"/>
        <item x="189"/>
        <item x="1153"/>
        <item x="3065"/>
        <item x="813"/>
        <item x="2408"/>
        <item x="2290"/>
        <item x="1482"/>
        <item x="2952"/>
        <item x="1477"/>
        <item x="532"/>
        <item x="3305"/>
        <item x="2266"/>
        <item x="2507"/>
        <item x="697"/>
        <item x="1863"/>
        <item x="1355"/>
        <item x="2186"/>
        <item x="1476"/>
        <item x="2385"/>
        <item x="3644"/>
        <item x="1913"/>
        <item x="879"/>
        <item x="2724"/>
        <item x="812"/>
        <item x="3254"/>
        <item x="3791"/>
        <item x="1891"/>
        <item x="2824"/>
        <item x="808"/>
        <item x="2306"/>
        <item x="730"/>
        <item x="1489"/>
        <item x="2341"/>
        <item x="2805"/>
        <item x="2395"/>
        <item x="3336"/>
        <item x="1368"/>
        <item x="987"/>
        <item x="802"/>
        <item x="3815"/>
        <item x="1924"/>
        <item x="2252"/>
        <item x="3676"/>
        <item x="3591"/>
        <item x="2849"/>
        <item x="2234"/>
        <item x="943"/>
        <item x="3371"/>
        <item x="3295"/>
        <item x="3047"/>
        <item x="1193"/>
        <item x="1330"/>
        <item x="3552"/>
        <item x="3553"/>
        <item x="3273"/>
        <item x="2182"/>
        <item x="2771"/>
        <item x="2709"/>
        <item x="1454"/>
        <item x="44"/>
        <item x="1873"/>
        <item x="2475"/>
        <item x="952"/>
        <item x="3835"/>
        <item x="3511"/>
        <item x="2447"/>
        <item x="3104"/>
        <item x="3077"/>
        <item x="1457"/>
        <item x="3681"/>
        <item x="1035"/>
        <item x="3660"/>
        <item x="1979"/>
        <item x="3564"/>
        <item x="2565"/>
        <item x="1750"/>
        <item x="372"/>
        <item x="3630"/>
        <item x="2391"/>
        <item x="1388"/>
        <item x="587"/>
        <item x="529"/>
        <item x="2456"/>
        <item x="1422"/>
        <item x="2051"/>
        <item x="2555"/>
        <item x="1144"/>
        <item x="2826"/>
        <item x="842"/>
        <item x="2840"/>
        <item x="401"/>
        <item x="2999"/>
        <item x="582"/>
        <item x="253"/>
        <item x="3583"/>
        <item x="2009"/>
        <item x="1039"/>
        <item x="1373"/>
        <item x="3750"/>
        <item x="127"/>
        <item x="3404"/>
        <item x="3695"/>
        <item x="290"/>
        <item x="434"/>
        <item x="25"/>
        <item x="862"/>
        <item x="2623"/>
        <item x="2779"/>
        <item x="3392"/>
        <item x="2432"/>
        <item x="289"/>
        <item x="2969"/>
        <item x="2850"/>
        <item x="87"/>
        <item x="1976"/>
        <item x="1043"/>
        <item x="72"/>
        <item x="1958"/>
        <item x="3196"/>
        <item x="3000"/>
        <item x="3517"/>
        <item x="474"/>
        <item x="1900"/>
        <item x="1232"/>
        <item x="2971"/>
        <item x="8"/>
        <item x="3107"/>
        <item x="2311"/>
        <item x="2975"/>
        <item x="2497"/>
        <item x="1990"/>
        <item x="1854"/>
        <item x="3888"/>
        <item x="1687"/>
        <item x="3019"/>
        <item x="3056"/>
        <item x="3817"/>
        <item x="2065"/>
        <item x="1643"/>
        <item x="3489"/>
        <item x="983"/>
        <item x="774"/>
        <item x="3041"/>
        <item x="505"/>
        <item x="614"/>
        <item x="321"/>
        <item x="2430"/>
        <item x="1543"/>
        <item x="2662"/>
        <item x="2074"/>
        <item x="945"/>
        <item x="2483"/>
        <item x="1186"/>
        <item x="1464"/>
        <item x="3725"/>
        <item x="1300"/>
        <item x="796"/>
        <item x="1313"/>
        <item x="2600"/>
        <item x="1751"/>
        <item x="304"/>
        <item x="418"/>
        <item x="320"/>
        <item x="960"/>
        <item x="1282"/>
        <item x="835"/>
        <item x="2181"/>
        <item x="3773"/>
        <item x="475"/>
        <item x="2632"/>
        <item x="2261"/>
        <item x="1738"/>
        <item x="3622"/>
        <item x="3708"/>
        <item x="1391"/>
        <item x="3711"/>
        <item x="1423"/>
        <item x="623"/>
        <item x="3907"/>
        <item x="1530"/>
        <item x="1270"/>
        <item x="1175"/>
        <item x="3512"/>
        <item x="2692"/>
        <item x="1095"/>
        <item x="1284"/>
        <item x="1564"/>
        <item x="1862"/>
        <item x="1796"/>
        <item x="261"/>
        <item x="3721"/>
        <item x="2367"/>
        <item x="2379"/>
        <item x="3598"/>
        <item x="298"/>
        <item x="822"/>
        <item x="3656"/>
        <item x="1392"/>
        <item x="2845"/>
        <item x="3534"/>
        <item x="3425"/>
        <item x="2842"/>
        <item x="3865"/>
        <item x="1217"/>
        <item x="3567"/>
        <item x="3729"/>
        <item x="2533"/>
        <item x="2885"/>
        <item x="3408"/>
        <item x="1509"/>
        <item x="1842"/>
        <item x="2722"/>
        <item x="3533"/>
        <item x="3792"/>
        <item x="495"/>
        <item x="1361"/>
        <item x="3177"/>
        <item x="3494"/>
        <item x="3081"/>
        <item x="2772"/>
        <item x="1969"/>
        <item x="1986"/>
        <item x="2463"/>
        <item x="825"/>
        <item x="2752"/>
        <item x="3724"/>
        <item x="1498"/>
        <item x="3853"/>
        <item x="2956"/>
        <item x="1755"/>
        <item x="3933"/>
        <item x="1593"/>
        <item x="2364"/>
        <item x="1587"/>
        <item x="1831"/>
        <item x="1658"/>
        <item x="2496"/>
        <item x="742"/>
        <item x="3244"/>
        <item x="367"/>
        <item x="2995"/>
        <item x="1699"/>
        <item x="1721"/>
        <item x="3434"/>
        <item x="2501"/>
        <item x="2586"/>
        <item x="2169"/>
        <item x="3410"/>
        <item x="3652"/>
        <item x="3250"/>
        <item x="1296"/>
        <item x="2828"/>
        <item x="3631"/>
        <item x="919"/>
        <item x="3768"/>
        <item x="3345"/>
        <item x="2799"/>
        <item x="3358"/>
        <item x="18"/>
        <item x="494"/>
        <item x="1852"/>
        <item x="1523"/>
        <item x="3702"/>
        <item x="527"/>
        <item x="265"/>
        <item x="3111"/>
        <item x="827"/>
        <item x="2835"/>
        <item x="3593"/>
        <item x="1999"/>
        <item x="2580"/>
        <item x="3914"/>
        <item x="3279"/>
        <item x="604"/>
        <item x="838"/>
        <item x="2330"/>
        <item x="342"/>
        <item x="2179"/>
        <item x="1859"/>
        <item x="2115"/>
        <item x="3909"/>
        <item x="2879"/>
        <item x="2814"/>
        <item x="2767"/>
        <item x="1559"/>
        <item x="2187"/>
        <item x="3230"/>
        <item x="3366"/>
        <item x="250"/>
        <item x="1028"/>
        <item x="1866"/>
        <item x="542"/>
        <item x="2812"/>
        <item x="2981"/>
        <item x="2730"/>
        <item x="326"/>
        <item x="2708"/>
        <item x="3782"/>
        <item x="1604"/>
        <item x="3658"/>
        <item x="2378"/>
        <item x="2813"/>
        <item x="2889"/>
        <item x="2516"/>
        <item x="2803"/>
        <item x="11"/>
        <item x="1250"/>
        <item x="3848"/>
        <item x="544"/>
        <item x="2774"/>
        <item x="2264"/>
        <item x="921"/>
        <item x="3084"/>
        <item x="3203"/>
        <item x="2610"/>
        <item x="2918"/>
        <item x="1439"/>
        <item x="82"/>
        <item x="338"/>
        <item x="219"/>
        <item x="2295"/>
        <item x="1702"/>
        <item x="123"/>
        <item x="141"/>
        <item x="379"/>
        <item x="2913"/>
        <item x="1243"/>
        <item x="3444"/>
        <item x="675"/>
        <item x="2215"/>
        <item x="36"/>
        <item x="617"/>
        <item x="2157"/>
        <item x="2396"/>
        <item x="1771"/>
        <item x="1451"/>
        <item x="3349"/>
        <item x="40"/>
        <item x="3520"/>
        <item x="257"/>
        <item x="3551"/>
        <item x="567"/>
        <item x="1069"/>
        <item x="616"/>
        <item x="3317"/>
        <item x="528"/>
        <item x="977"/>
        <item x="2666"/>
        <item x="622"/>
        <item x="2891"/>
        <item x="2398"/>
        <item x="292"/>
        <item x="22"/>
        <item x="2017"/>
        <item x="0"/>
        <item x="3362"/>
        <item x="930"/>
        <item x="1040"/>
        <item x="2877"/>
        <item x="719"/>
        <item x="1133"/>
        <item x="3268"/>
        <item x="948"/>
        <item x="187"/>
        <item x="1356"/>
        <item x="1667"/>
        <item x="369"/>
        <item x="3380"/>
        <item x="1142"/>
        <item x="3682"/>
        <item x="3193"/>
        <item x="3599"/>
        <item x="3871"/>
        <item x="1639"/>
        <item x="3413"/>
        <item x="1514"/>
        <item x="2770"/>
        <item x="3860"/>
        <item x="136"/>
        <item x="2844"/>
        <item x="1756"/>
        <item x="3541"/>
        <item x="2002"/>
        <item x="98"/>
        <item x="1325"/>
        <item x="1925"/>
        <item x="2626"/>
        <item x="41"/>
        <item x="1627"/>
        <item x="2711"/>
        <item x="530"/>
        <item x="500"/>
        <item x="3829"/>
        <item x="310"/>
        <item x="1379"/>
        <item x="2324"/>
        <item x="2832"/>
        <item x="3384"/>
        <item x="2112"/>
        <item x="3499"/>
        <item x="3307"/>
        <item x="2192"/>
        <item x="3898"/>
        <item x="2000"/>
        <item x="1910"/>
        <item x="2915"/>
        <item x="3929"/>
        <item x="1110"/>
        <item x="1461"/>
        <item x="966"/>
        <item x="2603"/>
        <item x="2591"/>
        <item x="891"/>
        <item x="2994"/>
        <item x="787"/>
        <item x="1437"/>
        <item x="2273"/>
        <item x="733"/>
        <item x="3009"/>
        <item x="71"/>
        <item x="3842"/>
        <item x="803"/>
        <item x="753"/>
        <item x="3594"/>
        <item x="3445"/>
        <item x="795"/>
        <item x="3245"/>
        <item x="746"/>
        <item x="3508"/>
        <item x="3099"/>
        <item x="3361"/>
        <item x="2024"/>
        <item x="1602"/>
        <item x="1414"/>
        <item x="2704"/>
        <item x="2156"/>
        <item x="329"/>
        <item x="9"/>
        <item x="2837"/>
        <item x="1727"/>
        <item x="3427"/>
        <item x="537"/>
        <item x="166"/>
        <item x="669"/>
        <item x="670"/>
        <item x="1846"/>
        <item x="3952"/>
        <item x="498"/>
        <item x="3055"/>
        <item x="3921"/>
        <item x="1271"/>
        <item x="228"/>
        <item x="3293"/>
        <item x="1992"/>
        <item x="1850"/>
        <item x="3260"/>
        <item x="807"/>
        <item x="3454"/>
        <item x="1094"/>
        <item x="153"/>
        <item x="747"/>
        <item x="653"/>
        <item x="3334"/>
        <item x="932"/>
        <item x="967"/>
        <item x="2018"/>
        <item x="66"/>
        <item x="454"/>
        <item x="1849"/>
        <item x="3462"/>
        <item x="239"/>
        <item x="2144"/>
        <item x="3426"/>
        <item x="2949"/>
        <item x="2525"/>
        <item x="3027"/>
        <item x="846"/>
        <item x="404"/>
        <item x="1972"/>
        <item x="585"/>
        <item x="2706"/>
        <item x="1646"/>
        <item x="2698"/>
        <item x="427"/>
        <item x="3908"/>
        <item x="1215"/>
        <item x="1616"/>
        <item x="2243"/>
        <item x="3436"/>
        <item x="1951"/>
        <item x="373"/>
        <item x="2843"/>
        <item x="2190"/>
        <item x="2274"/>
        <item x="90"/>
        <item x="86"/>
        <item x="1601"/>
        <item x="462"/>
        <item x="2319"/>
        <item x="155"/>
        <item x="1661"/>
        <item x="1376"/>
        <item x="620"/>
        <item x="1364"/>
        <item x="1158"/>
        <item x="874"/>
        <item x="188"/>
        <item x="1955"/>
        <item x="3126"/>
        <item x="686"/>
        <item x="2171"/>
        <item x="181"/>
        <item x="3372"/>
        <item x="3315"/>
        <item x="2368"/>
        <item x="785"/>
        <item x="974"/>
        <item x="2425"/>
        <item x="2153"/>
        <item x="2678"/>
        <item x="2358"/>
        <item x="3274"/>
        <item x="2421"/>
        <item x="889"/>
        <item x="1196"/>
        <item x="1486"/>
        <item x="485"/>
        <item x="481"/>
        <item x="1864"/>
        <item x="3867"/>
        <item x="1586"/>
        <item x="1389"/>
        <item x="394"/>
        <item x="42"/>
        <item x="2107"/>
        <item x="3265"/>
        <item x="3851"/>
        <item x="2543"/>
        <item x="2782"/>
        <item x="1893"/>
        <item x="2238"/>
        <item x="2605"/>
        <item x="1621"/>
        <item x="443"/>
        <item x="3523"/>
        <item x="1576"/>
        <item x="3270"/>
        <item x="2677"/>
        <item x="1433"/>
        <item x="2997"/>
        <item x="2388"/>
        <item x="1410"/>
        <item x="197"/>
        <item x="2925"/>
        <item x="350"/>
        <item x="1688"/>
        <item x="3115"/>
        <item x="1821"/>
        <item x="1445"/>
        <item x="319"/>
        <item x="546"/>
        <item x="676"/>
        <item x="3178"/>
        <item x="1310"/>
        <item x="2326"/>
        <item x="709"/>
        <item x="1362"/>
        <item x="734"/>
        <item x="2499"/>
        <item x="3659"/>
        <item x="3827"/>
        <item x="2344"/>
        <item x="2416"/>
        <item x="1977"/>
        <item x="276"/>
        <item x="2745"/>
        <item x="3839"/>
        <item x="3224"/>
        <item x="2864"/>
        <item x="2198"/>
        <item x="767"/>
        <item x="3869"/>
        <item x="223"/>
        <item x="2977"/>
        <item x="1425"/>
        <item x="1890"/>
        <item x="3540"/>
        <item x="2036"/>
        <item x="589"/>
        <item x="3716"/>
        <item x="3328"/>
        <item x="3866"/>
        <item x="1571"/>
        <item x="3455"/>
        <item x="1023"/>
        <item x="3327"/>
        <item x="1308"/>
        <item x="3555"/>
        <item x="631"/>
        <item x="1624"/>
        <item x="3588"/>
        <item x="1398"/>
        <item x="2211"/>
        <item x="3693"/>
        <item x="2173"/>
        <item x="2937"/>
        <item x="2165"/>
        <item x="1956"/>
        <item x="1229"/>
        <item x="1997"/>
        <item x="3062"/>
        <item x="1620"/>
        <item x="3936"/>
        <item x="1685"/>
        <item x="3446"/>
        <item x="1084"/>
        <item x="1832"/>
        <item x="2869"/>
        <item x="3146"/>
        <item x="1550"/>
        <item x="2806"/>
        <item x="3618"/>
        <item x="3488"/>
        <item x="3825"/>
        <item x="23"/>
        <item x="3505"/>
        <item x="63"/>
        <item x="2400"/>
        <item x="2588"/>
        <item x="3755"/>
        <item x="3707"/>
        <item x="1441"/>
        <item x="1597"/>
        <item x="2538"/>
        <item x="1981"/>
        <item x="2818"/>
        <item x="3770"/>
        <item x="1191"/>
        <item x="633"/>
        <item x="2409"/>
        <item x="722"/>
        <item x="2880"/>
        <item x="1090"/>
        <item x="2804"/>
        <item x="3201"/>
        <item x="2086"/>
        <item x="2218"/>
        <item x="1603"/>
        <item x="1305"/>
        <item x="2946"/>
        <item x="1156"/>
        <item x="3457"/>
        <item x="1722"/>
        <item x="922"/>
        <item x="2452"/>
        <item x="1190"/>
        <item x="2763"/>
        <item x="934"/>
        <item x="2976"/>
        <item x="3506"/>
        <item x="428"/>
        <item x="556"/>
        <item x="1874"/>
        <item x="1953"/>
        <item x="2282"/>
        <item x="3629"/>
        <item x="237"/>
        <item x="2562"/>
        <item x="3116"/>
        <item x="818"/>
        <item x="437"/>
        <item x="992"/>
        <item x="951"/>
        <item x="2254"/>
        <item x="1406"/>
        <item x="1659"/>
        <item x="2195"/>
        <item x="3158"/>
        <item x="1574"/>
        <item x="3467"/>
        <item x="2484"/>
        <item x="1251"/>
        <item x="2109"/>
        <item x="3030"/>
        <item x="1940"/>
        <item x="3191"/>
        <item x="1740"/>
        <item x="2417"/>
        <item x="336"/>
        <item x="1565"/>
        <item x="3144"/>
        <item x="2785"/>
        <item x="2945"/>
        <item x="627"/>
        <item x="3868"/>
        <item x="1074"/>
        <item x="3430"/>
        <item x="3152"/>
        <item x="76"/>
        <item x="1338"/>
        <item x="1100"/>
        <item x="955"/>
        <item x="991"/>
        <item x="1982"/>
        <item x="869"/>
        <item x="1400"/>
        <item x="3797"/>
        <item x="1004"/>
        <item x="3837"/>
        <item x="1263"/>
        <item x="1344"/>
        <item x="1435"/>
        <item x="692"/>
        <item x="773"/>
        <item x="1358"/>
        <item x="1937"/>
        <item x="2750"/>
        <item x="3033"/>
        <item x="728"/>
        <item x="836"/>
        <item x="2503"/>
        <item x="363"/>
        <item x="100"/>
        <item x="2614"/>
        <item x="2968"/>
        <item x="3694"/>
        <item x="1683"/>
        <item x="2627"/>
        <item x="1367"/>
        <item x="3570"/>
        <item x="146"/>
        <item x="3015"/>
        <item x="1845"/>
        <item x="2970"/>
        <item x="833"/>
        <item x="1176"/>
        <item x="1165"/>
        <item x="866"/>
        <item x="2487"/>
        <item x="830"/>
        <item x="1112"/>
        <item x="2777"/>
        <item x="999"/>
        <item x="1473"/>
        <item x="2209"/>
        <item x="684"/>
        <item x="3076"/>
        <item x="3156"/>
        <item x="2481"/>
        <item x="204"/>
        <item x="3331"/>
        <item x="1195"/>
        <item x="3557"/>
        <item x="1797"/>
        <item x="2279"/>
        <item x="3153"/>
        <item x="1568"/>
        <item x="2288"/>
        <item x="1302"/>
        <item x="1930"/>
        <item x="3127"/>
        <item x="826"/>
        <item x="1434"/>
        <item x="850"/>
        <item x="3085"/>
        <item x="2096"/>
        <item x="3487"/>
        <item x="1138"/>
        <item x="831"/>
        <item x="2263"/>
        <item x="125"/>
        <item x="392"/>
        <item x="3890"/>
        <item x="1521"/>
        <item x="2055"/>
        <item x="1106"/>
        <item x="2613"/>
        <item x="3670"/>
        <item x="1581"/>
        <item x="499"/>
        <item x="3822"/>
        <item x="274"/>
        <item x="797"/>
        <item x="2141"/>
        <item x="750"/>
        <item x="3070"/>
        <item x="407"/>
        <item x="3802"/>
        <item x="3414"/>
        <item x="2827"/>
        <item x="3858"/>
        <item x="2980"/>
        <item x="3338"/>
        <item x="3861"/>
        <item x="3197"/>
        <item x="27"/>
        <item x="2031"/>
        <item x="2222"/>
        <item x="2436"/>
        <item x="260"/>
        <item x="756"/>
        <item x="2280"/>
        <item x="2821"/>
        <item x="3845"/>
        <item x="2121"/>
        <item x="1352"/>
        <item x="3610"/>
        <item x="3958"/>
        <item x="194"/>
        <item x="3471"/>
        <item x="839"/>
        <item x="2213"/>
        <item x="1729"/>
        <item x="3074"/>
        <item x="1732"/>
        <item x="2907"/>
        <item x="968"/>
        <item x="417"/>
        <item x="220"/>
        <item x="1970"/>
        <item x="1114"/>
        <item x="2589"/>
        <item x="2518"/>
        <item x="1902"/>
        <item x="916"/>
        <item x="637"/>
        <item x="1626"/>
        <item x="2406"/>
        <item x="998"/>
        <item x="946"/>
        <item x="1664"/>
        <item x="681"/>
        <item x="2743"/>
        <item x="1272"/>
        <item x="2073"/>
        <item x="2359"/>
        <item x="398"/>
        <item x="2113"/>
        <item x="1760"/>
        <item x="1247"/>
        <item x="2930"/>
        <item x="2473"/>
        <item x="381"/>
        <item x="2733"/>
        <item x="1889"/>
        <item x="624"/>
        <item x="602"/>
        <item x="65"/>
        <item x="769"/>
        <item x="1350"/>
        <item x="3276"/>
        <item x="1532"/>
        <item x="507"/>
        <item x="1834"/>
        <item x="667"/>
        <item x="2457"/>
        <item x="432"/>
        <item x="1377"/>
        <item x="177"/>
        <item x="3044"/>
        <item x="3649"/>
        <item x="117"/>
        <item x="3558"/>
        <item x="1405"/>
        <item x="3874"/>
        <item x="1006"/>
        <item x="647"/>
        <item x="1675"/>
        <item x="2778"/>
        <item x="752"/>
        <item x="2822"/>
        <item x="95"/>
        <item x="104"/>
        <item x="1858"/>
        <item x="2194"/>
        <item x="2655"/>
        <item x="3492"/>
        <item x="559"/>
        <item x="1429"/>
        <item x="1416"/>
        <item x="89"/>
        <item x="1648"/>
        <item x="2992"/>
        <item x="436"/>
        <item x="2328"/>
        <item x="3703"/>
        <item x="165"/>
        <item x="3789"/>
        <item x="3935"/>
        <item x="390"/>
        <item x="2170"/>
        <item x="923"/>
        <item x="2060"/>
        <item x="1071"/>
        <item x="1157"/>
        <item x="3023"/>
        <item x="1318"/>
        <item x="3590"/>
        <item x="2030"/>
        <item x="565"/>
        <item x="3838"/>
        <item x="115"/>
        <item x="273"/>
        <item x="3004"/>
        <item x="3675"/>
        <item x="3383"/>
        <item x="3873"/>
        <item x="1118"/>
        <item x="3895"/>
        <item x="1073"/>
        <item x="3841"/>
        <item x="3705"/>
        <item x="893"/>
        <item x="294"/>
        <item x="3299"/>
        <item x="2657"/>
        <item x="1345"/>
        <item x="861"/>
        <item x="2151"/>
        <item x="3303"/>
        <item x="2936"/>
        <item x="1791"/>
        <item x="2415"/>
        <item x="3132"/>
        <item x="2517"/>
        <item x="3251"/>
        <item x="1653"/>
        <item x="2896"/>
        <item x="3390"/>
        <item x="3926"/>
        <item x="3857"/>
        <item x="2276"/>
        <item x="2064"/>
        <item x="1374"/>
        <item x="990"/>
        <item x="1124"/>
        <item x="2665"/>
        <item x="3916"/>
        <item x="690"/>
        <item x="1082"/>
        <item x="3035"/>
        <item x="1579"/>
        <item x="2916"/>
        <item x="3271"/>
        <item x="3424"/>
        <item x="824"/>
        <item x="2984"/>
        <item x="1"/>
        <item x="3843"/>
        <item x="1663"/>
        <item x="3167"/>
        <item x="1837"/>
        <item x="3187"/>
        <item x="2015"/>
        <item x="3798"/>
        <item x="656"/>
        <item x="210"/>
        <item x="2993"/>
        <item x="103"/>
        <item x="2926"/>
        <item x="2756"/>
        <item x="1258"/>
        <item x="137"/>
        <item x="2764"/>
        <item x="3601"/>
        <item x="3150"/>
        <item x="1343"/>
        <item x="703"/>
        <item x="1485"/>
        <item x="2235"/>
        <item x="2878"/>
        <item x="440"/>
        <item x="3808"/>
        <item x="3433"/>
        <item x="1544"/>
        <item x="2486"/>
        <item x="1734"/>
        <item x="1119"/>
        <item x="2959"/>
        <item x="3863"/>
        <item x="2900"/>
        <item x="2114"/>
        <item x="221"/>
        <item x="3892"/>
        <item x="356"/>
        <item x="3654"/>
        <item x="1336"/>
        <item x="1847"/>
        <item x="3785"/>
        <item x="2229"/>
        <item x="3393"/>
        <item x="3447"/>
        <item x="3205"/>
        <item x="2531"/>
        <item x="1021"/>
        <item x="225"/>
        <item x="688"/>
        <item x="969"/>
        <item x="2696"/>
        <item x="3736"/>
        <item x="513"/>
        <item x="1311"/>
        <item x="1882"/>
        <item x="3648"/>
        <item x="2534"/>
        <item x="1950"/>
        <item x="3605"/>
        <item x="45"/>
        <item x="2951"/>
        <item x="918"/>
        <item x="1334"/>
        <item x="778"/>
        <item x="1036"/>
        <item x="691"/>
        <item x="1224"/>
        <item x="144"/>
        <item x="80"/>
        <item x="84"/>
        <item x="3182"/>
        <item x="1861"/>
        <item x="2155"/>
        <item x="2775"/>
        <item x="2247"/>
        <item x="3025"/>
        <item x="2759"/>
        <item x="3887"/>
        <item x="3407"/>
        <item x="3733"/>
        <item x="1129"/>
        <item x="1813"/>
        <item x="3950"/>
        <item x="800"/>
        <item x="1528"/>
        <item x="2404"/>
        <item x="3210"/>
        <item x="606"/>
        <item x="1503"/>
        <item x="2322"/>
        <item x="429"/>
        <item x="1128"/>
        <item x="2265"/>
        <item x="1522"/>
        <item x="1188"/>
        <item x="285"/>
        <item x="2972"/>
        <item x="2741"/>
        <item x="2650"/>
        <item x="2973"/>
        <item x="1104"/>
        <item x="768"/>
        <item x="3199"/>
        <item x="792"/>
        <item x="2744"/>
        <item x="2085"/>
        <item x="3223"/>
        <item x="473"/>
        <item x="2221"/>
        <item x="256"/>
        <item x="1241"/>
        <item x="1504"/>
        <item x="1909"/>
        <item x="805"/>
        <item x="2446"/>
        <item x="2871"/>
        <item x="492"/>
        <item x="295"/>
        <item x="1051"/>
        <item x="3585"/>
        <item x="744"/>
        <item x="2175"/>
        <item x="1644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 Amount" fld="4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3000000}" name="PivotTable1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 chartFormat="4">
  <location ref="A1:G6" firstHeaderRow="1" firstDataRow="2" firstDataCol="1"/>
  <pivotFields count="9">
    <pivotField compact="0" showAll="0">
      <items count="3998">
        <item x="1216"/>
        <item x="628"/>
        <item x="1640"/>
        <item x="1904"/>
        <item x="3735"/>
        <item x="3185"/>
        <item x="1981"/>
        <item x="927"/>
        <item x="3368"/>
        <item x="3079"/>
        <item x="3583"/>
        <item x="717"/>
        <item x="3262"/>
        <item x="3927"/>
        <item x="760"/>
        <item x="868"/>
        <item x="3228"/>
        <item x="2208"/>
        <item x="2"/>
        <item x="3120"/>
        <item x="3142"/>
        <item x="2720"/>
        <item x="2333"/>
        <item x="1554"/>
        <item x="468"/>
        <item x="3402"/>
        <item x="2516"/>
        <item x="2206"/>
        <item x="2311"/>
        <item x="740"/>
        <item x="3139"/>
        <item x="651"/>
        <item x="18"/>
        <item x="399"/>
        <item x="2144"/>
        <item x="3321"/>
        <item x="198"/>
        <item x="499"/>
        <item x="1040"/>
        <item x="2489"/>
        <item x="3608"/>
        <item x="2355"/>
        <item x="1363"/>
        <item x="2393"/>
        <item x="1231"/>
        <item x="562"/>
        <item x="1261"/>
        <item x="1241"/>
        <item x="1780"/>
        <item x="897"/>
        <item x="1997"/>
        <item x="1815"/>
        <item x="1667"/>
        <item x="633"/>
        <item x="632"/>
        <item x="3506"/>
        <item x="2932"/>
        <item x="215"/>
        <item x="1142"/>
        <item x="884"/>
        <item x="149"/>
        <item x="3528"/>
        <item x="776"/>
        <item x="2870"/>
        <item x="3740"/>
        <item x="1232"/>
        <item x="3676"/>
        <item x="3068"/>
        <item x="2125"/>
        <item x="2111"/>
        <item x="2644"/>
        <item x="3341"/>
        <item x="1370"/>
        <item x="68"/>
        <item x="3629"/>
        <item x="774"/>
        <item x="1185"/>
        <item x="1192"/>
        <item x="2258"/>
        <item x="1005"/>
        <item x="3970"/>
        <item x="870"/>
        <item x="831"/>
        <item x="449"/>
        <item x="1850"/>
        <item x="2456"/>
        <item x="1366"/>
        <item x="1334"/>
        <item x="719"/>
        <item x="769"/>
        <item x="1623"/>
        <item x="1721"/>
        <item x="1251"/>
        <item x="1563"/>
        <item x="2938"/>
        <item x="1568"/>
        <item x="2852"/>
        <item x="652"/>
        <item x="3684"/>
        <item x="3043"/>
        <item x="2983"/>
        <item x="1871"/>
        <item x="3642"/>
        <item x="77"/>
        <item x="3721"/>
        <item x="2418"/>
        <item x="2452"/>
        <item x="1622"/>
        <item x="1280"/>
        <item x="553"/>
        <item x="2299"/>
        <item x="1070"/>
        <item x="270"/>
        <item x="839"/>
        <item x="3635"/>
        <item x="1608"/>
        <item x="743"/>
        <item x="2637"/>
        <item x="959"/>
        <item x="2963"/>
        <item x="354"/>
        <item x="2780"/>
        <item x="587"/>
        <item x="1589"/>
        <item x="1611"/>
        <item x="3269"/>
        <item x="746"/>
        <item x="3045"/>
        <item x="2014"/>
        <item x="3286"/>
        <item x="2286"/>
        <item x="3038"/>
        <item x="3547"/>
        <item x="1063"/>
        <item x="541"/>
        <item x="3426"/>
        <item x="3391"/>
        <item x="2587"/>
        <item x="3570"/>
        <item x="3704"/>
        <item x="1991"/>
        <item x="3384"/>
        <item x="29"/>
        <item x="3005"/>
        <item x="3880"/>
        <item x="3969"/>
        <item x="3588"/>
        <item x="2002"/>
        <item x="2810"/>
        <item x="287"/>
        <item x="988"/>
        <item x="2914"/>
        <item x="3165"/>
        <item x="1856"/>
        <item x="2685"/>
        <item x="2051"/>
        <item x="2514"/>
        <item x="2557"/>
        <item x="254"/>
        <item x="2424"/>
        <item x="939"/>
        <item x="2951"/>
        <item x="188"/>
        <item x="3354"/>
        <item x="910"/>
        <item x="189"/>
        <item x="1612"/>
        <item x="1466"/>
        <item x="1593"/>
        <item x="3585"/>
        <item x="54"/>
        <item x="3514"/>
        <item x="1714"/>
        <item x="3764"/>
        <item x="2614"/>
        <item x="3983"/>
        <item x="1236"/>
        <item x="1832"/>
        <item x="631"/>
        <item x="1809"/>
        <item x="1724"/>
        <item x="3559"/>
        <item x="1103"/>
        <item x="3696"/>
        <item x="3682"/>
        <item x="3200"/>
        <item x="695"/>
        <item x="1245"/>
        <item x="979"/>
        <item x="3374"/>
        <item x="3884"/>
        <item x="475"/>
        <item x="19"/>
        <item x="2612"/>
        <item x="457"/>
        <item x="1599"/>
        <item x="1632"/>
        <item x="2763"/>
        <item x="60"/>
        <item x="1159"/>
        <item x="2085"/>
        <item x="1903"/>
        <item x="3705"/>
        <item x="772"/>
        <item x="65"/>
        <item x="1212"/>
        <item x="3026"/>
        <item x="1768"/>
        <item x="2687"/>
        <item x="3830"/>
        <item x="2183"/>
        <item x="3768"/>
        <item x="1352"/>
        <item x="2058"/>
        <item x="76"/>
        <item x="3261"/>
        <item x="3216"/>
        <item x="779"/>
        <item x="3741"/>
        <item x="2639"/>
        <item x="2127"/>
        <item x="3910"/>
        <item x="1021"/>
        <item x="3936"/>
        <item x="1583"/>
        <item x="1091"/>
        <item x="2533"/>
        <item x="93"/>
        <item x="2690"/>
        <item x="2262"/>
        <item x="2887"/>
        <item x="262"/>
        <item x="2909"/>
        <item x="699"/>
        <item x="3071"/>
        <item x="515"/>
        <item x="1411"/>
        <item x="372"/>
        <item x="768"/>
        <item x="3404"/>
        <item x="3324"/>
        <item x="752"/>
        <item x="1562"/>
        <item x="509"/>
        <item x="1403"/>
        <item x="3210"/>
        <item x="1340"/>
        <item x="2686"/>
        <item x="3988"/>
        <item x="1528"/>
        <item x="888"/>
        <item x="3260"/>
        <item x="1210"/>
        <item x="2309"/>
        <item x="584"/>
        <item x="710"/>
        <item x="2478"/>
        <item x="2354"/>
        <item x="2957"/>
        <item x="3898"/>
        <item x="1519"/>
        <item x="1827"/>
        <item x="1104"/>
        <item x="2657"/>
        <item x="154"/>
        <item x="129"/>
        <item x="2465"/>
        <item x="2152"/>
        <item x="2740"/>
        <item x="134"/>
        <item x="1947"/>
        <item x="452"/>
        <item x="1317"/>
        <item x="2485"/>
        <item x="2505"/>
        <item x="2040"/>
        <item x="2336"/>
        <item x="3530"/>
        <item x="25"/>
        <item x="1270"/>
        <item x="1710"/>
        <item x="2320"/>
        <item x="8"/>
        <item x="2033"/>
        <item x="3025"/>
        <item x="2252"/>
        <item x="2173"/>
        <item x="657"/>
        <item x="664"/>
        <item x="2318"/>
        <item x="2596"/>
        <item x="1254"/>
        <item x="999"/>
        <item x="1244"/>
        <item x="1708"/>
        <item x="817"/>
        <item x="1529"/>
        <item x="1427"/>
        <item x="3297"/>
        <item x="3190"/>
        <item x="3781"/>
        <item x="921"/>
        <item x="2025"/>
        <item x="917"/>
        <item x="2721"/>
        <item x="1017"/>
        <item x="3093"/>
        <item x="1825"/>
        <item x="125"/>
        <item x="1789"/>
        <item x="3010"/>
        <item x="3876"/>
        <item x="2331"/>
        <item x="1581"/>
        <item x="3714"/>
        <item x="2598"/>
        <item x="3851"/>
        <item x="2550"/>
        <item x="2268"/>
        <item x="1532"/>
        <item x="1930"/>
        <item x="1369"/>
        <item x="1677"/>
        <item x="1839"/>
        <item x="2063"/>
        <item x="3617"/>
        <item x="3308"/>
        <item x="3242"/>
        <item x="1518"/>
        <item x="3551"/>
        <item x="2967"/>
        <item x="3822"/>
        <item x="314"/>
        <item x="2506"/>
        <item x="790"/>
        <item x="1938"/>
        <item x="2529"/>
        <item x="2977"/>
        <item x="1468"/>
        <item x="573"/>
        <item x="3933"/>
        <item x="116"/>
        <item x="753"/>
        <item x="3450"/>
        <item x="1673"/>
        <item x="635"/>
        <item x="1275"/>
        <item x="1540"/>
        <item x="2003"/>
        <item x="2153"/>
        <item x="280"/>
        <item x="1664"/>
        <item x="1339"/>
        <item x="3763"/>
        <item x="1526"/>
        <item x="1276"/>
        <item x="2917"/>
        <item x="458"/>
        <item x="281"/>
        <item x="737"/>
        <item x="2480"/>
        <item x="1068"/>
        <item x="62"/>
        <item x="2969"/>
        <item x="3787"/>
        <item x="3527"/>
        <item x="2464"/>
        <item x="1028"/>
        <item x="302"/>
        <item x="469"/>
        <item x="3148"/>
        <item x="2660"/>
        <item x="1117"/>
        <item x="739"/>
        <item x="1255"/>
        <item x="1014"/>
        <item x="2192"/>
        <item x="3951"/>
        <item x="3782"/>
        <item x="2723"/>
        <item x="2507"/>
        <item x="749"/>
        <item x="3455"/>
        <item x="1533"/>
        <item x="2030"/>
        <item x="2249"/>
        <item x="183"/>
        <item x="2468"/>
        <item x="2091"/>
        <item x="2647"/>
        <item x="1219"/>
        <item x="781"/>
        <item x="1083"/>
        <item x="253"/>
        <item x="1093"/>
        <item x="2433"/>
        <item x="1596"/>
        <item x="516"/>
        <item x="1225"/>
        <item x="2356"/>
        <item x="2047"/>
        <item x="700"/>
        <item x="1752"/>
        <item x="1665"/>
        <item x="2641"/>
        <item x="685"/>
        <item x="517"/>
        <item x="1497"/>
        <item x="1018"/>
        <item x="1349"/>
        <item x="2379"/>
        <item x="1683"/>
        <item x="527"/>
        <item x="1209"/>
        <item x="498"/>
        <item x="2362"/>
        <item x="1962"/>
        <item x="3171"/>
        <item x="1229"/>
        <item x="436"/>
        <item x="490"/>
        <item x="696"/>
        <item x="2625"/>
        <item x="1061"/>
        <item x="1639"/>
        <item x="2846"/>
        <item x="919"/>
        <item x="3711"/>
        <item x="1186"/>
        <item x="229"/>
        <item x="1046"/>
        <item x="944"/>
        <item x="1044"/>
        <item x="838"/>
        <item x="1557"/>
        <item x="2380"/>
        <item x="1042"/>
        <item x="751"/>
        <item x="1493"/>
        <item x="1079"/>
        <item x="3690"/>
        <item x="324"/>
        <item x="519"/>
        <item x="2865"/>
        <item x="2340"/>
        <item x="720"/>
        <item x="3963"/>
        <item x="366"/>
        <item x="2779"/>
        <item x="2913"/>
        <item x="1733"/>
        <item x="3327"/>
        <item x="1136"/>
        <item x="1081"/>
        <item x="3958"/>
        <item x="2725"/>
        <item x="3719"/>
        <item x="2965"/>
        <item x="3109"/>
        <item x="2559"/>
        <item x="2594"/>
        <item x="3287"/>
        <item x="3449"/>
        <item x="1725"/>
        <item x="222"/>
        <item x="100"/>
        <item x="2606"/>
        <item x="2986"/>
        <item x="3306"/>
        <item x="2948"/>
        <item x="1939"/>
        <item x="1834"/>
        <item x="1311"/>
        <item x="2312"/>
        <item x="415"/>
        <item x="502"/>
        <item x="3947"/>
        <item x="3836"/>
        <item x="721"/>
        <item x="3013"/>
        <item x="3451"/>
        <item x="1201"/>
        <item x="2658"/>
        <item x="1351"/>
        <item x="1394"/>
        <item x="2812"/>
        <item x="3689"/>
        <item x="1876"/>
        <item x="3978"/>
        <item x="2622"/>
        <item x="1957"/>
        <item x="3385"/>
        <item x="3395"/>
        <item x="2321"/>
        <item x="2901"/>
        <item x="312"/>
        <item x="1258"/>
        <item x="1187"/>
        <item x="3101"/>
        <item x="1224"/>
        <item x="1055"/>
        <item x="3543"/>
        <item x="3212"/>
        <item x="3848"/>
        <item x="193"/>
        <item x="1736"/>
        <item x="3266"/>
        <item x="223"/>
        <item x="374"/>
        <item x="1576"/>
        <item x="387"/>
        <item x="1263"/>
        <item x="3675"/>
        <item x="2335"/>
        <item x="2048"/>
        <item x="1152"/>
        <item x="2010"/>
        <item x="3186"/>
        <item x="3096"/>
        <item x="3427"/>
        <item x="1269"/>
        <item x="3069"/>
        <item x="1877"/>
        <item x="1078"/>
        <item x="1963"/>
        <item x="847"/>
        <item x="36"/>
        <item x="181"/>
        <item x="330"/>
        <item x="3826"/>
        <item x="2072"/>
        <item x="3804"/>
        <item x="998"/>
        <item x="2403"/>
        <item x="178"/>
        <item x="396"/>
        <item x="1745"/>
        <item x="3400"/>
        <item x="655"/>
        <item x="2068"/>
        <item x="431"/>
        <item x="984"/>
        <item x="167"/>
        <item x="1758"/>
        <item x="3487"/>
        <item x="2358"/>
        <item x="3419"/>
        <item x="2651"/>
        <item x="698"/>
        <item x="1571"/>
        <item x="883"/>
        <item x="1034"/>
        <item x="442"/>
        <item x="3577"/>
        <item x="197"/>
        <item x="124"/>
        <item x="2060"/>
        <item x="2724"/>
        <item x="607"/>
        <item x="263"/>
        <item x="1734"/>
        <item x="533"/>
        <item x="1773"/>
        <item x="2397"/>
        <item x="37"/>
        <item x="3647"/>
        <item x="1977"/>
        <item x="2163"/>
        <item x="1920"/>
        <item x="3683"/>
        <item x="3854"/>
        <item x="637"/>
        <item x="2220"/>
        <item x="1164"/>
        <item x="3965"/>
        <item x="3843"/>
        <item x="2761"/>
        <item x="381"/>
        <item x="1331"/>
        <item x="2065"/>
        <item x="2054"/>
        <item x="3091"/>
        <item x="30"/>
        <item x="3353"/>
        <item x="1702"/>
        <item x="1462"/>
        <item x="1002"/>
        <item x="3447"/>
        <item x="3312"/>
        <item x="501"/>
        <item x="2783"/>
        <item x="454"/>
        <item x="3976"/>
        <item x="2232"/>
        <item x="1838"/>
        <item x="2540"/>
        <item x="438"/>
        <item x="1233"/>
        <item x="44"/>
        <item x="136"/>
        <item x="3870"/>
        <item x="2039"/>
        <item x="3793"/>
        <item x="2910"/>
        <item x="812"/>
        <item x="2496"/>
        <item x="2970"/>
        <item x="1553"/>
        <item x="1995"/>
        <item x="2402"/>
        <item x="3233"/>
        <item x="1058"/>
        <item x="3922"/>
        <item x="5"/>
        <item x="766"/>
        <item x="3756"/>
        <item x="1996"/>
        <item x="218"/>
        <item x="1879"/>
        <item x="849"/>
        <item x="316"/>
        <item x="3435"/>
        <item x="557"/>
        <item x="350"/>
        <item x="3118"/>
        <item x="2082"/>
        <item x="886"/>
        <item x="237"/>
        <item x="3481"/>
        <item x="604"/>
        <item x="3940"/>
        <item x="1214"/>
        <item x="1440"/>
        <item x="3657"/>
        <item x="2177"/>
        <item x="146"/>
        <item x="1158"/>
        <item x="2730"/>
        <item x="1833"/>
        <item x="3905"/>
        <item x="3169"/>
        <item x="1541"/>
        <item x="3493"/>
        <item x="140"/>
        <item x="1384"/>
        <item x="2580"/>
        <item x="1397"/>
        <item x="547"/>
        <item x="2890"/>
        <item x="992"/>
        <item x="1292"/>
        <item x="3626"/>
        <item x="2565"/>
        <item x="1628"/>
        <item x="1810"/>
        <item x="1464"/>
        <item x="2226"/>
        <item x="2102"/>
        <item x="2974"/>
        <item x="1131"/>
        <item x="3716"/>
        <item x="1354"/>
        <item x="759"/>
        <item x="298"/>
        <item x="1347"/>
        <item x="126"/>
        <item x="3744"/>
        <item x="524"/>
        <item x="3917"/>
        <item x="658"/>
        <item x="459"/>
        <item x="1381"/>
        <item x="2482"/>
        <item x="2788"/>
        <item x="3468"/>
        <item x="157"/>
        <item x="3812"/>
        <item x="3944"/>
        <item x="3476"/>
        <item x="3967"/>
        <item x="1350"/>
        <item x="986"/>
        <item x="1052"/>
        <item x="2694"/>
        <item x="1309"/>
        <item x="1348"/>
        <item x="3376"/>
        <item x="3175"/>
        <item x="2518"/>
        <item x="2717"/>
        <item x="3731"/>
        <item x="953"/>
        <item x="1756"/>
        <item x="3985"/>
        <item x="2110"/>
        <item x="3265"/>
        <item x="510"/>
        <item x="1451"/>
        <item x="2428"/>
        <item x="1084"/>
        <item x="977"/>
        <item x="32"/>
        <item x="813"/>
        <item x="2919"/>
        <item x="2107"/>
        <item x="1866"/>
        <item x="95"/>
        <item x="3658"/>
        <item x="961"/>
        <item x="2535"/>
        <item x="3508"/>
        <item x="1322"/>
        <item x="1654"/>
        <item x="3908"/>
        <item x="551"/>
        <item x="1795"/>
        <item x="1688"/>
        <item x="1849"/>
        <item x="2880"/>
        <item x="2773"/>
        <item x="2760"/>
        <item x="111"/>
        <item x="1282"/>
        <item x="2098"/>
        <item x="1652"/>
        <item x="1226"/>
        <item x="3778"/>
        <item x="706"/>
        <item x="1722"/>
        <item x="1406"/>
        <item x="3074"/>
        <item x="3885"/>
        <item x="639"/>
        <item x="3664"/>
        <item x="1361"/>
        <item x="872"/>
        <item x="1751"/>
        <item x="109"/>
        <item x="2793"/>
        <item x="3529"/>
        <item x="1047"/>
        <item x="427"/>
        <item x="2939"/>
        <item x="2421"/>
        <item x="2656"/>
        <item x="2599"/>
        <item x="3064"/>
        <item x="2150"/>
        <item x="2754"/>
        <item x="1439"/>
        <item x="2136"/>
        <item x="1863"/>
        <item x="486"/>
        <item x="2707"/>
        <item x="2508"/>
        <item x="1246"/>
        <item x="340"/>
        <item x="3930"/>
        <item x="301"/>
        <item x="31"/>
        <item x="2205"/>
        <item x="2860"/>
        <item x="239"/>
        <item x="110"/>
        <item x="2794"/>
        <item x="692"/>
        <item x="46"/>
        <item x="1965"/>
        <item x="2368"/>
        <item x="3743"/>
        <item x="1706"/>
        <item x="874"/>
        <item x="444"/>
        <item x="3949"/>
        <item x="1107"/>
        <item x="689"/>
        <item x="2324"/>
        <item x="2139"/>
        <item x="1489"/>
        <item x="3677"/>
        <item x="3238"/>
        <item x="2843"/>
        <item x="3973"/>
        <item x="3841"/>
        <item x="1174"/>
        <item x="1452"/>
        <item x="801"/>
        <item x="1315"/>
        <item x="2367"/>
        <item x="867"/>
        <item x="3821"/>
        <item x="50"/>
        <item x="228"/>
        <item x="214"/>
        <item x="1777"/>
        <item x="102"/>
        <item x="2449"/>
        <item x="481"/>
        <item x="3237"/>
        <item x="3589"/>
        <item x="901"/>
        <item x="1694"/>
        <item x="221"/>
        <item x="566"/>
        <item x="3247"/>
        <item x="1380"/>
        <item x="3044"/>
        <item x="1277"/>
        <item x="2454"/>
        <item x="605"/>
        <item x="2229"/>
        <item x="2629"/>
        <item x="3077"/>
        <item x="948"/>
        <item x="550"/>
        <item x="842"/>
        <item x="788"/>
        <item x="715"/>
        <item x="2185"/>
        <item x="250"/>
        <item x="2455"/>
        <item x="3574"/>
        <item x="2382"/>
        <item x="409"/>
        <item x="3465"/>
        <item x="3406"/>
        <item x="2151"/>
        <item x="1337"/>
        <item x="2949"/>
        <item x="2500"/>
        <item x="2964"/>
        <item x="1960"/>
        <item x="784"/>
        <item x="290"/>
        <item x="3573"/>
        <item x="1237"/>
        <item x="1271"/>
        <item x="2549"/>
        <item x="96"/>
        <item x="370"/>
        <item x="3051"/>
        <item x="3796"/>
        <item x="3300"/>
        <item x="3107"/>
        <item x="1092"/>
        <item x="1208"/>
        <item x="2642"/>
        <item x="3554"/>
        <item x="1821"/>
        <item x="2369"/>
        <item x="2879"/>
        <item x="2145"/>
        <item x="1283"/>
        <item x="3125"/>
        <item x="2840"/>
        <item x="2019"/>
        <item x="1162"/>
        <item x="2541"/>
        <item x="1917"/>
        <item x="2467"/>
        <item x="2396"/>
        <item x="3686"/>
        <item x="2314"/>
        <item x="2405"/>
        <item x="2470"/>
        <item x="613"/>
        <item x="840"/>
        <item x="3501"/>
        <item x="1326"/>
        <item x="2789"/>
        <item x="1964"/>
        <item x="158"/>
        <item x="1037"/>
        <item x="1926"/>
        <item x="3901"/>
        <item x="907"/>
        <item x="2876"/>
        <item x="1895"/>
        <item x="3505"/>
        <item x="2611"/>
        <item x="2844"/>
        <item x="1371"/>
        <item x="3161"/>
        <item x="3889"/>
        <item x="3637"/>
        <item x="3845"/>
        <item x="3157"/>
        <item x="2328"/>
        <item x="1846"/>
        <item x="338"/>
        <item x="1748"/>
        <item x="997"/>
        <item x="17"/>
        <item x="2186"/>
        <item x="1386"/>
        <item x="1888"/>
        <item x="915"/>
        <item x="2077"/>
        <item x="1929"/>
        <item x="1638"/>
        <item x="3464"/>
        <item x="2955"/>
        <item x="379"/>
        <item x="1425"/>
        <item x="2005"/>
        <item x="926"/>
        <item x="1220"/>
        <item x="172"/>
        <item x="2889"/>
        <item x="3941"/>
        <item x="3666"/>
        <item x="2766"/>
        <item x="3661"/>
        <item x="3002"/>
        <item x="3587"/>
        <item x="2179"/>
        <item x="2864"/>
        <item x="2481"/>
        <item x="439"/>
        <item x="3283"/>
        <item x="2344"/>
        <item x="3604"/>
        <item x="1146"/>
        <item x="3138"/>
        <item x="2289"/>
        <item x="3477"/>
        <item x="177"/>
        <item x="2544"/>
        <item x="3301"/>
        <item x="2999"/>
        <item x="2915"/>
        <item x="309"/>
        <item x="2903"/>
        <item x="244"/>
        <item x="3197"/>
        <item x="1358"/>
        <item x="3945"/>
        <item x="12"/>
        <item x="369"/>
        <item x="1484"/>
        <item x="2891"/>
        <item x="1505"/>
        <item x="2096"/>
        <item x="2567"/>
        <item x="3184"/>
        <item x="1121"/>
        <item x="3795"/>
        <item x="1127"/>
        <item x="1172"/>
        <item x="1974"/>
        <item x="1281"/>
        <item x="1100"/>
        <item x="1009"/>
        <item x="1183"/>
        <item x="1438"/>
        <item x="3099"/>
        <item x="2600"/>
        <item x="2483"/>
        <item x="3962"/>
        <item x="3762"/>
        <item x="1314"/>
        <item x="2295"/>
        <item x="1417"/>
        <item x="1294"/>
        <item x="3563"/>
        <item x="2474"/>
        <item x="1297"/>
        <item x="2472"/>
        <item x="1181"/>
        <item x="624"/>
        <item x="1610"/>
        <item x="291"/>
        <item x="2305"/>
        <item x="1817"/>
        <item x="2308"/>
        <item x="1498"/>
        <item x="3086"/>
        <item x="770"/>
        <item x="1870"/>
        <item x="3192"/>
        <item x="3928"/>
        <item x="1090"/>
        <item x="3892"/>
        <item x="1033"/>
        <item x="295"/>
        <item x="665"/>
        <item x="1327"/>
        <item x="588"/>
        <item x="2933"/>
        <item x="2388"/>
        <item x="2169"/>
        <item x="978"/>
        <item x="697"/>
        <item x="3207"/>
        <item x="2325"/>
        <item x="1443"/>
        <item x="1566"/>
        <item x="873"/>
        <item x="2776"/>
        <item x="1436"/>
        <item x="1805"/>
        <item x="11"/>
        <item x="3911"/>
        <item x="3749"/>
        <item x="2589"/>
        <item x="733"/>
        <item x="1663"/>
        <item x="304"/>
        <item x="2555"/>
        <item x="3136"/>
        <item x="3472"/>
        <item x="1574"/>
        <item x="2528"/>
        <item x="155"/>
        <item x="1373"/>
        <item x="2022"/>
        <item x="3903"/>
        <item x="1762"/>
        <item x="3726"/>
        <item x="3019"/>
        <item x="1616"/>
        <item x="434"/>
        <item x="3783"/>
        <item x="3912"/>
        <item x="1050"/>
        <item x="271"/>
        <item x="2755"/>
        <item x="2591"/>
        <item x="489"/>
        <item x="681"/>
        <item x="614"/>
        <item x="1602"/>
        <item x="1970"/>
        <item x="3337"/>
        <item x="320"/>
        <item x="2778"/>
        <item x="2044"/>
        <item x="3241"/>
        <item x="3015"/>
        <item x="1094"/>
        <item x="3256"/>
        <item x="1848"/>
        <item x="2896"/>
        <item x="3708"/>
        <item x="87"/>
        <item x="345"/>
        <item x="2684"/>
        <item x="2031"/>
        <item x="3844"/>
        <item x="2768"/>
        <item x="882"/>
        <item x="2407"/>
        <item x="3546"/>
        <item x="3801"/>
        <item x="996"/>
        <item x="495"/>
        <item x="3417"/>
        <item x="321"/>
        <item x="2103"/>
        <item x="1252"/>
        <item x="2809"/>
        <item x="1095"/>
        <item x="1448"/>
        <item x="3116"/>
        <item x="1503"/>
        <item x="3561"/>
        <item x="595"/>
        <item x="3680"/>
        <item x="589"/>
        <item x="1123"/>
        <item x="3909"/>
        <item x="1355"/>
        <item x="2316"/>
        <item x="1893"/>
        <item x="1239"/>
        <item x="1750"/>
        <item x="2066"/>
        <item x="741"/>
        <item x="3939"/>
        <item x="1890"/>
        <item x="3377"/>
        <item x="2931"/>
        <item x="268"/>
        <item x="220"/>
        <item x="2708"/>
        <item x="3606"/>
        <item x="78"/>
        <item x="606"/>
        <item x="48"/>
        <item x="2287"/>
        <item x="3906"/>
        <item x="2416"/>
        <item x="171"/>
        <item x="3434"/>
        <item x="265"/>
        <item x="278"/>
        <item x="923"/>
        <item x="428"/>
        <item x="1644"/>
        <item x="1382"/>
        <item x="2924"/>
        <item x="156"/>
        <item x="2493"/>
        <item x="2791"/>
        <item x="1019"/>
        <item x="3418"/>
        <item x="3631"/>
        <item x="3014"/>
        <item x="3166"/>
        <item x="99"/>
        <item x="3279"/>
        <item x="115"/>
        <item x="2928"/>
        <item x="3204"/>
        <item x="1907"/>
        <item x="630"/>
        <item x="2869"/>
        <item x="2715"/>
        <item x="365"/>
        <item x="1955"/>
        <item x="1234"/>
        <item x="905"/>
        <item x="1056"/>
        <item x="889"/>
        <item x="238"/>
        <item x="82"/>
        <item x="742"/>
        <item x="389"/>
        <item x="3170"/>
        <item x="1096"/>
        <item x="728"/>
        <item x="3258"/>
        <item x="3387"/>
        <item x="1447"/>
        <item x="3597"/>
        <item x="2881"/>
        <item x="79"/>
        <item x="1024"/>
        <item x="2296"/>
        <item x="648"/>
        <item x="2131"/>
        <item x="3545"/>
        <item x="1485"/>
        <item x="3030"/>
        <item x="152"/>
        <item x="1398"/>
        <item x="2409"/>
        <item x="2654"/>
        <item x="2371"/>
        <item x="744"/>
        <item x="2219"/>
        <item x="3984"/>
        <item x="3739"/>
        <item x="1700"/>
        <item x="3953"/>
        <item x="3211"/>
        <item x="3640"/>
        <item x="3975"/>
        <item x="1808"/>
        <item x="2560"/>
        <item x="3651"/>
        <item x="3491"/>
        <item x="2994"/>
        <item x="2443"/>
        <item x="279"/>
        <item x="2718"/>
        <item x="2399"/>
        <item x="3295"/>
        <item x="778"/>
        <item x="433"/>
        <item x="1306"/>
        <item x="1200"/>
        <item x="1676"/>
        <item x="3358"/>
        <item x="2385"/>
        <item x="3868"/>
        <item x="1132"/>
        <item x="2855"/>
        <item x="2575"/>
        <item x="3361"/>
        <item x="2688"/>
        <item x="1600"/>
        <item x="3223"/>
        <item x="1228"/>
        <item x="2822"/>
        <item x="461"/>
        <item x="513"/>
        <item x="1180"/>
        <item x="3401"/>
        <item x="2814"/>
        <item x="2492"/>
        <item x="1082"/>
        <item x="1911"/>
        <item x="3932"/>
        <item x="2009"/>
        <item x="3827"/>
        <item x="2347"/>
        <item x="3393"/>
        <item x="3497"/>
        <item x="2000"/>
        <item x="1703"/>
        <item x="3250"/>
        <item x="2395"/>
        <item x="1144"/>
        <item x="1423"/>
        <item x="2018"/>
        <item x="3110"/>
        <item x="2996"/>
        <item x="3251"/>
        <item x="39"/>
        <item x="2097"/>
        <item x="2029"/>
        <item x="1054"/>
        <item x="1759"/>
        <item x="1076"/>
        <item x="97"/>
        <item x="3011"/>
        <item x="63"/>
        <item x="2733"/>
        <item x="530"/>
        <item x="1264"/>
        <item x="1066"/>
        <item x="1882"/>
        <item x="3263"/>
        <item x="1137"/>
        <item x="1387"/>
        <item x="1936"/>
        <item x="2930"/>
        <item x="887"/>
        <item x="2067"/>
        <item x="2868"/>
        <item x="3278"/>
        <item x="3338"/>
        <item x="1944"/>
        <item x="2502"/>
        <item x="2701"/>
        <item x="3176"/>
        <item x="2339"/>
        <item x="3504"/>
        <item x="2251"/>
        <item x="1585"/>
        <item x="1444"/>
        <item x="747"/>
        <item x="2384"/>
        <item x="1431"/>
        <item x="3957"/>
        <item x="544"/>
        <item x="958"/>
        <item x="2240"/>
        <item x="1572"/>
        <item x="1982"/>
        <item x="608"/>
        <item x="1513"/>
        <item x="3410"/>
        <item x="441"/>
        <item x="3046"/>
        <item x="1383"/>
        <item x="3805"/>
        <item x="2425"/>
        <item x="2450"/>
        <item x="59"/>
        <item x="2568"/>
        <item x="1404"/>
        <item x="3877"/>
        <item x="3438"/>
        <item x="1139"/>
        <item x="385"/>
        <item x="470"/>
        <item x="2376"/>
        <item x="3498"/>
        <item x="2230"/>
        <item x="3128"/>
        <item x="876"/>
        <item x="2987"/>
        <item x="3098"/>
        <item x="3887"/>
        <item x="1522"/>
        <item x="3271"/>
        <item x="1949"/>
        <item x="1012"/>
        <item x="619"/>
        <item x="3433"/>
        <item x="1368"/>
        <item x="2271"/>
        <item x="1765"/>
        <item x="1459"/>
        <item x="274"/>
        <item x="1190"/>
        <item x="2743"/>
        <item x="393"/>
        <item x="729"/>
        <item x="2156"/>
        <item x="252"/>
        <item x="2807"/>
        <item x="1784"/>
        <item x="2378"/>
        <item x="3470"/>
        <item x="3140"/>
        <item x="1738"/>
        <item x="3094"/>
        <item x="2978"/>
        <item x="3855"/>
        <item x="3134"/>
        <item x="1031"/>
        <item x="357"/>
        <item x="3794"/>
        <item x="3379"/>
        <item x="2972"/>
        <item x="1781"/>
        <item x="963"/>
        <item x="2307"/>
        <item x="2821"/>
        <item x="2074"/>
        <item x="3018"/>
        <item x="447"/>
        <item x="164"/>
        <item x="3674"/>
        <item x="2064"/>
        <item x="3057"/>
        <item x="3703"/>
        <item x="3442"/>
        <item x="3521"/>
        <item x="3694"/>
        <item x="3425"/>
        <item x="508"/>
        <item x="3448"/>
        <item x="2133"/>
        <item x="2828"/>
        <item x="982"/>
        <item x="814"/>
        <item x="3048"/>
        <item x="3624"/>
        <item x="3770"/>
        <item x="2114"/>
        <item x="3206"/>
        <item x="2476"/>
        <item x="455"/>
        <item x="2078"/>
        <item x="2772"/>
        <item x="3437"/>
        <item x="2739"/>
        <item x="2460"/>
        <item x="3718"/>
        <item x="2616"/>
        <item x="2899"/>
        <item x="1831"/>
        <item x="725"/>
        <item x="808"/>
        <item x="1972"/>
        <item x="420"/>
        <item x="1287"/>
        <item x="1804"/>
        <item x="1744"/>
        <item x="479"/>
        <item x="3178"/>
        <item x="66"/>
        <item x="2028"/>
        <item x="2617"/>
        <item x="3421"/>
        <item x="2806"/>
        <item x="3813"/>
        <item x="1274"/>
        <item x="2423"/>
        <item x="24"/>
        <item x="869"/>
        <item x="1472"/>
        <item x="2228"/>
        <item x="2100"/>
        <item x="1260"/>
        <item x="1976"/>
        <item x="361"/>
        <item x="942"/>
        <item x="3594"/>
        <item x="3980"/>
        <item x="2800"/>
        <item x="1902"/>
        <item x="2798"/>
        <item x="437"/>
        <item x="2787"/>
        <item x="2827"/>
        <item x="3229"/>
        <item x="1148"/>
        <item x="2752"/>
        <item x="3060"/>
        <item x="568"/>
        <item x="334"/>
        <item x="1798"/>
        <item x="2073"/>
        <item x="2260"/>
        <item x="3444"/>
        <item x="210"/>
        <item x="3850"/>
        <item x="1807"/>
        <item x="384"/>
        <item x="1253"/>
        <item x="426"/>
        <item x="2001"/>
        <item x="3678"/>
        <item x="2392"/>
        <item x="2218"/>
        <item x="3415"/>
        <item x="2214"/>
        <item x="2272"/>
        <item x="2590"/>
        <item x="1769"/>
        <item x="2538"/>
        <item x="1069"/>
        <item x="1855"/>
        <item x="762"/>
        <item x="2558"/>
        <item x="2923"/>
        <item x="1531"/>
        <item x="820"/>
        <item x="2663"/>
        <item x="841"/>
        <item x="2406"/>
        <item x="3180"/>
        <item x="593"/>
        <item x="662"/>
        <item x="2588"/>
        <item x="3753"/>
        <item x="1298"/>
        <item x="3990"/>
        <item x="1324"/>
        <item x="145"/>
        <item x="3900"/>
        <item x="2710"/>
        <item x="1788"/>
        <item x="822"/>
        <item x="641"/>
        <item x="1189"/>
        <item x="1749"/>
        <item x="1916"/>
        <item x="2342"/>
        <item x="3159"/>
        <item x="328"/>
        <item x="3923"/>
        <item x="2036"/>
        <item x="686"/>
        <item x="1293"/>
        <item x="2638"/>
        <item x="1814"/>
        <item x="56"/>
        <item x="3931"/>
        <item x="955"/>
        <item x="821"/>
        <item x="2243"/>
        <item x="537"/>
        <item x="3632"/>
        <item x="3016"/>
        <item x="3580"/>
        <item x="1864"/>
        <item x="3008"/>
        <item x="3350"/>
        <item x="1565"/>
        <item x="985"/>
        <item x="432"/>
        <item x="2619"/>
        <item x="3486"/>
        <item x="2213"/>
        <item x="3373"/>
        <item x="3409"/>
        <item x="3568"/>
        <item x="3340"/>
        <item x="1147"/>
        <item x="1303"/>
        <item x="3459"/>
        <item x="3108"/>
        <item x="546"/>
        <item x="2749"/>
        <item x="1064"/>
        <item x="1157"/>
        <item x="3394"/>
        <item x="599"/>
        <item x="3819"/>
        <item x="2304"/>
        <item x="3842"/>
        <item x="3672"/>
        <item x="1077"/>
        <item x="758"/>
        <item x="3602"/>
        <item x="3759"/>
        <item x="3824"/>
        <item x="1480"/>
        <item x="1835"/>
        <item x="1548"/>
        <item x="3638"/>
        <item x="3925"/>
        <item x="1717"/>
        <item x="3453"/>
        <item x="2829"/>
        <item x="422"/>
        <item x="412"/>
        <item x="947"/>
        <item x="1419"/>
        <item x="3349"/>
        <item x="3872"/>
        <item x="1089"/>
        <item x="2854"/>
        <item x="1624"/>
        <item x="3285"/>
        <item x="1222"/>
        <item x="969"/>
        <item x="1057"/>
        <item x="128"/>
        <item x="2490"/>
        <item x="1118"/>
        <item x="3785"/>
        <item x="920"/>
        <item x="2947"/>
        <item x="473"/>
        <item x="1198"/>
        <item x="1206"/>
        <item x="1378"/>
        <item x="1650"/>
        <item x="313"/>
        <item x="1188"/>
        <item x="2495"/>
        <item x="3103"/>
        <item x="1569"/>
        <item x="2782"/>
        <item x="3124"/>
        <item x="3397"/>
        <item x="1975"/>
        <item x="1259"/>
        <item x="465"/>
        <item x="2831"/>
        <item x="2499"/>
        <item x="84"/>
        <item x="488"/>
        <item x="1883"/>
        <item x="1567"/>
        <item x="26"/>
        <item x="871"/>
        <item x="3713"/>
        <item x="1686"/>
        <item x="2953"/>
        <item x="832"/>
        <item x="3916"/>
        <item x="2093"/>
        <item x="1512"/>
        <item x="318"/>
        <item x="3995"/>
        <item x="3665"/>
        <item x="828"/>
        <item x="1539"/>
        <item x="3408"/>
        <item x="1242"/>
        <item x="2699"/>
        <item x="3757"/>
        <item x="2391"/>
        <item x="2383"/>
        <item x="1829"/>
        <item x="3599"/>
        <item x="2912"/>
        <item x="2811"/>
        <item x="1693"/>
        <item x="1549"/>
        <item x="3541"/>
        <item x="3581"/>
        <item x="3645"/>
        <item x="2635"/>
        <item x="3034"/>
        <item x="3224"/>
        <item x="1785"/>
        <item x="1279"/>
        <item x="2697"/>
        <item x="2858"/>
        <item x="179"/>
        <item x="1732"/>
        <item x="3542"/>
        <item x="2770"/>
        <item x="3244"/>
        <item x="3609"/>
        <item x="2866"/>
        <item x="306"/>
        <item x="3891"/>
        <item x="3722"/>
        <item x="2790"/>
        <item x="1697"/>
        <item x="2883"/>
        <item x="2059"/>
        <item x="1633"/>
        <item x="2597"/>
        <item x="3992"/>
        <item x="682"/>
        <item x="1631"/>
        <item x="585"/>
        <item x="1679"/>
        <item x="2175"/>
        <item x="2439"/>
        <item x="1036"/>
        <item x="1204"/>
        <item x="3100"/>
        <item x="70"/>
        <item x="2543"/>
        <item x="2712"/>
        <item x="877"/>
        <item x="471"/>
        <item x="1105"/>
        <item x="226"/>
        <item x="1958"/>
        <item x="2350"/>
        <item x="1129"/>
        <item x="3215"/>
        <item x="3902"/>
        <item x="182"/>
        <item x="94"/>
        <item x="3290"/>
        <item x="523"/>
        <item x="3712"/>
        <item x="532"/>
        <item x="2429"/>
        <item x="303"/>
        <item x="1544"/>
        <item x="2950"/>
        <item x="803"/>
        <item x="267"/>
        <item x="3798"/>
        <item x="2677"/>
        <item x="789"/>
        <item x="2837"/>
        <item x="1205"/>
        <item x="2630"/>
        <item x="3202"/>
        <item x="300"/>
        <item x="2092"/>
        <item x="1434"/>
        <item x="3874"/>
        <item x="3532"/>
        <item x="445"/>
        <item x="3549"/>
        <item x="2458"/>
        <item x="3754"/>
        <item x="3398"/>
        <item x="1120"/>
        <item x="794"/>
        <item x="1194"/>
        <item x="3066"/>
        <item x="273"/>
        <item x="850"/>
        <item x="245"/>
        <item x="2756"/>
        <item x="1291"/>
        <item x="2795"/>
        <item x="1471"/>
        <item x="2925"/>
        <item x="1844"/>
        <item x="2394"/>
        <item x="3600"/>
        <item x="2859"/>
        <item x="3575"/>
        <item x="3846"/>
        <item x="2661"/>
        <item x="3548"/>
        <item x="2366"/>
        <item x="3359"/>
        <item x="3789"/>
        <item x="2215"/>
        <item x="419"/>
        <item x="20"/>
        <item x="2415"/>
        <item x="993"/>
        <item x="3610"/>
        <item x="2501"/>
        <item x="1943"/>
        <item x="2447"/>
        <item x="2365"/>
        <item x="3993"/>
        <item x="3823"/>
        <item x="1217"/>
        <item x="1956"/>
        <item x="2143"/>
        <item x="3946"/>
        <item x="3729"/>
        <item x="2223"/>
        <item x="2170"/>
        <item x="3194"/>
        <item x="2670"/>
        <item x="1867"/>
        <item x="3054"/>
        <item x="2841"/>
        <item x="466"/>
        <item x="1853"/>
        <item x="3539"/>
        <item x="1951"/>
        <item x="1003"/>
        <item x="1794"/>
        <item x="1502"/>
        <item x="2695"/>
        <item x="1719"/>
        <item x="924"/>
        <item x="159"/>
        <item x="2317"/>
        <item x="2283"/>
        <item x="200"/>
        <item x="2400"/>
        <item x="1924"/>
        <item x="2432"/>
        <item x="1328"/>
        <item x="351"/>
        <item x="1130"/>
        <item x="335"/>
        <item x="2672"/>
        <item x="600"/>
        <item x="209"/>
        <item x="1618"/>
        <item x="3732"/>
        <item x="2477"/>
        <item x="3053"/>
        <item x="395"/>
        <item x="1860"/>
        <item x="3067"/>
        <item x="3926"/>
        <item x="1649"/>
        <item x="2545"/>
        <item x="135"/>
        <item x="165"/>
        <item x="1950"/>
        <item x="3659"/>
        <item x="233"/>
        <item x="704"/>
        <item x="2981"/>
        <item x="2532"/>
        <item x="3024"/>
        <item x="2209"/>
        <item x="162"/>
        <item x="2414"/>
        <item x="3105"/>
        <item x="1335"/>
        <item x="2764"/>
        <item x="1670"/>
        <item x="3615"/>
        <item x="1906"/>
        <item x="435"/>
        <item x="1474"/>
        <item x="2691"/>
        <item x="2256"/>
        <item x="990"/>
        <item x="731"/>
        <item x="3041"/>
        <item x="1905"/>
        <item x="895"/>
        <item x="3960"/>
        <item x="38"/>
        <item x="2253"/>
        <item x="4"/>
        <item x="2273"/>
        <item x="160"/>
        <item x="825"/>
        <item x="1053"/>
        <item x="2734"/>
        <item x="3106"/>
        <item x="2530"/>
        <item x="2315"/>
        <item x="3275"/>
        <item x="310"/>
        <item x="3897"/>
        <item x="1604"/>
        <item x="35"/>
        <item x="724"/>
        <item x="3687"/>
        <item x="1080"/>
        <item x="1588"/>
        <item x="429"/>
        <item x="2664"/>
        <item x="1793"/>
        <item x="1399"/>
        <item x="2524"/>
        <item x="2204"/>
        <item x="3820"/>
        <item x="3765"/>
        <item x="402"/>
        <item x="319"/>
        <item x="2539"/>
        <item x="1097"/>
        <item x="2546"/>
        <item x="1840"/>
        <item x="2120"/>
        <item x="1025"/>
        <item x="2303"/>
        <item x="1408"/>
        <item x="2207"/>
        <item x="3673"/>
        <item x="1449"/>
        <item x="853"/>
        <item x="119"/>
        <item x="2648"/>
        <item x="1454"/>
        <item x="3860"/>
        <item x="3042"/>
        <item x="3593"/>
        <item x="3544"/>
        <item x="3117"/>
        <item x="206"/>
        <item x="3511"/>
        <item x="131"/>
        <item x="2370"/>
        <item x="1689"/>
        <item x="1353"/>
        <item x="2349"/>
        <item x="485"/>
        <item x="3478"/>
        <item x="2645"/>
        <item x="2302"/>
        <item x="691"/>
        <item x="185"/>
        <item x="3605"/>
        <item x="2902"/>
        <item x="1490"/>
        <item x="467"/>
        <item x="1987"/>
        <item x="3750"/>
        <item x="1445"/>
        <item x="3311"/>
        <item x="286"/>
        <item x="1422"/>
        <item x="404"/>
        <item x="2329"/>
        <item x="629"/>
        <item x="205"/>
        <item x="1"/>
        <item x="207"/>
        <item x="1410"/>
        <item x="3443"/>
        <item x="2451"/>
        <item x="636"/>
        <item x="1695"/>
        <item x="1173"/>
        <item x="3154"/>
        <item x="2007"/>
        <item x="333"/>
        <item x="3031"/>
        <item x="3480"/>
        <item x="2155"/>
        <item x="88"/>
        <item x="1878"/>
        <item x="2943"/>
        <item x="1932"/>
        <item x="1432"/>
        <item x="2926"/>
        <item x="1000"/>
        <item x="1310"/>
        <item x="2239"/>
        <item x="642"/>
        <item x="2310"/>
        <item x="2279"/>
        <item x="2020"/>
        <item x="2653"/>
        <item x="1524"/>
        <item x="1886"/>
        <item x="462"/>
        <item x="240"/>
        <item x="213"/>
        <item x="3405"/>
        <item x="941"/>
        <item x="2053"/>
        <item x="2601"/>
        <item x="3288"/>
        <item x="1935"/>
        <item x="138"/>
        <item x="3222"/>
        <item x="2796"/>
        <item x="2803"/>
        <item x="908"/>
        <item x="3466"/>
        <item x="2531"/>
        <item x="3525"/>
        <item x="3310"/>
        <item x="1250"/>
        <item x="3484"/>
        <item x="3535"/>
        <item x="2280"/>
        <item x="1737"/>
        <item x="3717"/>
        <item x="1346"/>
        <item x="1145"/>
        <item x="2176"/>
        <item x="201"/>
        <item x="3033"/>
        <item x="117"/>
        <item x="493"/>
        <item x="2095"/>
        <item x="995"/>
        <item x="1035"/>
        <item x="2674"/>
        <item x="3720"/>
        <item x="492"/>
        <item x="2995"/>
        <item x="3375"/>
        <item x="531"/>
        <item x="390"/>
        <item x="1874"/>
        <item x="2817"/>
        <item x="787"/>
        <item x="1892"/>
        <item x="261"/>
        <item x="72"/>
        <item x="2936"/>
        <item x="3612"/>
        <item x="2952"/>
        <item x="2389"/>
        <item x="247"/>
        <item x="1119"/>
        <item x="957"/>
        <item x="1128"/>
        <item x="805"/>
        <item x="1913"/>
        <item x="21"/>
        <item x="2512"/>
        <item x="1657"/>
        <item x="3187"/>
        <item x="1674"/>
        <item x="2445"/>
        <item x="1743"/>
        <item x="2573"/>
        <item x="3389"/>
        <item x="674"/>
        <item x="3412"/>
        <item x="2297"/>
        <item x="732"/>
        <item x="373"/>
        <item x="754"/>
        <item x="2509"/>
        <item x="2745"/>
        <item x="225"/>
        <item x="2390"/>
        <item x="3333"/>
        <item x="1772"/>
        <item x="1561"/>
        <item x="2408"/>
        <item x="3893"/>
        <item x="653"/>
        <item x="3776"/>
        <item x="2225"/>
        <item x="2352"/>
        <item x="3964"/>
        <item x="362"/>
        <item x="2719"/>
        <item x="1842"/>
        <item x="1435"/>
        <item x="1582"/>
        <item x="3445"/>
        <item x="3056"/>
        <item x="2882"/>
        <item x="418"/>
        <item x="556"/>
        <item x="104"/>
        <item x="1168"/>
        <item x="28"/>
        <item x="3336"/>
        <item x="855"/>
        <item x="1525"/>
        <item x="903"/>
        <item x="684"/>
        <item x="51"/>
        <item x="965"/>
        <item x="945"/>
        <item x="3639"/>
        <item x="2898"/>
        <item x="3097"/>
        <item x="3062"/>
        <item x="1615"/>
        <item x="618"/>
        <item x="3627"/>
        <item x="2520"/>
        <item x="1787"/>
        <item x="2777"/>
        <item x="2292"/>
        <item x="388"/>
        <item x="3029"/>
        <item x="2615"/>
        <item x="967"/>
        <item x="2052"/>
        <item x="1111"/>
        <item x="2574"/>
        <item x="2927"/>
        <item x="3669"/>
        <item x="2608"/>
        <item x="1313"/>
        <item x="168"/>
        <item x="3746"/>
        <item x="2824"/>
        <item x="675"/>
        <item x="2088"/>
        <item x="120"/>
        <item x="1414"/>
        <item x="1766"/>
        <item x="1637"/>
        <item x="3871"/>
        <item x="3620"/>
        <item x="1374"/>
        <item x="1377"/>
        <item x="983"/>
        <item x="620"/>
        <item x="472"/>
        <item x="1802"/>
        <item x="3513"/>
        <item x="592"/>
        <item x="2188"/>
        <item x="2217"/>
        <item x="180"/>
        <item x="2166"/>
        <item x="3834"/>
        <item x="1102"/>
        <item x="2853"/>
        <item x="3516"/>
        <item x="3567"/>
        <item x="1915"/>
        <item x="2200"/>
        <item x="1934"/>
        <item x="2422"/>
        <item x="3706"/>
        <item x="545"/>
        <item x="1184"/>
        <item x="3737"/>
        <item x="1887"/>
        <item x="1953"/>
        <item x="3245"/>
        <item x="3150"/>
        <item x="3022"/>
        <item x="1457"/>
        <item x="1577"/>
        <item x="1914"/>
        <item x="107"/>
        <item x="2722"/>
        <item x="1473"/>
        <item x="3151"/>
        <item x="1030"/>
        <item x="798"/>
        <item x="2643"/>
        <item x="1923"/>
        <item x="940"/>
        <item x="2190"/>
        <item x="3607"/>
        <item x="3475"/>
        <item x="2142"/>
        <item x="2944"/>
        <item x="2525"/>
        <item x="848"/>
        <item x="2646"/>
        <item x="2693"/>
        <item x="57"/>
        <item x="3196"/>
        <item x="285"/>
        <item x="3304"/>
        <item x="3625"/>
        <item x="403"/>
        <item x="1388"/>
        <item x="272"/>
        <item x="497"/>
        <item x="2993"/>
        <item x="1143"/>
        <item x="534"/>
        <item x="2696"/>
        <item x="2941"/>
        <item x="1961"/>
        <item x="574"/>
        <item x="2894"/>
        <item x="3692"/>
        <item x="3208"/>
        <item x="3840"/>
        <item x="3381"/>
        <item x="3537"/>
        <item x="3127"/>
        <item x="2247"/>
        <item x="976"/>
        <item x="2836"/>
        <item x="1727"/>
        <item x="1753"/>
        <item x="694"/>
        <item x="603"/>
        <item x="1405"/>
        <item x="3565"/>
        <item x="578"/>
        <item x="1861"/>
        <item x="786"/>
        <item x="3921"/>
        <item x="904"/>
        <item x="3691"/>
        <item x="3143"/>
        <item x="3083"/>
        <item x="505"/>
        <item x="3167"/>
        <item x="722"/>
        <item x="243"/>
        <item x="3724"/>
        <item x="394"/>
        <item x="2522"/>
        <item x="1728"/>
        <item x="2762"/>
        <item x="1149"/>
        <item x="1345"/>
        <item x="3562"/>
        <item x="1979"/>
        <item x="3149"/>
        <item x="1705"/>
        <item x="3994"/>
        <item x="2099"/>
        <item x="594"/>
        <item x="101"/>
        <item x="3469"/>
        <item x="913"/>
        <item x="1546"/>
        <item x="601"/>
        <item x="2586"/>
        <item x="3648"/>
        <item x="1954"/>
        <item x="2989"/>
        <item x="1375"/>
        <item x="914"/>
        <item x="64"/>
        <item x="2241"/>
        <item x="3864"/>
        <item x="352"/>
        <item x="3080"/>
        <item x="1112"/>
        <item x="2118"/>
        <item x="583"/>
        <item x="3526"/>
        <item x="1922"/>
        <item x="857"/>
        <item x="2698"/>
        <item x="2281"/>
        <item x="3365"/>
        <item x="202"/>
        <item x="2197"/>
        <item x="1156"/>
        <item x="217"/>
        <item x="854"/>
        <item x="1086"/>
        <item x="349"/>
        <item x="3388"/>
        <item x="1041"/>
        <item x="2564"/>
        <item x="2049"/>
        <item x="1278"/>
        <item x="3697"/>
        <item x="1796"/>
        <item x="3440"/>
        <item x="195"/>
        <item x="2683"/>
        <item x="503"/>
        <item x="3656"/>
        <item x="1126"/>
        <item x="3503"/>
        <item x="2878"/>
        <item x="2124"/>
        <item x="2692"/>
        <item x="661"/>
        <item x="3853"/>
        <item x="47"/>
        <item x="3701"/>
        <item x="1465"/>
        <item x="2469"/>
        <item x="2359"/>
        <item x="2918"/>
        <item x="1372"/>
        <item x="1865"/>
        <item x="928"/>
        <item x="1400"/>
        <item x="3332"/>
        <item x="2627"/>
        <item x="1110"/>
        <item x="1133"/>
        <item x="3769"/>
        <item x="3058"/>
        <item x="3987"/>
        <item x="1713"/>
        <item x="1409"/>
        <item x="3873"/>
        <item x="1806"/>
        <item x="2250"/>
        <item x="2419"/>
        <item x="678"/>
        <item x="1477"/>
        <item x="86"/>
        <item x="3113"/>
        <item x="3356"/>
        <item x="843"/>
        <item x="3246"/>
        <item x="2442"/>
        <item x="3422"/>
        <item x="3660"/>
        <item x="161"/>
        <item x="1013"/>
        <item x="41"/>
        <item x="3363"/>
        <item x="3342"/>
        <item x="1642"/>
        <item x="755"/>
        <item x="2076"/>
        <item x="645"/>
        <item x="526"/>
        <item x="1114"/>
        <item x="3179"/>
        <item x="1323"/>
        <item x="3814"/>
        <item x="3512"/>
        <item x="34"/>
        <item x="55"/>
        <item x="3935"/>
        <item x="2982"/>
        <item x="2576"/>
        <item x="2105"/>
        <item x="266"/>
        <item x="3858"/>
        <item x="375"/>
        <item x="2069"/>
        <item x="2346"/>
        <item x="3225"/>
        <item x="1592"/>
        <item x="401"/>
        <item x="2991"/>
        <item x="2322"/>
        <item x="98"/>
        <item x="1266"/>
        <item x="1367"/>
        <item x="1450"/>
        <item x="1333"/>
        <item x="3557"/>
        <item x="1799"/>
        <item x="3515"/>
        <item x="2861"/>
        <item x="9"/>
        <item x="3049"/>
        <item x="797"/>
        <item x="3862"/>
        <item x="3695"/>
        <item x="80"/>
        <item x="2284"/>
        <item x="2294"/>
        <item x="2563"/>
        <item x="3315"/>
        <item x="2263"/>
        <item x="1601"/>
        <item x="3802"/>
        <item x="1666"/>
        <item x="355"/>
        <item x="2361"/>
        <item x="3972"/>
        <item x="3971"/>
        <item x="2513"/>
        <item x="3685"/>
        <item x="219"/>
        <item x="1514"/>
        <item x="810"/>
        <item x="1648"/>
        <item x="1312"/>
        <item x="2265"/>
        <item x="494"/>
        <item x="2907"/>
        <item x="307"/>
        <item x="347"/>
        <item x="3485"/>
        <item x="1176"/>
        <item x="2290"/>
        <item x="1729"/>
        <item x="2436"/>
        <item x="837"/>
        <item x="3875"/>
        <item x="3446"/>
        <item x="1308"/>
        <item x="92"/>
        <item x="2662"/>
        <item x="242"/>
        <item x="1660"/>
        <item x="2202"/>
        <item x="3193"/>
        <item x="1836"/>
        <item x="2050"/>
        <item x="1698"/>
        <item x="1699"/>
        <item x="3006"/>
        <item x="688"/>
        <item x="1479"/>
        <item x="2168"/>
        <item x="3817"/>
        <item x="2988"/>
        <item x="1343"/>
        <item x="3907"/>
        <item x="2871"/>
        <item x="2604"/>
        <item x="1621"/>
        <item x="1243"/>
        <item x="548"/>
        <item x="621"/>
        <item x="3578"/>
        <item x="2484"/>
        <item x="1515"/>
        <item x="311"/>
        <item x="1193"/>
        <item x="2146"/>
        <item x="3786"/>
        <item x="2248"/>
        <item x="609"/>
        <item x="612"/>
        <item x="730"/>
        <item x="2034"/>
        <item x="2744"/>
        <item x="757"/>
        <item x="1824"/>
        <item x="1165"/>
        <item x="2511"/>
        <item x="23"/>
        <item x="3115"/>
        <item x="1843"/>
        <item x="1418"/>
        <item x="1412"/>
        <item x="3650"/>
        <item x="67"/>
        <item x="1455"/>
        <item x="358"/>
        <item x="1606"/>
        <item x="2083"/>
        <item x="3372"/>
        <item x="1032"/>
        <item x="1885"/>
        <item x="3268"/>
        <item x="2435"/>
        <item x="3596"/>
        <item x="248"/>
        <item x="293"/>
        <item x="2735"/>
        <item x="572"/>
        <item x="1767"/>
        <item x="346"/>
        <item x="782"/>
        <item x="1760"/>
        <item x="170"/>
        <item x="2160"/>
        <item x="518"/>
        <item x="1010"/>
        <item x="3239"/>
        <item x="3282"/>
        <item x="536"/>
        <item x="187"/>
        <item x="643"/>
        <item x="2732"/>
        <item x="3849"/>
        <item x="785"/>
        <item x="397"/>
        <item x="2748"/>
        <item x="3164"/>
        <item x="2703"/>
        <item x="3456"/>
        <item x="3463"/>
        <item x="2055"/>
        <item x="3355"/>
        <item x="521"/>
        <item x="2381"/>
        <item x="703"/>
        <item x="845"/>
        <item x="714"/>
        <item x="800"/>
        <item x="3948"/>
        <item x="2255"/>
        <item x="137"/>
        <item x="543"/>
        <item x="1043"/>
        <item x="3378"/>
        <item x="1482"/>
        <item x="255"/>
        <item x="3479"/>
        <item x="2461"/>
        <item x="1797"/>
        <item x="2753"/>
        <item x="2893"/>
        <item x="3137"/>
        <item x="2043"/>
        <item x="3747"/>
        <item x="3894"/>
        <item x="2222"/>
        <item x="3510"/>
        <item x="3004"/>
        <item x="2851"/>
        <item x="3552"/>
        <item x="2401"/>
        <item x="33"/>
        <item x="103"/>
        <item x="3500"/>
        <item x="1004"/>
        <item x="2057"/>
        <item x="1910"/>
        <item x="3633"/>
        <item x="2015"/>
        <item x="705"/>
        <item x="909"/>
        <item x="1437"/>
        <item x="567"/>
        <item x="2101"/>
        <item x="640"/>
        <item x="2736"/>
        <item x="638"/>
        <item x="3797"/>
        <item x="1811"/>
        <item x="975"/>
        <item x="2298"/>
        <item x="2032"/>
        <item x="3323"/>
        <item x="1598"/>
        <item x="777"/>
        <item x="1536"/>
        <item x="899"/>
        <item x="950"/>
        <item x="2182"/>
        <item x="1001"/>
        <item x="3918"/>
        <item x="3112"/>
        <item x="1048"/>
        <item x="718"/>
        <item x="482"/>
        <item x="114"/>
        <item x="2571"/>
        <item x="2569"/>
        <item x="2975"/>
        <item x="2488"/>
        <item x="1520"/>
        <item x="3219"/>
        <item x="3792"/>
        <item x="918"/>
        <item x="3248"/>
        <item x="2140"/>
        <item x="2738"/>
        <item x="2196"/>
        <item x="1169"/>
        <item x="1446"/>
        <item x="2165"/>
        <item x="127"/>
        <item x="3243"/>
        <item x="3020"/>
        <item x="308"/>
        <item x="3572"/>
        <item x="2605"/>
        <item x="1678"/>
        <item x="2862"/>
        <item x="1942"/>
        <item x="3634"/>
        <item x="3078"/>
        <item x="1195"/>
        <item x="368"/>
        <item x="1869"/>
        <item x="2246"/>
        <item x="2706"/>
        <item x="3847"/>
        <item x="1819"/>
        <item x="912"/>
        <item x="3881"/>
        <item x="1625"/>
        <item x="305"/>
        <item x="1167"/>
        <item x="2237"/>
        <item x="257"/>
        <item x="1685"/>
        <item x="2634"/>
        <item x="382"/>
        <item x="3815"/>
        <item x="2636"/>
        <item x="3579"/>
        <item x="560"/>
        <item x="1547"/>
        <item x="647"/>
        <item x="3489"/>
        <item x="1998"/>
        <item x="3771"/>
        <item x="2556"/>
        <item x="3899"/>
        <item x="3047"/>
        <item x="6"/>
        <item x="2534"/>
        <item x="3330"/>
        <item x="861"/>
        <item x="1134"/>
        <item x="2269"/>
        <item x="1755"/>
        <item x="1730"/>
        <item x="2877"/>
        <item x="3416"/>
        <item x="22"/>
        <item x="576"/>
        <item x="1820"/>
        <item x="3734"/>
        <item x="617"/>
        <item x="3298"/>
        <item x="2372"/>
        <item x="3733"/>
        <item x="2815"/>
        <item x="2090"/>
        <item x="448"/>
        <item x="3852"/>
        <item x="1141"/>
        <item x="3367"/>
        <item x="951"/>
        <item x="1325"/>
        <item x="2548"/>
        <item x="1527"/>
        <item x="1488"/>
        <item x="3670"/>
        <item x="3059"/>
        <item x="1992"/>
        <item x="3429"/>
        <item x="591"/>
        <item x="504"/>
        <item x="2373"/>
        <item x="343"/>
        <item x="3199"/>
        <item x="1074"/>
        <item x="1441"/>
        <item x="1211"/>
        <item x="3924"/>
        <item x="3205"/>
        <item x="1223"/>
        <item x="2300"/>
        <item x="1023"/>
        <item x="3919"/>
        <item x="3386"/>
        <item x="1537"/>
        <item x="581"/>
        <item x="2326"/>
        <item x="1072"/>
        <item x="130"/>
        <item x="75"/>
        <item x="3592"/>
        <item x="1896"/>
        <item x="1285"/>
        <item x="2386"/>
        <item x="463"/>
        <item x="2551"/>
        <item x="2070"/>
        <item x="2117"/>
        <item x="1301"/>
        <item x="3709"/>
        <item x="3145"/>
        <item x="363"/>
        <item x="3710"/>
        <item x="7"/>
        <item x="2813"/>
        <item x="2236"/>
        <item x="3318"/>
        <item x="2675"/>
        <item x="879"/>
        <item x="3132"/>
        <item x="297"/>
        <item x="377"/>
        <item x="627"/>
        <item x="2013"/>
        <item x="241"/>
        <item x="3663"/>
        <item x="3974"/>
        <item x="2276"/>
        <item x="2154"/>
        <item x="3458"/>
        <item x="1330"/>
        <item x="796"/>
        <item x="2334"/>
        <item x="2872"/>
        <item x="3331"/>
        <item x="2364"/>
        <item x="3883"/>
        <item x="1510"/>
        <item x="966"/>
        <item x="132"/>
        <item x="359"/>
        <item x="3270"/>
        <item x="3816"/>
        <item x="3122"/>
        <item x="3699"/>
        <item x="2935"/>
        <item x="108"/>
        <item x="1651"/>
        <item x="3641"/>
        <item x="1475"/>
        <item x="680"/>
        <item x="1487"/>
        <item x="14"/>
        <item x="3158"/>
        <item x="881"/>
        <item x="2578"/>
        <item x="1854"/>
        <item x="3227"/>
        <item x="767"/>
        <item x="2526"/>
        <item x="2825"/>
        <item x="3195"/>
        <item x="3102"/>
        <item x="113"/>
        <item x="1816"/>
        <item x="656"/>
        <item x="734"/>
        <item x="1776"/>
        <item x="2274"/>
        <item x="3492"/>
        <item x="216"/>
        <item x="2056"/>
        <item x="1108"/>
        <item x="259"/>
        <item x="123"/>
        <item x="2257"/>
        <item x="3305"/>
        <item x="2108"/>
        <item x="3857"/>
        <item x="2004"/>
        <item x="2115"/>
        <item x="2681"/>
        <item x="3131"/>
        <item x="3809"/>
        <item x="236"/>
        <item x="3032"/>
        <item x="964"/>
        <item x="3230"/>
        <item x="2479"/>
        <item x="2577"/>
        <item x="539"/>
        <item x="1636"/>
        <item x="1521"/>
        <item x="1851"/>
        <item x="2781"/>
        <item x="2463"/>
        <item x="1609"/>
        <item x="2375"/>
        <item x="3264"/>
        <item x="2061"/>
        <item x="802"/>
        <item x="1726"/>
        <item x="3761"/>
        <item x="3424"/>
        <item x="687"/>
        <item x="3344"/>
        <item x="3335"/>
        <item x="1307"/>
        <item x="890"/>
        <item x="2908"/>
        <item x="256"/>
        <item x="3063"/>
        <item x="2711"/>
        <item x="1218"/>
        <item x="2135"/>
        <item x="3253"/>
        <item x="376"/>
        <item x="765"/>
        <item x="2137"/>
        <item x="3595"/>
        <item x="3152"/>
        <item x="83"/>
        <item x="1900"/>
        <item x="230"/>
        <item x="1256"/>
        <item x="672"/>
        <item x="1894"/>
        <item x="1320"/>
        <item x="90"/>
        <item x="1240"/>
        <item x="430"/>
        <item x="708"/>
        <item x="3431"/>
        <item x="1764"/>
        <item x="1560"/>
        <item x="2158"/>
        <item x="2234"/>
        <item x="1360"/>
        <item x="2676"/>
        <item x="1478"/>
        <item x="2527"/>
        <item x="3168"/>
        <item x="2553"/>
        <item x="707"/>
        <item x="596"/>
        <item x="3715"/>
        <item x="0"/>
        <item x="3360"/>
        <item x="1416"/>
        <item x="1656"/>
        <item x="3811"/>
        <item x="2211"/>
        <item x="1682"/>
        <item x="2784"/>
        <item x="2244"/>
        <item x="856"/>
        <item x="1051"/>
        <item x="3454"/>
        <item x="1060"/>
        <item x="2848"/>
        <item x="1476"/>
        <item x="337"/>
        <item x="1828"/>
        <item x="3582"/>
        <item x="1125"/>
        <item x="3076"/>
        <item x="231"/>
        <item x="3523"/>
        <item x="554"/>
        <item x="1591"/>
        <item x="1499"/>
        <item x="1062"/>
        <item x="2572"/>
        <item x="1516"/>
        <item x="1937"/>
        <item x="1973"/>
        <item x="2023"/>
        <item x="610"/>
        <item x="2112"/>
        <item x="61"/>
        <item x="564"/>
        <item x="16"/>
        <item x="356"/>
        <item x="3829"/>
        <item x="2850"/>
        <item x="1852"/>
        <item x="348"/>
        <item x="2035"/>
        <item x="2426"/>
        <item x="224"/>
        <item x="1460"/>
        <item x="3021"/>
        <item x="2132"/>
        <item x="1875"/>
        <item x="3961"/>
        <item x="1538"/>
        <item x="3329"/>
        <item x="1690"/>
        <item x="3439"/>
        <item x="2021"/>
        <item x="2906"/>
        <item x="2080"/>
        <item x="1641"/>
        <item x="2123"/>
        <item x="3309"/>
        <item x="199"/>
        <item x="2900"/>
        <item x="1551"/>
        <item x="3576"/>
        <item x="1668"/>
        <item x="671"/>
        <item x="2582"/>
        <item x="133"/>
        <item x="3236"/>
        <item x="1597"/>
        <item x="3929"/>
        <item x="1492"/>
        <item x="3276"/>
        <item x="42"/>
        <item x="2113"/>
        <item x="3662"/>
        <item x="234"/>
        <item x="1008"/>
        <item x="3293"/>
        <item x="2270"/>
        <item x="3407"/>
        <item x="1379"/>
        <item x="773"/>
        <item x="3760"/>
        <item x="1543"/>
        <item x="2038"/>
        <item x="902"/>
        <item x="1984"/>
        <item x="1506"/>
        <item x="1645"/>
        <item x="1542"/>
        <item x="1662"/>
        <item x="673"/>
        <item x="1988"/>
        <item x="2195"/>
        <item x="1049"/>
        <item x="1739"/>
        <item x="474"/>
        <item x="212"/>
        <item x="2427"/>
        <item x="929"/>
        <item x="3141"/>
        <item x="3347"/>
        <item x="2012"/>
        <item x="2471"/>
        <item x="2199"/>
        <item x="235"/>
        <item x="3188"/>
        <item x="2705"/>
        <item x="2494"/>
        <item x="1757"/>
        <item x="1933"/>
        <item x="1595"/>
        <item x="1430"/>
        <item x="3272"/>
        <item x="1504"/>
        <item x="1207"/>
        <item x="726"/>
        <item x="1747"/>
        <item x="807"/>
        <item x="3616"/>
        <item x="1284"/>
        <item x="3348"/>
        <item x="425"/>
        <item x="3"/>
        <item x="3144"/>
        <item x="3072"/>
        <item x="1931"/>
        <item x="1966"/>
        <item x="922"/>
        <item x="1202"/>
        <item x="2570"/>
        <item x="408"/>
        <item x="1523"/>
        <item x="2973"/>
        <item x="1646"/>
        <item x="2282"/>
        <item x="3700"/>
        <item x="1227"/>
        <item x="3182"/>
        <item x="1507"/>
        <item x="2946"/>
        <item x="2343"/>
        <item x="943"/>
        <item x="3296"/>
        <item x="1305"/>
        <item x="341"/>
        <item x="520"/>
        <item x="1715"/>
        <item x="2491"/>
        <item x="1687"/>
        <item x="2515"/>
        <item x="3155"/>
        <item x="2420"/>
        <item x="3052"/>
        <item x="824"/>
        <item x="2116"/>
        <item x="2624"/>
        <item x="3636"/>
        <item x="3499"/>
        <item x="2157"/>
        <item x="1619"/>
        <item x="1720"/>
        <item x="1249"/>
        <item x="49"/>
        <item x="2632"/>
        <item x="679"/>
        <item x="3452"/>
        <item x="1500"/>
        <item x="1481"/>
        <item x="1969"/>
        <item x="3866"/>
        <item x="528"/>
        <item x="555"/>
        <item x="3007"/>
        <item x="3357"/>
        <item x="1175"/>
        <item x="2671"/>
        <item x="991"/>
        <item x="1704"/>
        <item x="3598"/>
        <item x="2700"/>
        <item x="3745"/>
        <item x="3040"/>
        <item x="1912"/>
        <item x="3520"/>
        <item x="2473"/>
        <item x="2682"/>
        <item x="378"/>
        <item x="511"/>
        <item x="3218"/>
        <item x="830"/>
        <item x="398"/>
        <item x="89"/>
        <item x="1221"/>
        <item x="331"/>
        <item x="3371"/>
        <item x="2826"/>
        <item x="2966"/>
        <item x="946"/>
        <item x="192"/>
        <item x="973"/>
        <item x="1453"/>
        <item x="191"/>
        <item x="1401"/>
        <item x="1267"/>
        <item x="3867"/>
        <item x="1020"/>
        <item x="1586"/>
        <item x="1535"/>
        <item x="3837"/>
        <item x="1170"/>
        <item x="712"/>
        <item x="858"/>
        <item x="2201"/>
        <item x="3181"/>
        <item x="2702"/>
        <item x="2904"/>
        <item x="3183"/>
        <item x="2278"/>
        <item x="3147"/>
        <item x="987"/>
        <item x="1338"/>
        <item x="2552"/>
        <item x="2839"/>
        <item x="1153"/>
        <item x="2668"/>
        <item x="1247"/>
        <item x="804"/>
        <item x="2008"/>
        <item x="563"/>
        <item x="2332"/>
        <item x="476"/>
        <item x="2079"/>
        <item x="3865"/>
        <item x="1011"/>
        <item x="3943"/>
        <item x="1709"/>
        <item x="1392"/>
        <item x="2942"/>
        <item x="3061"/>
        <item x="3028"/>
        <item x="296"/>
        <item x="3655"/>
        <item x="1467"/>
        <item x="2094"/>
        <item x="3934"/>
        <item x="823"/>
        <item x="367"/>
        <item x="659"/>
        <item x="2523"/>
        <item x="3748"/>
        <item x="1980"/>
        <item x="2759"/>
        <item x="3571"/>
        <item x="598"/>
        <item x="203"/>
        <item x="2607"/>
        <item x="818"/>
        <item x="2547"/>
        <item x="3126"/>
        <item x="683"/>
        <item x="3322"/>
        <item x="2897"/>
        <item x="1390"/>
        <item x="1552"/>
        <item x="2267"/>
        <item x="3644"/>
        <item x="464"/>
        <item x="3784"/>
        <item x="423"/>
        <item x="2610"/>
        <item x="1635"/>
        <item x="1376"/>
        <item x="851"/>
        <item x="3954"/>
        <item x="934"/>
        <item x="2387"/>
        <item x="1792"/>
        <item x="1155"/>
        <item x="3123"/>
        <item x="931"/>
        <item x="2771"/>
        <item x="3174"/>
        <item x="1837"/>
        <item x="73"/>
        <item x="3727"/>
        <item x="2905"/>
        <item x="105"/>
        <item x="3362"/>
        <item x="833"/>
        <item x="2498"/>
        <item x="342"/>
        <item x="1873"/>
        <item x="2437"/>
        <item x="2198"/>
        <item x="3653"/>
        <item x="1986"/>
        <item x="2440"/>
        <item x="836"/>
        <item x="736"/>
        <item x="3723"/>
        <item x="806"/>
        <item x="3087"/>
        <item x="3235"/>
        <item x="143"/>
        <item x="1456"/>
        <item x="3693"/>
        <item x="1458"/>
        <item x="3352"/>
        <item x="1659"/>
        <item x="3938"/>
        <item x="414"/>
        <item x="1613"/>
        <item x="176"/>
        <item x="1530"/>
        <item x="2875"/>
        <item x="1483"/>
        <item x="1299"/>
        <item x="1262"/>
        <item x="713"/>
        <item x="3810"/>
        <item x="2147"/>
        <item x="336"/>
        <item x="3001"/>
        <item x="2180"/>
        <item x="277"/>
        <item x="40"/>
        <item x="2980"/>
        <item x="989"/>
        <item x="1288"/>
        <item x="3000"/>
        <item x="1575"/>
        <item x="3896"/>
        <item x="2775"/>
        <item x="735"/>
        <item x="2709"/>
        <item x="2212"/>
        <item x="3774"/>
        <item x="2475"/>
        <item x="2765"/>
        <item x="1696"/>
        <item x="2751"/>
        <item x="745"/>
        <item x="1026"/>
        <item x="3863"/>
        <item x="1332"/>
        <item x="1235"/>
        <item x="1603"/>
        <item x="885"/>
        <item x="364"/>
        <item x="1692"/>
        <item x="2621"/>
        <item x="148"/>
        <item x="616"/>
        <item x="2360"/>
        <item x="2561"/>
        <item x="3307"/>
        <item x="571"/>
        <item x="3277"/>
        <item x="1754"/>
        <item x="3240"/>
        <item x="2742"/>
        <item x="1029"/>
        <item x="2486"/>
        <item x="3317"/>
        <item x="3254"/>
        <item x="891"/>
        <item x="2148"/>
        <item x="3558"/>
        <item x="538"/>
        <item x="491"/>
        <item x="780"/>
        <item x="1203"/>
        <item x="460"/>
        <item x="1558"/>
        <item x="2845"/>
        <item x="3294"/>
        <item x="1177"/>
        <item x="2444"/>
        <item x="1508"/>
        <item x="1791"/>
        <item x="2337"/>
        <item x="2581"/>
        <item x="2109"/>
        <item x="2046"/>
        <item x="500"/>
        <item x="3017"/>
        <item x="1511"/>
        <item x="1268"/>
        <item x="2504"/>
        <item x="2431"/>
        <item x="711"/>
        <item x="1919"/>
        <item x="410"/>
        <item x="3886"/>
        <item x="2104"/>
        <item x="3799"/>
        <item x="2640"/>
        <item x="339"/>
        <item x="1357"/>
        <item x="1994"/>
        <item x="2667"/>
        <item x="2345"/>
        <item x="2832"/>
        <item x="2713"/>
        <item x="3736"/>
        <item x="2678"/>
        <item x="1826"/>
        <item x="1857"/>
        <item x="3742"/>
        <item x="112"/>
        <item x="2313"/>
        <item x="2275"/>
        <item x="1681"/>
        <item x="3081"/>
        <item x="2741"/>
        <item x="2327"/>
        <item x="3411"/>
        <item x="3495"/>
        <item x="1971"/>
        <item x="323"/>
        <item x="3959"/>
        <item x="1257"/>
        <item x="2404"/>
        <item x="896"/>
        <item x="1213"/>
        <item x="793"/>
        <item x="3370"/>
        <item x="3888"/>
        <item x="2410"/>
        <item x="2976"/>
        <item x="3728"/>
        <item x="1731"/>
        <item x="440"/>
        <item x="1426"/>
        <item x="2245"/>
        <item x="264"/>
        <item x="771"/>
        <item x="2487"/>
        <item x="2929"/>
        <item x="2517"/>
        <item x="2216"/>
        <item x="925"/>
        <item x="386"/>
        <item x="1289"/>
        <item x="935"/>
        <item x="258"/>
        <item x="1985"/>
        <item x="3986"/>
        <item x="2920"/>
        <item x="3325"/>
        <item x="1075"/>
        <item x="650"/>
        <item x="3755"/>
        <item x="3346"/>
        <item x="791"/>
        <item x="2592"/>
        <item x="478"/>
        <item x="3981"/>
        <item x="1429"/>
        <item x="569"/>
        <item x="844"/>
        <item x="2291"/>
        <item x="325"/>
        <item x="3273"/>
        <item x="1045"/>
        <item x="670"/>
        <item x="829"/>
        <item x="3474"/>
        <item x="2922"/>
        <item x="2293"/>
        <item x="173"/>
        <item x="1774"/>
        <item x="3569"/>
        <item x="121"/>
        <item x="3643"/>
        <item x="1771"/>
        <item x="2122"/>
        <item x="1928"/>
        <item x="660"/>
        <item x="1088"/>
        <item x="1215"/>
        <item x="1711"/>
        <item x="3146"/>
        <item x="1272"/>
        <item x="2411"/>
        <item x="1684"/>
        <item x="1295"/>
        <item x="1901"/>
        <item x="289"/>
        <item x="1761"/>
        <item x="446"/>
        <item x="865"/>
        <item x="1590"/>
        <item x="275"/>
        <item x="1940"/>
        <item x="2774"/>
        <item x="3671"/>
        <item x="2338"/>
        <item x="81"/>
        <item x="315"/>
        <item x="3172"/>
        <item x="1742"/>
        <item x="2224"/>
        <item x="2171"/>
        <item x="2956"/>
        <item x="2430"/>
        <item x="3522"/>
        <item x="13"/>
        <item x="3982"/>
        <item x="3082"/>
        <item x="3366"/>
        <item x="3835"/>
        <item x="582"/>
        <item x="2026"/>
        <item x="649"/>
        <item x="2353"/>
        <item x="3818"/>
        <item x="416"/>
        <item x="3088"/>
        <item x="761"/>
        <item x="2805"/>
        <item x="3380"/>
        <item x="826"/>
        <item x="2819"/>
        <item x="2167"/>
        <item x="194"/>
        <item x="892"/>
        <item x="1150"/>
        <item x="3073"/>
        <item x="3914"/>
        <item x="150"/>
        <item x="1342"/>
        <item x="2830"/>
        <item x="2227"/>
        <item x="3590"/>
        <item x="3777"/>
        <item x="2181"/>
        <item x="816"/>
        <item x="625"/>
        <item x="3399"/>
        <item x="994"/>
        <item x="1356"/>
        <item x="1509"/>
        <item x="930"/>
        <item x="1790"/>
        <item x="2873"/>
        <item x="1154"/>
        <item x="1841"/>
        <item x="1620"/>
        <item x="174"/>
        <item x="860"/>
        <item x="3751"/>
        <item x="3462"/>
        <item x="2623"/>
        <item x="2126"/>
        <item x="667"/>
        <item x="3904"/>
        <item x="2138"/>
        <item x="2149"/>
        <item x="3023"/>
        <item x="53"/>
        <item x="1469"/>
        <item x="211"/>
        <item x="1822"/>
        <item x="2961"/>
        <item x="3220"/>
        <item x="738"/>
        <item x="2609"/>
        <item x="1359"/>
        <item x="1859"/>
        <item x="1300"/>
        <item x="3050"/>
        <item x="3772"/>
        <item x="1573"/>
        <item x="3036"/>
        <item x="1630"/>
        <item x="3383"/>
        <item x="2729"/>
        <item x="811"/>
        <item x="2801"/>
        <item x="1138"/>
        <item x="2363"/>
        <item x="2348"/>
        <item x="2602"/>
        <item x="2802"/>
        <item x="716"/>
        <item x="1393"/>
        <item x="2178"/>
        <item x="666"/>
        <item x="2620"/>
        <item x="2757"/>
        <item x="1627"/>
        <item x="1880"/>
        <item x="561"/>
        <item x="1763"/>
        <item x="3681"/>
        <item x="2306"/>
        <item x="269"/>
        <item x="453"/>
        <item x="2041"/>
        <item x="748"/>
        <item x="1723"/>
        <item x="1921"/>
        <item x="1779"/>
        <item x="1470"/>
        <item x="2584"/>
        <item x="3540"/>
        <item x="2990"/>
        <item x="2747"/>
        <item x="451"/>
        <item x="2767"/>
        <item x="2940"/>
        <item x="3267"/>
        <item x="549"/>
        <item x="3494"/>
        <item x="3461"/>
        <item x="3027"/>
        <item x="1647"/>
        <item x="2579"/>
        <item x="227"/>
        <item x="3201"/>
        <item x="1424"/>
        <item x="139"/>
        <item x="3621"/>
        <item x="3738"/>
        <item x="809"/>
        <item x="3160"/>
        <item x="186"/>
        <item x="1442"/>
        <item x="106"/>
        <item x="1918"/>
        <item x="2503"/>
        <item x="893"/>
        <item x="2374"/>
        <item x="2714"/>
        <item x="3209"/>
        <item x="2172"/>
        <item x="3280"/>
        <item x="2129"/>
        <item x="3536"/>
        <item x="3249"/>
        <item x="1550"/>
        <item x="952"/>
        <item x="166"/>
        <item x="3603"/>
        <item x="1494"/>
        <item x="2285"/>
        <item x="3351"/>
        <item x="3430"/>
        <item x="2603"/>
        <item x="1617"/>
        <item x="615"/>
        <item x="3566"/>
        <item x="864"/>
        <item x="2162"/>
        <item x="2242"/>
        <item x="3966"/>
        <item x="1304"/>
        <item x="1707"/>
        <item x="3556"/>
        <item x="1065"/>
        <item x="2593"/>
        <item x="949"/>
        <item x="3679"/>
        <item x="1945"/>
        <item x="3121"/>
        <item x="3328"/>
        <item x="1741"/>
        <item x="2351"/>
        <item x="506"/>
        <item x="3320"/>
        <item x="3457"/>
        <item x="3502"/>
        <item x="3828"/>
        <item x="1420"/>
        <item x="3507"/>
        <item x="2652"/>
        <item x="3707"/>
        <item x="2024"/>
        <item x="1191"/>
        <item x="3234"/>
        <item x="3292"/>
        <item x="2016"/>
        <item x="1486"/>
        <item x="144"/>
        <item x="512"/>
        <item x="1318"/>
        <item x="577"/>
        <item x="911"/>
        <item x="846"/>
        <item x="701"/>
        <item x="3232"/>
        <item x="3189"/>
        <item x="1655"/>
        <item x="580"/>
        <item x="3090"/>
        <item x="702"/>
        <item x="3518"/>
        <item x="3800"/>
        <item x="3281"/>
        <item x="344"/>
        <item x="2288"/>
        <item x="2808"/>
        <item x="3996"/>
        <item x="2413"/>
        <item x="1680"/>
        <item x="2892"/>
        <item x="326"/>
        <item x="1413"/>
        <item x="2221"/>
        <item x="644"/>
        <item x="3791"/>
        <item x="1718"/>
        <item x="827"/>
        <item x="646"/>
        <item x="971"/>
        <item x="3095"/>
        <item x="2231"/>
        <item x="763"/>
        <item x="141"/>
        <item x="1559"/>
        <item x="2655"/>
        <item x="3403"/>
        <item x="52"/>
        <item x="1653"/>
        <item x="2203"/>
        <item x="3806"/>
        <item x="1578"/>
        <item x="3534"/>
        <item x="2537"/>
        <item x="954"/>
        <item x="1161"/>
        <item x="1941"/>
        <item x="3752"/>
        <item x="970"/>
        <item x="406"/>
        <item x="1163"/>
        <item x="1415"/>
        <item x="3313"/>
        <item x="3560"/>
        <item x="565"/>
        <item x="1908"/>
        <item x="3092"/>
        <item x="529"/>
        <item x="392"/>
        <item x="1872"/>
        <item x="1967"/>
        <item x="938"/>
        <item x="878"/>
        <item x="1160"/>
        <item x="727"/>
        <item x="1952"/>
        <item x="2301"/>
        <item x="3780"/>
        <item x="1775"/>
        <item x="3519"/>
        <item x="2536"/>
        <item x="3730"/>
        <item x="835"/>
        <item x="3075"/>
        <item x="3460"/>
        <item x="1691"/>
        <item x="2583"/>
        <item x="2631"/>
        <item x="2818"/>
        <item x="622"/>
        <item x="322"/>
        <item x="2453"/>
        <item x="1038"/>
        <item x="288"/>
        <item x="2233"/>
        <item x="3838"/>
        <item x="421"/>
        <item x="2164"/>
        <item x="1891"/>
        <item x="3654"/>
        <item x="1607"/>
        <item x="2960"/>
        <item x="2665"/>
        <item x="2979"/>
        <item x="2911"/>
        <item x="1993"/>
        <item x="1778"/>
        <item x="1959"/>
        <item x="936"/>
        <item x="2330"/>
        <item x="204"/>
        <item x="74"/>
        <item x="852"/>
        <item x="1101"/>
        <item x="1395"/>
        <item x="1501"/>
        <item x="91"/>
        <item x="1115"/>
        <item x="2121"/>
        <item x="2835"/>
        <item x="2804"/>
        <item x="2521"/>
        <item x="1365"/>
        <item x="2618"/>
        <item x="3555"/>
        <item x="1071"/>
        <item x="2017"/>
        <item x="45"/>
        <item x="3628"/>
        <item x="353"/>
        <item x="3314"/>
        <item x="184"/>
        <item x="2847"/>
        <item x="2466"/>
        <item x="1948"/>
        <item x="2510"/>
        <item x="147"/>
        <item x="1385"/>
        <item x="2628"/>
        <item x="2626"/>
        <item x="1847"/>
        <item x="2816"/>
        <item x="477"/>
        <item x="3319"/>
        <item x="1166"/>
        <item x="2081"/>
        <item x="2184"/>
        <item x="1124"/>
        <item x="1579"/>
        <item x="3991"/>
        <item x="1039"/>
        <item x="799"/>
        <item x="2863"/>
        <item x="246"/>
        <item x="3825"/>
        <item x="1273"/>
        <item x="1302"/>
        <item x="2446"/>
        <item x="1983"/>
        <item x="2849"/>
        <item x="525"/>
        <item x="3688"/>
        <item x="2650"/>
        <item x="3231"/>
        <item x="1946"/>
        <item x="3173"/>
        <item x="2438"/>
        <item x="542"/>
        <item x="3646"/>
        <item x="2886"/>
        <item x="3473"/>
        <item x="3009"/>
        <item x="3913"/>
        <item x="3274"/>
        <item x="2786"/>
        <item x="2704"/>
        <item x="1517"/>
        <item x="586"/>
        <item x="2998"/>
        <item x="3767"/>
        <item x="3156"/>
        <item x="1491"/>
        <item x="3037"/>
        <item x="496"/>
        <item x="1925"/>
        <item x="1643"/>
        <item x="2758"/>
        <item x="3114"/>
        <item x="2106"/>
        <item x="1658"/>
        <item x="2823"/>
        <item x="1675"/>
        <item x="2726"/>
        <item x="3942"/>
        <item x="3153"/>
        <item x="1830"/>
        <item x="2842"/>
        <item x="1087"/>
        <item x="1389"/>
        <item x="2689"/>
        <item x="1106"/>
        <item x="27"/>
        <item x="693"/>
        <item x="3531"/>
        <item x="3065"/>
        <item x="1782"/>
        <item x="1968"/>
        <item x="1122"/>
        <item x="2087"/>
        <item x="1800"/>
        <item x="1098"/>
        <item x="795"/>
        <item x="3618"/>
        <item x="3111"/>
        <item x="3652"/>
        <item x="1812"/>
        <item x="1109"/>
        <item x="2027"/>
        <item x="456"/>
        <item x="1626"/>
        <item x="2785"/>
        <item x="3833"/>
        <item x="1580"/>
        <item x="3284"/>
        <item x="260"/>
        <item x="3803"/>
        <item x="980"/>
        <item x="3630"/>
        <item x="2161"/>
        <item x="3920"/>
        <item x="2357"/>
        <item x="2448"/>
        <item x="3483"/>
        <item x="3915"/>
        <item x="507"/>
        <item x="1671"/>
        <item x="916"/>
        <item x="3553"/>
        <item x="1178"/>
        <item x="2633"/>
        <item x="792"/>
        <item x="1196"/>
        <item x="1007"/>
        <item x="3392"/>
        <item x="590"/>
        <item x="1364"/>
        <item x="3766"/>
        <item x="1909"/>
        <item x="2895"/>
        <item x="3702"/>
        <item x="10"/>
        <item x="3775"/>
        <item x="3191"/>
        <item x="1199"/>
        <item x="3214"/>
        <item x="2613"/>
        <item x="3003"/>
        <item x="3956"/>
        <item x="483"/>
        <item x="906"/>
        <item x="937"/>
        <item x="3221"/>
        <item x="1587"/>
        <item x="1823"/>
        <item x="3831"/>
        <item x="1265"/>
        <item x="1564"/>
        <item x="3369"/>
        <item x="1151"/>
        <item x="1407"/>
        <item x="3213"/>
        <item x="3255"/>
        <item x="2377"/>
        <item x="332"/>
        <item x="1545"/>
        <item x="1889"/>
        <item x="1898"/>
        <item x="3039"/>
        <item x="329"/>
        <item x="1238"/>
        <item x="1614"/>
        <item x="2011"/>
        <item x="1329"/>
        <item x="3613"/>
        <item x="2497"/>
        <item x="249"/>
        <item x="1015"/>
        <item x="3135"/>
        <item x="875"/>
        <item x="2997"/>
        <item x="1179"/>
        <item x="1716"/>
        <item x="3177"/>
        <item x="1067"/>
        <item x="3564"/>
        <item x="3162"/>
        <item x="3808"/>
        <item x="3952"/>
        <item x="2319"/>
        <item x="3012"/>
        <item x="1016"/>
        <item x="15"/>
        <item x="3622"/>
        <item x="2888"/>
        <item x="3390"/>
        <item x="1669"/>
        <item x="1286"/>
        <item x="2954"/>
        <item x="3129"/>
        <item x="634"/>
        <item x="663"/>
        <item x="2834"/>
        <item x="2193"/>
        <item x="2189"/>
        <item x="690"/>
        <item x="3467"/>
        <item x="282"/>
        <item x="1701"/>
        <item x="58"/>
        <item x="2261"/>
        <item x="1197"/>
        <item x="819"/>
        <item x="968"/>
        <item x="2266"/>
        <item x="383"/>
        <item x="3436"/>
        <item x="654"/>
        <item x="1712"/>
        <item x="3955"/>
        <item x="2737"/>
        <item x="2062"/>
        <item x="709"/>
        <item x="3343"/>
        <item x="1463"/>
        <item x="1316"/>
        <item x="2666"/>
        <item x="2084"/>
        <item x="2857"/>
        <item x="2037"/>
        <item x="3979"/>
        <item x="1858"/>
        <item x="1862"/>
        <item x="981"/>
        <item x="3339"/>
        <item x="1594"/>
        <item x="2562"/>
        <item x="676"/>
        <item x="2992"/>
        <item x="3257"/>
        <item x="2885"/>
        <item x="3316"/>
        <item x="1899"/>
        <item x="933"/>
        <item x="480"/>
        <item x="2716"/>
        <item x="2191"/>
        <item x="2134"/>
        <item x="3517"/>
        <item x="3414"/>
        <item x="3226"/>
        <item x="2128"/>
        <item x="1182"/>
        <item x="2119"/>
        <item x="3807"/>
        <item x="1661"/>
        <item x="3668"/>
        <item x="3879"/>
        <item x="558"/>
        <item x="1073"/>
        <item x="2006"/>
        <item x="2792"/>
        <item x="1783"/>
        <item x="2130"/>
        <item x="1319"/>
        <item x="424"/>
        <item x="3482"/>
        <item x="2669"/>
        <item x="962"/>
        <item x="1746"/>
        <item x="3667"/>
        <item x="3085"/>
        <item x="3619"/>
        <item x="487"/>
        <item x="3299"/>
        <item x="142"/>
        <item x="3396"/>
        <item x="3839"/>
        <item x="900"/>
        <item x="283"/>
        <item x="2075"/>
        <item x="371"/>
        <item x="535"/>
        <item x="611"/>
        <item x="2984"/>
        <item x="2277"/>
        <item x="2962"/>
        <item x="2649"/>
        <item x="552"/>
        <item x="360"/>
        <item x="2089"/>
        <item x="1605"/>
        <item x="2341"/>
        <item x="3441"/>
        <item x="3882"/>
        <item x="1801"/>
        <item x="3790"/>
        <item x="570"/>
        <item x="175"/>
        <item x="2457"/>
        <item x="3291"/>
        <item x="1496"/>
        <item x="1770"/>
        <item x="2238"/>
        <item x="2210"/>
        <item x="3950"/>
        <item x="2680"/>
        <item x="3725"/>
        <item x="1634"/>
        <item x="1999"/>
        <item x="750"/>
        <item x="391"/>
        <item x="2459"/>
        <item x="122"/>
        <item x="522"/>
        <item x="1135"/>
        <item x="2867"/>
        <item x="3217"/>
        <item x="3878"/>
        <item x="1099"/>
        <item x="1495"/>
        <item x="3859"/>
        <item x="669"/>
        <item x="623"/>
        <item x="723"/>
        <item x="2799"/>
        <item x="1396"/>
        <item x="575"/>
        <item x="3252"/>
        <item x="163"/>
        <item x="1402"/>
        <item x="2985"/>
        <item x="411"/>
        <item x="3937"/>
        <item x="3649"/>
        <item x="2679"/>
        <item x="2934"/>
        <item x="2412"/>
        <item x="3968"/>
        <item x="3471"/>
        <item x="85"/>
        <item x="3538"/>
        <item x="2086"/>
        <item x="2746"/>
        <item x="894"/>
        <item x="1391"/>
        <item x="3130"/>
        <item x="3895"/>
        <item x="3601"/>
        <item x="1140"/>
        <item x="1927"/>
        <item x="3303"/>
        <item x="3550"/>
        <item x="3584"/>
        <item x="3832"/>
        <item x="1085"/>
        <item x="3413"/>
        <item x="1818"/>
        <item x="602"/>
        <item x="756"/>
        <item x="2519"/>
        <item x="2797"/>
        <item x="2838"/>
        <item x="972"/>
        <item x="2323"/>
        <item x="3084"/>
        <item x="327"/>
        <item x="3977"/>
        <item x="3345"/>
        <item x="1989"/>
        <item x="380"/>
        <item x="1584"/>
        <item x="3611"/>
        <item x="1881"/>
        <item x="3586"/>
        <item x="3869"/>
        <item x="2769"/>
        <item x="1296"/>
        <item x="1735"/>
        <item x="3334"/>
        <item x="2141"/>
        <item x="3163"/>
        <item x="626"/>
        <item x="1555"/>
        <item x="3488"/>
        <item x="3382"/>
        <item x="2264"/>
        <item x="43"/>
        <item x="3203"/>
        <item x="859"/>
        <item x="294"/>
        <item x="764"/>
        <item x="1978"/>
        <item x="2731"/>
        <item x="1428"/>
        <item x="1672"/>
        <item x="1336"/>
        <item x="3496"/>
        <item x="1362"/>
        <item x="2921"/>
        <item x="834"/>
        <item x="2566"/>
        <item x="2750"/>
        <item x="1341"/>
        <item x="251"/>
        <item x="579"/>
        <item x="3856"/>
        <item x="1421"/>
        <item x="2434"/>
        <item x="597"/>
        <item x="1629"/>
        <item x="71"/>
        <item x="2159"/>
        <item x="1556"/>
        <item x="2462"/>
        <item x="3432"/>
        <item x="1897"/>
        <item x="232"/>
        <item x="2968"/>
        <item x="1027"/>
        <item x="2187"/>
        <item x="862"/>
        <item x="450"/>
        <item x="69"/>
        <item x="3035"/>
        <item x="1803"/>
        <item x="3614"/>
        <item x="1433"/>
        <item x="3591"/>
        <item x="514"/>
        <item x="3779"/>
        <item x="668"/>
        <item x="1813"/>
        <item x="3070"/>
        <item x="2259"/>
        <item x="2856"/>
        <item x="292"/>
        <item x="2194"/>
        <item x="1461"/>
        <item x="2958"/>
        <item x="3423"/>
        <item x="1290"/>
        <item x="3259"/>
        <item x="2874"/>
        <item x="3302"/>
        <item x="540"/>
        <item x="3890"/>
        <item x="3490"/>
        <item x="866"/>
        <item x="1344"/>
        <item x="2042"/>
        <item x="484"/>
        <item x="3055"/>
        <item x="2659"/>
        <item x="169"/>
        <item x="815"/>
        <item x="1868"/>
        <item x="284"/>
        <item x="400"/>
        <item x="2937"/>
        <item x="208"/>
        <item x="3104"/>
        <item x="3533"/>
        <item x="417"/>
        <item x="2441"/>
        <item x="2728"/>
        <item x="880"/>
        <item x="898"/>
        <item x="407"/>
        <item x="3989"/>
        <item x="1230"/>
        <item x="443"/>
        <item x="3364"/>
        <item x="3428"/>
        <item x="2585"/>
        <item x="276"/>
        <item x="3289"/>
        <item x="190"/>
        <item x="3509"/>
        <item x="2820"/>
        <item x="783"/>
        <item x="1786"/>
        <item x="2542"/>
        <item x="405"/>
        <item x="2945"/>
        <item x="196"/>
        <item x="1006"/>
        <item x="1321"/>
        <item x="1116"/>
        <item x="3420"/>
        <item x="2884"/>
        <item x="863"/>
        <item x="1059"/>
        <item x="2174"/>
        <item x="1022"/>
        <item x="1113"/>
        <item x="2916"/>
        <item x="3758"/>
        <item x="1171"/>
        <item x="1740"/>
        <item x="153"/>
        <item x="559"/>
        <item x="3198"/>
        <item x="2554"/>
        <item x="1534"/>
        <item x="956"/>
        <item x="2673"/>
        <item x="2254"/>
        <item x="413"/>
        <item x="2235"/>
        <item x="1884"/>
        <item x="317"/>
        <item x="3623"/>
        <item x="3524"/>
        <item x="960"/>
        <item x="3089"/>
        <item x="3133"/>
        <item x="2971"/>
        <item x="3698"/>
        <item x="3773"/>
        <item x="2417"/>
        <item x="1845"/>
        <item x="2727"/>
        <item x="3326"/>
        <item x="974"/>
        <item x="3861"/>
        <item x="118"/>
        <item x="299"/>
        <item x="932"/>
        <item x="2045"/>
        <item x="3119"/>
        <item x="2398"/>
        <item x="1570"/>
        <item x="677"/>
        <item x="151"/>
        <item x="2071"/>
        <item x="2595"/>
        <item x="2833"/>
        <item x="775"/>
        <item x="2959"/>
        <item x="3788"/>
        <item x="1248"/>
        <item x="1990"/>
        <item t="default"/>
      </items>
    </pivotField>
    <pivotField compact="0" numFmtId="165" showAll="0">
      <items count="730">
        <item x="591"/>
        <item x="550"/>
        <item x="287"/>
        <item x="436"/>
        <item x="28"/>
        <item x="502"/>
        <item x="463"/>
        <item x="278"/>
        <item x="652"/>
        <item x="276"/>
        <item x="694"/>
        <item x="408"/>
        <item x="347"/>
        <item x="590"/>
        <item x="348"/>
        <item x="563"/>
        <item x="435"/>
        <item x="681"/>
        <item x="36"/>
        <item x="531"/>
        <item x="159"/>
        <item x="573"/>
        <item x="231"/>
        <item x="506"/>
        <item x="674"/>
        <item x="324"/>
        <item x="184"/>
        <item x="684"/>
        <item x="538"/>
        <item x="567"/>
        <item x="251"/>
        <item x="264"/>
        <item x="700"/>
        <item x="151"/>
        <item x="437"/>
        <item x="503"/>
        <item x="619"/>
        <item x="667"/>
        <item x="13"/>
        <item x="327"/>
        <item x="704"/>
        <item x="504"/>
        <item x="138"/>
        <item x="169"/>
        <item x="54"/>
        <item x="91"/>
        <item x="167"/>
        <item x="668"/>
        <item x="596"/>
        <item x="116"/>
        <item x="176"/>
        <item x="243"/>
        <item x="399"/>
        <item x="190"/>
        <item x="672"/>
        <item x="617"/>
        <item x="425"/>
        <item x="279"/>
        <item x="134"/>
        <item x="580"/>
        <item x="65"/>
        <item x="512"/>
        <item x="189"/>
        <item x="579"/>
        <item x="692"/>
        <item x="687"/>
        <item x="196"/>
        <item x="79"/>
        <item x="128"/>
        <item x="628"/>
        <item x="426"/>
        <item x="542"/>
        <item x="277"/>
        <item x="366"/>
        <item x="351"/>
        <item x="160"/>
        <item x="374"/>
        <item x="280"/>
        <item x="265"/>
        <item x="238"/>
        <item x="728"/>
        <item x="557"/>
        <item x="259"/>
        <item x="720"/>
        <item x="40"/>
        <item x="223"/>
        <item x="430"/>
        <item x="643"/>
        <item x="152"/>
        <item x="198"/>
        <item x="335"/>
        <item x="143"/>
        <item x="321"/>
        <item x="104"/>
        <item x="136"/>
        <item x="611"/>
        <item x="202"/>
        <item x="671"/>
        <item x="46"/>
        <item x="495"/>
        <item x="713"/>
        <item x="431"/>
        <item x="468"/>
        <item x="460"/>
        <item x="451"/>
        <item x="655"/>
        <item x="103"/>
        <item x="237"/>
        <item x="41"/>
        <item x="339"/>
        <item x="211"/>
        <item x="57"/>
        <item x="411"/>
        <item x="377"/>
        <item x="588"/>
        <item x="318"/>
        <item x="290"/>
        <item x="9"/>
        <item x="566"/>
        <item x="7"/>
        <item x="625"/>
        <item x="102"/>
        <item x="582"/>
        <item x="615"/>
        <item x="322"/>
        <item x="664"/>
        <item x="230"/>
        <item x="549"/>
        <item x="498"/>
        <item x="194"/>
        <item x="181"/>
        <item x="153"/>
        <item x="727"/>
        <item x="603"/>
        <item x="635"/>
        <item x="186"/>
        <item x="524"/>
        <item x="35"/>
        <item x="199"/>
        <item x="402"/>
        <item x="0"/>
        <item x="233"/>
        <item x="66"/>
        <item x="539"/>
        <item x="156"/>
        <item x="461"/>
        <item x="234"/>
        <item x="380"/>
        <item x="120"/>
        <item x="688"/>
        <item x="589"/>
        <item x="459"/>
        <item x="699"/>
        <item x="631"/>
        <item x="708"/>
        <item x="26"/>
        <item x="352"/>
        <item x="559"/>
        <item x="178"/>
        <item x="24"/>
        <item x="618"/>
        <item x="453"/>
        <item x="584"/>
        <item x="248"/>
        <item x="719"/>
        <item x="119"/>
        <item x="562"/>
        <item x="710"/>
        <item x="125"/>
        <item x="622"/>
        <item x="597"/>
        <item x="187"/>
        <item x="229"/>
        <item x="669"/>
        <item x="372"/>
        <item x="523"/>
        <item x="724"/>
        <item x="25"/>
        <item x="68"/>
        <item x="286"/>
        <item x="131"/>
        <item x="226"/>
        <item x="718"/>
        <item x="511"/>
        <item x="292"/>
        <item x="609"/>
        <item x="50"/>
        <item x="291"/>
        <item x="107"/>
        <item x="95"/>
        <item x="641"/>
        <item x="593"/>
        <item x="300"/>
        <item x="349"/>
        <item x="458"/>
        <item x="21"/>
        <item x="16"/>
        <item x="75"/>
        <item x="383"/>
        <item x="600"/>
        <item x="84"/>
        <item x="418"/>
        <item x="89"/>
        <item x="716"/>
        <item x="204"/>
        <item x="210"/>
        <item x="388"/>
        <item x="173"/>
        <item x="592"/>
        <item x="500"/>
        <item x="216"/>
        <item x="547"/>
        <item x="69"/>
        <item x="375"/>
        <item x="170"/>
        <item x="86"/>
        <item x="637"/>
        <item x="709"/>
        <item x="262"/>
        <item x="299"/>
        <item x="448"/>
        <item x="428"/>
        <item x="192"/>
        <item x="663"/>
        <item x="8"/>
        <item x="385"/>
        <item x="228"/>
        <item x="570"/>
        <item x="312"/>
        <item x="488"/>
        <item x="266"/>
        <item x="179"/>
        <item x="33"/>
        <item x="235"/>
        <item x="443"/>
        <item x="462"/>
        <item x="403"/>
        <item x="357"/>
        <item x="520"/>
        <item x="606"/>
        <item x="55"/>
        <item x="92"/>
        <item x="439"/>
        <item x="188"/>
        <item x="64"/>
        <item x="413"/>
        <item x="670"/>
        <item x="485"/>
        <item x="701"/>
        <item x="555"/>
        <item x="457"/>
        <item x="133"/>
        <item x="332"/>
        <item x="124"/>
        <item x="163"/>
        <item x="390"/>
        <item x="473"/>
        <item x="608"/>
        <item x="656"/>
        <item x="110"/>
        <item x="227"/>
        <item x="306"/>
        <item x="139"/>
        <item x="712"/>
        <item x="564"/>
        <item x="144"/>
        <item x="315"/>
        <item x="481"/>
        <item x="165"/>
        <item x="491"/>
        <item x="621"/>
        <item x="344"/>
        <item x="394"/>
        <item x="158"/>
        <item x="249"/>
        <item x="642"/>
        <item x="469"/>
        <item x="379"/>
        <item x="519"/>
        <item x="177"/>
        <item x="585"/>
        <item x="205"/>
        <item x="5"/>
        <item x="148"/>
        <item x="135"/>
        <item x="241"/>
        <item x="171"/>
        <item x="309"/>
        <item x="105"/>
        <item x="331"/>
        <item x="269"/>
        <item x="326"/>
        <item x="568"/>
        <item x="303"/>
        <item x="341"/>
        <item x="297"/>
        <item x="162"/>
        <item x="554"/>
        <item x="180"/>
        <item x="553"/>
        <item x="212"/>
        <item x="690"/>
        <item x="58"/>
        <item x="257"/>
        <item x="370"/>
        <item x="222"/>
        <item x="416"/>
        <item x="115"/>
        <item x="37"/>
        <item x="424"/>
        <item x="76"/>
        <item x="626"/>
        <item x="404"/>
        <item x="71"/>
        <item x="61"/>
        <item x="578"/>
        <item x="123"/>
        <item x="522"/>
        <item x="634"/>
        <item x="67"/>
        <item x="698"/>
        <item x="543"/>
        <item x="261"/>
        <item x="489"/>
        <item x="605"/>
        <item x="398"/>
        <item x="623"/>
        <item x="685"/>
        <item x="530"/>
        <item x="464"/>
        <item x="172"/>
        <item x="376"/>
        <item x="639"/>
        <item x="130"/>
        <item x="640"/>
        <item x="492"/>
        <item x="496"/>
        <item x="284"/>
        <item x="336"/>
        <item x="317"/>
        <item x="697"/>
        <item x="203"/>
        <item x="175"/>
        <item x="302"/>
        <item x="72"/>
        <item x="49"/>
        <item x="32"/>
        <item x="217"/>
        <item x="409"/>
        <item x="301"/>
        <item x="350"/>
        <item x="274"/>
        <item x="490"/>
        <item x="142"/>
        <item x="236"/>
        <item x="252"/>
        <item x="47"/>
        <item x="12"/>
        <item x="239"/>
        <item x="691"/>
        <item x="541"/>
        <item x="77"/>
        <item x="545"/>
        <item x="467"/>
        <item x="18"/>
        <item x="702"/>
        <item x="29"/>
        <item x="333"/>
        <item x="296"/>
        <item x="272"/>
        <item x="552"/>
        <item x="429"/>
        <item x="526"/>
        <item x="311"/>
        <item x="560"/>
        <item x="518"/>
        <item x="632"/>
        <item x="52"/>
        <item x="246"/>
        <item x="96"/>
        <item x="63"/>
        <item x="602"/>
        <item x="155"/>
        <item x="60"/>
        <item x="275"/>
        <item x="529"/>
        <item x="364"/>
        <item x="129"/>
        <item x="330"/>
        <item x="415"/>
        <item x="305"/>
        <item x="507"/>
        <item x="121"/>
        <item x="195"/>
        <item x="59"/>
        <item x="417"/>
        <item x="494"/>
        <item x="263"/>
        <item x="574"/>
        <item x="659"/>
        <item x="483"/>
        <item x="665"/>
        <item x="282"/>
        <item x="384"/>
        <item x="689"/>
        <item x="721"/>
        <item x="150"/>
        <item x="111"/>
        <item x="27"/>
        <item x="11"/>
        <item x="508"/>
        <item x="509"/>
        <item x="604"/>
        <item x="515"/>
        <item x="466"/>
        <item x="363"/>
        <item x="149"/>
        <item x="81"/>
        <item x="362"/>
        <item x="476"/>
        <item x="122"/>
        <item x="501"/>
        <item x="521"/>
        <item x="45"/>
        <item x="359"/>
        <item x="268"/>
        <item x="423"/>
        <item x="441"/>
        <item x="183"/>
        <item x="319"/>
        <item x="572"/>
        <item x="629"/>
        <item x="367"/>
        <item x="346"/>
        <item x="267"/>
        <item x="245"/>
        <item x="15"/>
        <item x="354"/>
        <item x="595"/>
        <item x="82"/>
        <item x="532"/>
        <item x="693"/>
        <item x="420"/>
        <item x="548"/>
        <item x="48"/>
        <item x="569"/>
        <item x="472"/>
        <item x="14"/>
        <item x="316"/>
        <item x="3"/>
        <item x="314"/>
        <item x="432"/>
        <item x="396"/>
        <item x="285"/>
        <item x="51"/>
        <item x="340"/>
        <item x="108"/>
        <item x="477"/>
        <item x="355"/>
        <item x="23"/>
        <item x="401"/>
        <item x="620"/>
        <item x="368"/>
        <item x="558"/>
        <item x="648"/>
        <item x="479"/>
        <item x="536"/>
        <item x="39"/>
        <item x="387"/>
        <item x="607"/>
        <item x="610"/>
        <item x="381"/>
        <item x="240"/>
        <item x="345"/>
        <item x="97"/>
        <item x="470"/>
        <item x="294"/>
        <item x="157"/>
        <item x="537"/>
        <item x="320"/>
        <item x="421"/>
        <item x="2"/>
        <item x="146"/>
        <item x="260"/>
        <item x="304"/>
        <item x="601"/>
        <item x="358"/>
        <item x="224"/>
        <item x="174"/>
        <item x="323"/>
        <item x="360"/>
        <item x="281"/>
        <item x="683"/>
        <item x="474"/>
        <item x="478"/>
        <item x="510"/>
        <item x="44"/>
        <item x="109"/>
        <item x="329"/>
        <item x="255"/>
        <item x="446"/>
        <item x="62"/>
        <item x="298"/>
        <item x="80"/>
        <item x="307"/>
        <item x="493"/>
        <item x="193"/>
        <item x="283"/>
        <item x="208"/>
        <item x="714"/>
        <item x="310"/>
        <item x="644"/>
        <item x="675"/>
        <item x="717"/>
        <item x="400"/>
        <item x="254"/>
        <item x="127"/>
        <item x="83"/>
        <item x="22"/>
        <item x="598"/>
        <item x="658"/>
        <item x="599"/>
        <item x="410"/>
        <item x="661"/>
        <item x="455"/>
        <item x="705"/>
        <item x="253"/>
        <item x="514"/>
        <item x="182"/>
        <item x="232"/>
        <item x="1"/>
        <item x="624"/>
        <item x="487"/>
        <item x="706"/>
        <item x="649"/>
        <item x="540"/>
        <item x="258"/>
        <item x="528"/>
        <item x="201"/>
        <item x="646"/>
        <item x="679"/>
        <item x="101"/>
        <item x="499"/>
        <item x="90"/>
        <item x="87"/>
        <item x="391"/>
        <item x="680"/>
        <item x="361"/>
        <item x="653"/>
        <item x="117"/>
        <item x="546"/>
        <item x="99"/>
        <item x="137"/>
        <item x="613"/>
        <item x="73"/>
        <item x="270"/>
        <item x="440"/>
        <item x="10"/>
        <item x="154"/>
        <item x="207"/>
        <item x="465"/>
        <item x="497"/>
        <item x="482"/>
        <item x="256"/>
        <item x="630"/>
        <item x="587"/>
        <item x="438"/>
        <item x="31"/>
        <item x="100"/>
        <item x="328"/>
        <item x="577"/>
        <item x="132"/>
        <item x="583"/>
        <item x="633"/>
        <item x="662"/>
        <item x="533"/>
        <item x="673"/>
        <item x="200"/>
        <item x="638"/>
        <item x="78"/>
        <item x="406"/>
        <item x="666"/>
        <item x="450"/>
        <item x="88"/>
        <item x="534"/>
        <item x="365"/>
        <item x="405"/>
        <item x="676"/>
        <item x="517"/>
        <item x="17"/>
        <item x="218"/>
        <item x="645"/>
        <item x="561"/>
        <item x="219"/>
        <item x="197"/>
        <item x="475"/>
        <item x="74"/>
        <item x="594"/>
        <item x="338"/>
        <item x="412"/>
        <item x="449"/>
        <item x="707"/>
        <item x="395"/>
        <item x="513"/>
        <item x="544"/>
        <item x="371"/>
        <item x="647"/>
        <item x="452"/>
        <item x="654"/>
        <item x="225"/>
        <item x="220"/>
        <item x="682"/>
        <item x="657"/>
        <item x="627"/>
        <item x="126"/>
        <item x="141"/>
        <item x="576"/>
        <item x="140"/>
        <item x="147"/>
        <item x="722"/>
        <item x="4"/>
        <item x="289"/>
        <item x="486"/>
        <item x="695"/>
        <item x="56"/>
        <item x="407"/>
        <item x="433"/>
        <item x="427"/>
        <item x="334"/>
        <item x="525"/>
        <item x="723"/>
        <item x="356"/>
        <item x="244"/>
        <item x="442"/>
        <item x="696"/>
        <item x="93"/>
        <item x="242"/>
        <item x="271"/>
        <item x="527"/>
        <item x="161"/>
        <item x="389"/>
        <item x="185"/>
        <item x="678"/>
        <item x="454"/>
        <item x="293"/>
        <item x="118"/>
        <item x="191"/>
        <item x="85"/>
        <item x="414"/>
        <item x="98"/>
        <item x="30"/>
        <item x="386"/>
        <item x="686"/>
        <item x="206"/>
        <item x="392"/>
        <item x="38"/>
        <item x="106"/>
        <item x="422"/>
        <item x="471"/>
        <item x="725"/>
        <item x="726"/>
        <item x="343"/>
        <item x="484"/>
        <item x="393"/>
        <item x="250"/>
        <item x="378"/>
        <item x="616"/>
        <item x="575"/>
        <item x="325"/>
        <item x="551"/>
        <item x="715"/>
        <item x="353"/>
        <item x="273"/>
        <item x="19"/>
        <item x="34"/>
        <item x="535"/>
        <item x="571"/>
        <item x="113"/>
        <item x="556"/>
        <item x="295"/>
        <item x="614"/>
        <item x="703"/>
        <item x="168"/>
        <item x="20"/>
        <item x="209"/>
        <item x="516"/>
        <item x="114"/>
        <item x="434"/>
        <item x="419"/>
        <item x="6"/>
        <item x="247"/>
        <item x="586"/>
        <item x="651"/>
        <item x="145"/>
        <item x="164"/>
        <item x="288"/>
        <item x="337"/>
        <item x="43"/>
        <item x="313"/>
        <item x="373"/>
        <item x="42"/>
        <item x="480"/>
        <item x="456"/>
        <item x="94"/>
        <item x="308"/>
        <item x="369"/>
        <item x="565"/>
        <item x="221"/>
        <item x="397"/>
        <item x="382"/>
        <item x="214"/>
        <item x="70"/>
        <item x="166"/>
        <item x="612"/>
        <item x="650"/>
        <item x="711"/>
        <item x="445"/>
        <item x="447"/>
        <item x="215"/>
        <item x="581"/>
        <item x="53"/>
        <item x="505"/>
        <item x="636"/>
        <item x="660"/>
        <item x="444"/>
        <item x="112"/>
        <item x="213"/>
        <item x="677"/>
        <item x="342"/>
        <item t="default"/>
      </items>
    </pivotField>
    <pivotField axis="axisRow" compact="0" showAll="0">
      <items count="5">
        <item x="1"/>
        <item x="0"/>
        <item x="2"/>
        <item h="1" x="3"/>
        <item t="default"/>
      </items>
    </pivotField>
    <pivotField axis="axisCol" compact="0" showAll="0">
      <items count="6">
        <item x="1"/>
        <item x="4"/>
        <item x="2"/>
        <item x="0"/>
        <item x="3"/>
        <item t="default"/>
      </items>
    </pivotField>
    <pivotField dataField="1" compact="0" showAll="0">
      <items count="3978">
        <item x="2830"/>
        <item x="124"/>
        <item x="2520"/>
        <item x="1501"/>
        <item x="3900"/>
        <item x="3765"/>
        <item x="973"/>
        <item x="2517"/>
        <item x="537"/>
        <item x="246"/>
        <item x="617"/>
        <item x="3573"/>
        <item x="1662"/>
        <item x="3579"/>
        <item x="1841"/>
        <item x="969"/>
        <item x="2206"/>
        <item x="3461"/>
        <item x="2213"/>
        <item x="1619"/>
        <item x="321"/>
        <item x="58"/>
        <item x="1131"/>
        <item x="1969"/>
        <item x="191"/>
        <item x="46"/>
        <item x="3635"/>
        <item x="2494"/>
        <item x="2405"/>
        <item x="489"/>
        <item x="3080"/>
        <item x="2877"/>
        <item x="676"/>
        <item x="3497"/>
        <item x="1800"/>
        <item x="608"/>
        <item x="2330"/>
        <item x="2540"/>
        <item x="338"/>
        <item x="2639"/>
        <item x="3862"/>
        <item x="1671"/>
        <item x="701"/>
        <item x="1550"/>
        <item x="2245"/>
        <item x="868"/>
        <item x="467"/>
        <item x="2483"/>
        <item x="1648"/>
        <item x="3687"/>
        <item x="1593"/>
        <item x="2856"/>
        <item x="266"/>
        <item x="1505"/>
        <item x="3547"/>
        <item x="1155"/>
        <item x="3358"/>
        <item x="668"/>
        <item x="3152"/>
        <item x="3626"/>
        <item x="3943"/>
        <item x="3243"/>
        <item x="2226"/>
        <item x="2131"/>
        <item x="782"/>
        <item x="2548"/>
        <item x="548"/>
        <item x="2388"/>
        <item x="3190"/>
        <item x="1448"/>
        <item x="978"/>
        <item x="225"/>
        <item x="2470"/>
        <item x="2474"/>
        <item x="1760"/>
        <item x="3187"/>
        <item x="1003"/>
        <item x="345"/>
        <item x="1097"/>
        <item x="3932"/>
        <item x="1342"/>
        <item x="3208"/>
        <item x="1920"/>
        <item x="3473"/>
        <item x="2313"/>
        <item x="1952"/>
        <item x="3901"/>
        <item x="2649"/>
        <item x="3135"/>
        <item x="803"/>
        <item x="1241"/>
        <item x="587"/>
        <item x="2504"/>
        <item x="1182"/>
        <item x="2298"/>
        <item x="2159"/>
        <item x="2422"/>
        <item x="1660"/>
        <item x="1761"/>
        <item x="1197"/>
        <item x="2070"/>
        <item x="1218"/>
        <item x="3235"/>
        <item x="3897"/>
        <item x="2568"/>
        <item x="1986"/>
        <item x="448"/>
        <item x="1119"/>
        <item x="3362"/>
        <item x="1025"/>
        <item x="384"/>
        <item x="2689"/>
        <item x="1174"/>
        <item x="2095"/>
        <item x="3647"/>
        <item x="3659"/>
        <item x="156"/>
        <item x="2549"/>
        <item x="1162"/>
        <item x="2841"/>
        <item x="2663"/>
        <item x="1208"/>
        <item x="1960"/>
        <item x="204"/>
        <item x="590"/>
        <item x="2601"/>
        <item x="917"/>
        <item x="372"/>
        <item x="136"/>
        <item x="1359"/>
        <item x="1089"/>
        <item x="2930"/>
        <item x="102"/>
        <item x="3338"/>
        <item x="1262"/>
        <item x="1213"/>
        <item x="2402"/>
        <item x="1422"/>
        <item x="1670"/>
        <item x="1947"/>
        <item x="2717"/>
        <item x="2656"/>
        <item x="3317"/>
        <item x="43"/>
        <item x="3276"/>
        <item x="3211"/>
        <item x="687"/>
        <item x="3308"/>
        <item x="3399"/>
        <item x="570"/>
        <item x="105"/>
        <item x="1845"/>
        <item x="1816"/>
        <item x="470"/>
        <item x="601"/>
        <item x="1249"/>
        <item x="3425"/>
        <item x="2302"/>
        <item x="3333"/>
        <item x="3826"/>
        <item x="2995"/>
        <item x="1156"/>
        <item x="21"/>
        <item x="3246"/>
        <item x="2125"/>
        <item x="2026"/>
        <item x="70"/>
        <item x="224"/>
        <item x="407"/>
        <item x="358"/>
        <item x="2071"/>
        <item x="2282"/>
        <item x="666"/>
        <item x="459"/>
        <item x="1822"/>
        <item x="2793"/>
        <item x="1148"/>
        <item x="3250"/>
        <item x="1240"/>
        <item x="2406"/>
        <item x="1110"/>
        <item x="1475"/>
        <item x="188"/>
        <item x="3600"/>
        <item x="1288"/>
        <item x="1047"/>
        <item x="680"/>
        <item x="236"/>
        <item x="866"/>
        <item x="2767"/>
        <item x="2992"/>
        <item x="1060"/>
        <item x="3095"/>
        <item x="138"/>
        <item x="1405"/>
        <item x="527"/>
        <item x="2052"/>
        <item x="946"/>
        <item x="1451"/>
        <item x="2676"/>
        <item x="20"/>
        <item x="1153"/>
        <item x="3949"/>
        <item x="1796"/>
        <item x="2752"/>
        <item x="2395"/>
        <item x="350"/>
        <item x="613"/>
        <item x="1612"/>
        <item x="3658"/>
        <item x="2969"/>
        <item x="38"/>
        <item x="2980"/>
        <item x="234"/>
        <item x="3511"/>
        <item x="1465"/>
        <item x="3196"/>
        <item x="3757"/>
        <item x="3450"/>
        <item x="2155"/>
        <item x="1780"/>
        <item x="1971"/>
        <item x="765"/>
        <item x="2577"/>
        <item x="3019"/>
        <item x="1370"/>
        <item x="2036"/>
        <item x="3798"/>
        <item x="1128"/>
        <item x="2744"/>
        <item x="3446"/>
        <item x="1571"/>
        <item x="3636"/>
        <item x="3112"/>
        <item x="1468"/>
        <item x="1667"/>
        <item x="1446"/>
        <item x="5"/>
        <item x="2048"/>
        <item x="1063"/>
        <item x="3714"/>
        <item x="1534"/>
        <item x="2368"/>
        <item x="3572"/>
        <item x="2169"/>
        <item x="2561"/>
        <item x="3737"/>
        <item x="2848"/>
        <item x="3973"/>
        <item x="1680"/>
        <item x="152"/>
        <item x="2722"/>
        <item x="566"/>
        <item x="557"/>
        <item x="955"/>
        <item x="2090"/>
        <item x="1766"/>
        <item x="1020"/>
        <item x="649"/>
        <item x="2210"/>
        <item x="3574"/>
        <item x="3229"/>
        <item x="3088"/>
        <item x="3438"/>
        <item x="1988"/>
        <item x="3894"/>
        <item x="61"/>
        <item x="452"/>
        <item x="738"/>
        <item x="1825"/>
        <item x="863"/>
        <item x="2796"/>
        <item x="2284"/>
        <item x="2294"/>
        <item x="2011"/>
        <item x="2565"/>
        <item x="561"/>
        <item x="531"/>
        <item x="3563"/>
        <item x="1034"/>
        <item x="465"/>
        <item x="971"/>
        <item x="206"/>
        <item x="690"/>
        <item x="1541"/>
        <item x="369"/>
        <item x="1545"/>
        <item x="895"/>
        <item x="2829"/>
        <item x="44"/>
        <item x="1518"/>
        <item x="3616"/>
        <item x="130"/>
        <item x="1023"/>
        <item x="1474"/>
        <item x="3379"/>
        <item x="783"/>
        <item x="1410"/>
        <item x="2805"/>
        <item x="1562"/>
        <item x="263"/>
        <item x="3885"/>
        <item x="798"/>
        <item x="3139"/>
        <item x="2751"/>
        <item x="482"/>
        <item x="1337"/>
        <item x="3923"/>
        <item x="2616"/>
        <item x="2888"/>
        <item x="1751"/>
        <item x="3882"/>
        <item x="3117"/>
        <item x="1485"/>
        <item x="3966"/>
        <item x="2964"/>
        <item x="2884"/>
        <item x="3085"/>
        <item x="3318"/>
        <item x="1402"/>
        <item x="231"/>
        <item x="2487"/>
        <item x="760"/>
        <item x="2764"/>
        <item x="3133"/>
        <item x="2698"/>
        <item x="2604"/>
        <item x="1105"/>
        <item x="1747"/>
        <item x="2409"/>
        <item x="3916"/>
        <item x="1917"/>
        <item x="2834"/>
        <item x="1403"/>
        <item x="2913"/>
        <item x="306"/>
        <item x="1101"/>
        <item x="185"/>
        <item x="1113"/>
        <item x="2905"/>
        <item x="3476"/>
        <item x="941"/>
        <item x="2072"/>
        <item x="122"/>
        <item x="3244"/>
        <item x="2736"/>
        <item x="1491"/>
        <item x="3005"/>
        <item x="2232"/>
        <item x="3483"/>
        <item x="2426"/>
        <item x="2742"/>
        <item x="174"/>
        <item x="1990"/>
        <item x="874"/>
        <item x="732"/>
        <item x="2203"/>
        <item x="3009"/>
        <item x="2740"/>
        <item x="2629"/>
        <item x="1427"/>
        <item x="1700"/>
        <item x="2574"/>
        <item x="3412"/>
        <item x="2393"/>
        <item x="2748"/>
        <item x="285"/>
        <item x="2637"/>
        <item x="3567"/>
        <item x="912"/>
        <item x="2860"/>
        <item x="1394"/>
        <item x="3385"/>
        <item x="3367"/>
        <item x="2993"/>
        <item x="3486"/>
        <item x="2301"/>
        <item x="1883"/>
        <item x="2149"/>
        <item x="3609"/>
        <item x="2253"/>
        <item x="1466"/>
        <item x="3738"/>
        <item x="662"/>
        <item x="3938"/>
        <item x="1136"/>
        <item x="3363"/>
        <item x="2013"/>
        <item x="1686"/>
        <item x="2189"/>
        <item x="1690"/>
        <item x="719"/>
        <item x="3351"/>
        <item x="95"/>
        <item x="1992"/>
        <item x="3033"/>
        <item x="2220"/>
        <item x="97"/>
        <item x="1665"/>
        <item x="1626"/>
        <item x="553"/>
        <item x="802"/>
        <item x="1930"/>
        <item x="2681"/>
        <item x="311"/>
        <item x="563"/>
        <item x="2576"/>
        <item x="2454"/>
        <item x="3210"/>
        <item x="3175"/>
        <item x="793"/>
        <item x="2439"/>
        <item x="702"/>
        <item x="2270"/>
        <item x="840"/>
        <item x="393"/>
        <item x="2866"/>
        <item x="34"/>
        <item x="1897"/>
        <item x="1352"/>
        <item x="1865"/>
        <item x="3186"/>
        <item x="301"/>
        <item x="3694"/>
        <item x="357"/>
        <item x="3735"/>
        <item x="500"/>
        <item x="2414"/>
        <item x="1021"/>
        <item x="1817"/>
        <item x="2080"/>
        <item x="3538"/>
        <item x="1206"/>
        <item x="1614"/>
        <item x="344"/>
        <item x="2332"/>
        <item x="3214"/>
        <item x="326"/>
        <item x="2003"/>
        <item x="3432"/>
        <item x="3465"/>
        <item x="3678"/>
        <item x="836"/>
        <item x="2296"/>
        <item x="212"/>
        <item x="3122"/>
        <item x="1633"/>
        <item x="3460"/>
        <item x="2937"/>
        <item x="3847"/>
        <item x="2386"/>
        <item x="1764"/>
        <item x="367"/>
        <item x="2237"/>
        <item x="1361"/>
        <item x="1826"/>
        <item x="797"/>
        <item x="3054"/>
        <item x="3359"/>
        <item x="2457"/>
        <item x="2643"/>
        <item x="1154"/>
        <item x="100"/>
        <item x="2785"/>
        <item x="3536"/>
        <item x="45"/>
        <item x="2141"/>
        <item x="1502"/>
        <item x="79"/>
        <item x="3734"/>
        <item x="2045"/>
        <item x="2370"/>
        <item x="1164"/>
        <item x="3119"/>
        <item x="944"/>
        <item x="210"/>
        <item x="695"/>
        <item x="2310"/>
        <item x="1772"/>
        <item x="2268"/>
        <item x="126"/>
        <item x="913"/>
        <item x="3770"/>
        <item x="259"/>
        <item x="3316"/>
        <item x="3778"/>
        <item x="2119"/>
        <item x="3716"/>
        <item x="518"/>
        <item x="2417"/>
        <item x="445"/>
        <item x="2788"/>
        <item x="1428"/>
        <item x="603"/>
        <item x="3964"/>
        <item x="842"/>
        <item x="1866"/>
        <item x="1938"/>
        <item x="2846"/>
        <item x="3732"/>
        <item x="1750"/>
        <item x="1973"/>
        <item x="3686"/>
        <item x="3309"/>
        <item x="320"/>
        <item x="1186"/>
        <item x="1245"/>
        <item x="3702"/>
        <item x="2845"/>
        <item x="1215"/>
        <item x="2876"/>
        <item x="3761"/>
        <item x="2346"/>
        <item x="392"/>
        <item x="3375"/>
        <item x="1910"/>
        <item x="3383"/>
        <item x="3444"/>
        <item x="2460"/>
        <item x="128"/>
        <item x="2968"/>
        <item x="476"/>
        <item x="2233"/>
        <item x="3166"/>
        <item x="3223"/>
        <item x="2733"/>
        <item x="3162"/>
        <item x="3933"/>
        <item x="1312"/>
        <item x="1416"/>
        <item x="2924"/>
        <item x="3874"/>
        <item x="1170"/>
        <item x="1364"/>
        <item x="1927"/>
        <item x="741"/>
        <item x="2377"/>
        <item x="3089"/>
        <item x="1579"/>
        <item x="3959"/>
        <item x="1489"/>
        <item x="495"/>
        <item x="2027"/>
        <item x="2528"/>
        <item x="3514"/>
        <item x="1043"/>
        <item x="2057"/>
        <item x="1696"/>
        <item x="2366"/>
        <item x="1384"/>
        <item x="2965"/>
        <item x="694"/>
        <item x="3441"/>
        <item x="2066"/>
        <item x="2802"/>
        <item x="1460"/>
        <item x="1282"/>
        <item x="964"/>
        <item x="483"/>
        <item x="2178"/>
        <item x="2664"/>
        <item x="2990"/>
        <item x="478"/>
        <item x="2251"/>
        <item x="3915"/>
        <item x="3427"/>
        <item x="632"/>
        <item x="2244"/>
        <item x="3503"/>
        <item x="1368"/>
        <item x="3922"/>
        <item x="3632"/>
        <item x="619"/>
        <item x="1492"/>
        <item x="3886"/>
        <item x="1759"/>
        <item x="3637"/>
        <item x="2379"/>
        <item x="2626"/>
        <item x="2172"/>
        <item x="409"/>
        <item x="425"/>
        <item x="1599"/>
        <item x="3357"/>
        <item x="1139"/>
        <item x="752"/>
        <item x="275"/>
        <item x="3177"/>
        <item x="2250"/>
        <item x="3556"/>
        <item x="19"/>
        <item x="1511"/>
        <item x="2059"/>
        <item x="1421"/>
        <item x="1945"/>
        <item x="1525"/>
        <item x="106"/>
        <item x="3569"/>
        <item x="2360"/>
        <item x="2567"/>
        <item x="2755"/>
        <item x="1455"/>
        <item x="412"/>
        <item x="31"/>
        <item x="3101"/>
        <item x="966"/>
        <item x="507"/>
        <item x="2369"/>
        <item x="2554"/>
        <item x="1663"/>
        <item x="1176"/>
        <item x="3260"/>
        <item x="1765"/>
        <item x="293"/>
        <item x="1951"/>
        <item x="3090"/>
        <item x="1303"/>
        <item x="1893"/>
        <item x="3086"/>
        <item x="1794"/>
        <item x="1142"/>
        <item x="310"/>
        <item x="3455"/>
        <item x="3646"/>
        <item x="1854"/>
        <item x="2668"/>
        <item x="712"/>
        <item x="277"/>
        <item x="469"/>
        <item x="1074"/>
        <item x="3670"/>
        <item x="2389"/>
        <item x="1647"/>
        <item x="2201"/>
        <item x="751"/>
        <item x="1185"/>
        <item x="3858"/>
        <item x="2462"/>
        <item x="2316"/>
        <item x="2410"/>
        <item x="0"/>
        <item x="1639"/>
        <item x="2743"/>
        <item x="542"/>
        <item x="3156"/>
        <item x="3410"/>
        <item x="699"/>
        <item x="376"/>
        <item x="3829"/>
        <item x="3413"/>
        <item x="145"/>
        <item x="645"/>
        <item x="51"/>
        <item x="3100"/>
        <item x="280"/>
        <item x="2683"/>
        <item x="3751"/>
        <item x="104"/>
        <item x="3928"/>
        <item x="2660"/>
        <item x="352"/>
        <item x="2394"/>
        <item x="968"/>
        <item x="3720"/>
        <item x="532"/>
        <item x="861"/>
        <item x="3395"/>
        <item x="2745"/>
        <item x="2436"/>
        <item x="776"/>
        <item x="2981"/>
        <item x="1340"/>
        <item x="3127"/>
        <item x="3343"/>
        <item x="216"/>
        <item x="2205"/>
        <item x="2759"/>
        <item x="3293"/>
        <item x="1994"/>
        <item x="125"/>
        <item x="2319"/>
        <item x="3017"/>
        <item x="2881"/>
        <item x="2753"/>
        <item x="3605"/>
        <item x="2193"/>
        <item x="1587"/>
        <item x="3360"/>
        <item x="3393"/>
        <item x="2209"/>
        <item x="937"/>
        <item x="1374"/>
        <item x="1048"/>
        <item x="3039"/>
        <item x="1409"/>
        <item x="3904"/>
        <item x="1778"/>
        <item x="985"/>
        <item x="2552"/>
        <item x="1348"/>
        <item x="886"/>
        <item x="1790"/>
        <item x="162"/>
        <item x="3664"/>
        <item x="2340"/>
        <item x="2919"/>
        <item x="12"/>
        <item x="3896"/>
        <item x="509"/>
        <item x="816"/>
        <item x="3649"/>
        <item x="2925"/>
        <item x="3975"/>
        <item x="1565"/>
        <item x="146"/>
        <item x="3763"/>
        <item x="1349"/>
        <item x="3796"/>
        <item x="2275"/>
        <item x="1754"/>
        <item x="3926"/>
        <item x="1739"/>
        <item x="851"/>
        <item x="435"/>
        <item x="1076"/>
        <item x="3669"/>
        <item x="458"/>
        <item x="1636"/>
        <item x="1853"/>
        <item x="1537"/>
        <item x="1771"/>
        <item x="954"/>
        <item x="1223"/>
        <item x="1792"/>
        <item x="2847"/>
        <item x="3910"/>
        <item x="1613"/>
        <item x="3163"/>
        <item x="3468"/>
        <item x="2108"/>
        <item x="3869"/>
        <item x="993"/>
        <item x="950"/>
        <item x="1382"/>
        <item x="3643"/>
        <item x="230"/>
        <item x="2227"/>
        <item x="3386"/>
        <item x="3158"/>
        <item x="2312"/>
        <item x="3145"/>
        <item x="1276"/>
        <item x="2321"/>
        <item x="421"/>
        <item x="1726"/>
        <item x="3831"/>
        <item x="142"/>
        <item x="3523"/>
        <item x="2311"/>
        <item x="2927"/>
        <item x="1887"/>
        <item x="667"/>
        <item x="3472"/>
        <item x="3821"/>
        <item x="607"/>
        <item x="461"/>
        <item x="3807"/>
        <item x="2235"/>
        <item x="3147"/>
        <item x="554"/>
        <item x="101"/>
        <item x="2106"/>
        <item x="795"/>
        <item x="1096"/>
        <item x="1070"/>
        <item x="166"/>
        <item x="2822"/>
        <item x="3544"/>
        <item x="881"/>
        <item x="2109"/>
        <item x="2814"/>
        <item x="3171"/>
        <item x="2747"/>
        <item x="3083"/>
        <item x="1916"/>
        <item x="3256"/>
        <item x="1620"/>
        <item x="3336"/>
        <item x="533"/>
        <item x="3692"/>
        <item x="703"/>
        <item x="2262"/>
        <item x="770"/>
        <item x="1851"/>
        <item x="3948"/>
        <item x="2352"/>
        <item x="1001"/>
        <item x="75"/>
        <item x="2682"/>
        <item x="2009"/>
        <item x="2865"/>
        <item x="93"/>
        <item x="2083"/>
        <item x="305"/>
        <item x="3883"/>
        <item x="218"/>
        <item x="3448"/>
        <item x="2915"/>
        <item x="1714"/>
        <item x="1196"/>
        <item x="3721"/>
        <item x="3305"/>
        <item x="951"/>
        <item x="3912"/>
        <item x="1655"/>
        <item x="3374"/>
        <item x="656"/>
        <item x="777"/>
        <item x="1351"/>
        <item x="498"/>
        <item x="939"/>
        <item x="3411"/>
        <item x="870"/>
        <item x="139"/>
        <item x="2453"/>
        <item x="1895"/>
        <item x="597"/>
        <item x="1995"/>
        <item x="303"/>
        <item x="14"/>
        <item x="18"/>
        <item x="447"/>
        <item x="1093"/>
        <item x="1564"/>
        <item x="1278"/>
        <item x="814"/>
        <item x="3160"/>
        <item x="883"/>
        <item x="2473"/>
        <item x="3550"/>
        <item x="1996"/>
        <item x="2147"/>
        <item x="2375"/>
        <item x="3834"/>
        <item x="2093"/>
        <item x="2691"/>
        <item x="837"/>
        <item x="3200"/>
        <item x="471"/>
        <item x="1151"/>
        <item x="1528"/>
        <item x="1763"/>
        <item x="3268"/>
        <item x="355"/>
        <item x="2873"/>
        <item x="3521"/>
        <item x="3774"/>
        <item x="2723"/>
        <item x="1933"/>
        <item x="1210"/>
        <item x="2716"/>
        <item x="1309"/>
        <item x="3251"/>
        <item x="3925"/>
        <item x="2425"/>
        <item x="3645"/>
        <item x="1646"/>
        <item x="98"/>
        <item x="3947"/>
        <item x="502"/>
        <item x="3545"/>
        <item x="3515"/>
        <item x="1239"/>
        <item x="1132"/>
        <item x="3961"/>
        <item x="1820"/>
        <item x="2864"/>
        <item x="3684"/>
        <item x="50"/>
        <item x="1546"/>
        <item x="2581"/>
        <item x="1442"/>
        <item x="2815"/>
        <item x="1350"/>
        <item x="1664"/>
        <item x="3153"/>
        <item x="2166"/>
        <item x="2799"/>
        <item x="1379"/>
        <item x="254"/>
        <item x="839"/>
        <item x="1846"/>
        <item x="1189"/>
        <item x="1589"/>
        <item x="3529"/>
        <item x="2687"/>
        <item x="2908"/>
        <item x="1632"/>
        <item x="273"/>
        <item x="2037"/>
        <item x="3179"/>
        <item x="3258"/>
        <item x="3292"/>
        <item x="2094"/>
        <item x="1226"/>
        <item x="1560"/>
        <item x="1978"/>
        <item x="835"/>
        <item x="3540"/>
        <item x="942"/>
        <item x="1476"/>
        <item x="1103"/>
        <item x="2096"/>
        <item x="297"/>
        <item x="3103"/>
        <item x="2694"/>
        <item x="2840"/>
        <item x="3142"/>
        <item x="2808"/>
        <item x="3640"/>
        <item x="3287"/>
        <item x="2101"/>
        <item x="3571"/>
        <item x="3325"/>
        <item x="3115"/>
        <item x="2621"/>
        <item x="1158"/>
        <item x="2880"/>
        <item x="1653"/>
        <item x="2433"/>
        <item x="3212"/>
        <item x="3729"/>
        <item x="1602"/>
        <item x="1605"/>
        <item x="3063"/>
        <item x="3388"/>
        <item x="283"/>
        <item x="1840"/>
        <item x="1330"/>
        <item x="1225"/>
        <item x="493"/>
        <item x="3843"/>
        <item x="196"/>
        <item x="1214"/>
        <item x="74"/>
        <item x="22"/>
        <item x="932"/>
        <item x="3170"/>
        <item x="3913"/>
        <item x="3787"/>
        <item x="3839"/>
        <item x="2939"/>
        <item x="2265"/>
        <item x="3628"/>
        <item x="1057"/>
        <item x="2909"/>
        <item x="60"/>
        <item x="76"/>
        <item x="1852"/>
        <item x="164"/>
        <item x="1950"/>
        <item x="2164"/>
        <item x="3378"/>
        <item x="3559"/>
        <item x="1116"/>
        <item x="3456"/>
        <item x="115"/>
        <item x="485"/>
        <item x="1362"/>
        <item x="1315"/>
        <item x="2883"/>
        <item x="499"/>
        <item x="2333"/>
        <item x="203"/>
        <item x="1787"/>
        <item x="3728"/>
        <item x="3675"/>
        <item x="3234"/>
        <item x="468"/>
        <item x="580"/>
        <item x="755"/>
        <item x="287"/>
        <item x="3607"/>
        <item x="3878"/>
        <item x="3795"/>
        <item x="436"/>
        <item x="349"/>
        <item x="3814"/>
        <item x="1855"/>
        <item x="3718"/>
        <item x="3781"/>
        <item x="1946"/>
        <item x="343"/>
        <item x="3043"/>
        <item x="1311"/>
        <item x="3875"/>
        <item x="1486"/>
        <item x="2761"/>
        <item x="3661"/>
        <item x="1212"/>
        <item x="2264"/>
        <item x="2413"/>
        <item x="2345"/>
        <item x="1718"/>
        <item x="2857"/>
        <item x="3638"/>
        <item x="2610"/>
        <item x="3934"/>
        <item x="778"/>
        <item x="2613"/>
        <item x="3231"/>
        <item x="871"/>
        <item x="625"/>
        <item x="3173"/>
        <item x="1437"/>
        <item x="3387"/>
        <item x="3877"/>
        <item x="1832"/>
        <item x="121"/>
        <item x="1111"/>
        <item x="3575"/>
        <item x="2712"/>
        <item x="134"/>
        <item x="361"/>
        <item x="3201"/>
        <item x="67"/>
        <item x="3270"/>
        <item x="1831"/>
        <item x="975"/>
        <item x="2524"/>
        <item x="3032"/>
        <item x="515"/>
        <item x="638"/>
        <item x="1194"/>
        <item x="3971"/>
        <item x="2505"/>
        <item x="3040"/>
        <item x="3081"/>
        <item x="3520"/>
        <item x="2789"/>
        <item x="278"/>
        <item x="3240"/>
        <item x="1968"/>
        <item x="2605"/>
        <item x="3442"/>
        <item x="2191"/>
        <item x="1301"/>
        <item x="2569"/>
        <item x="1120"/>
        <item x="3712"/>
        <item x="2018"/>
        <item x="2014"/>
        <item x="1902"/>
        <item x="3462"/>
        <item x="1199"/>
        <item x="3470"/>
        <item x="2134"/>
        <item x="159"/>
        <item x="323"/>
        <item x="1399"/>
        <item x="3668"/>
        <item x="3779"/>
        <item x="1725"/>
        <item x="2464"/>
        <item x="2967"/>
        <item x="237"/>
        <item x="3149"/>
        <item x="3331"/>
        <item x="949"/>
        <item x="2063"/>
        <item x="1264"/>
        <item x="891"/>
        <item x="3111"/>
        <item x="3746"/>
        <item x="1645"/>
        <item x="1689"/>
        <item x="3790"/>
        <item x="878"/>
        <item x="2458"/>
        <item x="979"/>
        <item x="1666"/>
        <item x="1123"/>
        <item x="226"/>
        <item x="3015"/>
        <item x="584"/>
        <item x="3733"/>
        <item x="2044"/>
        <item x="1526"/>
        <item x="928"/>
        <item x="2152"/>
        <item x="1209"/>
        <item x="652"/>
        <item x="1955"/>
        <item x="1493"/>
        <item x="3291"/>
        <item x="3204"/>
        <item x="902"/>
        <item x="3561"/>
        <item x="2143"/>
        <item x="657"/>
        <item x="3970"/>
        <item x="2501"/>
        <item x="748"/>
        <item x="1539"/>
        <item x="3850"/>
        <item x="2128"/>
        <item x="593"/>
        <item x="981"/>
        <item x="3849"/>
        <item x="3401"/>
        <item x="1898"/>
        <item x="1160"/>
        <item x="1741"/>
        <item x="2603"/>
        <item x="1873"/>
        <item x="2049"/>
        <item x="3424"/>
        <item x="2539"/>
        <item x="757"/>
        <item x="2797"/>
        <item x="947"/>
        <item x="148"/>
        <item x="3696"/>
        <item x="974"/>
        <item x="2156"/>
        <item x="3067"/>
        <item x="460"/>
        <item x="2171"/>
        <item x="3773"/>
        <item x="405"/>
        <item x="3469"/>
        <item x="1461"/>
        <item x="3597"/>
        <item x="1259"/>
        <item x="2654"/>
        <item x="3320"/>
        <item x="2514"/>
        <item x="3667"/>
        <item x="2944"/>
        <item x="3092"/>
        <item x="132"/>
        <item x="2612"/>
        <item x="2054"/>
        <item x="3418"/>
        <item x="1635"/>
        <item x="373"/>
        <item x="2512"/>
        <item x="1699"/>
        <item x="1650"/>
        <item x="523"/>
        <item x="3045"/>
        <item x="2399"/>
        <item x="2181"/>
        <item x="1167"/>
        <item x="3313"/>
        <item x="618"/>
        <item x="313"/>
        <item x="528"/>
        <item x="2238"/>
        <item x="3414"/>
        <item x="1471"/>
        <item x="2157"/>
        <item x="604"/>
        <item x="1925"/>
        <item x="2358"/>
        <item x="3863"/>
        <item x="1685"/>
        <item x="2334"/>
        <item x="2770"/>
        <item x="3907"/>
        <item x="2518"/>
        <item x="3695"/>
        <item x="3542"/>
        <item x="2762"/>
        <item x="589"/>
        <item x="3230"/>
        <item x="2859"/>
        <item x="1941"/>
        <item x="3818"/>
        <item x="1432"/>
        <item x="3642"/>
        <item x="2306"/>
        <item x="2010"/>
        <item x="1899"/>
        <item x="463"/>
        <item x="2263"/>
        <item x="511"/>
        <item x="710"/>
        <item x="2798"/>
        <item x="636"/>
        <item x="1885"/>
        <item x="394"/>
        <item x="3342"/>
        <item x="1932"/>
        <item x="1698"/>
        <item x="1"/>
        <item x="1358"/>
        <item x="534"/>
        <item x="1568"/>
        <item x="520"/>
        <item x="2196"/>
        <item x="3382"/>
        <item x="1631"/>
        <item x="3772"/>
        <item x="3381"/>
        <item x="1463"/>
        <item x="3106"/>
        <item x="609"/>
        <item x="1307"/>
        <item x="181"/>
        <item x="2481"/>
        <item x="3942"/>
        <item x="340"/>
        <item x="2899"/>
        <item x="3398"/>
        <item x="2357"/>
        <item x="945"/>
        <item x="1031"/>
        <item x="1536"/>
        <item x="753"/>
        <item x="3860"/>
        <item x="1588"/>
        <item x="1247"/>
        <item x="2475"/>
        <item x="1914"/>
        <item x="1918"/>
        <item x="3274"/>
        <item x="1220"/>
        <item x="3376"/>
        <item x="3467"/>
        <item x="3937"/>
        <item x="3356"/>
        <item x="388"/>
        <item x="1381"/>
        <item x="147"/>
        <item x="2922"/>
        <item x="1443"/>
        <item x="232"/>
        <item x="1041"/>
        <item x="2699"/>
        <item x="3014"/>
        <item x="3038"/>
        <item x="2324"/>
        <item x="2673"/>
        <item x="879"/>
        <item x="2615"/>
        <item x="1129"/>
        <item x="764"/>
        <item x="107"/>
        <item x="319"/>
        <item x="2239"/>
        <item x="626"/>
        <item x="2578"/>
        <item x="175"/>
        <item x="2085"/>
        <item x="3389"/>
        <item x="1033"/>
        <item x="1499"/>
        <item x="1277"/>
        <item x="3368"/>
        <item x="1172"/>
        <item x="2619"/>
        <item x="2179"/>
        <item x="2506"/>
        <item x="389"/>
        <item x="1430"/>
        <item x="2081"/>
        <item x="3797"/>
        <item x="2674"/>
        <item x="2307"/>
        <item x="681"/>
        <item x="859"/>
        <item x="1296"/>
        <item x="1953"/>
        <item x="2469"/>
        <item x="1557"/>
        <item x="2926"/>
        <item x="3861"/>
        <item x="365"/>
        <item x="3759"/>
        <item x="3891"/>
        <item x="2144"/>
        <item x="2811"/>
        <item x="3116"/>
        <item x="3443"/>
        <item x="2331"/>
        <item x="572"/>
        <item x="556"/>
        <item x="1434"/>
        <item x="2850"/>
        <item x="731"/>
        <item x="2278"/>
        <item x="2187"/>
        <item x="2851"/>
        <item x="2572"/>
        <item x="1168"/>
        <item x="2784"/>
        <item x="3047"/>
        <item x="1556"/>
        <item x="3792"/>
        <item x="3537"/>
        <item x="1869"/>
        <item x="1188"/>
        <item x="3148"/>
        <item x="1169"/>
        <item x="2482"/>
        <item x="492"/>
        <item x="800"/>
        <item x="1046"/>
        <item x="3651"/>
        <item x="2391"/>
        <item x="1366"/>
        <item x="453"/>
        <item x="1459"/>
        <item x="1398"/>
        <item x="3622"/>
        <item x="2647"/>
        <item x="2835"/>
        <item x="56"/>
        <item x="3551"/>
        <item x="2336"/>
        <item x="693"/>
        <item x="1088"/>
        <item x="3078"/>
        <item x="754"/>
        <item x="3634"/>
        <item x="2530"/>
        <item x="3722"/>
        <item x="892"/>
        <item x="2680"/>
        <item x="2606"/>
        <item x="503"/>
        <item x="2710"/>
        <item x="314"/>
        <item x="2553"/>
        <item x="1889"/>
        <item x="956"/>
        <item x="3683"/>
        <item x="1415"/>
        <item x="2347"/>
        <item x="2874"/>
        <item x="2837"/>
        <item x="253"/>
        <item x="3825"/>
        <item x="117"/>
        <item x="3370"/>
        <item x="1809"/>
        <item x="3780"/>
        <item x="2692"/>
        <item x="2628"/>
        <item x="380"/>
        <item x="2378"/>
        <item x="3706"/>
        <item x="1878"/>
        <item x="140"/>
        <item x="3492"/>
        <item x="2772"/>
        <item x="858"/>
        <item x="1274"/>
        <item x="1850"/>
        <item x="3876"/>
        <item x="841"/>
        <item x="2142"/>
        <item x="3022"/>
        <item x="2329"/>
        <item x="3475"/>
        <item x="284"/>
        <item x="2211"/>
        <item x="2677"/>
        <item x="576"/>
        <item x="2031"/>
        <item x="1980"/>
        <item x="1516"/>
        <item x="1098"/>
        <item x="3150"/>
        <item x="2350"/>
        <item x="3452"/>
        <item x="1972"/>
        <item x="3282"/>
        <item x="1615"/>
        <item x="154"/>
        <item x="1484"/>
        <item x="2466"/>
        <item x="3844"/>
        <item x="2449"/>
        <item x="1768"/>
        <item x="1011"/>
        <item x="221"/>
        <item x="745"/>
        <item x="2034"/>
        <item x="1595"/>
        <item x="2960"/>
        <item x="2882"/>
        <item x="3954"/>
        <item x="2204"/>
        <item x="1121"/>
        <item x="2272"/>
        <item x="1590"/>
        <item x="2795"/>
        <item x="2217"/>
        <item x="3334"/>
        <item x="96"/>
        <item x="864"/>
        <item x="1552"/>
        <item x="1870"/>
        <item x="2867"/>
        <item x="2812"/>
        <item x="763"/>
        <item x="215"/>
        <item x="1532"/>
        <item x="2816"/>
        <item x="1558"/>
        <item x="2374"/>
        <item x="3306"/>
        <item x="54"/>
        <item x="2215"/>
        <item x="2904"/>
        <item x="1114"/>
        <item x="2447"/>
        <item x="559"/>
        <item x="3672"/>
        <item x="3582"/>
        <item x="360"/>
        <item x="1332"/>
        <item x="2560"/>
        <item x="3715"/>
        <item x="739"/>
        <item x="3034"/>
        <item x="3285"/>
        <item x="3611"/>
        <item x="2314"/>
        <item x="1921"/>
        <item x="3555"/>
        <item x="2434"/>
        <item x="282"/>
        <item x="2777"/>
        <item x="454"/>
        <item x="3058"/>
        <item x="1143"/>
        <item x="1371"/>
        <item x="167"/>
        <item x="1638"/>
        <item x="497"/>
        <item x="1049"/>
        <item x="2718"/>
        <item x="1134"/>
        <item x="2247"/>
        <item x="2555"/>
        <item x="1679"/>
        <item x="286"/>
        <item x="2092"/>
        <item x="1585"/>
        <item x="364"/>
        <item x="2536"/>
        <item x="641"/>
        <item x="3059"/>
        <item x="2617"/>
        <item x="48"/>
        <item x="3036"/>
        <item x="428"/>
        <item x="3408"/>
        <item x="23"/>
        <item x="3587"/>
        <item x="245"/>
        <item x="3157"/>
        <item x="270"/>
        <item x="2283"/>
        <item x="292"/>
        <item x="819"/>
        <item x="3526"/>
        <item x="2715"/>
        <item x="3608"/>
        <item x="2666"/>
        <item x="3785"/>
        <item x="2322"/>
        <item x="901"/>
        <item x="2986"/>
        <item x="3546"/>
        <item x="111"/>
        <item x="3519"/>
        <item x="1488"/>
        <item x="335"/>
        <item x="252"/>
        <item x="2428"/>
        <item x="3771"/>
        <item x="838"/>
        <item x="897"/>
        <item x="1242"/>
        <item x="2183"/>
        <item x="1207"/>
        <item x="565"/>
        <item x="1940"/>
        <item x="2943"/>
        <item x="2607"/>
        <item x="1543"/>
        <item x="1291"/>
        <item x="2526"/>
        <item x="3114"/>
        <item x="300"/>
        <item x="3286"/>
        <item x="1911"/>
        <item x="2175"/>
        <item x="2117"/>
        <item x="1104"/>
        <item x="1444"/>
        <item x="1327"/>
        <item x="35"/>
        <item x="2661"/>
        <item x="1591"/>
        <item x="1594"/>
        <item x="1401"/>
        <item x="3172"/>
        <item x="3614"/>
        <item x="3364"/>
        <item x="1040"/>
        <item x="264"/>
        <item x="594"/>
        <item x="1900"/>
        <item x="785"/>
        <item x="1414"/>
        <item x="317"/>
        <item x="2091"/>
        <item x="853"/>
        <item x="1144"/>
        <item x="420"/>
        <item x="705"/>
        <item x="25"/>
        <item x="1672"/>
        <item x="2062"/>
        <item x="3185"/>
        <item x="3842"/>
        <item x="2255"/>
        <item x="87"/>
        <item x="3945"/>
        <item x="2782"/>
        <item x="832"/>
        <item x="3929"/>
        <item x="386"/>
        <item x="2622"/>
        <item x="255"/>
        <item x="1157"/>
        <item x="1292"/>
        <item x="661"/>
        <item x="3509"/>
        <item x="526"/>
        <item x="1125"/>
        <item x="3710"/>
        <item x="432"/>
        <item x="1453"/>
        <item x="2266"/>
        <item x="2100"/>
        <item x="1540"/>
        <item x="49"/>
        <item x="1380"/>
        <item x="2225"/>
        <item x="2741"/>
        <item x="3055"/>
        <item x="2893"/>
        <item x="2041"/>
        <item x="1527"/>
        <item x="2906"/>
        <item x="387"/>
        <item x="1786"/>
        <item x="2005"/>
        <item x="3125"/>
        <item x="1030"/>
        <item x="2890"/>
        <item x="291"/>
        <item x="2047"/>
        <item x="1149"/>
        <item x="1377"/>
        <item x="807"/>
        <item x="1236"/>
        <item x="2516"/>
        <item x="490"/>
        <item x="3652"/>
        <item x="991"/>
        <item x="3620"/>
        <item x="83"/>
        <item x="1498"/>
        <item x="1412"/>
        <item x="2551"/>
        <item x="1640"/>
        <item x="1504"/>
        <item x="724"/>
        <item x="1538"/>
        <item x="3813"/>
        <item x="3835"/>
        <item x="3429"/>
        <item x="2527"/>
        <item x="330"/>
        <item x="3553"/>
        <item x="1777"/>
        <item x="2465"/>
        <item x="3685"/>
        <item x="1032"/>
        <item x="410"/>
        <item x="168"/>
        <item x="3182"/>
        <item x="1385"/>
        <item x="1180"/>
        <item x="3921"/>
        <item x="1497"/>
        <item x="1769"/>
        <item x="3846"/>
        <item x="308"/>
        <item x="1373"/>
        <item x="1676"/>
        <item x="241"/>
        <item x="1524"/>
        <item x="239"/>
        <item x="3422"/>
        <item x="2686"/>
        <item x="982"/>
        <item x="588"/>
        <item x="3681"/>
        <item x="3578"/>
        <item x="1272"/>
        <item x="3606"/>
        <item x="620"/>
        <item x="69"/>
        <item x="411"/>
        <item x="998"/>
        <item x="2634"/>
        <item x="1175"/>
        <item x="1888"/>
        <item x="659"/>
        <item x="3596"/>
        <item x="2949"/>
        <item x="3531"/>
        <item x="2364"/>
        <item x="3228"/>
        <item x="88"/>
        <item x="1702"/>
        <item x="862"/>
        <item x="547"/>
        <item x="3534"/>
        <item x="3407"/>
        <item x="2711"/>
        <item x="1913"/>
        <item x="2721"/>
        <item x="3372"/>
        <item x="433"/>
        <item x="669"/>
        <item x="1334"/>
        <item x="1848"/>
        <item x="39"/>
        <item x="385"/>
        <item x="2824"/>
        <item x="1420"/>
        <item x="2872"/>
        <item x="2463"/>
        <item x="1601"/>
        <item x="1017"/>
        <item x="272"/>
        <item x="1987"/>
        <item x="2076"/>
        <item x="3419"/>
        <item x="2259"/>
        <item x="28"/>
        <item x="1360"/>
        <item x="2994"/>
        <item x="2190"/>
        <item x="3400"/>
        <item x="1805"/>
        <item x="664"/>
        <item x="2224"/>
        <item x="41"/>
        <item x="2583"/>
        <item x="3066"/>
        <item x="73"/>
        <item x="3741"/>
        <item x="3700"/>
        <item x="2343"/>
        <item x="3193"/>
        <item x="3347"/>
        <item x="3507"/>
        <item x="1949"/>
        <item x="3353"/>
        <item x="2970"/>
        <item x="2633"/>
        <item x="2575"/>
        <item x="1757"/>
        <item x="3812"/>
        <item x="228"/>
        <item x="3577"/>
        <item x="2471"/>
        <item x="3099"/>
        <item x="2544"/>
        <item x="173"/>
        <item x="472"/>
        <item x="3958"/>
        <item x="3513"/>
        <item x="3341"/>
        <item x="1067"/>
        <item x="2641"/>
        <item x="990"/>
        <item x="1094"/>
        <item x="1284"/>
        <item x="2566"/>
        <item x="2591"/>
        <item x="2028"/>
        <item x="3030"/>
        <item x="1520"/>
        <item x="743"/>
        <item x="1058"/>
        <item x="172"/>
        <item x="1005"/>
        <item x="2585"/>
        <item x="1404"/>
        <item x="1467"/>
        <item x="2594"/>
        <item x="491"/>
        <item x="3583"/>
        <item x="1050"/>
        <item x="276"/>
        <item x="3654"/>
        <item x="809"/>
        <item x="823"/>
        <item x="3449"/>
        <item x="9"/>
        <item x="2412"/>
        <item x="1280"/>
        <item x="1669"/>
        <item x="3262"/>
        <item x="3726"/>
        <item x="1222"/>
        <item x="2870"/>
        <item x="1890"/>
        <item x="516"/>
        <item x="3617"/>
        <item x="2396"/>
        <item x="3124"/>
        <item x="3057"/>
        <item x="3566"/>
        <item x="2731"/>
        <item x="2290"/>
        <item x="2984"/>
        <item x="987"/>
        <item x="1211"/>
        <item x="2376"/>
        <item x="606"/>
        <item x="1308"/>
        <item x="1219"/>
        <item x="118"/>
        <item x="860"/>
        <item x="1353"/>
        <item x="1807"/>
        <item x="1079"/>
        <item x="40"/>
        <item x="1177"/>
        <item x="1559"/>
        <item x="1709"/>
        <item x="3199"/>
        <item x="1279"/>
        <item x="3884"/>
        <item x="3903"/>
        <item x="1115"/>
        <item x="1201"/>
        <item x="672"/>
        <item x="519"/>
        <item x="2438"/>
        <item x="1500"/>
        <item x="2337"/>
        <item x="309"/>
        <item x="2349"/>
        <item x="1729"/>
        <item x="2519"/>
        <item x="2897"/>
        <item x="1216"/>
        <item x="2202"/>
        <item x="1603"/>
        <item x="3673"/>
        <item x="2133"/>
        <item x="1844"/>
        <item x="2940"/>
        <item x="3552"/>
        <item x="1743"/>
        <item x="2948"/>
        <item x="1081"/>
        <item x="3188"/>
        <item x="127"/>
        <item x="2032"/>
        <item x="2773"/>
        <item x="1438"/>
        <item x="3549"/>
        <item x="3719"/>
        <item x="201"/>
        <item x="2305"/>
        <item x="2839"/>
        <item x="2477"/>
        <item x="3097"/>
        <item x="2832"/>
        <item x="451"/>
        <item x="1823"/>
        <item x="2760"/>
        <item x="1228"/>
        <item x="375"/>
        <item x="535"/>
        <item x="1894"/>
        <item x="1783"/>
        <item x="1909"/>
        <item x="2452"/>
        <item x="3271"/>
        <item x="3108"/>
        <item x="3440"/>
        <item x="27"/>
        <item x="1981"/>
        <item x="1713"/>
        <item x="1271"/>
        <item x="1934"/>
        <item x="3028"/>
        <item x="2725"/>
        <item x="2590"/>
        <item x="790"/>
        <item x="997"/>
        <item x="3822"/>
        <item x="2022"/>
        <item x="2587"/>
        <item x="2705"/>
        <item x="169"/>
        <item x="3451"/>
        <item x="3232"/>
        <item x="3377"/>
        <item x="1856"/>
        <item x="1102"/>
        <item x="2523"/>
        <item x="1452"/>
        <item x="2408"/>
        <item x="1338"/>
        <item x="3820"/>
        <item x="3512"/>
        <item x="3332"/>
        <item x="2488"/>
        <item x="3216"/>
        <item x="919"/>
        <item x="1473"/>
        <item x="2099"/>
        <item x="1937"/>
        <item x="1683"/>
        <item x="3275"/>
        <item x="3304"/>
        <item x="186"/>
        <item x="1740"/>
        <item x="3459"/>
        <item x="3535"/>
        <item x="187"/>
        <item x="1112"/>
        <item x="2485"/>
        <item x="3226"/>
        <item x="1574"/>
        <item x="2535"/>
        <item x="3137"/>
        <item x="2885"/>
        <item x="3615"/>
        <item x="1324"/>
        <item x="3267"/>
        <item x="1963"/>
        <item x="3619"/>
        <item x="1563"/>
        <item x="3437"/>
        <item x="3297"/>
        <item x="84"/>
        <item x="1086"/>
        <item x="179"/>
        <item x="2384"/>
        <item x="341"/>
        <item x="2274"/>
        <item x="3892"/>
        <item x="1989"/>
        <item x="1752"/>
        <item x="877"/>
        <item x="2390"/>
        <item x="2084"/>
        <item x="404"/>
        <item x="983"/>
        <item x="16"/>
        <item x="2804"/>
        <item x="2286"/>
        <item x="977"/>
        <item x="725"/>
        <item x="1052"/>
        <item x="2291"/>
        <item x="114"/>
        <item x="260"/>
        <item x="1697"/>
        <item x="844"/>
        <item x="1234"/>
        <item x="1372"/>
        <item x="3430"/>
        <item x="1007"/>
        <item x="1316"/>
        <item x="3405"/>
        <item x="3025"/>
        <item x="2525"/>
        <item x="640"/>
        <item x="438"/>
        <item x="2077"/>
        <item x="696"/>
        <item x="3963"/>
        <item x="1054"/>
        <item x="26"/>
        <item x="3082"/>
        <item x="1884"/>
        <item x="943"/>
        <item x="178"/>
        <item x="3013"/>
        <item x="2557"/>
        <item x="3290"/>
        <item x="3337"/>
        <item x="544"/>
        <item x="2684"/>
        <item x="2635"/>
        <item x="1022"/>
        <item x="1748"/>
        <item x="3314"/>
        <item x="1073"/>
        <item x="3530"/>
        <item x="688"/>
        <item x="419"/>
        <item x="3278"/>
        <item x="238"/>
        <item x="711"/>
        <item x="2228"/>
        <item x="3416"/>
        <item x="3346"/>
        <item x="1799"/>
        <item x="3562"/>
        <item x="316"/>
        <item x="926"/>
        <item x="198"/>
        <item x="1931"/>
        <item x="1075"/>
        <item x="2435"/>
        <item x="3880"/>
        <item x="2354"/>
        <item x="756"/>
        <item x="2315"/>
        <item x="2000"/>
        <item x="3481"/>
        <item x="422"/>
        <item x="1165"/>
        <item x="1389"/>
        <item x="1424"/>
        <item x="3167"/>
        <item x="2097"/>
        <item x="2546"/>
        <item x="713"/>
        <item x="1390"/>
        <item x="2912"/>
        <item x="1302"/>
        <item x="1408"/>
        <item x="931"/>
        <item x="1419"/>
        <item x="3131"/>
        <item x="1388"/>
        <item x="1695"/>
        <item x="3819"/>
        <item x="3750"/>
        <item x="3498"/>
        <item x="2781"/>
        <item x="1827"/>
        <item x="3237"/>
        <item x="2570"/>
        <item x="3329"/>
        <item x="1906"/>
        <item x="3653"/>
        <item x="2803"/>
        <item x="3709"/>
        <item x="3660"/>
        <item x="2959"/>
        <item x="726"/>
        <item x="923"/>
        <item x="3037"/>
        <item x="325"/>
        <item x="1423"/>
        <item x="784"/>
        <item x="324"/>
        <item x="2212"/>
        <item x="704"/>
        <item x="925"/>
        <item x="1991"/>
        <item x="362"/>
        <item x="3887"/>
        <item x="3051"/>
        <item x="2115"/>
        <item x="2078"/>
        <item x="1723"/>
        <item x="3762"/>
        <item x="3068"/>
        <item x="150"/>
        <item x="165"/>
        <item x="577"/>
        <item x="1477"/>
        <item x="689"/>
        <item x="1100"/>
        <item x="2653"/>
        <item x="822"/>
        <item x="3866"/>
        <item x="53"/>
        <item x="2111"/>
        <item x="1310"/>
        <item x="3752"/>
        <item x="1842"/>
        <item x="24"/>
        <item x="1746"/>
        <item x="569"/>
        <item x="1304"/>
        <item x="3479"/>
        <item x="3402"/>
        <item x="153"/>
        <item x="3629"/>
        <item x="2597"/>
        <item x="595"/>
        <item x="1238"/>
        <item x="2642"/>
        <item x="110"/>
        <item x="1903"/>
        <item x="867"/>
        <item x="1657"/>
        <item x="1673"/>
        <item x="1233"/>
        <item x="958"/>
        <item x="1078"/>
        <item x="2450"/>
        <item x="1329"/>
        <item x="2385"/>
        <item x="706"/>
        <item x="3736"/>
        <item x="582"/>
        <item x="2029"/>
        <item x="3415"/>
        <item x="1813"/>
        <item x="1365"/>
        <item x="1387"/>
        <item x="1396"/>
        <item x="2236"/>
        <item x="1254"/>
        <item x="3000"/>
        <item x="2545"/>
        <item x="1523"/>
        <item x="1192"/>
        <item x="133"/>
        <item x="1232"/>
        <item x="1828"/>
        <item x="315"/>
        <item x="1224"/>
        <item x="2446"/>
        <item x="1138"/>
        <item x="391"/>
        <item x="3586"/>
        <item x="1867"/>
        <item x="85"/>
        <item x="1623"/>
        <item x="3134"/>
        <item x="3889"/>
        <item x="2160"/>
        <item x="3524"/>
        <item x="933"/>
        <item x="774"/>
        <item x="3603"/>
        <item x="2197"/>
        <item x="295"/>
        <item x="905"/>
        <item x="749"/>
        <item x="339"/>
        <item x="3950"/>
        <item x="1939"/>
        <item x="288"/>
        <item x="2820"/>
        <item x="271"/>
        <item x="1668"/>
        <item x="462"/>
        <item x="1775"/>
        <item x="3094"/>
        <item x="1287"/>
        <item x="488"/>
        <item x="3261"/>
        <item x="3805"/>
        <item x="845"/>
        <item x="3895"/>
        <item x="1802"/>
        <item x="1411"/>
        <item x="1651"/>
        <item x="3120"/>
        <item x="2831"/>
        <item x="1181"/>
        <item x="2411"/>
        <item x="639"/>
        <item x="1592"/>
        <item x="399"/>
        <item x="3109"/>
        <item x="3870"/>
        <item x="3708"/>
        <item x="1803"/>
        <item x="3951"/>
        <item x="3406"/>
        <item x="1874"/>
        <item x="1480"/>
        <item x="817"/>
        <item x="3487"/>
        <item x="342"/>
        <item x="2697"/>
        <item x="1317"/>
        <item x="1993"/>
        <item x="792"/>
        <item x="55"/>
        <item x="1449"/>
        <item x="202"/>
        <item x="3024"/>
        <item x="182"/>
        <item x="3102"/>
        <item x="630"/>
        <item x="2989"/>
        <item x="1392"/>
        <item x="240"/>
        <item x="1999"/>
        <item x="602"/>
        <item x="2451"/>
        <item x="856"/>
        <item x="3560"/>
        <item x="2113"/>
        <item x="934"/>
        <item x="3062"/>
        <item x="3594"/>
        <item x="2060"/>
        <item x="1891"/>
        <item x="1056"/>
        <item x="3126"/>
        <item x="3944"/>
        <item x="1661"/>
        <item x="2165"/>
        <item x="791"/>
        <item x="2923"/>
        <item x="1716"/>
        <item x="2398"/>
        <item x="1068"/>
        <item x="189"/>
        <item x="1728"/>
        <item x="1749"/>
        <item x="2620"/>
        <item x="3612"/>
        <item x="673"/>
        <item x="3777"/>
        <item x="119"/>
        <item x="3974"/>
        <item x="220"/>
        <item x="2826"/>
        <item x="849"/>
        <item x="2403"/>
        <item x="268"/>
        <item x="1229"/>
        <item x="865"/>
        <item x="1835"/>
        <item x="2467"/>
        <item x="727"/>
        <item x="1289"/>
        <item x="2140"/>
        <item x="3902"/>
        <item x="3421"/>
        <item x="3625"/>
        <item x="825"/>
        <item x="927"/>
        <item x="2672"/>
        <item x="322"/>
        <item x="112"/>
        <item x="976"/>
        <item x="455"/>
        <item x="1576"/>
        <item x="1634"/>
        <item x="3558"/>
        <item x="3918"/>
        <item x="3648"/>
        <item x="3007"/>
        <item x="1012"/>
        <item x="898"/>
        <item x="180"/>
        <item x="2061"/>
        <item x="3656"/>
        <item x="250"/>
        <item x="1193"/>
        <item x="2543"/>
        <item x="3580"/>
        <item x="1253"/>
        <item x="3191"/>
        <item x="2783"/>
        <item x="3322"/>
        <item x="637"/>
        <item x="2367"/>
        <item x="1720"/>
        <item x="621"/>
        <item x="2891"/>
        <item x="3799"/>
        <item x="17"/>
        <item x="1578"/>
        <item x="2030"/>
        <item x="2017"/>
        <item x="1808"/>
        <item x="2706"/>
        <item x="3941"/>
        <item x="1009"/>
        <item x="2342"/>
        <item x="3783"/>
        <item x="2975"/>
        <item x="3289"/>
        <item x="3744"/>
        <item x="2432"/>
        <item x="66"/>
        <item x="3312"/>
        <item x="1628"/>
        <item x="3426"/>
        <item x="1533"/>
        <item x="2448"/>
        <item x="3404"/>
        <item x="2153"/>
        <item x="3613"/>
        <item x="193"/>
        <item x="2896"/>
        <item x="2267"/>
        <item x="1875"/>
        <item x="828"/>
        <item x="3801"/>
        <item x="546"/>
        <item x="2806"/>
        <item x="337"/>
        <item x="1512"/>
        <item x="3110"/>
        <item x="1343"/>
        <item x="671"/>
        <item x="3298"/>
        <item x="3213"/>
        <item x="734"/>
        <item x="3592"/>
        <item x="3665"/>
        <item x="3064"/>
        <item x="3816"/>
        <item x="1531"/>
        <item x="332"/>
        <item x="10"/>
        <item x="3417"/>
        <item x="660"/>
        <item x="3927"/>
        <item x="1948"/>
        <item x="3050"/>
        <item x="1447"/>
        <item x="3610"/>
        <item x="2503"/>
        <item x="1833"/>
        <item x="2001"/>
        <item x="720"/>
        <item x="2318"/>
        <item x="2355"/>
        <item x="3466"/>
        <item x="171"/>
        <item x="1521"/>
        <item x="1618"/>
        <item x="1440"/>
        <item x="2618"/>
        <item x="371"/>
        <item x="826"/>
        <item x="746"/>
        <item x="815"/>
        <item x="885"/>
        <item x="2600"/>
        <item x="2383"/>
        <item x="406"/>
        <item x="1018"/>
        <item x="3301"/>
        <item x="3655"/>
        <item x="596"/>
        <item x="481"/>
        <item x="1290"/>
        <item x="2701"/>
        <item x="2651"/>
        <item x="2231"/>
        <item x="2678"/>
        <item x="3065"/>
        <item x="3121"/>
        <item x="2162"/>
        <item x="780"/>
        <item x="1150"/>
        <item x="562"/>
        <item x="1606"/>
        <item x="135"/>
        <item x="32"/>
        <item x="1038"/>
        <item x="1095"/>
        <item x="2151"/>
        <item x="68"/>
        <item x="446"/>
        <item x="2537"/>
        <item x="296"/>
        <item x="1979"/>
        <item x="1791"/>
        <item x="281"/>
        <item x="560"/>
        <item x="1758"/>
        <item x="2838"/>
        <item x="2280"/>
        <item x="1961"/>
        <item x="3764"/>
        <item x="663"/>
        <item x="989"/>
        <item x="2361"/>
        <item x="3392"/>
        <item x="779"/>
        <item x="197"/>
        <item x="1829"/>
        <item x="3957"/>
        <item x="3676"/>
        <item x="549"/>
        <item x="635"/>
        <item x="1036"/>
        <item x="1454"/>
        <item x="3864"/>
        <item x="217"/>
        <item x="824"/>
        <item x="1529"/>
        <item x="3914"/>
        <item x="374"/>
        <item x="1570"/>
        <item x="1553"/>
        <item x="1321"/>
        <item x="3725"/>
        <item x="1882"/>
        <item x="894"/>
        <item x="200"/>
        <item x="2297"/>
        <item x="1083"/>
        <item x="3018"/>
        <item x="3591"/>
        <item x="62"/>
        <item x="3510"/>
        <item x="3599"/>
        <item x="1681"/>
        <item x="3868"/>
        <item x="1445"/>
        <item x="1187"/>
        <item x="80"/>
        <item x="3474"/>
        <item x="521"/>
        <item x="2372"/>
        <item x="2580"/>
        <item x="768"/>
        <item x="3373"/>
        <item x="2509"/>
        <item x="3307"/>
        <item x="2700"/>
        <item x="1905"/>
        <item x="1896"/>
        <item x="735"/>
        <item x="914"/>
        <item x="64"/>
        <item x="1124"/>
        <item x="686"/>
        <item x="3701"/>
        <item x="3976"/>
        <item x="721"/>
        <item x="3621"/>
        <item x="2707"/>
        <item x="2871"/>
        <item x="1788"/>
        <item x="1059"/>
        <item x="431"/>
        <item x="1183"/>
        <item x="1862"/>
        <item x="3522"/>
        <item x="2627"/>
        <item x="1715"/>
        <item x="2132"/>
        <item x="3428"/>
        <item x="1331"/>
        <item x="3369"/>
        <item x="2863"/>
        <item x="131"/>
        <item x="2974"/>
        <item x="3070"/>
        <item x="1004"/>
        <item x="504"/>
        <item x="3674"/>
        <item x="2508"/>
        <item x="3890"/>
        <item x="2983"/>
        <item x="698"/>
        <item x="1584"/>
        <item x="327"/>
        <item x="269"/>
        <item x="1652"/>
        <item x="2459"/>
        <item x="899"/>
        <item x="1781"/>
        <item x="1407"/>
        <item x="3004"/>
        <item x="2791"/>
        <item x="1357"/>
        <item x="1028"/>
        <item x="543"/>
        <item x="1687"/>
        <item x="1637"/>
        <item x="591"/>
        <item x="1173"/>
        <item x="501"/>
        <item x="381"/>
        <item x="116"/>
        <item x="2430"/>
        <item x="3247"/>
        <item x="2397"/>
        <item x="1406"/>
        <item x="875"/>
        <item x="2050"/>
        <item x="3056"/>
        <item x="714"/>
        <item x="298"/>
        <item x="3782"/>
        <item x="3077"/>
        <item x="1019"/>
        <item x="1354"/>
        <item x="141"/>
        <item x="347"/>
        <item x="2161"/>
        <item x="3021"/>
        <item x="677"/>
        <item x="2534"/>
        <item x="3924"/>
        <item x="3227"/>
        <item x="3029"/>
        <item x="2966"/>
        <item x="2720"/>
        <item x="3239"/>
        <item x="1281"/>
        <item x="545"/>
        <item x="2644"/>
        <item x="2933"/>
        <item x="1055"/>
        <item x="248"/>
        <item x="2780"/>
        <item x="416"/>
        <item x="3254"/>
        <item x="2221"/>
        <item x="2420"/>
        <item x="1481"/>
        <item x="1235"/>
        <item x="2953"/>
        <item x="2443"/>
        <item x="1118"/>
        <item x="377"/>
        <item x="2281"/>
        <item x="3931"/>
        <item x="2542"/>
        <item x="2365"/>
        <item x="1834"/>
        <item x="2754"/>
        <item x="211"/>
        <item x="1072"/>
        <item x="2256"/>
        <item x="1090"/>
        <item x="1356"/>
        <item x="1610"/>
        <item x="1346"/>
        <item x="3852"/>
        <item x="3802"/>
        <item x="1108"/>
        <item x="1959"/>
        <item x="1797"/>
        <item x="1957"/>
        <item x="3178"/>
        <item x="1117"/>
        <item x="2703"/>
        <item x="299"/>
        <item x="1137"/>
        <item x="3453"/>
        <item x="1064"/>
        <item x="1109"/>
        <item x="3688"/>
        <item x="915"/>
        <item x="2665"/>
        <item x="2016"/>
        <item x="2625"/>
        <item x="2427"/>
        <item x="1126"/>
        <item x="3010"/>
        <item x="3151"/>
        <item x="2951"/>
        <item x="1561"/>
        <item x="3069"/>
        <item x="2192"/>
        <item x="3527"/>
        <item x="429"/>
        <item x="3789"/>
        <item x="674"/>
        <item x="329"/>
        <item x="3965"/>
        <item x="629"/>
        <item x="383"/>
        <item x="3543"/>
        <item x="37"/>
        <item x="449"/>
        <item x="129"/>
        <item x="487"/>
        <item x="2942"/>
        <item x="3485"/>
        <item x="2065"/>
        <item x="3739"/>
        <item x="2006"/>
        <item x="2338"/>
        <item x="707"/>
        <item x="834"/>
        <item x="1306"/>
        <item x="2952"/>
        <item x="3354"/>
        <item x="903"/>
        <item x="1641"/>
        <item x="610"/>
        <item x="312"/>
        <item x="403"/>
        <item x="2624"/>
        <item x="910"/>
        <item x="2326"/>
        <item x="3439"/>
        <item x="1026"/>
        <item x="2704"/>
        <item x="3968"/>
        <item x="2898"/>
        <item x="413"/>
        <item x="2035"/>
        <item x="1551"/>
        <item x="3568"/>
        <item x="2648"/>
        <item x="390"/>
        <item x="1077"/>
        <item x="2198"/>
        <item x="1039"/>
        <item x="3711"/>
        <item x="396"/>
        <item x="3140"/>
        <item x="994"/>
        <item x="1742"/>
        <item x="1179"/>
        <item x="3493"/>
        <item x="2359"/>
        <item x="1490"/>
        <item x="3484"/>
        <item x="2493"/>
        <item x="624"/>
        <item x="2573"/>
        <item x="684"/>
        <item x="2288"/>
        <item x="3480"/>
        <item x="1982"/>
        <item x="3176"/>
        <item x="846"/>
        <item x="1429"/>
        <item x="3123"/>
        <item x="3154"/>
        <item x="3946"/>
        <item x="1000"/>
        <item x="2184"/>
        <item x="744"/>
        <item x="1904"/>
        <item x="3060"/>
        <item x="1548"/>
        <item x="2098"/>
        <item x="788"/>
        <item x="3071"/>
        <item x="395"/>
        <item x="42"/>
        <item x="1190"/>
        <item x="1936"/>
        <item x="3169"/>
        <item x="1997"/>
        <item x="612"/>
        <item x="1569"/>
        <item x="1152"/>
        <item x="36"/>
        <item x="2708"/>
        <item x="3245"/>
        <item x="3865"/>
        <item x="1251"/>
        <item x="3016"/>
        <item x="2713"/>
        <item x="2564"/>
        <item x="938"/>
        <item x="464"/>
        <item x="2495"/>
        <item x="723"/>
        <item x="63"/>
        <item x="1677"/>
        <item x="3967"/>
        <item x="3324"/>
        <item x="3755"/>
        <item x="1494"/>
        <item x="3690"/>
        <item x="208"/>
        <item x="767"/>
        <item x="3630"/>
        <item x="564"/>
        <item x="1625"/>
        <item x="2670"/>
        <item x="2150"/>
        <item x="1649"/>
        <item x="2241"/>
        <item x="333"/>
        <item x="2929"/>
        <item x="2902"/>
        <item x="1044"/>
        <item x="869"/>
        <item x="771"/>
        <item x="1943"/>
        <item x="3504"/>
        <item x="91"/>
        <item x="13"/>
        <item x="2858"/>
        <item x="3644"/>
        <item x="827"/>
        <item x="2497"/>
        <item x="3693"/>
        <item x="3217"/>
        <item x="2023"/>
        <item x="2730"/>
        <item x="2688"/>
        <item x="1509"/>
        <item x="1616"/>
        <item x="2800"/>
        <item x="3253"/>
        <item x="2121"/>
        <item x="1617"/>
        <item x="1147"/>
        <item x="3311"/>
        <item x="1347"/>
        <item x="3794"/>
        <item x="426"/>
        <item x="1804"/>
        <item x="2325"/>
        <item x="766"/>
        <item x="444"/>
        <item x="3340"/>
        <item x="2920"/>
        <item x="2598"/>
        <item x="3023"/>
        <item x="1425"/>
        <item x="1847"/>
        <item x="2304"/>
        <item x="1732"/>
        <item x="2842"/>
        <item x="651"/>
        <item x="1355"/>
        <item x="2558"/>
        <item x="123"/>
        <item x="1929"/>
        <item x="1877"/>
        <item x="1107"/>
        <item x="494"/>
        <item x="884"/>
        <item x="336"/>
        <item x="2186"/>
        <item x="2123"/>
        <item x="2194"/>
        <item x="1270"/>
        <item x="1908"/>
        <item x="2507"/>
        <item x="3743"/>
        <item x="3161"/>
        <item x="3224"/>
        <item x="1255"/>
        <item x="137"/>
        <item x="3832"/>
        <item x="2972"/>
        <item x="2021"/>
        <item x="3384"/>
        <item x="2107"/>
        <item x="3284"/>
        <item x="1928"/>
        <item x="3854"/>
        <item x="2351"/>
        <item x="2038"/>
        <item x="1141"/>
        <item x="3431"/>
        <item x="2775"/>
        <item x="1092"/>
        <item x="3"/>
        <item x="2810"/>
        <item x="818"/>
        <item x="2363"/>
        <item x="1045"/>
        <item x="1519"/>
        <item x="1065"/>
        <item x="2122"/>
        <item x="3294"/>
        <item x="3225"/>
        <item x="2277"/>
        <item x="1975"/>
        <item x="2461"/>
        <item x="1066"/>
        <item x="3786"/>
        <item x="52"/>
        <item x="1806"/>
        <item x="3499"/>
        <item x="1864"/>
        <item x="1145"/>
        <item x="3323"/>
        <item x="2609"/>
        <item x="3952"/>
        <item x="3879"/>
        <item x="2727"/>
        <item x="717"/>
        <item x="3345"/>
        <item x="2978"/>
        <item x="1675"/>
        <item x="953"/>
        <item x="529"/>
        <item x="2421"/>
        <item x="1256"/>
        <item x="261"/>
        <item x="1944"/>
        <item x="2012"/>
        <item x="2185"/>
        <item x="808"/>
        <item x="3532"/>
        <item x="1298"/>
        <item x="3457"/>
        <item x="1774"/>
        <item x="2675"/>
        <item x="2173"/>
        <item x="1575"/>
        <item x="65"/>
        <item x="1717"/>
        <item x="2921"/>
        <item x="3528"/>
        <item x="3222"/>
        <item x="3623"/>
        <item x="2182"/>
        <item x="2040"/>
        <item x="1745"/>
        <item x="1682"/>
        <item x="33"/>
        <item x="984"/>
        <item x="3899"/>
        <item x="1016"/>
        <item x="583"/>
        <item x="2216"/>
        <item x="2511"/>
        <item x="1912"/>
        <item x="1503"/>
        <item x="3155"/>
        <item x="578"/>
        <item x="3533"/>
        <item x="2254"/>
        <item x="3962"/>
        <item x="967"/>
        <item x="15"/>
        <item x="2257"/>
        <item x="2242"/>
        <item x="1704"/>
        <item x="1582"/>
        <item x="1701"/>
        <item x="1513"/>
        <item x="1161"/>
        <item x="3423"/>
        <item x="2758"/>
        <item x="3908"/>
        <item x="700"/>
        <item x="2008"/>
        <item x="3501"/>
        <item x="1295"/>
        <item x="1886"/>
        <item x="736"/>
        <item x="348"/>
        <item x="787"/>
        <item x="1727"/>
        <item x="1597"/>
        <item x="3321"/>
        <item x="586"/>
        <item x="3350"/>
        <item x="654"/>
        <item x="829"/>
        <item x="2248"/>
        <item x="2219"/>
        <item x="3197"/>
        <item x="2053"/>
        <item x="2176"/>
        <item x="2285"/>
        <item x="2894"/>
        <item x="2104"/>
        <item x="573"/>
        <item x="439"/>
        <item x="1642"/>
        <item x="3488"/>
        <item x="2550"/>
        <item x="1320"/>
        <item x="3181"/>
        <item x="1472"/>
        <item x="2586"/>
        <item x="2914"/>
        <item x="2611"/>
        <item x="550"/>
        <item x="2371"/>
        <item x="683"/>
        <item x="1974"/>
        <item x="1776"/>
        <item x="59"/>
        <item x="1756"/>
        <item x="3087"/>
        <item x="2214"/>
        <item x="3012"/>
        <item x="4"/>
        <item x="1285"/>
        <item x="2064"/>
        <item x="190"/>
        <item x="2271"/>
        <item x="1483"/>
        <item x="2977"/>
        <item x="262"/>
        <item x="3740"/>
        <item x="3463"/>
        <item x="1814"/>
        <item x="3539"/>
        <item x="961"/>
        <item x="2500"/>
        <item x="2442"/>
        <item x="1598"/>
        <item x="3319"/>
        <item x="1335"/>
        <item x="1567"/>
        <item x="2589"/>
        <item x="2522"/>
        <item x="3269"/>
        <item x="627"/>
        <item x="1956"/>
        <item x="3477"/>
        <item x="2945"/>
        <item x="257"/>
        <item x="2069"/>
        <item x="103"/>
        <item x="3044"/>
        <item x="7"/>
        <item x="1621"/>
        <item x="2529"/>
        <item x="514"/>
        <item x="1178"/>
        <item x="1205"/>
        <item x="1487"/>
        <item x="1203"/>
        <item x="1738"/>
        <item x="2732"/>
        <item x="2308"/>
        <item x="2456"/>
        <item x="2556"/>
        <item x="3769"/>
        <item x="1630"/>
        <item x="873"/>
        <item x="957"/>
        <item x="3445"/>
        <item x="205"/>
        <item x="1798"/>
        <item x="1522"/>
        <item x="3299"/>
        <item x="1737"/>
        <item x="922"/>
        <item x="623"/>
        <item x="2787"/>
        <item x="2327"/>
        <item x="3516"/>
        <item x="366"/>
        <item x="1801"/>
        <item x="2916"/>
        <item x="3366"/>
        <item x="2917"/>
        <item x="1658"/>
        <item x="2058"/>
        <item x="11"/>
        <item x="3397"/>
        <item x="1555"/>
        <item x="3872"/>
        <item x="2472"/>
        <item x="1237"/>
        <item x="402"/>
        <item x="1881"/>
        <item x="729"/>
        <item x="2636"/>
        <item x="728"/>
        <item x="3396"/>
        <item x="1849"/>
        <item x="3478"/>
        <item x="1872"/>
        <item x="1784"/>
        <item x="3823"/>
        <item x="538"/>
        <item x="2679"/>
        <item x="2055"/>
        <item x="2229"/>
        <item x="2373"/>
        <item x="3919"/>
        <item x="2042"/>
        <item x="1510"/>
        <item x="2724"/>
        <item x="1506"/>
        <item x="2911"/>
        <item x="1830"/>
        <item x="2300"/>
        <item x="3856"/>
        <item x="555"/>
        <item x="2046"/>
        <item x="170"/>
        <item x="1318"/>
        <item x="3756"/>
        <item x="513"/>
        <item x="2137"/>
        <item x="3315"/>
        <item x="47"/>
        <item x="2246"/>
        <item x="2484"/>
        <item x="962"/>
        <item x="2728"/>
        <item x="2640"/>
        <item x="3074"/>
        <item x="163"/>
        <item x="2955"/>
        <item x="2932"/>
        <item x="3576"/>
        <item x="1514"/>
        <item x="3184"/>
        <item x="1202"/>
        <item x="2437"/>
        <item x="363"/>
        <item x="2249"/>
        <item x="195"/>
        <item x="2033"/>
        <item x="2895"/>
        <item x="2139"/>
        <item x="1431"/>
        <item x="2963"/>
        <item x="3219"/>
        <item x="1042"/>
        <item x="948"/>
        <item x="750"/>
        <item x="810"/>
        <item x="418"/>
        <item x="1250"/>
        <item x="294"/>
        <item x="3183"/>
        <item x="3079"/>
        <item x="3026"/>
        <item x="1624"/>
        <item x="600"/>
        <item x="847"/>
        <item x="1037"/>
        <item x="213"/>
        <item x="3464"/>
        <item x="2571"/>
        <item x="3888"/>
        <item x="3508"/>
        <item x="646"/>
        <item x="1901"/>
        <item x="579"/>
        <item x="496"/>
        <item x="256"/>
        <item x="3164"/>
        <item x="1984"/>
        <item x="440"/>
        <item x="2243"/>
        <item x="3052"/>
        <item x="679"/>
        <item x="2961"/>
        <item x="3008"/>
        <item x="1051"/>
        <item x="540"/>
        <item x="1629"/>
        <item x="1744"/>
        <item x="959"/>
        <item x="3236"/>
        <item x="2492"/>
        <item x="3570"/>
        <item x="3491"/>
        <item x="3677"/>
        <item x="1325"/>
        <item x="3391"/>
        <item x="1985"/>
        <item x="2632"/>
        <item x="3001"/>
        <item x="1227"/>
        <item x="3960"/>
        <item x="2596"/>
        <item x="3409"/>
        <item x="3136"/>
        <item x="758"/>
        <item x="2801"/>
        <item x="2416"/>
        <item x="1127"/>
        <item x="2562"/>
        <item x="3241"/>
        <item x="3766"/>
        <item x="2073"/>
        <item x="2086"/>
        <item x="3541"/>
        <item x="733"/>
        <item x="304"/>
        <item x="1554"/>
        <item x="2279"/>
        <item x="1935"/>
        <item x="2579"/>
        <item x="192"/>
        <item x="78"/>
        <item x="3207"/>
        <item x="716"/>
        <item x="1815"/>
        <item x="2709"/>
        <item x="1163"/>
        <item x="1810"/>
        <item x="812"/>
        <item x="3682"/>
        <item x="2002"/>
        <item x="1221"/>
        <item x="2004"/>
        <item x="1707"/>
        <item x="2936"/>
        <item x="2593"/>
        <item x="2756"/>
        <item x="3633"/>
        <item x="2976"/>
        <item x="2480"/>
        <item x="1495"/>
        <item x="2223"/>
        <item x="2392"/>
        <item x="2289"/>
        <item x="1006"/>
        <item x="2419"/>
        <item x="999"/>
        <item x="151"/>
        <item x="8"/>
        <item x="354"/>
        <item x="551"/>
        <item x="1326"/>
        <item x="2584"/>
        <item x="3828"/>
        <item x="2130"/>
        <item x="1286"/>
        <item x="3390"/>
        <item x="2269"/>
        <item x="921"/>
        <item x="918"/>
        <item x="2935"/>
        <item x="2362"/>
        <item x="307"/>
        <item x="3076"/>
        <item x="2110"/>
        <item x="3837"/>
        <item x="243"/>
        <item x="831"/>
        <item x="1252"/>
        <item x="2170"/>
        <item x="2381"/>
        <item x="3788"/>
        <item x="2987"/>
        <item x="2671"/>
        <item x="2875"/>
        <item x="120"/>
        <item x="1863"/>
        <item x="274"/>
        <item x="2836"/>
        <item x="2988"/>
        <item x="3203"/>
        <item x="2320"/>
        <item x="382"/>
        <item x="965"/>
        <item x="3815"/>
        <item x="2208"/>
        <item x="2532"/>
        <item x="1691"/>
        <item x="2533"/>
        <item x="1611"/>
        <item x="857"/>
        <item x="2786"/>
        <item x="653"/>
        <item x="3263"/>
        <item x="2168"/>
        <item x="2015"/>
        <item x="3215"/>
        <item x="2039"/>
        <item x="2382"/>
        <item x="1508"/>
        <item x="2623"/>
        <item x="3042"/>
        <item x="94"/>
        <item x="3221"/>
        <item x="2067"/>
        <item x="1198"/>
        <item x="1071"/>
        <item x="1843"/>
        <item x="1566"/>
        <item x="970"/>
        <item x="2861"/>
        <item x="3838"/>
        <item x="1977"/>
        <item x="2855"/>
        <item x="525"/>
        <item x="3803"/>
        <item x="2973"/>
        <item x="2735"/>
        <item x="3061"/>
        <item x="747"/>
        <item x="1478"/>
        <item x="3775"/>
        <item x="1397"/>
        <item x="655"/>
        <item x="3206"/>
        <item x="109"/>
        <item x="2957"/>
        <item x="1659"/>
        <item x="2234"/>
        <item x="1450"/>
        <item x="1684"/>
        <item x="2335"/>
        <item x="1261"/>
        <item x="1580"/>
        <item x="3595"/>
        <item x="378"/>
        <item x="2240"/>
        <item x="302"/>
        <item x="1333"/>
        <item x="1892"/>
        <item x="3906"/>
        <item x="833"/>
        <item x="1507"/>
        <item x="2886"/>
        <item x="988"/>
        <item x="1010"/>
        <item x="144"/>
        <item x="479"/>
        <item x="1433"/>
        <item x="351"/>
        <item x="1062"/>
        <item x="1693"/>
        <item x="2510"/>
        <item x="3471"/>
        <item x="3326"/>
        <item x="3703"/>
        <item x="3168"/>
        <item x="916"/>
        <item x="289"/>
        <item x="3352"/>
        <item x="2779"/>
        <item x="1417"/>
        <item x="2807"/>
        <item x="1549"/>
        <item x="2602"/>
        <item x="1314"/>
        <item x="184"/>
        <item x="3195"/>
        <item x="334"/>
        <item x="963"/>
        <item x="821"/>
        <item x="1293"/>
        <item x="2531"/>
        <item x="730"/>
        <item x="408"/>
        <item x="592"/>
        <item x="414"/>
        <item x="1166"/>
        <item x="574"/>
        <item x="2650"/>
        <item x="2998"/>
        <item x="477"/>
        <item x="2852"/>
        <item x="3753"/>
        <item x="3031"/>
        <item x="2900"/>
        <item x="2792"/>
        <item x="1246"/>
        <item x="2999"/>
        <item x="2118"/>
        <item x="2892"/>
        <item x="505"/>
        <item x="3302"/>
        <item x="3724"/>
        <item x="930"/>
        <item x="2356"/>
        <item x="3264"/>
        <item x="258"/>
        <item x="615"/>
        <item x="2693"/>
        <item x="219"/>
        <item x="1061"/>
        <item x="3581"/>
        <item x="1730"/>
        <item x="2931"/>
        <item x="3584"/>
        <item x="2124"/>
        <item x="3754"/>
        <item x="1785"/>
        <item x="3791"/>
        <item x="1812"/>
        <item x="628"/>
        <item x="920"/>
        <item x="3827"/>
        <item x="3053"/>
        <item x="1341"/>
        <item x="3588"/>
        <item x="3048"/>
        <item x="3631"/>
        <item x="2776"/>
        <item x="678"/>
        <item x="2127"/>
        <item x="2476"/>
        <item x="935"/>
        <item x="811"/>
        <item x="3141"/>
        <item x="571"/>
        <item x="2418"/>
        <item x="1965"/>
        <item x="3272"/>
        <item x="1269"/>
        <item x="3506"/>
        <item x="3624"/>
        <item x="2163"/>
        <item x="2431"/>
        <item x="2177"/>
        <item x="3851"/>
        <item x="244"/>
        <item x="90"/>
        <item x="1053"/>
        <item x="2444"/>
        <item x="887"/>
        <item x="427"/>
        <item x="650"/>
        <item x="1767"/>
        <item x="2774"/>
        <item x="81"/>
        <item x="2513"/>
        <item x="2817"/>
        <item x="2496"/>
        <item x="805"/>
        <item x="3855"/>
        <item x="2696"/>
        <item x="558"/>
        <item x="1266"/>
        <item x="1383"/>
        <item x="474"/>
        <item x="781"/>
        <item x="893"/>
        <item x="3300"/>
        <item x="1708"/>
        <item x="3824"/>
        <item x="3707"/>
        <item x="3666"/>
        <item x="3793"/>
        <item x="2592"/>
        <item x="2657"/>
        <item x="1770"/>
        <item x="769"/>
        <item x="2490"/>
        <item x="1861"/>
        <item x="1470"/>
        <item x="585"/>
        <item x="2400"/>
        <item x="2295"/>
        <item x="1230"/>
        <item x="2658"/>
        <item x="3104"/>
        <item x="3433"/>
        <item x="3758"/>
        <item x="1015"/>
        <item x="697"/>
        <item x="227"/>
        <item x="581"/>
        <item x="1130"/>
        <item x="614"/>
        <item x="3871"/>
        <item x="1644"/>
        <item x="356"/>
        <item x="643"/>
        <item x="722"/>
        <item x="2468"/>
        <item x="2813"/>
        <item x="3143"/>
        <item x="1464"/>
        <item x="3809"/>
        <item x="3749"/>
        <item x="1035"/>
        <item x="443"/>
        <item x="2261"/>
        <item x="2116"/>
        <item x="2614"/>
        <item x="1879"/>
        <item x="2303"/>
        <item x="952"/>
        <item x="155"/>
        <item x="648"/>
        <item x="242"/>
        <item x="960"/>
        <item x="1705"/>
        <item x="567"/>
        <item x="715"/>
        <item x="71"/>
        <item x="2114"/>
        <item x="1919"/>
        <item x="92"/>
        <item x="3810"/>
        <item x="3548"/>
        <item x="2652"/>
        <item x="3671"/>
        <item x="3742"/>
        <item x="909"/>
        <item x="1674"/>
        <item x="2669"/>
        <item x="1275"/>
        <item x="996"/>
        <item x="3593"/>
        <item x="229"/>
        <item x="2702"/>
        <item x="1857"/>
        <item x="2521"/>
        <item x="3500"/>
        <item x="2979"/>
        <item x="82"/>
        <item x="3084"/>
        <item x="761"/>
        <item x="2074"/>
        <item x="368"/>
        <item x="2685"/>
        <item x="3768"/>
        <item x="3650"/>
        <item x="3857"/>
        <item x="2056"/>
        <item x="3953"/>
        <item x="709"/>
        <item x="772"/>
        <item x="2739"/>
        <item x="2317"/>
        <item x="3192"/>
        <item x="3627"/>
        <item x="1608"/>
        <item x="611"/>
        <item x="1581"/>
        <item x="3361"/>
        <item x="2218"/>
        <item x="1029"/>
        <item x="1091"/>
        <item x="3517"/>
        <item x="1607"/>
        <item x="1184"/>
        <item x="3565"/>
        <item x="3956"/>
        <item x="972"/>
        <item x="2659"/>
        <item x="843"/>
        <item x="773"/>
        <item x="718"/>
        <item x="2075"/>
        <item x="936"/>
        <item x="2174"/>
        <item x="1858"/>
        <item x="72"/>
        <item x="2869"/>
        <item x="900"/>
        <item x="3704"/>
        <item x="3194"/>
        <item x="3072"/>
        <item x="1378"/>
        <item x="2750"/>
        <item x="3296"/>
        <item x="2486"/>
        <item x="524"/>
        <item x="3049"/>
        <item x="3898"/>
        <item x="437"/>
        <item x="1305"/>
        <item x="2734"/>
        <item x="1458"/>
        <item x="2188"/>
        <item x="3220"/>
        <item x="854"/>
        <item x="1572"/>
        <item x="665"/>
        <item x="2353"/>
        <item x="1724"/>
        <item x="77"/>
        <item x="2819"/>
        <item x="2293"/>
        <item x="2853"/>
        <item x="2082"/>
        <item x="1535"/>
        <item x="398"/>
        <item x="1688"/>
        <item x="1860"/>
        <item x="1793"/>
        <item x="223"/>
        <item x="2903"/>
        <item x="3848"/>
        <item x="3394"/>
        <item x="830"/>
        <item x="3403"/>
        <item x="183"/>
        <item x="889"/>
        <item x="2199"/>
        <item x="2087"/>
        <item x="3189"/>
        <item x="3006"/>
        <item x="1922"/>
        <item x="1426"/>
        <item x="209"/>
        <item x="1656"/>
        <item x="633"/>
        <item x="99"/>
        <item x="2547"/>
        <item x="1976"/>
        <item x="1622"/>
        <item x="2690"/>
        <item x="2645"/>
        <item x="3585"/>
        <item x="3969"/>
        <item x="2138"/>
        <item x="1706"/>
        <item x="3760"/>
        <item x="3657"/>
        <item x="1733"/>
        <item x="3259"/>
        <item x="30"/>
        <item x="2996"/>
        <item x="3310"/>
        <item x="3936"/>
        <item x="417"/>
        <item x="1868"/>
        <item x="3218"/>
        <item x="3348"/>
        <item x="3502"/>
        <item x="2738"/>
        <item x="3118"/>
        <item x="3730"/>
        <item x="480"/>
        <item x="2380"/>
        <item x="522"/>
        <item x="3639"/>
        <item x="2662"/>
        <item x="3495"/>
        <item x="1294"/>
        <item x="2230"/>
        <item x="3955"/>
        <item x="1243"/>
        <item x="2879"/>
        <item x="3489"/>
        <item x="3525"/>
        <item x="1958"/>
        <item x="397"/>
        <item x="3205"/>
        <item x="1008"/>
        <item x="3280"/>
        <item x="3011"/>
        <item x="3003"/>
        <item x="2019"/>
        <item x="1839"/>
        <item x="279"/>
        <item x="1260"/>
        <item x="2299"/>
        <item x="2489"/>
        <item x="737"/>
        <item x="157"/>
        <item x="3836"/>
        <item x="441"/>
        <item x="3202"/>
        <item x="3705"/>
        <item x="1313"/>
        <item x="1435"/>
        <item x="194"/>
        <item x="1924"/>
        <item x="2582"/>
        <item x="2328"/>
        <item x="1268"/>
        <item x="3165"/>
        <item x="3698"/>
        <item x="3447"/>
        <item x="3248"/>
        <item x="1710"/>
        <item x="1258"/>
        <item x="1244"/>
        <item x="1517"/>
        <item x="3436"/>
        <item x="442"/>
        <item x="3747"/>
        <item x="222"/>
        <item x="1146"/>
        <item x="2757"/>
        <item x="456"/>
        <item x="1273"/>
        <item x="2862"/>
        <item x="3265"/>
        <item x="3784"/>
        <item x="1782"/>
        <item x="2854"/>
        <item x="290"/>
        <item x="2455"/>
        <item x="3496"/>
        <item x="3680"/>
        <item x="890"/>
        <item x="911"/>
        <item x="682"/>
        <item x="1821"/>
        <item x="980"/>
        <item x="1789"/>
        <item x="1542"/>
        <item x="1080"/>
        <item x="1283"/>
        <item x="904"/>
        <item x="740"/>
        <item x="692"/>
        <item x="1106"/>
        <item x="207"/>
        <item x="3920"/>
        <item x="2563"/>
        <item x="813"/>
        <item x="486"/>
        <item x="1583"/>
        <item x="2154"/>
        <item x="2200"/>
        <item x="2424"/>
        <item x="3233"/>
        <item x="1322"/>
        <item x="2726"/>
        <item x="2020"/>
        <item x="1319"/>
        <item x="3905"/>
        <item x="3328"/>
        <item x="2889"/>
        <item x="2910"/>
        <item x="1217"/>
        <item x="512"/>
        <item x="3713"/>
        <item x="541"/>
        <item x="2833"/>
        <item x="1547"/>
        <item x="3691"/>
        <item x="2588"/>
        <item x="3911"/>
        <item x="762"/>
        <item x="3767"/>
        <item x="3663"/>
        <item x="1323"/>
        <item x="3811"/>
        <item x="331"/>
        <item x="1819"/>
        <item x="647"/>
        <item x="2287"/>
        <item x="3277"/>
        <item x="1263"/>
        <item x="3238"/>
        <item x="1436"/>
        <item x="3327"/>
        <item x="1140"/>
        <item x="3940"/>
        <item x="1135"/>
        <item x="691"/>
        <item x="1363"/>
        <item x="113"/>
        <item x="430"/>
        <item x="510"/>
        <item x="1013"/>
        <item x="855"/>
        <item x="2950"/>
        <item x="906"/>
        <item x="3041"/>
        <item x="3518"/>
        <item x="2102"/>
        <item x="3266"/>
        <item x="1734"/>
        <item x="108"/>
        <item x="2007"/>
        <item x="1328"/>
        <item x="1299"/>
        <item x="2479"/>
        <item x="1469"/>
        <item x="1369"/>
        <item x="1400"/>
        <item x="1966"/>
        <item x="3046"/>
        <item x="1191"/>
        <item x="2112"/>
        <item x="3618"/>
        <item x="3288"/>
        <item x="742"/>
        <item x="2207"/>
        <item x="3830"/>
        <item x="1439"/>
        <item x="3091"/>
        <item x="794"/>
        <item x="2763"/>
        <item x="2515"/>
        <item x="2491"/>
        <item x="539"/>
        <item x="1811"/>
        <item x="3917"/>
        <item x="3689"/>
        <item x="3105"/>
        <item x="908"/>
        <item x="2887"/>
        <item x="3174"/>
        <item x="1692"/>
        <item x="3027"/>
        <item x="1779"/>
        <item x="3490"/>
        <item x="235"/>
        <item x="1393"/>
        <item x="631"/>
        <item x="3930"/>
        <item x="1604"/>
        <item x="1339"/>
        <item x="1345"/>
        <item x="2498"/>
        <item x="1907"/>
        <item x="379"/>
        <item x="2088"/>
        <item x="806"/>
        <item x="634"/>
        <item x="424"/>
        <item x="2947"/>
        <item x="3096"/>
        <item x="214"/>
        <item x="1171"/>
        <item x="1824"/>
        <item x="3697"/>
        <item x="1386"/>
        <item x="1970"/>
        <item x="3808"/>
        <item x="2631"/>
        <item x="3601"/>
        <item x="2809"/>
        <item x="1762"/>
        <item x="786"/>
        <item x="568"/>
        <item x="2971"/>
        <item x="1753"/>
        <item x="2962"/>
        <item x="1457"/>
        <item x="3717"/>
        <item x="1694"/>
        <item x="3252"/>
        <item x="475"/>
        <item x="3748"/>
        <item x="434"/>
        <item x="2404"/>
        <item x="1195"/>
        <item x="2068"/>
        <item x="176"/>
        <item x="1609"/>
        <item x="353"/>
        <item x="852"/>
        <item x="1159"/>
        <item x="1391"/>
        <item x="2129"/>
        <item x="3020"/>
        <item x="1014"/>
        <item x="1267"/>
        <item x="2079"/>
        <item x="3482"/>
        <item x="658"/>
        <item x="1643"/>
        <item x="1838"/>
        <item x="2719"/>
        <item x="3344"/>
        <item x="888"/>
        <item x="3699"/>
        <item x="3295"/>
        <item x="2341"/>
        <item x="3454"/>
        <item x="801"/>
        <item x="3144"/>
        <item x="517"/>
        <item x="3035"/>
        <item x="2997"/>
        <item x="1736"/>
        <item x="2667"/>
        <item x="2120"/>
        <item x="3776"/>
        <item x="3380"/>
        <item x="1755"/>
        <item x="552"/>
        <item x="2043"/>
        <item x="1496"/>
        <item x="370"/>
        <item x="622"/>
        <item x="2729"/>
        <item x="2260"/>
        <item x="160"/>
        <item x="3355"/>
        <item x="2258"/>
        <item x="3505"/>
        <item x="1084"/>
        <item x="3365"/>
        <item x="3727"/>
        <item x="1967"/>
        <item x="759"/>
        <item x="3731"/>
        <item x="3935"/>
        <item x="2024"/>
        <item x="359"/>
        <item x="995"/>
        <item x="530"/>
        <item x="1773"/>
        <item x="3853"/>
        <item x="199"/>
        <item x="2105"/>
        <item x="2222"/>
        <item x="1082"/>
        <item x="3335"/>
        <item x="457"/>
        <item x="940"/>
        <item x="1024"/>
        <item x="2559"/>
        <item x="415"/>
        <item x="3128"/>
        <item x="1515"/>
        <item x="3494"/>
        <item x="3804"/>
        <item x="2868"/>
        <item x="177"/>
        <item x="2901"/>
        <item x="3281"/>
        <item x="267"/>
        <item x="2938"/>
        <item x="1099"/>
        <item x="265"/>
        <item x="2928"/>
        <item x="1085"/>
        <item x="3806"/>
        <item x="1721"/>
        <item x="2821"/>
        <item x="57"/>
        <item x="929"/>
        <item x="2749"/>
        <item x="1069"/>
        <item x="2145"/>
        <item x="1876"/>
        <item x="789"/>
        <item x="1418"/>
        <item x="1375"/>
        <item x="1133"/>
        <item x="1577"/>
        <item x="1596"/>
        <item x="2"/>
        <item x="796"/>
        <item x="1297"/>
        <item x="3255"/>
        <item x="1600"/>
        <item x="2638"/>
        <item x="2778"/>
        <item x="804"/>
        <item x="1654"/>
        <item x="2309"/>
        <item x="473"/>
        <item x="2695"/>
        <item x="2918"/>
        <item x="249"/>
        <item x="3662"/>
        <item x="2843"/>
        <item x="1712"/>
        <item x="400"/>
        <item x="1964"/>
        <item x="3554"/>
        <item x="1731"/>
        <item x="2323"/>
        <item x="3881"/>
        <item x="3257"/>
        <item x="1544"/>
        <item x="3745"/>
        <item x="3859"/>
        <item x="2907"/>
        <item x="2089"/>
        <item x="880"/>
        <item x="1722"/>
        <item x="3339"/>
        <item x="1719"/>
        <item x="2423"/>
        <item x="882"/>
        <item x="3073"/>
        <item x="986"/>
        <item x="2407"/>
        <item x="247"/>
        <item x="346"/>
        <item x="89"/>
        <item x="2958"/>
        <item x="1204"/>
        <item x="2478"/>
        <item x="2991"/>
        <item x="3209"/>
        <item x="2765"/>
        <item x="2499"/>
        <item x="423"/>
        <item x="3002"/>
        <item x="1300"/>
        <item x="143"/>
        <item x="820"/>
        <item x="2599"/>
        <item x="3303"/>
        <item x="3180"/>
        <item x="2429"/>
        <item x="1795"/>
        <item x="3434"/>
        <item x="599"/>
        <item x="2714"/>
        <item x="2148"/>
        <item x="2167"/>
        <item x="2136"/>
        <item x="2180"/>
        <item x="3589"/>
        <item x="3867"/>
        <item x="2103"/>
        <item x="3458"/>
        <item x="1983"/>
        <item x="1462"/>
        <item x="3349"/>
        <item x="318"/>
        <item x="3893"/>
        <item x="2769"/>
        <item x="708"/>
        <item x="2502"/>
        <item x="3939"/>
        <item x="2538"/>
        <item x="2934"/>
        <item x="3557"/>
        <item x="1376"/>
        <item x="1818"/>
        <item x="1002"/>
        <item x="3198"/>
        <item x="3098"/>
        <item x="251"/>
        <item x="2025"/>
        <item x="1627"/>
        <item x="2941"/>
        <item x="1859"/>
        <item x="29"/>
        <item x="466"/>
        <item x="2985"/>
        <item x="3129"/>
        <item x="850"/>
        <item x="598"/>
        <item x="2794"/>
        <item x="450"/>
        <item x="2195"/>
        <item x="3107"/>
        <item x="6"/>
        <item x="3873"/>
        <item x="1336"/>
        <item x="670"/>
        <item x="3138"/>
        <item x="2655"/>
        <item x="2954"/>
        <item x="2415"/>
        <item x="1257"/>
        <item x="1915"/>
        <item x="575"/>
        <item x="2051"/>
        <item x="1395"/>
        <item x="1441"/>
        <item x="1573"/>
        <item x="3909"/>
        <item x="1122"/>
        <item x="2827"/>
        <item x="506"/>
        <item x="2595"/>
        <item x="1482"/>
        <item x="3564"/>
        <item x="484"/>
        <item x="2790"/>
        <item x="2946"/>
        <item x="1200"/>
        <item x="1530"/>
        <item x="2818"/>
        <item x="2825"/>
        <item x="3273"/>
        <item x="508"/>
        <item x="848"/>
        <item x="2737"/>
        <item x="1248"/>
        <item x="2252"/>
        <item x="2849"/>
        <item x="2646"/>
        <item x="1998"/>
        <item x="616"/>
        <item x="2158"/>
        <item x="1711"/>
        <item x="1735"/>
        <item x="3159"/>
        <item x="992"/>
        <item x="1265"/>
        <item x="3283"/>
        <item x="2276"/>
        <item x="3093"/>
        <item x="642"/>
        <item x="2608"/>
        <item x="3833"/>
        <item x="1027"/>
        <item x="3420"/>
        <item x="2766"/>
        <item x="161"/>
        <item x="2401"/>
        <item x="1087"/>
        <item x="799"/>
        <item x="1479"/>
        <item x="1836"/>
        <item x="149"/>
        <item x="3242"/>
        <item x="3602"/>
        <item x="1962"/>
        <item x="2746"/>
        <item x="872"/>
        <item x="1344"/>
        <item x="3130"/>
        <item x="2273"/>
        <item x="2844"/>
        <item x="3800"/>
        <item x="3113"/>
        <item x="2146"/>
        <item x="2445"/>
        <item x="605"/>
        <item x="401"/>
        <item x="328"/>
        <item x="1880"/>
        <item x="536"/>
        <item x="1837"/>
        <item x="2387"/>
        <item x="675"/>
        <item x="2339"/>
        <item x="3132"/>
        <item x="2344"/>
        <item x="3723"/>
        <item x="1942"/>
        <item x="3435"/>
        <item x="1954"/>
        <item x="3845"/>
        <item x="3817"/>
        <item x="1456"/>
        <item x="2771"/>
        <item x="2348"/>
        <item x="2768"/>
        <item x="3249"/>
        <item x="2878"/>
        <item x="1413"/>
        <item x="3075"/>
        <item x="2441"/>
        <item x="2126"/>
        <item x="3279"/>
        <item x="3841"/>
        <item x="3641"/>
        <item x="3598"/>
        <item x="86"/>
        <item x="233"/>
        <item x="896"/>
        <item x="1678"/>
        <item x="775"/>
        <item x="2828"/>
        <item x="3371"/>
        <item x="1871"/>
        <item x="907"/>
        <item x="3146"/>
        <item x="924"/>
        <item x="1703"/>
        <item x="3840"/>
        <item x="1586"/>
        <item x="685"/>
        <item x="644"/>
        <item x="2135"/>
        <item x="3330"/>
        <item x="2541"/>
        <item x="3590"/>
        <item x="2823"/>
        <item x="1923"/>
        <item x="1926"/>
        <item x="3972"/>
        <item x="876"/>
        <item x="2982"/>
        <item x="2956"/>
        <item x="158"/>
        <item x="2292"/>
        <item x="3679"/>
        <item x="1367"/>
        <item x="2630"/>
        <item x="3604"/>
        <item x="2440"/>
        <item x="1231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compact="0" showAll="0">
      <items count="51">
        <item x="11"/>
        <item x="27"/>
        <item x="33"/>
        <item x="12"/>
        <item x="29"/>
        <item x="4"/>
        <item x="41"/>
        <item x="16"/>
        <item x="30"/>
        <item x="9"/>
        <item x="22"/>
        <item x="49"/>
        <item x="10"/>
        <item x="44"/>
        <item x="7"/>
        <item x="14"/>
        <item x="23"/>
        <item x="47"/>
        <item x="5"/>
        <item x="40"/>
        <item x="18"/>
        <item x="6"/>
        <item x="1"/>
        <item x="26"/>
        <item x="28"/>
        <item x="25"/>
        <item x="38"/>
        <item x="19"/>
        <item x="21"/>
        <item x="32"/>
        <item x="2"/>
        <item x="42"/>
        <item x="43"/>
        <item x="8"/>
        <item x="15"/>
        <item x="17"/>
        <item x="46"/>
        <item x="39"/>
        <item x="13"/>
        <item x="45"/>
        <item x="35"/>
        <item x="34"/>
        <item x="24"/>
        <item x="0"/>
        <item x="37"/>
        <item x="31"/>
        <item x="3"/>
        <item x="48"/>
        <item x="36"/>
        <item x="20"/>
        <item t="default"/>
      </items>
    </pivotField>
    <pivotField compact="0" showAll="0">
      <items count="52">
        <item x="46"/>
        <item x="25"/>
        <item x="10"/>
        <item x="3"/>
        <item x="30"/>
        <item x="33"/>
        <item x="22"/>
        <item x="32"/>
        <item x="41"/>
        <item x="39"/>
        <item x="21"/>
        <item x="16"/>
        <item x="9"/>
        <item x="31"/>
        <item x="19"/>
        <item x="2"/>
        <item x="7"/>
        <item x="36"/>
        <item x="6"/>
        <item x="12"/>
        <item x="43"/>
        <item x="13"/>
        <item x="40"/>
        <item x="20"/>
        <item x="8"/>
        <item x="34"/>
        <item x="45"/>
        <item x="27"/>
        <item x="4"/>
        <item x="38"/>
        <item x="35"/>
        <item x="26"/>
        <item x="37"/>
        <item x="1"/>
        <item x="28"/>
        <item x="48"/>
        <item x="18"/>
        <item x="0"/>
        <item x="47"/>
        <item x="14"/>
        <item x="15"/>
        <item x="23"/>
        <item x="44"/>
        <item x="17"/>
        <item x="49"/>
        <item x="42"/>
        <item x="50"/>
        <item x="29"/>
        <item x="11"/>
        <item x="24"/>
        <item x="5"/>
        <item t="default"/>
      </items>
    </pivotField>
    <pivotField compact="0" showAll="0">
      <items count="3960">
        <item x="1292"/>
        <item x="3214"/>
        <item x="1342"/>
        <item x="2208"/>
        <item x="3124"/>
        <item x="3743"/>
        <item x="77"/>
        <item x="2237"/>
        <item x="2305"/>
        <item x="2110"/>
        <item x="2762"/>
        <item x="456"/>
        <item x="1897"/>
        <item x="1611"/>
        <item x="2535"/>
        <item x="2793"/>
        <item x="2394"/>
        <item x="1211"/>
        <item x="1385"/>
        <item x="2765"/>
        <item x="2134"/>
        <item x="1923"/>
        <item x="3748"/>
        <item x="2962"/>
        <item x="3578"/>
        <item x="32"/>
        <item x="1806"/>
        <item x="1865"/>
        <item x="3267"/>
        <item x="2656"/>
        <item x="695"/>
        <item x="2866"/>
        <item x="132"/>
        <item x="1359"/>
        <item x="2448"/>
        <item x="3057"/>
        <item x="1600"/>
        <item x="3503"/>
        <item x="211"/>
        <item x="856"/>
        <item x="1254"/>
        <item x="2646"/>
        <item x="993"/>
        <item x="1779"/>
        <item x="1426"/>
        <item x="2012"/>
        <item x="2256"/>
        <item x="1630"/>
        <item x="271"/>
        <item x="3157"/>
        <item x="2492"/>
        <item x="215"/>
        <item x="1673"/>
        <item x="1838"/>
        <item x="3213"/>
        <item x="359"/>
        <item x="3322"/>
        <item x="3641"/>
        <item x="3258"/>
        <item x="3314"/>
        <item x="3948"/>
        <item x="2856"/>
        <item x="3745"/>
        <item x="3584"/>
        <item x="108"/>
        <item x="1877"/>
        <item x="2541"/>
        <item x="198"/>
        <item x="868"/>
        <item x="1173"/>
        <item x="1959"/>
        <item x="1332"/>
        <item x="1291"/>
        <item x="2577"/>
        <item x="99"/>
        <item x="3118"/>
        <item x="1650"/>
        <item x="3884"/>
        <item x="2839"/>
        <item x="1012"/>
        <item x="2434"/>
        <item x="263"/>
        <item x="2570"/>
        <item x="1592"/>
        <item x="3783"/>
        <item x="815"/>
        <item x="3951"/>
        <item x="2920"/>
        <item x="603"/>
        <item x="2293"/>
        <item x="2524"/>
        <item x="2043"/>
        <item x="1055"/>
        <item x="31"/>
        <item x="576"/>
        <item x="3485"/>
        <item x="414"/>
        <item x="1099"/>
        <item x="2958"/>
        <item x="1700"/>
        <item x="2204"/>
        <item x="3788"/>
        <item x="3706"/>
        <item x="1786"/>
        <item x="1027"/>
        <item x="2196"/>
        <item x="3094"/>
        <item x="1810"/>
        <item x="1948"/>
        <item x="3943"/>
        <item x="2582"/>
        <item x="512"/>
        <item x="1187"/>
        <item x="1348"/>
        <item x="3850"/>
        <item x="2860"/>
        <item x="1693"/>
        <item x="1947"/>
        <item x="882"/>
        <item x="655"/>
        <item x="33"/>
        <item x="3042"/>
        <item x="764"/>
        <item x="700"/>
        <item x="1719"/>
        <item x="1599"/>
        <item x="128"/>
        <item x="1525"/>
        <item x="2350"/>
        <item x="2249"/>
        <item x="2011"/>
        <item x="1321"/>
        <item x="3710"/>
        <item x="1809"/>
        <item x="2511"/>
        <item x="671"/>
        <item x="2046"/>
        <item x="2376"/>
        <item x="1920"/>
        <item x="13"/>
        <item x="118"/>
        <item x="2715"/>
        <item x="1567"/>
        <item x="3236"/>
        <item x="3206"/>
        <item x="1888"/>
        <item x="1163"/>
        <item x="2089"/>
        <item x="487"/>
        <item x="3937"/>
        <item x="3105"/>
        <item x="1582"/>
        <item x="2791"/>
        <item x="558"/>
        <item x="963"/>
        <item x="1130"/>
        <item x="2336"/>
        <item x="241"/>
        <item x="2587"/>
        <item x="1710"/>
        <item x="3628"/>
        <item x="2874"/>
        <item x="3896"/>
        <item x="3804"/>
        <item x="2816"/>
        <item x="738"/>
        <item x="37"/>
        <item x="1201"/>
        <item x="2474"/>
        <item x="1707"/>
        <item x="2120"/>
        <item x="1697"/>
        <item x="126"/>
        <item x="2671"/>
        <item x="88"/>
        <item x="1219"/>
        <item x="176"/>
        <item x="523"/>
        <item x="3350"/>
        <item x="545"/>
        <item x="2881"/>
        <item x="3661"/>
        <item x="2410"/>
        <item x="1983"/>
        <item x="3028"/>
        <item x="654"/>
        <item x="1000"/>
        <item x="3807"/>
        <item x="121"/>
        <item x="425"/>
        <item x="2478"/>
        <item x="642"/>
        <item x="3509"/>
        <item x="3377"/>
        <item x="3391"/>
        <item x="384"/>
        <item x="570"/>
        <item x="2399"/>
        <item x="809"/>
        <item x="2095"/>
        <item x="3079"/>
        <item x="1227"/>
        <item x="1507"/>
        <item x="3194"/>
        <item x="1016"/>
        <item x="2653"/>
        <item x="2232"/>
        <item x="786"/>
        <item x="124"/>
        <item x="3169"/>
        <item x="3611"/>
        <item x="3844"/>
        <item x="1944"/>
        <item x="1783"/>
        <item x="2787"/>
        <item x="3174"/>
        <item x="1097"/>
        <item x="305"/>
        <item x="3200"/>
        <item x="2348"/>
        <item x="2189"/>
        <item x="1404"/>
        <item x="1280"/>
        <item x="1431"/>
        <item x="3355"/>
        <item x="1531"/>
        <item x="458"/>
        <item x="446"/>
        <item x="2203"/>
        <item x="2546"/>
        <item x="1591"/>
        <item x="3476"/>
        <item x="2921"/>
        <item x="1346"/>
        <item x="2259"/>
        <item x="2206"/>
        <item x="2168"/>
        <item x="1024"/>
        <item x="2093"/>
        <item x="2267"/>
        <item x="2099"/>
        <item x="506"/>
        <item x="3423"/>
        <item x="3760"/>
        <item x="1019"/>
        <item x="3026"/>
        <item x="2961"/>
        <item x="1290"/>
        <item x="400"/>
        <item x="2746"/>
        <item x="931"/>
        <item x="3165"/>
        <item x="1083"/>
        <item x="1896"/>
        <item x="3159"/>
        <item x="203"/>
        <item x="1440"/>
        <item x="2230"/>
        <item x="3603"/>
        <item x="3771"/>
        <item x="3478"/>
        <item x="3826"/>
        <item x="3632"/>
        <item x="1474"/>
        <item x="3166"/>
        <item x="639"/>
        <item x="335"/>
        <item x="1466"/>
        <item x="619"/>
        <item x="1369"/>
        <item x="1814"/>
        <item x="251"/>
        <item x="3029"/>
        <item x="1253"/>
        <item x="2740"/>
        <item x="2710"/>
        <item x="845"/>
        <item x="2560"/>
        <item x="1745"/>
        <item x="2687"/>
        <item x="3287"/>
        <item x="844"/>
        <item x="3519"/>
        <item x="3234"/>
        <item x="2220"/>
        <item x="984"/>
        <item x="1975"/>
        <item x="766"/>
        <item x="2673"/>
        <item x="1288"/>
        <item x="2861"/>
        <item x="2935"/>
        <item x="3012"/>
        <item x="1747"/>
        <item x="1242"/>
        <item x="3686"/>
        <item x="1546"/>
        <item x="2654"/>
        <item x="1520"/>
        <item x="2124"/>
        <item x="2285"/>
        <item x="2161"/>
        <item x="3836"/>
        <item x="2231"/>
        <item x="912"/>
        <item x="658"/>
        <item x="847"/>
        <item x="283"/>
        <item x="2318"/>
        <item x="2825"/>
        <item x="2338"/>
        <item x="3580"/>
        <item x="2023"/>
        <item x="1298"/>
        <item x="3799"/>
        <item x="3324"/>
        <item x="1518"/>
        <item x="3501"/>
        <item x="2713"/>
        <item x="1063"/>
        <item x="1008"/>
        <item x="2135"/>
        <item x="3596"/>
        <item x="196"/>
        <item x="151"/>
        <item x="3232"/>
        <item x="2865"/>
        <item x="3604"/>
        <item x="3542"/>
        <item x="2380"/>
        <item x="3566"/>
        <item x="3389"/>
        <item x="343"/>
        <item x="3266"/>
        <item x="973"/>
        <item x="1213"/>
        <item x="1210"/>
        <item x="745"/>
        <item x="799"/>
        <item x="2242"/>
        <item x="1269"/>
        <item x="293"/>
        <item x="3840"/>
        <item x="1551"/>
        <item x="3181"/>
        <item x="2201"/>
        <item x="3367"/>
        <item x="1037"/>
        <item x="2310"/>
        <item x="2445"/>
        <item x="3316"/>
        <item x="1539"/>
        <item x="1231"/>
        <item x="721"/>
        <item x="1264"/>
        <item x="1046"/>
        <item x="2909"/>
        <item x="1749"/>
        <item x="2830"/>
        <item x="1267"/>
        <item x="1202"/>
        <item x="1926"/>
        <item x="3774"/>
        <item x="1411"/>
        <item x="970"/>
        <item x="3801"/>
        <item x="725"/>
        <item x="1676"/>
        <item x="915"/>
        <item x="1828"/>
        <item x="976"/>
        <item x="3713"/>
        <item x="1031"/>
        <item x="15"/>
        <item x="1159"/>
        <item x="1566"/>
        <item x="1654"/>
        <item x="2020"/>
        <item x="3443"/>
        <item x="3762"/>
        <item x="1386"/>
        <item x="1122"/>
        <item x="1481"/>
        <item x="1299"/>
        <item x="3450"/>
        <item x="3482"/>
        <item x="1048"/>
        <item x="3484"/>
        <item x="145"/>
        <item x="2758"/>
        <item x="430"/>
        <item x="3257"/>
        <item x="3341"/>
        <item x="160"/>
        <item x="2083"/>
        <item x="3886"/>
        <item x="1177"/>
        <item x="928"/>
        <item x="3903"/>
        <item x="3497"/>
        <item x="1209"/>
        <item x="1091"/>
        <item x="2154"/>
        <item x="412"/>
        <item x="130"/>
        <item x="2607"/>
        <item x="3877"/>
        <item x="771"/>
        <item x="757"/>
        <item x="2536"/>
        <item x="535"/>
        <item x="986"/>
        <item x="1692"/>
        <item x="469"/>
        <item x="610"/>
        <item x="3238"/>
        <item x="3037"/>
        <item x="2520"/>
        <item x="2172"/>
        <item x="1508"/>
        <item x="2609"/>
        <item x="3545"/>
        <item x="365"/>
        <item x="2103"/>
        <item x="2275"/>
        <item x="2908"/>
        <item x="1236"/>
        <item x="1720"/>
        <item x="275"/>
        <item x="3179"/>
        <item x="1761"/>
        <item x="3040"/>
        <item x="2040"/>
        <item x="152"/>
        <item x="1629"/>
        <item x="1735"/>
        <item x="2694"/>
        <item x="1212"/>
        <item x="509"/>
        <item x="985"/>
        <item x="3396"/>
        <item x="3339"/>
        <item x="2411"/>
        <item x="2693"/>
        <item x="3550"/>
        <item x="207"/>
        <item x="888"/>
        <item x="2629"/>
        <item x="3043"/>
        <item x="2682"/>
        <item x="3285"/>
        <item x="101"/>
        <item x="2177"/>
        <item x="1252"/>
        <item x="1584"/>
        <item x="1825"/>
        <item x="3222"/>
        <item x="1985"/>
        <item x="351"/>
        <item x="3615"/>
        <item x="1652"/>
        <item x="1108"/>
        <item x="2815"/>
        <item x="3562"/>
        <item x="1378"/>
        <item x="917"/>
        <item x="927"/>
        <item x="3064"/>
        <item x="3642"/>
        <item x="3379"/>
        <item x="1746"/>
        <item x="657"/>
        <item x="1001"/>
        <item x="666"/>
        <item x="1793"/>
        <item x="1393"/>
        <item x="1009"/>
        <item x="1617"/>
        <item x="1281"/>
        <item x="1381"/>
        <item x="1841"/>
        <item x="2482"/>
        <item x="1496"/>
        <item x="860"/>
        <item x="382"/>
        <item x="3125"/>
        <item x="3333"/>
        <item x="3325"/>
        <item x="2130"/>
        <item x="482"/>
        <item x="3819"/>
        <item x="2361"/>
        <item x="391"/>
        <item x="2287"/>
        <item x="2576"/>
        <item x="252"/>
        <item x="3790"/>
        <item x="3493"/>
        <item x="718"/>
        <item x="1107"/>
        <item x="837"/>
        <item x="2674"/>
        <item x="1402"/>
        <item x="3473"/>
        <item x="1065"/>
        <item x="2699"/>
        <item x="3226"/>
        <item x="625"/>
        <item x="2214"/>
        <item x="2883"/>
        <item x="2599"/>
        <item x="1125"/>
        <item x="2435"/>
        <item x="2728"/>
        <item x="811"/>
        <item x="1553"/>
        <item x="1641"/>
        <item x="450"/>
        <item x="2333"/>
        <item x="775"/>
        <item x="2888"/>
        <item x="3097"/>
        <item x="3145"/>
        <item x="2790"/>
        <item x="2776"/>
        <item x="3878"/>
        <item x="262"/>
        <item x="2944"/>
        <item x="3746"/>
        <item x="2061"/>
        <item x="957"/>
        <item x="1225"/>
        <item x="2552"/>
        <item x="1050"/>
        <item x="2304"/>
        <item x="2617"/>
        <item x="2684"/>
        <item x="1649"/>
        <item x="1695"/>
        <item x="677"/>
        <item x="3363"/>
        <item x="2585"/>
        <item x="591"/>
        <item x="1757"/>
        <item x="2960"/>
        <item x="1309"/>
        <item x="3154"/>
        <item x="1324"/>
        <item x="594"/>
        <item x="3448"/>
        <item x="1826"/>
        <item x="1973"/>
        <item x="3326"/>
        <item x="2522"/>
        <item x="1497"/>
        <item x="2389"/>
        <item x="3927"/>
        <item x="364"/>
        <item x="3397"/>
        <item x="1166"/>
        <item x="402"/>
        <item x="3930"/>
        <item x="1819"/>
        <item x="3806"/>
        <item x="2106"/>
        <item x="3016"/>
        <item x="3701"/>
        <item x="3003"/>
        <item x="1436"/>
        <item x="3284"/>
        <item x="3141"/>
        <item x="821"/>
        <item x="2422"/>
        <item x="3777"/>
        <item x="2625"/>
        <item x="3563"/>
        <item x="3117"/>
        <item x="1980"/>
        <item x="3582"/>
        <item x="1020"/>
        <item x="1614"/>
        <item x="2872"/>
        <item x="3109"/>
        <item x="2964"/>
        <item x="2567"/>
        <item x="2491"/>
        <item x="3133"/>
        <item x="1244"/>
        <item x="2013"/>
        <item x="1162"/>
        <item x="3685"/>
        <item x="2137"/>
        <item x="3678"/>
        <item x="1265"/>
        <item x="3121"/>
        <item x="3292"/>
        <item x="2644"/>
        <item x="3458"/>
        <item x="3880"/>
        <item x="621"/>
        <item x="2611"/>
        <item x="59"/>
        <item x="5"/>
        <item x="2241"/>
        <item x="74"/>
        <item x="1788"/>
        <item x="1886"/>
        <item x="3172"/>
        <item x="3300"/>
        <item x="2688"/>
        <item x="3173"/>
        <item x="460"/>
        <item x="1333"/>
        <item x="3264"/>
        <item x="2712"/>
        <item x="3915"/>
        <item x="3796"/>
        <item x="1047"/>
        <item x="715"/>
        <item x="3474"/>
        <item x="2087"/>
        <item x="3752"/>
        <item x="1456"/>
        <item x="3928"/>
        <item x="2184"/>
        <item x="178"/>
        <item x="739"/>
        <item x="982"/>
        <item x="772"/>
        <item x="1285"/>
        <item x="2988"/>
        <item x="2640"/>
        <item x="2325"/>
        <item x="1635"/>
        <item x="2413"/>
        <item x="1839"/>
        <item x="3255"/>
        <item x="1160"/>
        <item x="1872"/>
        <item x="561"/>
        <item x="61"/>
        <item x="3913"/>
        <item x="26"/>
        <item x="1655"/>
        <item x="3577"/>
        <item x="1248"/>
        <item x="978"/>
        <item x="2092"/>
        <item x="964"/>
        <item x="2862"/>
        <item x="3634"/>
        <item x="3356"/>
        <item x="3278"/>
        <item x="2041"/>
        <item x="1817"/>
        <item x="3184"/>
        <item x="2424"/>
        <item x="1289"/>
        <item x="163"/>
        <item x="2494"/>
        <item x="2723"/>
        <item x="2978"/>
        <item x="2088"/>
        <item x="3546"/>
        <item x="944"/>
        <item x="1823"/>
        <item x="857"/>
        <item x="2612"/>
        <item x="1932"/>
        <item x="1139"/>
        <item x="2079"/>
        <item x="1987"/>
        <item x="1540"/>
        <item x="3833"/>
        <item x="553"/>
        <item x="1765"/>
        <item x="2940"/>
        <item x="2032"/>
        <item x="1998"/>
        <item x="419"/>
        <item x="287"/>
        <item x="2105"/>
        <item x="3242"/>
        <item x="941"/>
        <item x="1141"/>
        <item x="1413"/>
        <item x="1275"/>
        <item x="248"/>
        <item x="2957"/>
        <item x="2539"/>
        <item x="3647"/>
        <item x="557"/>
        <item x="1273"/>
        <item x="2469"/>
        <item x="2470"/>
        <item x="1111"/>
        <item x="1801"/>
        <item x="3398"/>
        <item x="2216"/>
        <item x="1101"/>
        <item x="2476"/>
        <item x="1453"/>
        <item x="3525"/>
        <item x="1255"/>
        <item x="1427"/>
        <item x="1800"/>
        <item x="1490"/>
        <item x="2512"/>
        <item x="939"/>
        <item x="2419"/>
        <item x="3113"/>
        <item x="731"/>
        <item x="164"/>
        <item x="1005"/>
        <item x="383"/>
        <item x="3691"/>
        <item x="3919"/>
        <item x="859"/>
        <item x="1283"/>
        <item x="3459"/>
        <item x="2283"/>
        <item x="579"/>
        <item x="1488"/>
        <item x="3548"/>
        <item x="333"/>
        <item x="1711"/>
        <item x="2037"/>
        <item x="784"/>
        <item x="421"/>
        <item x="777"/>
        <item x="3568"/>
        <item x="1803"/>
        <item x="2068"/>
        <item x="3671"/>
        <item x="201"/>
        <item x="3101"/>
        <item x="810"/>
        <item x="3353"/>
        <item x="486"/>
        <item x="2649"/>
        <item x="1098"/>
        <item x="3431"/>
        <item x="138"/>
        <item x="3008"/>
        <item x="3351"/>
        <item x="1080"/>
        <item x="3347"/>
        <item x="1390"/>
        <item x="1053"/>
        <item x="208"/>
        <item x="612"/>
        <item x="1848"/>
        <item x="1029"/>
        <item x="159"/>
        <item x="1989"/>
        <item x="1666"/>
        <item x="2795"/>
        <item x="1961"/>
        <item x="148"/>
        <item x="3388"/>
        <item x="2659"/>
        <item x="1501"/>
        <item x="3780"/>
        <item x="399"/>
        <item x="3720"/>
        <item x="2527"/>
        <item x="2450"/>
        <item x="1867"/>
        <item x="3528"/>
        <item x="2101"/>
        <item x="3138"/>
        <item x="1096"/>
        <item x="3162"/>
        <item x="1799"/>
        <item x="729"/>
        <item x="2441"/>
        <item x="3207"/>
        <item x="129"/>
        <item x="1665"/>
        <item x="3428"/>
        <item x="1880"/>
        <item x="741"/>
        <item x="1608"/>
        <item x="3437"/>
        <item x="926"/>
        <item x="2802"/>
        <item x="1876"/>
        <item x="2277"/>
        <item x="405"/>
        <item x="551"/>
        <item x="2453"/>
        <item x="3758"/>
        <item x="50"/>
        <item x="554"/>
        <item x="2569"/>
        <item x="2433"/>
        <item x="1988"/>
        <item x="3369"/>
        <item x="2853"/>
        <item x="1589"/>
        <item x="592"/>
        <item x="1775"/>
        <item x="245"/>
        <item x="2420"/>
        <item x="2034"/>
        <item x="519"/>
        <item x="533"/>
        <item x="2638"/>
        <item x="2188"/>
        <item x="683"/>
        <item x="1307"/>
        <item x="1984"/>
        <item x="3730"/>
        <item x="997"/>
        <item x="238"/>
        <item x="3491"/>
        <item x="2035"/>
        <item x="2548"/>
        <item x="2056"/>
        <item x="510"/>
        <item x="2356"/>
        <item x="563"/>
        <item x="646"/>
        <item x="2927"/>
        <item x="2919"/>
        <item x="3155"/>
        <item x="2788"/>
        <item x="901"/>
        <item x="2314"/>
        <item x="2200"/>
        <item x="43"/>
        <item x="3875"/>
        <item x="171"/>
        <item x="2954"/>
        <item x="332"/>
        <item x="3754"/>
        <item x="3663"/>
        <item x="660"/>
        <item x="947"/>
        <item x="3309"/>
        <item x="180"/>
        <item x="3636"/>
        <item x="2217"/>
        <item x="1151"/>
        <item x="2697"/>
        <item x="75"/>
        <item x="3527"/>
        <item x="3160"/>
        <item x="664"/>
        <item x="3664"/>
        <item x="605"/>
        <item x="355"/>
        <item x="3313"/>
        <item x="3235"/>
        <item x="2158"/>
        <item x="2670"/>
        <item x="2386"/>
        <item x="3897"/>
        <item x="3573"/>
        <item x="466"/>
        <item x="327"/>
        <item x="1607"/>
        <item x="1120"/>
        <item x="1349"/>
        <item x="258"/>
        <item x="53"/>
        <item x="1340"/>
        <item x="3684"/>
        <item x="105"/>
        <item x="2893"/>
        <item x="2675"/>
        <item x="2510"/>
        <item x="3469"/>
        <item x="648"/>
        <item x="2726"/>
        <item x="3128"/>
        <item x="409"/>
        <item x="2431"/>
        <item x="1753"/>
        <item x="2236"/>
        <item x="3955"/>
        <item x="1928"/>
        <item x="2637"/>
        <item x="186"/>
        <item x="376"/>
        <item x="1044"/>
        <item x="1634"/>
        <item x="2342"/>
        <item x="3852"/>
        <item x="2645"/>
        <item x="1262"/>
        <item x="2332"/>
        <item x="562"/>
        <item x="2983"/>
        <item x="1555"/>
        <item x="880"/>
        <item x="3385"/>
        <item x="2894"/>
        <item x="1320"/>
        <item x="3320"/>
        <item x="453"/>
        <item x="395"/>
        <item x="903"/>
        <item x="2593"/>
        <item x="3018"/>
        <item x="2271"/>
        <item x="2387"/>
        <item x="3576"/>
        <item x="2808"/>
        <item x="2780"/>
        <item x="1674"/>
        <item x="540"/>
        <item x="2890"/>
        <item x="2250"/>
        <item x="584"/>
        <item x="3354"/>
        <item x="672"/>
        <item x="543"/>
        <item x="410"/>
        <item x="3168"/>
        <item x="924"/>
        <item x="2360"/>
        <item x="54"/>
        <item x="1594"/>
        <item x="2226"/>
        <item x="2070"/>
        <item x="1560"/>
        <item x="3692"/>
        <item x="1401"/>
        <item x="300"/>
        <item x="3402"/>
        <item x="1010"/>
        <item x="1883"/>
        <item x="1856"/>
        <item x="3228"/>
        <item x="484"/>
        <item x="2294"/>
        <item x="449"/>
        <item x="2205"/>
        <item x="2042"/>
        <item x="3247"/>
        <item x="3957"/>
        <item x="849"/>
        <item x="2108"/>
        <item x="706"/>
        <item x="878"/>
        <item x="1716"/>
        <item x="2829"/>
        <item x="1778"/>
        <item x="1578"/>
        <item x="2443"/>
        <item x="3290"/>
        <item x="408"/>
        <item x="2021"/>
        <item x="3151"/>
        <item x="853"/>
        <item x="689"/>
        <item x="2355"/>
        <item x="2185"/>
        <item x="3248"/>
        <item x="1682"/>
        <item x="1945"/>
        <item x="1743"/>
        <item x="3586"/>
        <item x="1045"/>
        <item x="3609"/>
        <item x="780"/>
        <item x="2922"/>
        <item x="3183"/>
        <item x="393"/>
        <item x="3"/>
        <item x="444"/>
        <item x="279"/>
        <item x="980"/>
        <item x="1415"/>
        <item x="1412"/>
        <item x="508"/>
        <item x="2820"/>
        <item x="1784"/>
        <item x="433"/>
        <item x="2081"/>
        <item x="1341"/>
        <item x="1447"/>
        <item x="2848"/>
        <item x="247"/>
        <item x="2702"/>
        <item x="3343"/>
        <item x="403"/>
        <item x="1127"/>
        <item x="1013"/>
        <item x="3034"/>
        <item x="2601"/>
        <item x="1372"/>
        <item x="1885"/>
        <item x="116"/>
        <item x="1748"/>
        <item x="154"/>
        <item x="1681"/>
        <item x="2080"/>
        <item x="2418"/>
        <item x="2464"/>
        <item x="3282"/>
        <item x="3910"/>
        <item x="2010"/>
        <item x="1506"/>
        <item x="3002"/>
        <item x="2556"/>
        <item x="1329"/>
        <item x="3100"/>
        <item x="3422"/>
        <item x="552"/>
        <item x="3329"/>
        <item x="3441"/>
        <item x="1728"/>
        <item x="2444"/>
        <item x="1656"/>
        <item x="3220"/>
        <item x="1915"/>
        <item x="1830"/>
        <item x="3803"/>
        <item x="3608"/>
        <item x="234"/>
        <item x="3662"/>
        <item x="3764"/>
        <item x="2365"/>
        <item x="1660"/>
        <item x="441"/>
        <item x="906"/>
        <item x="2152"/>
        <item x="2334"/>
        <item x="1556"/>
        <item x="2072"/>
        <item x="3617"/>
        <item x="2720"/>
        <item x="193"/>
        <item x="758"/>
        <item x="2075"/>
        <item x="3700"/>
        <item x="2798"/>
        <item x="3738"/>
        <item x="3263"/>
        <item x="169"/>
        <item x="2038"/>
        <item x="1102"/>
        <item x="1718"/>
        <item x="863"/>
        <item x="2373"/>
        <item x="2119"/>
        <item x="798"/>
        <item x="1963"/>
        <item x="2298"/>
        <item x="2"/>
        <item x="217"/>
        <item x="3714"/>
        <item x="314"/>
        <item x="1709"/>
        <item x="887"/>
        <item x="3221"/>
        <item x="2963"/>
        <item x="2635"/>
        <item x="885"/>
        <item x="2485"/>
        <item x="3486"/>
        <item x="232"/>
        <item x="280"/>
        <item x="988"/>
        <item x="852"/>
        <item x="2439"/>
        <item x="954"/>
        <item x="2924"/>
        <item x="3561"/>
        <item x="2008"/>
        <item x="3054"/>
        <item x="385"/>
        <item x="1072"/>
        <item x="1705"/>
        <item x="1637"/>
        <item x="1731"/>
        <item x="3090"/>
        <item x="2606"/>
        <item x="3452"/>
        <item x="2004"/>
        <item x="3793"/>
        <item x="1939"/>
        <item x="362"/>
        <item x="3465"/>
        <item x="1181"/>
        <item x="1527"/>
        <item x="1347"/>
        <item x="1708"/>
        <item x="3401"/>
        <item x="674"/>
        <item x="3442"/>
        <item x="3417"/>
        <item x="783"/>
        <item x="3513"/>
        <item x="1960"/>
        <item x="2340"/>
        <item x="2529"/>
        <item x="2493"/>
        <item x="1480"/>
        <item x="3357"/>
        <item x="573"/>
        <item x="3373"/>
        <item x="3297"/>
        <item x="1918"/>
        <item x="2297"/>
        <item x="597"/>
        <item x="38"/>
        <item x="1851"/>
        <item x="2595"/>
        <item x="1921"/>
        <item x="581"/>
        <item x="2382"/>
        <item x="3189"/>
        <item x="20"/>
        <item x="439"/>
        <item x="3756"/>
        <item x="929"/>
        <item x="3137"/>
        <item x="3668"/>
        <item x="2284"/>
        <item x="2672"/>
        <item x="254"/>
        <item x="3365"/>
        <item x="1092"/>
        <item x="302"/>
        <item x="368"/>
        <item x="2851"/>
        <item x="1424"/>
        <item x="3059"/>
        <item x="743"/>
        <item x="2547"/>
        <item x="2143"/>
        <item x="823"/>
        <item x="1917"/>
        <item x="1396"/>
        <item x="472"/>
        <item x="615"/>
        <item x="93"/>
        <item x="3946"/>
        <item x="200"/>
        <item x="1182"/>
        <item x="2488"/>
        <item x="2597"/>
        <item x="1326"/>
        <item x="1360"/>
        <item x="3240"/>
        <item x="2855"/>
        <item x="2911"/>
        <item x="635"/>
        <item x="3045"/>
        <item x="2914"/>
        <item x="3938"/>
        <item x="1042"/>
        <item x="1549"/>
        <item x="613"/>
        <item x="3359"/>
        <item x="1026"/>
        <item x="3048"/>
        <item x="243"/>
        <item x="2639"/>
        <item x="1585"/>
        <item x="2260"/>
        <item x="3823"/>
        <item x="2823"/>
        <item x="1964"/>
        <item x="1070"/>
        <item x="1194"/>
        <item x="2455"/>
        <item x="2466"/>
        <item x="1836"/>
        <item x="3212"/>
        <item x="3891"/>
        <item x="1137"/>
        <item x="471"/>
        <item x="3690"/>
        <item x="3031"/>
        <item x="3757"/>
        <item x="814"/>
        <item x="3227"/>
        <item x="3421"/>
        <item x="3786"/>
        <item x="609"/>
        <item x="277"/>
        <item x="3728"/>
        <item x="1631"/>
        <item x="3370"/>
        <item x="1380"/>
        <item x="21"/>
        <item x="701"/>
        <item x="1822"/>
        <item x="3500"/>
        <item x="580"/>
        <item x="2323"/>
        <item x="1228"/>
        <item x="415"/>
        <item x="2142"/>
        <item x="3726"/>
        <item x="2630"/>
        <item x="2437"/>
        <item x="1335"/>
        <item x="2566"/>
        <item x="2917"/>
        <item x="2233"/>
        <item x="1573"/>
        <item x="2786"/>
        <item x="2132"/>
        <item x="1691"/>
        <item x="2540"/>
        <item x="995"/>
        <item x="451"/>
        <item x="463"/>
        <item x="1449"/>
        <item x="1625"/>
        <item x="886"/>
        <item x="1908"/>
        <item x="3082"/>
        <item x="14"/>
        <item x="1535"/>
        <item x="2308"/>
        <item x="678"/>
        <item x="3072"/>
        <item x="3119"/>
        <item x="518"/>
        <item x="3280"/>
        <item x="2372"/>
        <item x="1323"/>
        <item x="438"/>
        <item x="937"/>
        <item x="3514"/>
        <item x="2797"/>
        <item x="1354"/>
        <item x="2661"/>
        <item x="3415"/>
        <item x="1089"/>
        <item x="971"/>
        <item x="1726"/>
        <item x="3529"/>
        <item x="3722"/>
        <item x="1712"/>
        <item x="1472"/>
        <item x="490"/>
        <item x="791"/>
        <item x="1387"/>
        <item x="1240"/>
        <item x="288"/>
        <item x="1698"/>
        <item x="3761"/>
        <item x="2537"/>
        <item x="442"/>
        <item x="2299"/>
        <item x="2104"/>
        <item x="1570"/>
        <item x="3543"/>
        <item x="3859"/>
        <item x="2427"/>
        <item x="422"/>
        <item x="2167"/>
        <item x="3453"/>
        <item x="2739"/>
        <item x="578"/>
        <item x="1669"/>
        <item x="3143"/>
        <item x="3639"/>
        <item x="307"/>
        <item x="2633"/>
        <item x="2628"/>
        <item x="1724"/>
        <item x="3225"/>
        <item x="1066"/>
        <item x="1465"/>
        <item x="3416"/>
        <item x="566"/>
        <item x="12"/>
        <item x="1844"/>
        <item x="3007"/>
        <item x="1371"/>
        <item x="3767"/>
        <item x="3679"/>
        <item x="1971"/>
        <item x="2281"/>
        <item x="3904"/>
        <item x="3737"/>
        <item x="324"/>
        <item x="3256"/>
        <item x="2544"/>
        <item x="2078"/>
        <item x="3218"/>
        <item x="3011"/>
        <item x="1204"/>
        <item x="575"/>
        <item x="3335"/>
        <item x="431"/>
        <item x="1618"/>
        <item x="1375"/>
        <item x="898"/>
        <item x="3360"/>
        <item x="476"/>
        <item x="3020"/>
        <item x="1954"/>
        <item x="571"/>
        <item x="3920"/>
        <item x="2902"/>
        <item x="2160"/>
        <item x="2933"/>
        <item x="3633"/>
        <item x="3060"/>
        <item x="1922"/>
        <item x="1203"/>
        <item x="1154"/>
        <item x="1615"/>
        <item x="1767"/>
        <item x="3600"/>
        <item x="1015"/>
        <item x="871"/>
        <item x="2583"/>
        <item x="569"/>
        <item x="2363"/>
        <item x="2989"/>
        <item x="2003"/>
        <item x="2950"/>
        <item x="3735"/>
        <item x="3049"/>
        <item x="834"/>
        <item x="2268"/>
        <item x="2224"/>
        <item x="2467"/>
        <item x="1840"/>
        <item x="468"/>
        <item x="406"/>
        <item x="2371"/>
        <item x="598"/>
        <item x="661"/>
        <item x="2760"/>
        <item x="663"/>
        <item x="2690"/>
        <item x="30"/>
        <item x="1605"/>
        <item x="73"/>
        <item x="867"/>
        <item x="760"/>
        <item x="828"/>
        <item x="249"/>
        <item x="3640"/>
        <item x="3378"/>
        <item x="1058"/>
        <item x="1572"/>
        <item x="397"/>
        <item x="131"/>
        <item x="2794"/>
        <item x="2347"/>
        <item x="2191"/>
        <item x="2239"/>
        <item x="3405"/>
        <item x="3502"/>
        <item x="309"/>
        <item x="3429"/>
        <item x="2663"/>
        <item x="3463"/>
        <item x="865"/>
        <item x="913"/>
        <item x="1526"/>
        <item x="1899"/>
        <item x="2817"/>
        <item x="1384"/>
        <item x="1502"/>
        <item x="2578"/>
        <item x="1260"/>
        <item x="150"/>
        <item x="113"/>
        <item x="1226"/>
        <item x="3651"/>
        <item x="3940"/>
        <item x="765"/>
        <item x="1835"/>
        <item x="218"/>
        <item x="1132"/>
        <item x="1538"/>
        <item x="790"/>
        <item x="3171"/>
        <item x="2594"/>
        <item x="1068"/>
        <item x="1762"/>
        <item x="2895"/>
        <item x="1246"/>
        <item x="3337"/>
        <item x="28"/>
        <item x="3864"/>
        <item x="748"/>
        <item x="3900"/>
        <item x="2701"/>
        <item x="2705"/>
        <item x="2375"/>
        <item x="2049"/>
        <item x="2053"/>
        <item x="2967"/>
        <item x="349"/>
        <item x="1007"/>
        <item x="3637"/>
        <item x="3374"/>
        <item x="3810"/>
        <item x="1533"/>
        <item x="2833"/>
        <item x="3102"/>
        <item x="1510"/>
        <item x="3286"/>
        <item x="1554"/>
        <item x="2479"/>
        <item x="3538"/>
        <item x="3530"/>
        <item x="547"/>
        <item x="1662"/>
        <item x="749"/>
        <item x="3142"/>
        <item x="1421"/>
        <item x="1067"/>
        <item x="179"/>
        <item x="2270"/>
        <item x="445"/>
        <item x="1878"/>
        <item x="1904"/>
        <item x="2316"/>
        <item x="2928"/>
        <item x="3862"/>
        <item x="2753"/>
        <item x="3753"/>
        <item x="1483"/>
        <item x="345"/>
        <item x="1064"/>
        <item x="618"/>
        <item x="975"/>
        <item x="255"/>
        <item x="3809"/>
        <item x="1491"/>
        <item x="3440"/>
        <item x="270"/>
        <item x="3597"/>
        <item x="2658"/>
        <item x="501"/>
        <item x="1802"/>
        <item x="539"/>
        <item x="156"/>
        <item x="2312"/>
        <item x="511"/>
        <item x="199"/>
        <item x="1478"/>
        <item x="3340"/>
        <item x="3849"/>
        <item x="524"/>
        <item x="3697"/>
        <item x="662"/>
        <item x="3192"/>
        <item x="347"/>
        <item x="1189"/>
        <item x="595"/>
        <item x="801"/>
        <item x="3198"/>
        <item x="242"/>
        <item x="1452"/>
        <item x="1076"/>
        <item x="3472"/>
        <item x="1301"/>
        <item x="1898"/>
        <item x="3518"/>
        <item x="2608"/>
        <item x="1331"/>
        <item x="1929"/>
        <item x="3038"/>
        <item x="3595"/>
        <item x="864"/>
        <item x="2313"/>
        <item x="1306"/>
        <item x="1860"/>
        <item x="281"/>
        <item x="4"/>
        <item x="704"/>
        <item x="3112"/>
        <item x="340"/>
        <item x="371"/>
        <item x="2207"/>
        <item x="3498"/>
        <item x="1297"/>
        <item x="2748"/>
        <item x="2991"/>
        <item x="938"/>
        <item x="3882"/>
        <item x="3161"/>
        <item x="52"/>
        <item x="2401"/>
        <item x="694"/>
        <item x="416"/>
        <item x="1966"/>
        <item x="1798"/>
        <item x="541"/>
        <item x="794"/>
        <item x="389"/>
        <item x="2789"/>
        <item x="3456"/>
        <item x="3412"/>
        <item x="1382"/>
        <item x="652"/>
        <item x="1370"/>
        <item x="632"/>
        <item x="679"/>
        <item x="92"/>
        <item x="1505"/>
        <item x="904"/>
        <item x="1622"/>
        <item x="2859"/>
        <item x="48"/>
        <item x="2199"/>
        <item x="3063"/>
        <item x="789"/>
        <item x="1965"/>
        <item x="3923"/>
        <item x="1588"/>
        <item x="3352"/>
        <item x="3559"/>
        <item x="1609"/>
        <item x="3902"/>
        <item x="3532"/>
        <item x="1261"/>
        <item x="231"/>
        <item x="3123"/>
        <item x="1967"/>
        <item x="644"/>
        <item x="3409"/>
        <item x="1739"/>
        <item x="599"/>
        <item x="496"/>
        <item x="3672"/>
        <item x="111"/>
        <item x="1357"/>
        <item x="3830"/>
        <item x="2528"/>
        <item x="2077"/>
        <item x="246"/>
        <item x="3096"/>
        <item x="2584"/>
        <item x="2500"/>
        <item x="2033"/>
        <item x="1266"/>
        <item x="2223"/>
        <item x="2133"/>
        <item x="3089"/>
        <item x="1952"/>
        <item x="1935"/>
        <item x="717"/>
        <item x="577"/>
        <item x="2480"/>
        <item x="69"/>
        <item x="2618"/>
        <item x="3419"/>
        <item x="1463"/>
        <item x="3140"/>
        <item x="2102"/>
        <item x="2572"/>
        <item x="269"/>
        <item x="1484"/>
        <item x="3947"/>
        <item x="829"/>
        <item x="1274"/>
        <item x="3667"/>
        <item x="2403"/>
        <item x="3732"/>
        <item x="3217"/>
        <item x="268"/>
        <item x="2781"/>
        <item x="96"/>
        <item x="1941"/>
        <item x="1577"/>
        <item x="3130"/>
        <item x="3747"/>
        <item x="2513"/>
        <item x="3006"/>
        <item x="1912"/>
        <item x="3740"/>
        <item x="751"/>
        <item x="3623"/>
        <item x="1794"/>
        <item x="3052"/>
        <item x="3834"/>
        <item x="24"/>
        <item x="1184"/>
        <item x="2369"/>
        <item x="2876"/>
        <item x="2458"/>
        <item x="1030"/>
        <item x="1792"/>
        <item x="3269"/>
        <item x="149"/>
        <item x="3216"/>
        <item x="2253"/>
        <item x="1383"/>
        <item x="1742"/>
        <item x="2255"/>
        <item x="122"/>
        <item x="2598"/>
        <item x="464"/>
        <item x="2858"/>
        <item x="1328"/>
        <item x="1696"/>
        <item x="1470"/>
        <item x="2807"/>
        <item x="1495"/>
        <item x="2145"/>
        <item x="2091"/>
        <item x="3387"/>
        <item x="3073"/>
        <item x="3556"/>
        <item x="727"/>
        <item x="626"/>
        <item x="448"/>
        <item x="1781"/>
        <item x="1087"/>
        <item x="2057"/>
        <item x="514"/>
        <item x="638"/>
        <item x="1178"/>
        <item x="224"/>
        <item x="380"/>
        <item x="112"/>
        <item x="1366"/>
        <item x="184"/>
        <item x="1552"/>
        <item x="3680"/>
        <item x="2561"/>
        <item x="3186"/>
        <item x="3239"/>
        <item x="191"/>
        <item x="1115"/>
        <item x="3032"/>
        <item x="3717"/>
        <item x="3765"/>
        <item x="3893"/>
        <item x="2966"/>
        <item x="83"/>
        <item x="1038"/>
        <item x="1642"/>
        <item x="348"/>
        <item x="1238"/>
        <item x="2027"/>
        <item x="2796"/>
        <item x="3175"/>
        <item x="3535"/>
        <item x="162"/>
        <item x="3917"/>
        <item x="876"/>
        <item x="3504"/>
        <item x="1816"/>
        <item x="110"/>
        <item x="894"/>
        <item x="313"/>
        <item x="3261"/>
        <item x="2345"/>
        <item x="2362"/>
        <item x="139"/>
        <item x="1931"/>
        <item x="3095"/>
        <item x="478"/>
        <item x="2857"/>
        <item x="1978"/>
        <item x="2454"/>
        <item x="3554"/>
        <item x="3524"/>
        <item x="1763"/>
        <item x="3741"/>
        <item x="3932"/>
        <item x="3364"/>
        <item x="1919"/>
        <item x="195"/>
        <item x="3854"/>
        <item x="1164"/>
        <item x="2468"/>
        <item x="3575"/>
        <item x="259"/>
        <item x="1684"/>
        <item x="696"/>
        <item x="2219"/>
        <item x="2590"/>
        <item x="3547"/>
        <item x="1833"/>
        <item x="1881"/>
        <item x="1276"/>
        <item x="174"/>
        <item x="1870"/>
        <item x="1417"/>
        <item x="2719"/>
        <item x="1170"/>
        <item x="3348"/>
        <item x="2097"/>
        <item x="3606"/>
        <item x="3087"/>
        <item x="1590"/>
        <item x="1003"/>
        <item x="1145"/>
        <item x="2248"/>
        <item x="2923"/>
        <item x="1730"/>
        <item x="1448"/>
        <item x="2867"/>
        <item x="1993"/>
        <item x="1105"/>
        <item x="2532"/>
        <item x="1537"/>
        <item x="754"/>
        <item x="34"/>
        <item x="2841"/>
        <item x="134"/>
        <item x="102"/>
        <item x="2542"/>
        <item x="1183"/>
        <item x="3516"/>
        <item x="3953"/>
        <item x="2197"/>
        <item x="1337"/>
        <item x="1824"/>
        <item x="3403"/>
        <item x="1018"/>
        <item x="942"/>
        <item x="2007"/>
        <item x="3066"/>
        <item x="3246"/>
        <item x="435"/>
        <item x="3092"/>
        <item x="480"/>
        <item x="3885"/>
        <item x="1471"/>
        <item x="1677"/>
        <item x="55"/>
        <item x="2870"/>
        <item x="819"/>
        <item x="673"/>
        <item x="3386"/>
        <item x="1327"/>
        <item x="776"/>
        <item x="3164"/>
        <item x="3657"/>
        <item x="3050"/>
        <item x="2071"/>
        <item x="1121"/>
        <item x="3912"/>
        <item x="3495"/>
        <item x="2098"/>
        <item x="2751"/>
        <item x="1403"/>
        <item x="1638"/>
        <item x="3689"/>
        <item x="640"/>
        <item x="3277"/>
        <item x="1432"/>
        <item x="2111"/>
        <item x="240"/>
        <item x="516"/>
        <item x="1085"/>
        <item x="3108"/>
        <item x="479"/>
        <item x="2942"/>
        <item x="611"/>
        <item x="1773"/>
        <item x="2405"/>
        <item x="1079"/>
        <item x="3614"/>
        <item x="1032"/>
        <item x="972"/>
        <item x="167"/>
        <item x="1536"/>
        <item x="1117"/>
        <item x="216"/>
        <item x="1517"/>
        <item x="870"/>
        <item x="323"/>
        <item x="1715"/>
        <item x="961"/>
        <item x="2019"/>
        <item x="354"/>
        <item x="2810"/>
        <item x="2428"/>
        <item x="526"/>
        <item x="2438"/>
        <item x="1268"/>
        <item x="94"/>
        <item x="452"/>
        <item x="2736"/>
        <item x="1936"/>
        <item x="2519"/>
        <item x="1155"/>
        <item x="1136"/>
        <item x="3046"/>
        <item x="2166"/>
        <item x="3114"/>
        <item x="1161"/>
        <item x="1408"/>
        <item x="3537"/>
        <item x="1077"/>
        <item x="386"/>
        <item x="3812"/>
        <item x="3346"/>
        <item x="2052"/>
        <item x="3683"/>
        <item x="457"/>
        <item x="2563"/>
        <item x="1680"/>
        <item x="2180"/>
        <item x="636"/>
        <item x="2854"/>
        <item x="737"/>
        <item x="2278"/>
        <item x="1103"/>
        <item x="3832"/>
        <item x="192"/>
        <item x="3731"/>
        <item x="370"/>
        <item x="3294"/>
        <item x="1286"/>
        <item x="1239"/>
        <item x="3856"/>
        <item x="3571"/>
        <item x="935"/>
        <item x="1689"/>
        <item x="212"/>
        <item x="1558"/>
        <item x="711"/>
        <item x="388"/>
        <item x="3291"/>
        <item x="1927"/>
        <item x="1843"/>
        <item x="1871"/>
        <item x="2016"/>
        <item x="284"/>
        <item x="2545"/>
        <item x="1829"/>
        <item x="3653"/>
        <item x="2581"/>
        <item x="2029"/>
        <item x="2131"/>
        <item x="1595"/>
        <item x="2846"/>
        <item x="2039"/>
        <item x="2738"/>
        <item x="3185"/>
        <item x="2118"/>
        <item x="2929"/>
        <item x="2384"/>
        <item x="1869"/>
        <item x="133"/>
        <item x="1818"/>
        <item x="2622"/>
        <item x="2321"/>
        <item x="213"/>
        <item x="712"/>
        <item x="3229"/>
        <item x="3330"/>
        <item x="2352"/>
        <item x="3712"/>
        <item x="3253"/>
        <item x="3626"/>
        <item x="2683"/>
        <item x="3195"/>
        <item x="3742"/>
        <item x="267"/>
        <item x="1061"/>
        <item x="1776"/>
        <item x="2269"/>
        <item x="1365"/>
        <item x="286"/>
        <item x="1754"/>
        <item x="3942"/>
        <item x="3061"/>
        <item x="1049"/>
        <item x="2996"/>
        <item x="702"/>
        <item x="2863"/>
        <item x="1317"/>
        <item x="3784"/>
        <item x="1234"/>
        <item x="3477"/>
        <item x="1475"/>
        <item x="2873"/>
        <item x="740"/>
        <item x="2621"/>
        <item x="3931"/>
        <item x="2676"/>
        <item x="1764"/>
        <item x="3781"/>
        <item x="2905"/>
        <item x="2296"/>
        <item x="2423"/>
        <item x="3911"/>
        <item x="2346"/>
        <item x="2301"/>
        <item x="170"/>
        <item x="2714"/>
        <item x="881"/>
        <item x="2652"/>
        <item x="377"/>
        <item x="560"/>
        <item x="2934"/>
        <item x="788"/>
        <item x="2660"/>
        <item x="308"/>
        <item x="2381"/>
        <item x="3249"/>
        <item x="2246"/>
        <item x="3627"/>
        <item x="531"/>
        <item x="3411"/>
        <item x="2100"/>
        <item x="1606"/>
        <item x="3311"/>
        <item x="3569"/>
        <item x="2521"/>
        <item x="3544"/>
        <item x="759"/>
        <item x="515"/>
        <item x="3204"/>
        <item x="2302"/>
        <item x="3883"/>
        <item x="2731"/>
        <item x="3643"/>
        <item x="1516"/>
        <item x="3813"/>
        <item x="3209"/>
        <item x="3136"/>
        <item x="1651"/>
        <item x="411"/>
        <item x="420"/>
        <item x="3231"/>
        <item x="2139"/>
        <item x="1515"/>
        <item x="1279"/>
        <item x="3794"/>
        <item x="1259"/>
        <item x="226"/>
        <item x="1148"/>
        <item x="2624"/>
        <item x="979"/>
        <item x="2604"/>
        <item x="3435"/>
        <item x="779"/>
        <item x="1256"/>
        <item x="2257"/>
        <item x="2058"/>
        <item x="3704"/>
        <item x="168"/>
        <item x="318"/>
        <item x="3879"/>
        <item x="858"/>
        <item x="705"/>
        <item x="2262"/>
        <item x="3129"/>
        <item x="3068"/>
        <item x="1744"/>
        <item x="1995"/>
        <item x="2050"/>
        <item x="2082"/>
        <item x="3587"/>
        <item x="2559"/>
        <item x="1694"/>
        <item x="3846"/>
        <item x="2974"/>
        <item x="548"/>
        <item x="303"/>
        <item x="3086"/>
        <item x="3022"/>
        <item x="629"/>
        <item x="3001"/>
        <item x="2669"/>
        <item x="2465"/>
        <item x="3769"/>
        <item x="2664"/>
        <item x="1678"/>
        <item x="1146"/>
        <item x="3321"/>
        <item x="3650"/>
        <item x="817"/>
        <item x="17"/>
        <item x="959"/>
        <item x="2727"/>
        <item x="2703"/>
        <item x="3208"/>
        <item x="3332"/>
        <item x="3673"/>
        <item x="3901"/>
        <item x="447"/>
        <item x="1444"/>
        <item x="331"/>
        <item x="1192"/>
        <item x="227"/>
        <item x="1529"/>
        <item x="1672"/>
        <item x="1875"/>
        <item x="1741"/>
        <item x="873"/>
        <item x="3894"/>
        <item x="2212"/>
        <item x="1974"/>
        <item x="3744"/>
        <item x="1632"/>
        <item x="222"/>
        <item x="2245"/>
        <item x="1534"/>
        <item x="2757"/>
        <item x="2303"/>
        <item x="1407"/>
        <item x="3342"/>
        <item x="2291"/>
        <item x="2982"/>
        <item x="1513"/>
        <item x="1460"/>
        <item x="491"/>
        <item x="763"/>
        <item x="724"/>
        <item x="2327"/>
        <item x="1230"/>
        <item x="1149"/>
        <item x="940"/>
        <item x="2292"/>
        <item x="3053"/>
        <item x="1524"/>
        <item x="840"/>
        <item x="1014"/>
        <item x="1075"/>
        <item x="3283"/>
        <item x="1957"/>
        <item x="3406"/>
        <item x="2523"/>
        <item x="3067"/>
        <item x="78"/>
        <item x="1907"/>
        <item x="3466"/>
        <item x="1679"/>
        <item x="1690"/>
        <item x="1636"/>
        <item x="3091"/>
        <item x="1768"/>
        <item x="517"/>
        <item x="2641"/>
        <item x="1059"/>
        <item x="3005"/>
        <item x="1807"/>
        <item x="1057"/>
        <item x="1916"/>
        <item x="956"/>
        <item x="3080"/>
        <item x="3318"/>
        <item x="2044"/>
        <item x="352"/>
        <item x="2887"/>
        <item x="175"/>
        <item x="2164"/>
        <item x="1733"/>
        <item x="962"/>
        <item x="334"/>
        <item x="2258"/>
        <item x="337"/>
        <item x="3120"/>
        <item x="2773"/>
        <item x="375"/>
        <item x="1583"/>
        <item x="1469"/>
        <item x="3475"/>
        <item x="2554"/>
        <item x="895"/>
        <item x="989"/>
        <item x="206"/>
        <item x="39"/>
        <item x="3013"/>
        <item x="3252"/>
        <item x="848"/>
        <item x="1394"/>
        <item x="525"/>
        <item x="2407"/>
        <item x="1041"/>
        <item x="3219"/>
        <item x="2128"/>
        <item x="3496"/>
        <item x="2451"/>
        <item x="536"/>
        <item x="3739"/>
        <item x="2886"/>
        <item x="214"/>
        <item x="2834"/>
        <item x="143"/>
        <item x="699"/>
        <item x="306"/>
        <item x="1208"/>
        <item x="2307"/>
        <item x="1903"/>
        <item x="1200"/>
        <item x="3308"/>
        <item x="1894"/>
        <item x="2414"/>
        <item x="1220"/>
        <item x="698"/>
        <item x="1409"/>
        <item x="235"/>
        <item x="2045"/>
        <item x="272"/>
        <item x="339"/>
        <item x="3881"/>
        <item x="1395"/>
        <item x="2897"/>
        <item x="3531"/>
        <item x="2329"/>
        <item x="374"/>
        <item x="3924"/>
        <item x="770"/>
        <item x="1857"/>
        <item x="820"/>
        <item x="3075"/>
        <item x="497"/>
        <item x="953"/>
        <item x="3602"/>
        <item x="1249"/>
        <item x="2129"/>
        <item x="3698"/>
        <item x="1322"/>
        <item x="2717"/>
        <item x="1363"/>
        <item x="1088"/>
        <item x="1769"/>
        <item x="2343"/>
        <item x="884"/>
        <item x="1725"/>
        <item x="3688"/>
        <item x="1294"/>
        <item x="361"/>
        <item x="378"/>
        <item x="3449"/>
        <item x="3574"/>
        <item x="687"/>
        <item x="2320"/>
        <item x="2985"/>
        <item x="3190"/>
        <item x="183"/>
        <item x="2904"/>
        <item x="2014"/>
        <item x="1198"/>
        <item x="851"/>
        <item x="1025"/>
        <item x="3572"/>
        <item x="3188"/>
        <item x="502"/>
        <item x="16"/>
        <item x="1443"/>
        <item x="641"/>
        <item x="346"/>
        <item x="3289"/>
        <item x="29"/>
        <item x="1135"/>
        <item x="2852"/>
        <item x="1668"/>
        <item x="897"/>
        <item x="147"/>
        <item x="2116"/>
        <item x="1789"/>
        <item x="665"/>
        <item x="3024"/>
        <item x="1450"/>
        <item x="2001"/>
        <item x="2498"/>
        <item x="2477"/>
        <item x="1172"/>
        <item x="1218"/>
        <item x="1315"/>
        <item x="470"/>
        <item x="900"/>
        <item x="1633"/>
        <item x="3763"/>
        <item x="693"/>
        <item x="1575"/>
        <item x="97"/>
        <item x="3515"/>
        <item x="843"/>
        <item x="1795"/>
        <item x="3215"/>
        <item x="3103"/>
        <item x="3310"/>
        <item x="583"/>
        <item x="1942"/>
        <item x="2631"/>
        <item x="3727"/>
        <item x="890"/>
        <item x="3613"/>
        <item x="230"/>
        <item x="1737"/>
        <item x="2377"/>
        <item x="685"/>
        <item x="299"/>
        <item x="855"/>
        <item x="1548"/>
        <item x="949"/>
        <item x="3918"/>
        <item x="1351"/>
        <item x="2349"/>
        <item x="140"/>
        <item x="2749"/>
        <item x="1787"/>
        <item x="2490"/>
        <item x="3939"/>
        <item x="2716"/>
        <item x="1185"/>
        <item x="1093"/>
        <item x="2048"/>
        <item x="182"/>
        <item x="564"/>
        <item x="3451"/>
        <item x="3319"/>
        <item x="994"/>
        <item x="2147"/>
        <item x="1934"/>
        <item x="2941"/>
        <item x="1467"/>
        <item x="2300"/>
        <item x="3298"/>
        <item x="902"/>
        <item x="2901"/>
        <item x="1245"/>
        <item x="3375"/>
        <item x="1168"/>
        <item x="914"/>
        <item x="190"/>
        <item x="1428"/>
        <item x="504"/>
        <item x="3565"/>
        <item x="1081"/>
        <item x="2126"/>
        <item x="107"/>
        <item x="459"/>
        <item x="2898"/>
        <item x="1116"/>
        <item x="781"/>
        <item x="244"/>
        <item x="3778"/>
        <item x="3134"/>
        <item x="600"/>
        <item x="3460"/>
        <item x="1017"/>
        <item x="3723"/>
        <item x="3699"/>
        <item x="2251"/>
        <item x="1287"/>
        <item x="1723"/>
        <item x="2442"/>
        <item x="2615"/>
        <item x="2148"/>
        <item x="3110"/>
        <item x="3211"/>
        <item x="996"/>
        <item x="630"/>
        <item x="236"/>
        <item x="2987"/>
        <item x="1758"/>
        <item x="981"/>
        <item x="1657"/>
        <item x="3847"/>
        <item x="3954"/>
        <item x="2718"/>
        <item x="2947"/>
        <item x="79"/>
        <item x="3687"/>
        <item x="2351"/>
        <item x="2668"/>
        <item x="1943"/>
        <item x="3816"/>
        <item x="761"/>
        <item x="3818"/>
        <item x="3719"/>
        <item x="81"/>
        <item x="1221"/>
        <item x="3635"/>
        <item x="488"/>
        <item x="2836"/>
        <item x="1640"/>
        <item x="2150"/>
        <item x="1312"/>
        <item x="707"/>
        <item x="1949"/>
        <item x="1563"/>
        <item x="3536"/>
        <item x="911"/>
        <item x="2811"/>
        <item x="1205"/>
        <item x="2725"/>
        <item x="2766"/>
        <item x="3180"/>
        <item x="3831"/>
        <item x="2240"/>
        <item x="1479"/>
        <item x="360"/>
        <item x="2761"/>
        <item x="10"/>
        <item x="3122"/>
        <item x="2462"/>
        <item x="1542"/>
        <item x="1686"/>
        <item x="3949"/>
        <item x="1078"/>
        <item x="3592"/>
        <item x="3131"/>
        <item x="3522"/>
        <item x="1237"/>
        <item x="1780"/>
        <item x="1295"/>
        <item x="2906"/>
        <item x="2801"/>
        <item x="2651"/>
        <item x="2508"/>
        <item x="455"/>
        <item x="3418"/>
        <item x="1868"/>
        <item x="3759"/>
        <item x="1419"/>
        <item x="2059"/>
        <item x="1557"/>
        <item x="3521"/>
        <item x="1812"/>
        <item x="2402"/>
        <item x="2642"/>
        <item x="209"/>
        <item x="1199"/>
        <item x="2202"/>
        <item x="2354"/>
        <item x="311"/>
        <item x="2183"/>
        <item x="1002"/>
        <item x="1304"/>
        <item x="1223"/>
        <item x="312"/>
        <item x="555"/>
        <item x="3621"/>
        <item x="841"/>
        <item x="413"/>
        <item x="2067"/>
        <item x="2005"/>
        <item x="804"/>
        <item x="2558"/>
        <item x="3093"/>
        <item x="2965"/>
        <item x="2868"/>
        <item x="3616"/>
        <item x="2289"/>
        <item x="119"/>
        <item x="755"/>
        <item x="2667"/>
        <item x="854"/>
        <item x="720"/>
        <item x="60"/>
        <item x="568"/>
        <item x="2931"/>
        <item x="3237"/>
        <item x="3481"/>
        <item x="2022"/>
        <item x="3666"/>
        <item x="2460"/>
        <item x="1853"/>
        <item x="2028"/>
        <item x="3432"/>
        <item x="1397"/>
        <item x="3394"/>
        <item x="2138"/>
        <item x="2339"/>
        <item x="607"/>
        <item x="2574"/>
        <item x="2551"/>
        <item x="1671"/>
        <item x="2122"/>
        <item x="1207"/>
        <item x="1418"/>
        <item x="3058"/>
        <item x="120"/>
        <item x="2066"/>
        <item x="2892"/>
        <item x="3036"/>
        <item x="2579"/>
        <item x="1612"/>
        <item x="70"/>
        <item x="3420"/>
        <item x="716"/>
        <item x="933"/>
        <item x="2272"/>
        <item x="936"/>
        <item x="3828"/>
        <item x="2094"/>
        <item x="2472"/>
        <item x="67"/>
        <item x="1911"/>
        <item x="3288"/>
        <item x="574"/>
        <item x="2899"/>
        <item x="905"/>
        <item x="51"/>
        <item x="282"/>
        <item x="899"/>
        <item x="1785"/>
        <item x="1174"/>
        <item x="2506"/>
        <item x="2809"/>
        <item x="1766"/>
        <item x="3259"/>
        <item x="1054"/>
        <item x="1134"/>
        <item x="806"/>
        <item x="1804"/>
        <item x="2783"/>
        <item x="3581"/>
        <item x="3956"/>
        <item x="3549"/>
        <item x="3772"/>
        <item x="2392"/>
        <item x="3944"/>
        <item x="3855"/>
        <item x="1147"/>
        <item x="2370"/>
        <item x="2768"/>
        <item x="325"/>
        <item x="3824"/>
        <item x="534"/>
        <item x="1056"/>
        <item x="2721"/>
        <item x="3490"/>
        <item x="1887"/>
        <item x="1645"/>
        <item x="1399"/>
        <item x="601"/>
        <item x="2337"/>
        <item x="233"/>
        <item x="2734"/>
        <item x="1493"/>
        <item x="2755"/>
        <item x="1541"/>
        <item x="2331"/>
        <item x="1717"/>
        <item x="1820"/>
        <item x="296"/>
        <item x="344"/>
        <item x="109"/>
        <item x="106"/>
        <item x="3925"/>
        <item x="3275"/>
        <item x="1512"/>
        <item x="2619"/>
        <item x="3202"/>
        <item x="3262"/>
        <item x="3612"/>
        <item x="2174"/>
        <item x="2747"/>
        <item x="2090"/>
        <item x="896"/>
        <item x="3149"/>
        <item x="1547"/>
        <item x="1561"/>
        <item x="2998"/>
        <item x="909"/>
        <item x="2335"/>
        <item x="3344"/>
        <item x="1933"/>
        <item x="3376"/>
        <item x="2489"/>
        <item x="1991"/>
        <item x="2742"/>
        <item x="1430"/>
        <item x="2875"/>
        <item x="1179"/>
        <item x="266"/>
        <item x="2163"/>
        <item x="1596"/>
        <item x="2592"/>
        <item x="2571"/>
        <item x="550"/>
        <item x="142"/>
        <item x="2838"/>
        <item x="2643"/>
        <item x="2620"/>
        <item x="3620"/>
        <item x="330"/>
        <item x="1777"/>
        <item x="315"/>
        <item x="35"/>
        <item x="1647"/>
        <item x="2515"/>
        <item x="49"/>
        <item x="341"/>
        <item x="2737"/>
        <item x="883"/>
        <item x="2026"/>
        <item x="3312"/>
        <item x="85"/>
        <item x="2732"/>
        <item x="3368"/>
        <item x="2685"/>
        <item x="1214"/>
        <item x="3624"/>
        <item x="1580"/>
        <item x="3619"/>
        <item x="682"/>
        <item x="2449"/>
        <item x="1152"/>
        <item x="3139"/>
        <item x="726"/>
        <item x="1790"/>
        <item x="2990"/>
        <item x="1962"/>
        <item x="714"/>
        <item x="1562"/>
        <item x="3083"/>
        <item x="3820"/>
        <item x="3301"/>
        <item x="2374"/>
        <item x="2819"/>
        <item x="3051"/>
        <item x="892"/>
        <item x="2162"/>
        <item x="3715"/>
        <item x="782"/>
        <item x="2461"/>
        <item x="920"/>
        <item x="2076"/>
        <item x="2932"/>
        <item x="3464"/>
        <item x="965"/>
        <item x="3306"/>
        <item x="1131"/>
        <item x="3795"/>
        <item x="2647"/>
        <item x="2575"/>
        <item x="3734"/>
        <item x="1235"/>
        <item x="649"/>
        <item x="3889"/>
        <item x="872"/>
        <item x="3749"/>
        <item x="172"/>
        <item x="950"/>
        <item x="1703"/>
        <item x="1293"/>
        <item x="816"/>
        <item x="3483"/>
        <item x="3296"/>
        <item x="2006"/>
        <item x="875"/>
        <item x="2062"/>
        <item x="1815"/>
        <item x="2286"/>
        <item x="2691"/>
        <item x="2979"/>
        <item x="3088"/>
        <item x="357"/>
        <item x="1905"/>
        <item x="3779"/>
        <item x="1319"/>
        <item x="3304"/>
        <item x="1109"/>
        <item x="651"/>
        <item x="2228"/>
        <item x="958"/>
        <item x="3302"/>
        <item x="19"/>
        <item x="1906"/>
        <item x="1222"/>
        <item x="3243"/>
        <item x="3709"/>
        <item x="1623"/>
        <item x="2244"/>
        <item x="2069"/>
        <item x="723"/>
        <item x="3751"/>
        <item x="2176"/>
        <item x="2938"/>
        <item x="328"/>
        <item x="520"/>
        <item x="2390"/>
        <item x="2440"/>
        <item x="57"/>
        <item x="3176"/>
        <item x="2686"/>
        <item x="3646"/>
        <item x="1113"/>
        <item x="3696"/>
        <item x="572"/>
        <item x="1704"/>
        <item x="1150"/>
        <item x="1879"/>
        <item x="2568"/>
        <item x="2509"/>
        <item x="3480"/>
        <item x="521"/>
        <item x="3014"/>
        <item x="2504"/>
        <item x="2549"/>
        <item x="3507"/>
        <item x="1619"/>
        <item x="1772"/>
        <item x="538"/>
        <item x="3607"/>
        <item x="2729"/>
        <item x="1140"/>
        <item x="278"/>
        <item x="493"/>
        <item x="2317"/>
        <item x="3526"/>
        <item x="3470"/>
        <item x="64"/>
        <item x="3665"/>
        <item x="2146"/>
        <item x="1901"/>
        <item x="56"/>
        <item x="588"/>
        <item x="596"/>
        <item x="3461"/>
        <item x="2986"/>
        <item x="2025"/>
        <item x="736"/>
        <item x="3589"/>
        <item x="1180"/>
        <item x="1277"/>
        <item x="1468"/>
        <item x="925"/>
        <item x="908"/>
        <item x="1805"/>
        <item x="483"/>
        <item x="1316"/>
        <item x="1736"/>
        <item x="2366"/>
        <item x="3669"/>
        <item x="3775"/>
        <item x="593"/>
        <item x="1420"/>
        <item x="2634"/>
        <item x="2225"/>
        <item x="1123"/>
        <item x="1892"/>
        <item x="2530"/>
        <item x="353"/>
        <item x="1706"/>
        <item x="91"/>
        <item x="114"/>
        <item x="710"/>
        <item x="2084"/>
        <item x="1052"/>
        <item x="2707"/>
        <item x="461"/>
        <item x="1197"/>
        <item x="2123"/>
        <item x="2681"/>
        <item x="3934"/>
        <item x="3241"/>
        <item x="3382"/>
        <item x="205"/>
        <item x="2136"/>
        <item x="3135"/>
        <item x="1994"/>
        <item x="1126"/>
        <item x="2636"/>
        <item x="135"/>
        <item x="2047"/>
        <item x="3438"/>
        <item x="2149"/>
        <item x="1598"/>
        <item x="2526"/>
        <item x="522"/>
        <item x="1968"/>
        <item x="1339"/>
        <item x="3821"/>
        <item x="2903"/>
        <item x="366"/>
        <item x="1770"/>
        <item x="2125"/>
        <item x="634"/>
        <item x="467"/>
        <item x="1714"/>
        <item x="3899"/>
        <item x="2943"/>
        <item x="1459"/>
        <item x="2955"/>
        <item x="1774"/>
        <item x="3233"/>
        <item x="3872"/>
        <item x="1033"/>
        <item x="3718"/>
        <item x="2353"/>
        <item x="6"/>
        <item x="3170"/>
        <item x="3510"/>
        <item x="2939"/>
        <item x="2800"/>
        <item x="1233"/>
        <item x="1811"/>
        <item x="2309"/>
        <item x="1303"/>
        <item x="2505"/>
        <item x="1914"/>
        <item x="424"/>
        <item x="423"/>
        <item x="1167"/>
        <item x="3787"/>
        <item x="3010"/>
        <item x="3906"/>
        <item x="264"/>
        <item x="2063"/>
        <item x="2178"/>
        <item x="2459"/>
        <item x="2602"/>
        <item x="1701"/>
        <item x="426"/>
        <item x="1499"/>
        <item x="3766"/>
        <item x="157"/>
        <item x="387"/>
        <item x="3098"/>
        <item x="680"/>
        <item x="1314"/>
        <item x="713"/>
        <item x="3395"/>
        <item x="1206"/>
        <item x="877"/>
        <item x="3638"/>
        <item x="2792"/>
        <item x="1062"/>
        <item x="907"/>
        <item x="291"/>
        <item x="2357"/>
        <item x="1827"/>
        <item x="173"/>
        <item x="3147"/>
        <item x="1216"/>
        <item x="793"/>
        <item x="1492"/>
        <item x="2429"/>
        <item x="2679"/>
        <item x="1996"/>
        <item x="396"/>
        <item x="2564"/>
        <item x="3399"/>
        <item x="3811"/>
        <item x="643"/>
        <item x="3876"/>
        <item x="2680"/>
        <item x="1670"/>
        <item x="3479"/>
        <item x="1011"/>
        <item x="2769"/>
        <item x="2495"/>
        <item x="2784"/>
        <item x="2117"/>
        <item x="1171"/>
        <item x="1494"/>
        <item x="1257"/>
        <item x="1500"/>
        <item x="3645"/>
        <item x="2471"/>
        <item x="3021"/>
        <item x="1442"/>
        <item x="2393"/>
        <item x="3625"/>
        <item x="1511"/>
        <item x="2502"/>
        <item x="1487"/>
        <item x="1946"/>
        <item x="229"/>
        <item x="46"/>
        <item x="1143"/>
        <item x="68"/>
        <item x="2695"/>
        <item x="62"/>
        <item x="2193"/>
        <item x="2648"/>
        <item x="1855"/>
        <item x="1759"/>
        <item x="489"/>
        <item x="549"/>
        <item x="708"/>
        <item x="185"/>
        <item x="2397"/>
        <item x="832"/>
        <item x="161"/>
        <item x="3814"/>
        <item x="3148"/>
        <item x="1628"/>
        <item x="762"/>
        <item x="3677"/>
        <item x="3945"/>
        <item x="1458"/>
        <item x="1034"/>
        <item x="1938"/>
        <item x="2689"/>
        <item x="910"/>
        <item x="2596"/>
        <item x="1884"/>
        <item x="735"/>
        <item x="1060"/>
        <item x="2159"/>
        <item x="317"/>
        <item x="1438"/>
        <item x="1808"/>
        <item x="1455"/>
        <item x="586"/>
        <item x="2953"/>
        <item x="3941"/>
        <item x="1086"/>
        <item x="3468"/>
        <item x="3905"/>
        <item x="7"/>
        <item x="477"/>
        <item x="2426"/>
        <item x="1713"/>
        <item x="590"/>
        <item x="2948"/>
        <item x="645"/>
        <item x="1752"/>
        <item x="2616"/>
        <item x="1519"/>
        <item x="3870"/>
        <item x="1278"/>
        <item x="316"/>
        <item x="3400"/>
        <item x="3800"/>
        <item x="3922"/>
        <item x="2831"/>
        <item x="3017"/>
        <item x="668"/>
        <item x="1782"/>
        <item x="3323"/>
        <item x="1610"/>
        <item x="3805"/>
        <item x="1022"/>
        <item x="2412"/>
        <item x="3579"/>
        <item x="465"/>
        <item x="1545"/>
        <item x="3078"/>
        <item x="2847"/>
        <item x="1613"/>
        <item x="1462"/>
        <item x="2735"/>
        <item x="3776"/>
        <item x="3674"/>
        <item x="358"/>
        <item x="503"/>
        <item x="3106"/>
        <item x="628"/>
        <item x="47"/>
        <item x="3560"/>
        <item x="3071"/>
        <item x="2383"/>
        <item x="3039"/>
        <item x="3539"/>
        <item x="297"/>
        <item x="3439"/>
        <item x="650"/>
        <item x="2884"/>
        <item x="2553"/>
        <item x="1569"/>
        <item x="2210"/>
        <item x="3163"/>
        <item x="659"/>
        <item x="3272"/>
        <item x="2127"/>
        <item x="1446"/>
        <item x="2315"/>
        <item x="2140"/>
        <item x="3381"/>
        <item x="322"/>
        <item x="2550"/>
        <item x="1353"/>
        <item x="2754"/>
        <item x="2227"/>
        <item x="2910"/>
        <item x="1895"/>
        <item x="2700"/>
        <item x="732"/>
        <item x="2514"/>
        <item x="1169"/>
        <item x="158"/>
        <item x="3281"/>
        <item x="3069"/>
        <item x="58"/>
        <item x="202"/>
        <item x="2573"/>
        <item x="608"/>
        <item x="3655"/>
        <item x="2054"/>
        <item x="2882"/>
        <item x="2557"/>
        <item x="301"/>
        <item x="2912"/>
        <item x="189"/>
        <item x="1153"/>
        <item x="3065"/>
        <item x="813"/>
        <item x="2408"/>
        <item x="2290"/>
        <item x="1482"/>
        <item x="2952"/>
        <item x="1477"/>
        <item x="532"/>
        <item x="3305"/>
        <item x="2266"/>
        <item x="2507"/>
        <item x="697"/>
        <item x="1863"/>
        <item x="1355"/>
        <item x="2186"/>
        <item x="1476"/>
        <item x="2385"/>
        <item x="3644"/>
        <item x="1913"/>
        <item x="879"/>
        <item x="2724"/>
        <item x="812"/>
        <item x="3254"/>
        <item x="3791"/>
        <item x="1891"/>
        <item x="2824"/>
        <item x="808"/>
        <item x="2306"/>
        <item x="730"/>
        <item x="1489"/>
        <item x="2341"/>
        <item x="2805"/>
        <item x="2395"/>
        <item x="3336"/>
        <item x="1368"/>
        <item x="987"/>
        <item x="802"/>
        <item x="3815"/>
        <item x="1924"/>
        <item x="2252"/>
        <item x="3676"/>
        <item x="3591"/>
        <item x="2849"/>
        <item x="2234"/>
        <item x="943"/>
        <item x="3371"/>
        <item x="3295"/>
        <item x="3047"/>
        <item x="1193"/>
        <item x="1330"/>
        <item x="3552"/>
        <item x="3553"/>
        <item x="3273"/>
        <item x="2182"/>
        <item x="2771"/>
        <item x="2709"/>
        <item x="1454"/>
        <item x="44"/>
        <item x="1873"/>
        <item x="2475"/>
        <item x="952"/>
        <item x="3835"/>
        <item x="3511"/>
        <item x="2447"/>
        <item x="3104"/>
        <item x="3077"/>
        <item x="1457"/>
        <item x="3681"/>
        <item x="1035"/>
        <item x="3660"/>
        <item x="1979"/>
        <item x="3564"/>
        <item x="2565"/>
        <item x="1750"/>
        <item x="372"/>
        <item x="3630"/>
        <item x="2391"/>
        <item x="1388"/>
        <item x="587"/>
        <item x="529"/>
        <item x="2456"/>
        <item x="1422"/>
        <item x="2051"/>
        <item x="2555"/>
        <item x="1144"/>
        <item x="2826"/>
        <item x="842"/>
        <item x="2840"/>
        <item x="401"/>
        <item x="2999"/>
        <item x="582"/>
        <item x="253"/>
        <item x="3583"/>
        <item x="2009"/>
        <item x="1039"/>
        <item x="1373"/>
        <item x="3750"/>
        <item x="127"/>
        <item x="3404"/>
        <item x="3695"/>
        <item x="290"/>
        <item x="434"/>
        <item x="25"/>
        <item x="862"/>
        <item x="2623"/>
        <item x="2779"/>
        <item x="3392"/>
        <item x="2432"/>
        <item x="289"/>
        <item x="2969"/>
        <item x="2850"/>
        <item x="87"/>
        <item x="1976"/>
        <item x="1043"/>
        <item x="72"/>
        <item x="1958"/>
        <item x="3196"/>
        <item x="3000"/>
        <item x="3517"/>
        <item x="474"/>
        <item x="1900"/>
        <item x="1232"/>
        <item x="2971"/>
        <item x="8"/>
        <item x="3107"/>
        <item x="2311"/>
        <item x="2975"/>
        <item x="2497"/>
        <item x="1990"/>
        <item x="1854"/>
        <item x="3888"/>
        <item x="1687"/>
        <item x="3019"/>
        <item x="3056"/>
        <item x="3817"/>
        <item x="2065"/>
        <item x="1643"/>
        <item x="3489"/>
        <item x="983"/>
        <item x="774"/>
        <item x="3041"/>
        <item x="505"/>
        <item x="614"/>
        <item x="321"/>
        <item x="2430"/>
        <item x="1543"/>
        <item x="2662"/>
        <item x="2074"/>
        <item x="945"/>
        <item x="2483"/>
        <item x="1186"/>
        <item x="1464"/>
        <item x="3725"/>
        <item x="1300"/>
        <item x="796"/>
        <item x="1313"/>
        <item x="2600"/>
        <item x="1751"/>
        <item x="304"/>
        <item x="418"/>
        <item x="320"/>
        <item x="960"/>
        <item x="1282"/>
        <item x="835"/>
        <item x="2181"/>
        <item x="3773"/>
        <item x="475"/>
        <item x="2632"/>
        <item x="2261"/>
        <item x="1738"/>
        <item x="3622"/>
        <item x="3708"/>
        <item x="1391"/>
        <item x="3711"/>
        <item x="1423"/>
        <item x="623"/>
        <item x="3907"/>
        <item x="1530"/>
        <item x="1270"/>
        <item x="1175"/>
        <item x="3512"/>
        <item x="2692"/>
        <item x="1095"/>
        <item x="1284"/>
        <item x="1564"/>
        <item x="1862"/>
        <item x="1796"/>
        <item x="261"/>
        <item x="3721"/>
        <item x="2367"/>
        <item x="2379"/>
        <item x="3598"/>
        <item x="298"/>
        <item x="822"/>
        <item x="3656"/>
        <item x="1392"/>
        <item x="2845"/>
        <item x="3534"/>
        <item x="3425"/>
        <item x="2842"/>
        <item x="3865"/>
        <item x="1217"/>
        <item x="3567"/>
        <item x="3729"/>
        <item x="2533"/>
        <item x="2885"/>
        <item x="3408"/>
        <item x="1509"/>
        <item x="1842"/>
        <item x="2722"/>
        <item x="3533"/>
        <item x="3792"/>
        <item x="495"/>
        <item x="1361"/>
        <item x="3177"/>
        <item x="3494"/>
        <item x="3081"/>
        <item x="2772"/>
        <item x="1969"/>
        <item x="1986"/>
        <item x="2463"/>
        <item x="825"/>
        <item x="2752"/>
        <item x="3724"/>
        <item x="1498"/>
        <item x="3853"/>
        <item x="2956"/>
        <item x="1755"/>
        <item x="3933"/>
        <item x="1593"/>
        <item x="2364"/>
        <item x="1587"/>
        <item x="1831"/>
        <item x="1658"/>
        <item x="2496"/>
        <item x="742"/>
        <item x="3244"/>
        <item x="367"/>
        <item x="2995"/>
        <item x="1699"/>
        <item x="1721"/>
        <item x="3434"/>
        <item x="2501"/>
        <item x="2586"/>
        <item x="2169"/>
        <item x="3410"/>
        <item x="3652"/>
        <item x="3250"/>
        <item x="1296"/>
        <item x="2828"/>
        <item x="3631"/>
        <item x="919"/>
        <item x="3768"/>
        <item x="3345"/>
        <item x="2799"/>
        <item x="3358"/>
        <item x="18"/>
        <item x="494"/>
        <item x="1852"/>
        <item x="1523"/>
        <item x="3702"/>
        <item x="527"/>
        <item x="265"/>
        <item x="3111"/>
        <item x="827"/>
        <item x="2835"/>
        <item x="3593"/>
        <item x="1999"/>
        <item x="2580"/>
        <item x="3914"/>
        <item x="3279"/>
        <item x="604"/>
        <item x="838"/>
        <item x="2330"/>
        <item x="342"/>
        <item x="2179"/>
        <item x="1859"/>
        <item x="2115"/>
        <item x="3909"/>
        <item x="2879"/>
        <item x="2814"/>
        <item x="2767"/>
        <item x="1559"/>
        <item x="2187"/>
        <item x="3230"/>
        <item x="3366"/>
        <item x="250"/>
        <item x="1028"/>
        <item x="1866"/>
        <item x="542"/>
        <item x="2812"/>
        <item x="2981"/>
        <item x="2730"/>
        <item x="326"/>
        <item x="2708"/>
        <item x="3782"/>
        <item x="1604"/>
        <item x="3658"/>
        <item x="2378"/>
        <item x="2813"/>
        <item x="2889"/>
        <item x="2516"/>
        <item x="2803"/>
        <item x="11"/>
        <item x="1250"/>
        <item x="3848"/>
        <item x="544"/>
        <item x="2774"/>
        <item x="2264"/>
        <item x="921"/>
        <item x="3084"/>
        <item x="3203"/>
        <item x="2610"/>
        <item x="2918"/>
        <item x="1439"/>
        <item x="82"/>
        <item x="338"/>
        <item x="219"/>
        <item x="2295"/>
        <item x="1702"/>
        <item x="123"/>
        <item x="141"/>
        <item x="379"/>
        <item x="2913"/>
        <item x="1243"/>
        <item x="3444"/>
        <item x="675"/>
        <item x="2215"/>
        <item x="36"/>
        <item x="617"/>
        <item x="2157"/>
        <item x="2396"/>
        <item x="1771"/>
        <item x="1451"/>
        <item x="3349"/>
        <item x="40"/>
        <item x="3520"/>
        <item x="257"/>
        <item x="3551"/>
        <item x="567"/>
        <item x="1069"/>
        <item x="616"/>
        <item x="3317"/>
        <item x="528"/>
        <item x="977"/>
        <item x="2666"/>
        <item x="622"/>
        <item x="2891"/>
        <item x="2398"/>
        <item x="292"/>
        <item x="22"/>
        <item x="2017"/>
        <item x="0"/>
        <item x="3362"/>
        <item x="930"/>
        <item x="1040"/>
        <item x="2877"/>
        <item x="719"/>
        <item x="1133"/>
        <item x="3268"/>
        <item x="948"/>
        <item x="187"/>
        <item x="1356"/>
        <item x="1667"/>
        <item x="369"/>
        <item x="3380"/>
        <item x="1142"/>
        <item x="3682"/>
        <item x="3193"/>
        <item x="3599"/>
        <item x="3871"/>
        <item x="1639"/>
        <item x="3413"/>
        <item x="1514"/>
        <item x="2770"/>
        <item x="3860"/>
        <item x="136"/>
        <item x="2844"/>
        <item x="1756"/>
        <item x="3541"/>
        <item x="2002"/>
        <item x="98"/>
        <item x="1325"/>
        <item x="1925"/>
        <item x="2626"/>
        <item x="41"/>
        <item x="1627"/>
        <item x="2711"/>
        <item x="530"/>
        <item x="500"/>
        <item x="3829"/>
        <item x="310"/>
        <item x="1379"/>
        <item x="2324"/>
        <item x="2832"/>
        <item x="3384"/>
        <item x="2112"/>
        <item x="3499"/>
        <item x="3307"/>
        <item x="2192"/>
        <item x="3898"/>
        <item x="2000"/>
        <item x="1910"/>
        <item x="2915"/>
        <item x="3929"/>
        <item x="1110"/>
        <item x="1461"/>
        <item x="966"/>
        <item x="2603"/>
        <item x="2591"/>
        <item x="891"/>
        <item x="2994"/>
        <item x="787"/>
        <item x="1437"/>
        <item x="2273"/>
        <item x="733"/>
        <item x="3009"/>
        <item x="71"/>
        <item x="3842"/>
        <item x="803"/>
        <item x="753"/>
        <item x="3594"/>
        <item x="3445"/>
        <item x="795"/>
        <item x="3245"/>
        <item x="746"/>
        <item x="3508"/>
        <item x="3099"/>
        <item x="3361"/>
        <item x="2024"/>
        <item x="1602"/>
        <item x="1414"/>
        <item x="2704"/>
        <item x="2156"/>
        <item x="329"/>
        <item x="9"/>
        <item x="2837"/>
        <item x="1727"/>
        <item x="3427"/>
        <item x="537"/>
        <item x="166"/>
        <item x="669"/>
        <item x="670"/>
        <item x="1846"/>
        <item x="3952"/>
        <item x="498"/>
        <item x="3055"/>
        <item x="3921"/>
        <item x="1271"/>
        <item x="228"/>
        <item x="3293"/>
        <item x="1992"/>
        <item x="1850"/>
        <item x="3260"/>
        <item x="807"/>
        <item x="3454"/>
        <item x="1094"/>
        <item x="153"/>
        <item x="747"/>
        <item x="653"/>
        <item x="3334"/>
        <item x="932"/>
        <item x="967"/>
        <item x="2018"/>
        <item x="66"/>
        <item x="454"/>
        <item x="1849"/>
        <item x="3462"/>
        <item x="239"/>
        <item x="2144"/>
        <item x="3426"/>
        <item x="2949"/>
        <item x="2525"/>
        <item x="3027"/>
        <item x="846"/>
        <item x="404"/>
        <item x="1972"/>
        <item x="585"/>
        <item x="2706"/>
        <item x="1646"/>
        <item x="2698"/>
        <item x="427"/>
        <item x="3908"/>
        <item x="1215"/>
        <item x="1616"/>
        <item x="2243"/>
        <item x="3436"/>
        <item x="1951"/>
        <item x="373"/>
        <item x="2843"/>
        <item x="2190"/>
        <item x="2274"/>
        <item x="90"/>
        <item x="86"/>
        <item x="1601"/>
        <item x="462"/>
        <item x="2319"/>
        <item x="155"/>
        <item x="1661"/>
        <item x="1376"/>
        <item x="620"/>
        <item x="1364"/>
        <item x="1158"/>
        <item x="874"/>
        <item x="188"/>
        <item x="1955"/>
        <item x="3126"/>
        <item x="686"/>
        <item x="2171"/>
        <item x="181"/>
        <item x="3372"/>
        <item x="3315"/>
        <item x="2368"/>
        <item x="785"/>
        <item x="974"/>
        <item x="2425"/>
        <item x="2153"/>
        <item x="2678"/>
        <item x="2358"/>
        <item x="3274"/>
        <item x="2421"/>
        <item x="889"/>
        <item x="1196"/>
        <item x="1486"/>
        <item x="485"/>
        <item x="481"/>
        <item x="1864"/>
        <item x="3867"/>
        <item x="1586"/>
        <item x="1389"/>
        <item x="394"/>
        <item x="42"/>
        <item x="2107"/>
        <item x="3265"/>
        <item x="3851"/>
        <item x="2543"/>
        <item x="2782"/>
        <item x="1893"/>
        <item x="2238"/>
        <item x="2605"/>
        <item x="1621"/>
        <item x="443"/>
        <item x="3523"/>
        <item x="1576"/>
        <item x="3270"/>
        <item x="2677"/>
        <item x="1433"/>
        <item x="2997"/>
        <item x="2388"/>
        <item x="1410"/>
        <item x="197"/>
        <item x="2925"/>
        <item x="350"/>
        <item x="1688"/>
        <item x="3115"/>
        <item x="1821"/>
        <item x="1445"/>
        <item x="319"/>
        <item x="546"/>
        <item x="676"/>
        <item x="3178"/>
        <item x="1310"/>
        <item x="2326"/>
        <item x="709"/>
        <item x="1362"/>
        <item x="734"/>
        <item x="2499"/>
        <item x="3659"/>
        <item x="3827"/>
        <item x="2344"/>
        <item x="2416"/>
        <item x="1977"/>
        <item x="276"/>
        <item x="2745"/>
        <item x="3839"/>
        <item x="3224"/>
        <item x="2864"/>
        <item x="2198"/>
        <item x="767"/>
        <item x="3869"/>
        <item x="223"/>
        <item x="2977"/>
        <item x="1425"/>
        <item x="1890"/>
        <item x="3540"/>
        <item x="2036"/>
        <item x="589"/>
        <item x="3716"/>
        <item x="3328"/>
        <item x="3866"/>
        <item x="1571"/>
        <item x="3455"/>
        <item x="1023"/>
        <item x="3327"/>
        <item x="1308"/>
        <item x="3555"/>
        <item x="631"/>
        <item x="1624"/>
        <item x="3588"/>
        <item x="1398"/>
        <item x="2211"/>
        <item x="3693"/>
        <item x="2173"/>
        <item x="2937"/>
        <item x="2165"/>
        <item x="1956"/>
        <item x="1229"/>
        <item x="1997"/>
        <item x="3062"/>
        <item x="1620"/>
        <item x="3936"/>
        <item x="1685"/>
        <item x="3446"/>
        <item x="1084"/>
        <item x="1832"/>
        <item x="2869"/>
        <item x="3146"/>
        <item x="1550"/>
        <item x="2806"/>
        <item x="3618"/>
        <item x="3488"/>
        <item x="3825"/>
        <item x="23"/>
        <item x="3505"/>
        <item x="63"/>
        <item x="2400"/>
        <item x="2588"/>
        <item x="3755"/>
        <item x="3707"/>
        <item x="1441"/>
        <item x="1597"/>
        <item x="2538"/>
        <item x="1981"/>
        <item x="2818"/>
        <item x="3770"/>
        <item x="1191"/>
        <item x="633"/>
        <item x="2409"/>
        <item x="722"/>
        <item x="2880"/>
        <item x="1090"/>
        <item x="2804"/>
        <item x="3201"/>
        <item x="2086"/>
        <item x="2218"/>
        <item x="1603"/>
        <item x="1305"/>
        <item x="2946"/>
        <item x="1156"/>
        <item x="3457"/>
        <item x="1722"/>
        <item x="922"/>
        <item x="2452"/>
        <item x="1190"/>
        <item x="2763"/>
        <item x="934"/>
        <item x="2976"/>
        <item x="3506"/>
        <item x="428"/>
        <item x="556"/>
        <item x="1874"/>
        <item x="1953"/>
        <item x="2282"/>
        <item x="3629"/>
        <item x="237"/>
        <item x="2562"/>
        <item x="3116"/>
        <item x="818"/>
        <item x="437"/>
        <item x="992"/>
        <item x="951"/>
        <item x="2254"/>
        <item x="1406"/>
        <item x="1659"/>
        <item x="2195"/>
        <item x="3158"/>
        <item x="1574"/>
        <item x="3467"/>
        <item x="2484"/>
        <item x="1251"/>
        <item x="2109"/>
        <item x="3030"/>
        <item x="1940"/>
        <item x="3191"/>
        <item x="1740"/>
        <item x="2417"/>
        <item x="336"/>
        <item x="1565"/>
        <item x="3144"/>
        <item x="2785"/>
        <item x="2945"/>
        <item x="627"/>
        <item x="3868"/>
        <item x="1074"/>
        <item x="3430"/>
        <item x="3152"/>
        <item x="76"/>
        <item x="1338"/>
        <item x="1100"/>
        <item x="955"/>
        <item x="991"/>
        <item x="1982"/>
        <item x="869"/>
        <item x="1400"/>
        <item x="3797"/>
        <item x="1004"/>
        <item x="3837"/>
        <item x="1263"/>
        <item x="1344"/>
        <item x="1435"/>
        <item x="692"/>
        <item x="773"/>
        <item x="1358"/>
        <item x="1937"/>
        <item x="2750"/>
        <item x="3033"/>
        <item x="728"/>
        <item x="836"/>
        <item x="2503"/>
        <item x="363"/>
        <item x="100"/>
        <item x="2614"/>
        <item x="2968"/>
        <item x="3694"/>
        <item x="1683"/>
        <item x="2627"/>
        <item x="1367"/>
        <item x="3570"/>
        <item x="146"/>
        <item x="3015"/>
        <item x="1845"/>
        <item x="2970"/>
        <item x="833"/>
        <item x="1176"/>
        <item x="1165"/>
        <item x="866"/>
        <item x="2487"/>
        <item x="830"/>
        <item x="1112"/>
        <item x="2777"/>
        <item x="999"/>
        <item x="1473"/>
        <item x="2209"/>
        <item x="684"/>
        <item x="3076"/>
        <item x="3156"/>
        <item x="2481"/>
        <item x="204"/>
        <item x="3331"/>
        <item x="1195"/>
        <item x="3557"/>
        <item x="1797"/>
        <item x="2279"/>
        <item x="3153"/>
        <item x="1568"/>
        <item x="2288"/>
        <item x="1302"/>
        <item x="1930"/>
        <item x="3127"/>
        <item x="826"/>
        <item x="1434"/>
        <item x="850"/>
        <item x="3085"/>
        <item x="2096"/>
        <item x="3487"/>
        <item x="1138"/>
        <item x="831"/>
        <item x="2263"/>
        <item x="125"/>
        <item x="392"/>
        <item x="3890"/>
        <item x="1521"/>
        <item x="2055"/>
        <item x="1106"/>
        <item x="2613"/>
        <item x="3670"/>
        <item x="1581"/>
        <item x="499"/>
        <item x="3822"/>
        <item x="274"/>
        <item x="797"/>
        <item x="2141"/>
        <item x="750"/>
        <item x="3070"/>
        <item x="407"/>
        <item x="3802"/>
        <item x="3414"/>
        <item x="2827"/>
        <item x="3858"/>
        <item x="2980"/>
        <item x="3338"/>
        <item x="3861"/>
        <item x="3197"/>
        <item x="27"/>
        <item x="2031"/>
        <item x="2222"/>
        <item x="2436"/>
        <item x="260"/>
        <item x="756"/>
        <item x="2280"/>
        <item x="2821"/>
        <item x="3845"/>
        <item x="2121"/>
        <item x="1352"/>
        <item x="3610"/>
        <item x="3958"/>
        <item x="194"/>
        <item x="3471"/>
        <item x="839"/>
        <item x="2213"/>
        <item x="1729"/>
        <item x="3074"/>
        <item x="1732"/>
        <item x="2907"/>
        <item x="968"/>
        <item x="417"/>
        <item x="220"/>
        <item x="1970"/>
        <item x="1114"/>
        <item x="2589"/>
        <item x="2518"/>
        <item x="1902"/>
        <item x="916"/>
        <item x="637"/>
        <item x="1626"/>
        <item x="2406"/>
        <item x="998"/>
        <item x="946"/>
        <item x="1664"/>
        <item x="681"/>
        <item x="2743"/>
        <item x="1272"/>
        <item x="2073"/>
        <item x="2359"/>
        <item x="398"/>
        <item x="2113"/>
        <item x="1760"/>
        <item x="1247"/>
        <item x="2930"/>
        <item x="2473"/>
        <item x="381"/>
        <item x="2733"/>
        <item x="1889"/>
        <item x="624"/>
        <item x="602"/>
        <item x="65"/>
        <item x="769"/>
        <item x="1350"/>
        <item x="3276"/>
        <item x="1532"/>
        <item x="507"/>
        <item x="1834"/>
        <item x="667"/>
        <item x="2457"/>
        <item x="432"/>
        <item x="1377"/>
        <item x="177"/>
        <item x="3044"/>
        <item x="3649"/>
        <item x="117"/>
        <item x="3558"/>
        <item x="1405"/>
        <item x="3874"/>
        <item x="1006"/>
        <item x="647"/>
        <item x="1675"/>
        <item x="2778"/>
        <item x="752"/>
        <item x="2822"/>
        <item x="95"/>
        <item x="104"/>
        <item x="1858"/>
        <item x="2194"/>
        <item x="2655"/>
        <item x="3492"/>
        <item x="559"/>
        <item x="1429"/>
        <item x="1416"/>
        <item x="89"/>
        <item x="1648"/>
        <item x="2992"/>
        <item x="436"/>
        <item x="2328"/>
        <item x="3703"/>
        <item x="165"/>
        <item x="3789"/>
        <item x="3935"/>
        <item x="390"/>
        <item x="2170"/>
        <item x="923"/>
        <item x="2060"/>
        <item x="1071"/>
        <item x="1157"/>
        <item x="3023"/>
        <item x="1318"/>
        <item x="3590"/>
        <item x="2030"/>
        <item x="565"/>
        <item x="3838"/>
        <item x="115"/>
        <item x="273"/>
        <item x="3004"/>
        <item x="3675"/>
        <item x="3383"/>
        <item x="3873"/>
        <item x="1118"/>
        <item x="3895"/>
        <item x="1073"/>
        <item x="3841"/>
        <item x="3705"/>
        <item x="893"/>
        <item x="294"/>
        <item x="3299"/>
        <item x="2657"/>
        <item x="1345"/>
        <item x="861"/>
        <item x="2151"/>
        <item x="3303"/>
        <item x="2936"/>
        <item x="1791"/>
        <item x="2415"/>
        <item x="3132"/>
        <item x="2517"/>
        <item x="3251"/>
        <item x="1653"/>
        <item x="2896"/>
        <item x="3390"/>
        <item x="3926"/>
        <item x="3857"/>
        <item x="2276"/>
        <item x="2064"/>
        <item x="1374"/>
        <item x="990"/>
        <item x="1124"/>
        <item x="2665"/>
        <item x="3916"/>
        <item x="690"/>
        <item x="1082"/>
        <item x="3035"/>
        <item x="1579"/>
        <item x="2916"/>
        <item x="3271"/>
        <item x="3424"/>
        <item x="824"/>
        <item x="2984"/>
        <item x="1"/>
        <item x="3843"/>
        <item x="1663"/>
        <item x="3167"/>
        <item x="1837"/>
        <item x="3187"/>
        <item x="2015"/>
        <item x="3798"/>
        <item x="656"/>
        <item x="210"/>
        <item x="2993"/>
        <item x="103"/>
        <item x="2926"/>
        <item x="2756"/>
        <item x="1258"/>
        <item x="137"/>
        <item x="2764"/>
        <item x="3601"/>
        <item x="3150"/>
        <item x="1343"/>
        <item x="703"/>
        <item x="1485"/>
        <item x="2235"/>
        <item x="2878"/>
        <item x="440"/>
        <item x="3808"/>
        <item x="3433"/>
        <item x="1544"/>
        <item x="2486"/>
        <item x="1734"/>
        <item x="1119"/>
        <item x="2959"/>
        <item x="3863"/>
        <item x="2900"/>
        <item x="2114"/>
        <item x="221"/>
        <item x="3892"/>
        <item x="356"/>
        <item x="3654"/>
        <item x="1336"/>
        <item x="1847"/>
        <item x="3785"/>
        <item x="2229"/>
        <item x="3393"/>
        <item x="3447"/>
        <item x="3205"/>
        <item x="2531"/>
        <item x="1021"/>
        <item x="225"/>
        <item x="688"/>
        <item x="969"/>
        <item x="2696"/>
        <item x="3736"/>
        <item x="513"/>
        <item x="1311"/>
        <item x="1882"/>
        <item x="3648"/>
        <item x="2534"/>
        <item x="1950"/>
        <item x="3605"/>
        <item x="45"/>
        <item x="2951"/>
        <item x="918"/>
        <item x="1334"/>
        <item x="778"/>
        <item x="1036"/>
        <item x="691"/>
        <item x="1224"/>
        <item x="144"/>
        <item x="80"/>
        <item x="84"/>
        <item x="3182"/>
        <item x="1861"/>
        <item x="2155"/>
        <item x="2775"/>
        <item x="2247"/>
        <item x="3025"/>
        <item x="2759"/>
        <item x="3887"/>
        <item x="3407"/>
        <item x="3733"/>
        <item x="1129"/>
        <item x="1813"/>
        <item x="3950"/>
        <item x="800"/>
        <item x="1528"/>
        <item x="2404"/>
        <item x="3210"/>
        <item x="606"/>
        <item x="1503"/>
        <item x="2322"/>
        <item x="429"/>
        <item x="1128"/>
        <item x="2265"/>
        <item x="1522"/>
        <item x="1188"/>
        <item x="285"/>
        <item x="2972"/>
        <item x="2741"/>
        <item x="2650"/>
        <item x="2973"/>
        <item x="1104"/>
        <item x="768"/>
        <item x="3199"/>
        <item x="792"/>
        <item x="2744"/>
        <item x="2085"/>
        <item x="3223"/>
        <item x="473"/>
        <item x="2221"/>
        <item x="256"/>
        <item x="1241"/>
        <item x="1504"/>
        <item x="1909"/>
        <item x="805"/>
        <item x="2446"/>
        <item x="2871"/>
        <item x="492"/>
        <item x="295"/>
        <item x="1051"/>
        <item x="3585"/>
        <item x="744"/>
        <item x="2175"/>
        <item x="1644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 Amount" fld="4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lean_Category2" xr10:uid="{00000000-0013-0000-FFFF-FFFF01000000}" sourceName="Clean Category">
  <pivotTables>
    <pivotTable tabId="7" name="PivotTable1"/>
    <pivotTable tabId="6" name="PivotTable3"/>
    <pivotTable tabId="5" name="PivotTable2"/>
  </pivotTables>
  <data>
    <tabular pivotCacheId="1">
      <items count="5">
        <i x="1" s="1"/>
        <i x="4" s="1"/>
        <i x="2" s="1"/>
        <i x="0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lean_Region1" xr10:uid="{00000000-0013-0000-FFFF-FFFF02000000}" sourceName="Clean Region">
  <pivotTables>
    <pivotTable tabId="7" name="PivotTable1"/>
    <pivotTable tabId="6" name="PivotTable3"/>
    <pivotTable tabId="5" name="PivotTable2"/>
  </pivotTables>
  <data>
    <tabular pivotCacheId="1">
      <items count="4">
        <i x="1" s="1"/>
        <i x="0" s="1"/>
        <i x="2" s="1"/>
        <i x="3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lean_Region" xr10:uid="{00000000-0013-0000-FFFF-FFFF03000000}" sourceName="Clean Region">
  <pivotTables>
    <pivotTable tabId="4" name="PivotTable1"/>
  </pivotTables>
  <data>
    <tabular pivotCacheId="1">
      <items count="4">
        <i x="1" s="1"/>
        <i x="0" s="1"/>
        <i x="2" s="1"/>
        <i x="3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lean_Category" xr10:uid="{00000000-0013-0000-FFFF-FFFF04000000}" sourceName="Clean Category">
  <pivotTables>
    <pivotTable tabId="4" name="PivotTable1"/>
  </pivotTables>
  <data>
    <tabular pivotCacheId="1">
      <items count="5">
        <i x="1" s="1"/>
        <i x="4" s="1"/>
        <i x="2" s="1"/>
        <i x="0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ean Region" xr10:uid="{00000000-0014-0000-FFFF-FFFF01000000}" cache="Slicer_Clean_Region" caption="Clean Region" rowHeight="225425"/>
  <slicer name="Clean Category" xr10:uid="{00000000-0014-0000-FFFF-FFFF02000000}" cache="Slicer_Clean_Category" caption="Clean Category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ean Category 2" xr10:uid="{00000000-0014-0000-FFFF-FFFF04000000}" cache="Slicer_Clean_Category2" caption="Clean Category" rowHeight="225425"/>
  <slicer name="Clean Region 1" xr10:uid="{00000000-0014-0000-FFFF-FFFF03000000}" cache="Slicer_Clean_Region1" caption="Clean Region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001"/>
  <sheetViews>
    <sheetView topLeftCell="H1" zoomScale="110" zoomScaleNormal="110" workbookViewId="0">
      <selection activeCell="K2" sqref="K2"/>
    </sheetView>
  </sheetViews>
  <sheetFormatPr defaultColWidth="9.140625" defaultRowHeight="15"/>
  <cols>
    <col min="1" max="1" width="9.7109375" customWidth="1"/>
    <col min="2" max="2" width="10.85546875" customWidth="1"/>
    <col min="3" max="3" width="10" customWidth="1"/>
    <col min="4" max="4" width="15.85546875" customWidth="1"/>
    <col min="5" max="5" width="12.42578125" customWidth="1"/>
    <col min="7" max="7" width="11.5703125" customWidth="1"/>
    <col min="8" max="8" width="8.5703125" customWidth="1"/>
    <col min="9" max="9" width="9.7109375" customWidth="1"/>
    <col min="10" max="10" width="10.85546875" customWidth="1"/>
    <col min="11" max="11" width="13.5703125" customWidth="1"/>
    <col min="12" max="12" width="15.42578125" customWidth="1"/>
    <col min="13" max="13" width="12.42578125" customWidth="1"/>
    <col min="14" max="14" width="15.85546875" customWidth="1"/>
    <col min="15" max="15" width="12.5703125" customWidth="1"/>
    <col min="16" max="16" width="11.5703125" customWidth="1"/>
    <col min="17" max="17" width="8.5703125" customWidth="1"/>
    <col min="18" max="18" width="10.85546875" customWidth="1"/>
    <col min="19" max="19" width="12.28515625" customWidth="1"/>
    <col min="20" max="20" width="19" customWidth="1"/>
    <col min="21" max="21" width="12.85546875" customWidth="1"/>
    <col min="22" max="22" width="13.7109375" customWidth="1"/>
    <col min="24" max="24" width="11.42578125" customWidth="1"/>
    <col min="25" max="25" width="14.28515625" customWidth="1"/>
    <col min="27" max="27" width="8.140625" customWidth="1"/>
    <col min="28" max="28" width="19" customWidth="1"/>
  </cols>
  <sheetData>
    <row r="1" spans="1:28">
      <c r="A1" s="10" t="s">
        <v>0</v>
      </c>
      <c r="B1" s="10" t="s">
        <v>1</v>
      </c>
      <c r="C1" s="12" t="s">
        <v>2</v>
      </c>
      <c r="D1" s="12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4" t="s">
        <v>0</v>
      </c>
      <c r="J1" s="14" t="s">
        <v>1</v>
      </c>
      <c r="K1" s="15" t="s">
        <v>8</v>
      </c>
      <c r="L1" s="15" t="s">
        <v>9</v>
      </c>
      <c r="M1" s="14" t="s">
        <v>4</v>
      </c>
      <c r="N1" s="14" t="s">
        <v>10</v>
      </c>
      <c r="O1" s="14" t="s">
        <v>5</v>
      </c>
      <c r="P1" s="14" t="s">
        <v>6</v>
      </c>
      <c r="Q1" s="14" t="s">
        <v>7</v>
      </c>
      <c r="S1" s="8" t="s">
        <v>2</v>
      </c>
      <c r="T1" s="8" t="s">
        <v>10</v>
      </c>
      <c r="U1" s="21" t="s">
        <v>11</v>
      </c>
      <c r="V1" s="21"/>
      <c r="X1" s="21" t="s">
        <v>12</v>
      </c>
      <c r="Y1" s="21"/>
      <c r="AA1" s="21" t="s">
        <v>13</v>
      </c>
      <c r="AB1" s="21"/>
    </row>
    <row r="2" spans="1:28">
      <c r="A2" s="10" t="s">
        <v>14</v>
      </c>
      <c r="B2" s="11">
        <v>45022</v>
      </c>
      <c r="C2" s="12" t="s">
        <v>15</v>
      </c>
      <c r="D2" s="13" t="s">
        <v>16</v>
      </c>
      <c r="E2" s="10">
        <v>859.29</v>
      </c>
      <c r="F2" s="10">
        <v>44</v>
      </c>
      <c r="G2" s="10">
        <v>37</v>
      </c>
      <c r="H2" s="10">
        <v>1653.87</v>
      </c>
      <c r="I2" s="4" t="s">
        <v>14</v>
      </c>
      <c r="J2" s="16">
        <v>45022</v>
      </c>
      <c r="K2" s="9" t="str" cm="1">
        <f t="array" ref="K2:K4001">_xlfn.IFS(LEFT(C2:C4001,1)="N","North",LEFT(C2:C4001,1)="E","East",LEFT(C2:C4001,1)="M","East",LEFT(C2:C4001,1)="W","West",LEFT(C2:C4001,1)="S","South")</f>
        <v>North</v>
      </c>
      <c r="L2" s="9" t="str" cm="1">
        <f t="array" ref="L2:L4001">_xlfn.IFS(LEFT(D2:D4001,1)="G","Groceries",LEFT(D2:D4001,1)="C","Clothing",LEFT(D2:D4001,1)="F","Furniture",LEFT(D2:D4001,1)="S","Sports",LEFT(D2:D4001,1)="E","Electronics")</f>
        <v>Groceries</v>
      </c>
      <c r="M2" s="4">
        <v>859.29</v>
      </c>
      <c r="N2" s="4">
        <f>VLOOKUP($K2,Sales_Performance_Analysis.csv!$S$1:$T$5,2,FALSE)</f>
        <v>2573.1195542046598</v>
      </c>
      <c r="O2" s="4">
        <v>44</v>
      </c>
      <c r="P2" s="4">
        <v>37</v>
      </c>
      <c r="Q2" s="4">
        <v>1653.87</v>
      </c>
      <c r="S2" s="9" t="s">
        <v>17</v>
      </c>
      <c r="T2" s="9">
        <f>AVERAGEIF(Sales_Performance_Analysis.csv!K:K,"north",Sales_Performance_Analysis.csv!E:E)</f>
        <v>2573.1195542046598</v>
      </c>
      <c r="U2" s="17" t="str" cm="1">
        <f t="array" ref="U2:U4001">TRIM(_xlfn.ANCHORARRAY(K2))</f>
        <v>North</v>
      </c>
      <c r="V2" s="9" t="str" cm="1">
        <f t="array" ref="V2:V4001">TRIM(_xlfn.ANCHORARRAY(L2))</f>
        <v>Groceries</v>
      </c>
      <c r="X2" s="9" t="str" cm="1">
        <f t="array" ref="X2:X4001">UPPER(_xlfn.ANCHORARRAY(K2))</f>
        <v>NORTH</v>
      </c>
      <c r="Y2" s="9" t="str" cm="1">
        <f t="array" ref="Y2:Y4001">UPPER(_xlfn.ANCHORARRAY(L2))</f>
        <v>GROCERIES</v>
      </c>
      <c r="AA2" s="9" t="str" cm="1">
        <f t="array" ref="AA2:AA4001">LOWER(_xlfn.ANCHORARRAY(X2))</f>
        <v>north</v>
      </c>
      <c r="AB2" s="9" t="str" cm="1">
        <f t="array" ref="AB2:AB4001">LOWER(_xlfn.ANCHORARRAY(Y2))</f>
        <v>groceries</v>
      </c>
    </row>
    <row r="3" spans="1:28">
      <c r="A3" s="10" t="s">
        <v>18</v>
      </c>
      <c r="B3" s="11">
        <v>45412</v>
      </c>
      <c r="C3" s="12" t="s">
        <v>19</v>
      </c>
      <c r="D3" s="13" t="s">
        <v>16</v>
      </c>
      <c r="E3" s="10">
        <v>1546.81</v>
      </c>
      <c r="F3" s="10">
        <v>23</v>
      </c>
      <c r="G3" s="10">
        <v>33</v>
      </c>
      <c r="H3" s="10">
        <v>1932.71</v>
      </c>
      <c r="I3" s="4" t="s">
        <v>18</v>
      </c>
      <c r="J3" s="16">
        <v>45412</v>
      </c>
      <c r="K3" s="9" t="str">
        <v>East</v>
      </c>
      <c r="L3" s="9" t="str">
        <v>Groceries</v>
      </c>
      <c r="M3" s="4">
        <v>1546.81</v>
      </c>
      <c r="N3" s="4">
        <f>VLOOKUP($K3,Sales_Performance_Analysis.csv!$S$1:$T$5,2,FALSE)</f>
        <v>2529.8487270973901</v>
      </c>
      <c r="O3" s="4">
        <v>23</v>
      </c>
      <c r="P3" s="4">
        <v>33</v>
      </c>
      <c r="Q3" s="4">
        <v>1932.71</v>
      </c>
      <c r="S3" s="9" t="s">
        <v>20</v>
      </c>
      <c r="T3" s="9">
        <f>AVERAGEIF(Sales_Performance_Analysis.csv!K:K,"east",Sales_Performance_Analysis.csv!E:E)</f>
        <v>2529.8487270973901</v>
      </c>
      <c r="U3" s="9" t="str">
        <v>East</v>
      </c>
      <c r="V3" s="9" t="str">
        <v>Groceries</v>
      </c>
      <c r="X3" s="9" t="str">
        <v>EAST</v>
      </c>
      <c r="Y3" s="9" t="str">
        <v>GROCERIES</v>
      </c>
      <c r="AA3" s="9" t="str">
        <v>east</v>
      </c>
      <c r="AB3" s="9" t="str">
        <v>groceries</v>
      </c>
    </row>
    <row r="4" spans="1:28">
      <c r="A4" s="10">
        <v>19395924</v>
      </c>
      <c r="B4" s="11">
        <v>45363</v>
      </c>
      <c r="C4" s="12" t="s">
        <v>21</v>
      </c>
      <c r="D4" s="13" t="s">
        <v>16</v>
      </c>
      <c r="E4" s="10">
        <v>4703.58</v>
      </c>
      <c r="F4" s="10">
        <v>31</v>
      </c>
      <c r="G4" s="10">
        <v>15</v>
      </c>
      <c r="H4" s="10">
        <v>527.47</v>
      </c>
      <c r="I4" s="4">
        <v>19395924</v>
      </c>
      <c r="J4" s="16">
        <v>45363</v>
      </c>
      <c r="K4" s="9" t="str">
        <v>East</v>
      </c>
      <c r="L4" s="9" t="str">
        <v>Groceries</v>
      </c>
      <c r="M4" s="4">
        <v>4703.58</v>
      </c>
      <c r="N4" s="4">
        <f>VLOOKUP($K4,Sales_Performance_Analysis.csv!$S$1:$T$5,2,FALSE)</f>
        <v>2529.8487270973901</v>
      </c>
      <c r="O4" s="4">
        <v>31</v>
      </c>
      <c r="P4" s="4">
        <v>15</v>
      </c>
      <c r="Q4" s="4">
        <v>527.47</v>
      </c>
      <c r="S4" s="9" t="s">
        <v>22</v>
      </c>
      <c r="T4" s="9">
        <f>AVERAGEIF(Sales_Performance_Analysis.csv!K:K,"west",Sales_Performance_Analysis.csv!E:E)</f>
        <v>2536.3110011778599</v>
      </c>
      <c r="U4" s="9" t="str">
        <v>East</v>
      </c>
      <c r="V4" s="9" t="str">
        <v>Groceries</v>
      </c>
      <c r="X4" s="9" t="str">
        <v>EAST</v>
      </c>
      <c r="Y4" s="9" t="str">
        <v>GROCERIES</v>
      </c>
      <c r="AA4" s="9" t="str">
        <v>east</v>
      </c>
      <c r="AB4" s="9" t="str">
        <v>groceries</v>
      </c>
    </row>
    <row r="5" spans="1:28">
      <c r="A5" s="10" t="s">
        <v>23</v>
      </c>
      <c r="B5" s="11">
        <v>45331</v>
      </c>
      <c r="C5" s="12" t="s">
        <v>21</v>
      </c>
      <c r="D5" s="13" t="s">
        <v>16</v>
      </c>
      <c r="E5" s="10">
        <v>3377.17</v>
      </c>
      <c r="F5" s="10">
        <v>47</v>
      </c>
      <c r="G5" s="10">
        <v>3</v>
      </c>
      <c r="H5" s="10">
        <v>482.65</v>
      </c>
      <c r="I5" s="4" t="s">
        <v>23</v>
      </c>
      <c r="J5" s="16">
        <v>45331</v>
      </c>
      <c r="K5" s="9" t="str">
        <v>East</v>
      </c>
      <c r="L5" s="9" t="str">
        <v>Groceries</v>
      </c>
      <c r="M5" s="4">
        <v>3377.17</v>
      </c>
      <c r="N5" s="4">
        <f>VLOOKUP($K5,Sales_Performance_Analysis.csv!$S$1:$T$5,2,FALSE)</f>
        <v>2529.8487270973901</v>
      </c>
      <c r="O5" s="4">
        <v>47</v>
      </c>
      <c r="P5" s="4">
        <v>3</v>
      </c>
      <c r="Q5" s="4">
        <v>482.65</v>
      </c>
      <c r="S5" s="9" t="s">
        <v>24</v>
      </c>
      <c r="T5" s="9">
        <f>AVERAGEIF(Sales_Performance_Analysis.csv!K:K,"south",Sales_Performance_Analysis.csv!E:E)</f>
        <v>2478.5568056787902</v>
      </c>
      <c r="U5" s="9" t="str">
        <v>East</v>
      </c>
      <c r="V5" s="9" t="str">
        <v>Groceries</v>
      </c>
      <c r="X5" s="9" t="str">
        <v>EAST</v>
      </c>
      <c r="Y5" s="9" t="str">
        <v>GROCERIES</v>
      </c>
      <c r="AA5" s="9" t="str">
        <v>east</v>
      </c>
      <c r="AB5" s="9" t="str">
        <v>groceries</v>
      </c>
    </row>
    <row r="6" spans="1:28">
      <c r="A6" s="10" t="s">
        <v>25</v>
      </c>
      <c r="B6" s="11">
        <v>45502</v>
      </c>
      <c r="C6" s="12" t="s">
        <v>26</v>
      </c>
      <c r="D6" s="13" t="s">
        <v>27</v>
      </c>
      <c r="E6" s="10">
        <v>3517.49</v>
      </c>
      <c r="F6" s="10">
        <v>6</v>
      </c>
      <c r="G6" s="10">
        <v>28</v>
      </c>
      <c r="H6" s="10">
        <v>748.72</v>
      </c>
      <c r="I6" s="4" t="s">
        <v>25</v>
      </c>
      <c r="J6" s="16">
        <v>45502</v>
      </c>
      <c r="K6" s="9" t="str">
        <v>South</v>
      </c>
      <c r="L6" s="9" t="str">
        <v>Clothing</v>
      </c>
      <c r="M6" s="4">
        <v>3517.49</v>
      </c>
      <c r="N6" s="4">
        <f>VLOOKUP($K6,Sales_Performance_Analysis.csv!$S$1:$T$5,2,FALSE)</f>
        <v>2478.5568056787902</v>
      </c>
      <c r="O6" s="4">
        <v>6</v>
      </c>
      <c r="P6" s="4">
        <v>28</v>
      </c>
      <c r="Q6" s="4">
        <v>748.72</v>
      </c>
      <c r="U6" s="9" t="str">
        <v>South</v>
      </c>
      <c r="V6" s="9" t="str">
        <v>Clothing</v>
      </c>
      <c r="X6" s="9" t="str">
        <v>SOUTH</v>
      </c>
      <c r="Y6" s="9" t="str">
        <v>CLOTHING</v>
      </c>
      <c r="AA6" s="9" t="str">
        <v>south</v>
      </c>
      <c r="AB6" s="9" t="str">
        <v>clothing</v>
      </c>
    </row>
    <row r="7" spans="1:28">
      <c r="A7" s="10" t="s">
        <v>28</v>
      </c>
      <c r="B7" s="11">
        <v>45164</v>
      </c>
      <c r="C7" s="12" t="s">
        <v>21</v>
      </c>
      <c r="D7" s="13" t="s">
        <v>29</v>
      </c>
      <c r="E7" s="10">
        <v>362.55</v>
      </c>
      <c r="F7" s="10">
        <v>19</v>
      </c>
      <c r="G7" s="10">
        <v>50</v>
      </c>
      <c r="H7" s="10">
        <v>314.70999999999998</v>
      </c>
      <c r="I7" s="4" t="s">
        <v>28</v>
      </c>
      <c r="J7" s="16">
        <v>45164</v>
      </c>
      <c r="K7" s="9" t="str">
        <v>East</v>
      </c>
      <c r="L7" s="9" t="str">
        <v>Furniture</v>
      </c>
      <c r="M7" s="4">
        <v>362.55</v>
      </c>
      <c r="N7" s="4">
        <f>VLOOKUP($K7,Sales_Performance_Analysis.csv!$S$1:$T$5,2,FALSE)</f>
        <v>2529.8487270973901</v>
      </c>
      <c r="O7" s="4">
        <v>19</v>
      </c>
      <c r="P7" s="4">
        <v>50</v>
      </c>
      <c r="Q7" s="4">
        <v>314.70999999999998</v>
      </c>
      <c r="U7" s="9" t="str">
        <v>East</v>
      </c>
      <c r="V7" s="9" t="str">
        <v>Furniture</v>
      </c>
      <c r="X7" s="9" t="str">
        <v>EAST</v>
      </c>
      <c r="Y7" s="9" t="str">
        <v>FURNITURE</v>
      </c>
      <c r="AA7" s="9" t="str">
        <v>east</v>
      </c>
      <c r="AB7" s="9" t="str">
        <v>furniture</v>
      </c>
    </row>
    <row r="8" spans="1:28">
      <c r="A8" s="10" t="s">
        <v>30</v>
      </c>
      <c r="B8" s="11">
        <v>45572</v>
      </c>
      <c r="C8" s="12" t="s">
        <v>21</v>
      </c>
      <c r="D8" s="13" t="s">
        <v>31</v>
      </c>
      <c r="E8" s="10">
        <v>4811.17</v>
      </c>
      <c r="F8" s="10">
        <v>22</v>
      </c>
      <c r="G8" s="10">
        <v>18</v>
      </c>
      <c r="H8" s="10">
        <v>1372.89</v>
      </c>
      <c r="I8" s="4" t="s">
        <v>30</v>
      </c>
      <c r="J8" s="16">
        <v>45572</v>
      </c>
      <c r="K8" s="9" t="str">
        <v>East</v>
      </c>
      <c r="L8" s="9" t="str">
        <v>Sports</v>
      </c>
      <c r="M8" s="4">
        <v>4811.17</v>
      </c>
      <c r="N8" s="4">
        <f>VLOOKUP($K8,Sales_Performance_Analysis.csv!$S$1:$T$5,2,FALSE)</f>
        <v>2529.8487270973901</v>
      </c>
      <c r="O8" s="4">
        <v>22</v>
      </c>
      <c r="P8" s="4">
        <v>18</v>
      </c>
      <c r="Q8" s="4">
        <v>1372.89</v>
      </c>
      <c r="U8" s="9" t="str">
        <v>East</v>
      </c>
      <c r="V8" s="9" t="str">
        <v>Sports</v>
      </c>
      <c r="X8" s="9" t="str">
        <v>EAST</v>
      </c>
      <c r="Y8" s="9" t="str">
        <v>SPORTS</v>
      </c>
      <c r="AA8" s="9" t="str">
        <v>east</v>
      </c>
      <c r="AB8" s="9" t="str">
        <v>sports</v>
      </c>
    </row>
    <row r="9" spans="1:28">
      <c r="A9" s="10" t="s">
        <v>32</v>
      </c>
      <c r="B9" s="11">
        <v>45000</v>
      </c>
      <c r="C9" s="12" t="s">
        <v>19</v>
      </c>
      <c r="D9" s="13" t="s">
        <v>33</v>
      </c>
      <c r="E9" s="10">
        <v>3565.2</v>
      </c>
      <c r="F9" s="10">
        <v>22</v>
      </c>
      <c r="G9" s="10">
        <v>16</v>
      </c>
      <c r="H9" s="10">
        <v>1437.3</v>
      </c>
      <c r="I9" s="4" t="s">
        <v>32</v>
      </c>
      <c r="J9" s="16">
        <v>45000</v>
      </c>
      <c r="K9" s="9" t="str">
        <v>East</v>
      </c>
      <c r="L9" s="9" t="str">
        <v>Electronics</v>
      </c>
      <c r="M9" s="4">
        <v>3565.2</v>
      </c>
      <c r="N9" s="4">
        <f>VLOOKUP($K9,Sales_Performance_Analysis.csv!$S$1:$T$5,2,FALSE)</f>
        <v>2529.8487270973901</v>
      </c>
      <c r="O9" s="4">
        <v>22</v>
      </c>
      <c r="P9" s="4">
        <v>16</v>
      </c>
      <c r="Q9" s="4">
        <v>1437.3</v>
      </c>
      <c r="U9" s="9" t="str">
        <v>East</v>
      </c>
      <c r="V9" s="9" t="str">
        <v>Electronics</v>
      </c>
      <c r="X9" s="9" t="str">
        <v>EAST</v>
      </c>
      <c r="Y9" s="9" t="str">
        <v>ELECTRONICS</v>
      </c>
      <c r="AA9" s="9" t="str">
        <v>east</v>
      </c>
      <c r="AB9" s="9" t="str">
        <v>electronics</v>
      </c>
    </row>
    <row r="10" spans="1:28">
      <c r="A10" s="10" t="s">
        <v>34</v>
      </c>
      <c r="B10" s="11">
        <v>45106</v>
      </c>
      <c r="C10" s="12" t="s">
        <v>21</v>
      </c>
      <c r="D10" s="13" t="s">
        <v>27</v>
      </c>
      <c r="E10" s="10">
        <v>3805.25</v>
      </c>
      <c r="F10" s="10">
        <v>19</v>
      </c>
      <c r="G10" s="10">
        <v>3</v>
      </c>
      <c r="H10" s="10">
        <v>1537.28</v>
      </c>
      <c r="I10" s="4" t="s">
        <v>34</v>
      </c>
      <c r="J10" s="16">
        <v>45106</v>
      </c>
      <c r="K10" s="9" t="str">
        <v>East</v>
      </c>
      <c r="L10" s="9" t="str">
        <v>Clothing</v>
      </c>
      <c r="M10" s="4">
        <v>3805.25</v>
      </c>
      <c r="N10" s="4">
        <f>VLOOKUP($K10,Sales_Performance_Analysis.csv!$S$1:$T$5,2,FALSE)</f>
        <v>2529.8487270973901</v>
      </c>
      <c r="O10" s="4">
        <v>19</v>
      </c>
      <c r="P10" s="4">
        <v>3</v>
      </c>
      <c r="Q10" s="4">
        <v>1537.28</v>
      </c>
      <c r="U10" s="9" t="str">
        <v>East</v>
      </c>
      <c r="V10" s="9" t="str">
        <v>Clothing</v>
      </c>
      <c r="X10" s="9" t="str">
        <v>EAST</v>
      </c>
      <c r="Y10" s="9" t="str">
        <v>CLOTHING</v>
      </c>
      <c r="AA10" s="9" t="str">
        <v>east</v>
      </c>
      <c r="AB10" s="9" t="str">
        <v>clothing</v>
      </c>
    </row>
    <row r="11" spans="1:28">
      <c r="A11" s="10" t="s">
        <v>35</v>
      </c>
      <c r="B11" s="11">
        <v>44998</v>
      </c>
      <c r="C11" s="12" t="s">
        <v>26</v>
      </c>
      <c r="D11" s="13" t="s">
        <v>27</v>
      </c>
      <c r="E11" s="10">
        <v>2178.7199999999998</v>
      </c>
      <c r="F11" s="10">
        <v>15</v>
      </c>
      <c r="G11" s="10">
        <v>24</v>
      </c>
      <c r="H11" s="10">
        <v>1696.65</v>
      </c>
      <c r="I11" s="4" t="s">
        <v>35</v>
      </c>
      <c r="J11" s="16">
        <v>44998</v>
      </c>
      <c r="K11" s="9" t="str">
        <v>South</v>
      </c>
      <c r="L11" s="9" t="str">
        <v>Clothing</v>
      </c>
      <c r="M11" s="4">
        <v>2178.7199999999998</v>
      </c>
      <c r="N11" s="4">
        <f>VLOOKUP($K11,Sales_Performance_Analysis.csv!$S$1:$T$5,2,FALSE)</f>
        <v>2478.5568056787902</v>
      </c>
      <c r="O11" s="4">
        <v>15</v>
      </c>
      <c r="P11" s="4">
        <v>24</v>
      </c>
      <c r="Q11" s="4">
        <v>1696.65</v>
      </c>
      <c r="U11" s="9" t="str">
        <v>South</v>
      </c>
      <c r="V11" s="9" t="str">
        <v>Clothing</v>
      </c>
      <c r="X11" s="9" t="str">
        <v>SOUTH</v>
      </c>
      <c r="Y11" s="9" t="str">
        <v>CLOTHING</v>
      </c>
      <c r="AA11" s="9" t="str">
        <v>south</v>
      </c>
      <c r="AB11" s="9" t="str">
        <v>clothing</v>
      </c>
    </row>
    <row r="12" spans="1:28">
      <c r="A12" s="10" t="s">
        <v>36</v>
      </c>
      <c r="B12" s="11">
        <v>45439</v>
      </c>
      <c r="C12" s="12" t="s">
        <v>19</v>
      </c>
      <c r="D12" s="13" t="s">
        <v>16</v>
      </c>
      <c r="E12" s="10">
        <v>2844.93</v>
      </c>
      <c r="F12" s="10">
        <v>34</v>
      </c>
      <c r="G12" s="10">
        <v>12</v>
      </c>
      <c r="H12" s="10">
        <v>1166.3900000000001</v>
      </c>
      <c r="I12" s="4" t="s">
        <v>36</v>
      </c>
      <c r="J12" s="16">
        <v>45439</v>
      </c>
      <c r="K12" s="9" t="str">
        <v>East</v>
      </c>
      <c r="L12" s="9" t="str">
        <v>Groceries</v>
      </c>
      <c r="M12" s="4">
        <v>2844.93</v>
      </c>
      <c r="N12" s="4">
        <f>VLOOKUP($K12,Sales_Performance_Analysis.csv!$S$1:$T$5,2,FALSE)</f>
        <v>2529.8487270973901</v>
      </c>
      <c r="O12" s="4">
        <v>34</v>
      </c>
      <c r="P12" s="4">
        <v>12</v>
      </c>
      <c r="Q12" s="4">
        <v>1166.3900000000001</v>
      </c>
      <c r="U12" s="9" t="str">
        <v>East</v>
      </c>
      <c r="V12" s="9" t="str">
        <v>Groceries</v>
      </c>
      <c r="X12" s="9" t="str">
        <v>EAST</v>
      </c>
      <c r="Y12" s="9" t="str">
        <v>GROCERIES</v>
      </c>
      <c r="AA12" s="9" t="str">
        <v>east</v>
      </c>
      <c r="AB12" s="9" t="str">
        <v>groceries</v>
      </c>
    </row>
    <row r="13" spans="1:28">
      <c r="A13" s="10" t="s">
        <v>37</v>
      </c>
      <c r="B13" s="11">
        <v>45291</v>
      </c>
      <c r="C13" s="12" t="s">
        <v>19</v>
      </c>
      <c r="D13" s="13" t="s">
        <v>33</v>
      </c>
      <c r="E13" s="10">
        <v>3600.04</v>
      </c>
      <c r="F13" s="10">
        <v>10</v>
      </c>
      <c r="G13" s="10">
        <v>2</v>
      </c>
      <c r="H13" s="10">
        <v>1632.75</v>
      </c>
      <c r="I13" s="4" t="s">
        <v>37</v>
      </c>
      <c r="J13" s="16">
        <v>45291</v>
      </c>
      <c r="K13" s="9" t="str">
        <v>East</v>
      </c>
      <c r="L13" s="9" t="str">
        <v>Electronics</v>
      </c>
      <c r="M13" s="4">
        <v>3600.04</v>
      </c>
      <c r="N13" s="4">
        <f>VLOOKUP($K13,Sales_Performance_Analysis.csv!$S$1:$T$5,2,FALSE)</f>
        <v>2529.8487270973901</v>
      </c>
      <c r="O13" s="4">
        <v>10</v>
      </c>
      <c r="P13" s="4">
        <v>2</v>
      </c>
      <c r="Q13" s="4">
        <v>1632.75</v>
      </c>
      <c r="U13" s="9" t="str">
        <v>East</v>
      </c>
      <c r="V13" s="9" t="str">
        <v>Electronics</v>
      </c>
      <c r="X13" s="9" t="str">
        <v>EAST</v>
      </c>
      <c r="Y13" s="9" t="str">
        <v>ELECTRONICS</v>
      </c>
      <c r="AA13" s="9" t="str">
        <v>east</v>
      </c>
      <c r="AB13" s="9" t="str">
        <v>electronics</v>
      </c>
    </row>
    <row r="14" spans="1:28">
      <c r="A14" s="10" t="s">
        <v>38</v>
      </c>
      <c r="B14" s="11">
        <v>45239</v>
      </c>
      <c r="C14" s="12" t="s">
        <v>21</v>
      </c>
      <c r="D14" s="13" t="s">
        <v>31</v>
      </c>
      <c r="E14" s="10">
        <v>941.88</v>
      </c>
      <c r="F14" s="10">
        <v>13</v>
      </c>
      <c r="G14" s="10">
        <v>28</v>
      </c>
      <c r="H14" s="10">
        <v>646.49</v>
      </c>
      <c r="I14" s="4" t="s">
        <v>38</v>
      </c>
      <c r="J14" s="16">
        <v>45239</v>
      </c>
      <c r="K14" s="9" t="str">
        <v>East</v>
      </c>
      <c r="L14" s="9" t="str">
        <v>Sports</v>
      </c>
      <c r="M14" s="4">
        <v>941.88</v>
      </c>
      <c r="N14" s="4">
        <f>VLOOKUP($K14,Sales_Performance_Analysis.csv!$S$1:$T$5,2,FALSE)</f>
        <v>2529.8487270973901</v>
      </c>
      <c r="O14" s="4">
        <v>13</v>
      </c>
      <c r="P14" s="4">
        <v>28</v>
      </c>
      <c r="Q14" s="4">
        <v>646.49</v>
      </c>
      <c r="U14" s="9" t="str">
        <v>East</v>
      </c>
      <c r="V14" s="9" t="str">
        <v>Sports</v>
      </c>
      <c r="X14" s="9" t="str">
        <v>EAST</v>
      </c>
      <c r="Y14" s="9" t="str">
        <v>SPORTS</v>
      </c>
      <c r="AA14" s="9" t="str">
        <v>east</v>
      </c>
      <c r="AB14" s="9" t="str">
        <v>sports</v>
      </c>
    </row>
    <row r="15" spans="1:28">
      <c r="A15" s="10" t="s">
        <v>39</v>
      </c>
      <c r="B15" s="11">
        <v>44919</v>
      </c>
      <c r="C15" s="12" t="s">
        <v>26</v>
      </c>
      <c r="D15" s="13" t="s">
        <v>31</v>
      </c>
      <c r="E15" s="10">
        <v>3300.86</v>
      </c>
      <c r="F15" s="10">
        <v>1</v>
      </c>
      <c r="G15" s="10">
        <v>48</v>
      </c>
      <c r="H15" s="10">
        <v>86.9</v>
      </c>
      <c r="I15" s="4" t="s">
        <v>39</v>
      </c>
      <c r="J15" s="16">
        <v>44919</v>
      </c>
      <c r="K15" s="9" t="str">
        <v>South</v>
      </c>
      <c r="L15" s="9" t="str">
        <v>Sports</v>
      </c>
      <c r="M15" s="4">
        <v>3300.86</v>
      </c>
      <c r="N15" s="4">
        <f>VLOOKUP($K15,Sales_Performance_Analysis.csv!$S$1:$T$5,2,FALSE)</f>
        <v>2478.5568056787902</v>
      </c>
      <c r="O15" s="4">
        <v>1</v>
      </c>
      <c r="P15" s="4">
        <v>48</v>
      </c>
      <c r="Q15" s="4">
        <v>86.9</v>
      </c>
      <c r="U15" s="9" t="str">
        <v>South</v>
      </c>
      <c r="V15" s="9" t="str">
        <v>Sports</v>
      </c>
      <c r="X15" s="9" t="str">
        <v>SOUTH</v>
      </c>
      <c r="Y15" s="9" t="str">
        <v>SPORTS</v>
      </c>
      <c r="AA15" s="9" t="str">
        <v>south</v>
      </c>
      <c r="AB15" s="9" t="str">
        <v>sports</v>
      </c>
    </row>
    <row r="16" spans="1:28">
      <c r="A16" s="10" t="s">
        <v>40</v>
      </c>
      <c r="B16" s="11">
        <v>45329</v>
      </c>
      <c r="C16" s="12" t="s">
        <v>21</v>
      </c>
      <c r="D16" s="13" t="s">
        <v>16</v>
      </c>
      <c r="E16" s="10">
        <v>1081.6199999999999</v>
      </c>
      <c r="F16" s="10">
        <v>4</v>
      </c>
      <c r="G16" s="10">
        <v>19</v>
      </c>
      <c r="H16" s="10">
        <v>611.05999999999995</v>
      </c>
      <c r="I16" s="4" t="s">
        <v>40</v>
      </c>
      <c r="J16" s="16">
        <v>45329</v>
      </c>
      <c r="K16" s="9" t="str">
        <v>East</v>
      </c>
      <c r="L16" s="9" t="str">
        <v>Groceries</v>
      </c>
      <c r="M16" s="4">
        <v>1081.6199999999999</v>
      </c>
      <c r="N16" s="4">
        <f>VLOOKUP($K16,Sales_Performance_Analysis.csv!$S$1:$T$5,2,FALSE)</f>
        <v>2529.8487270973901</v>
      </c>
      <c r="O16" s="4">
        <v>4</v>
      </c>
      <c r="P16" s="4">
        <v>19</v>
      </c>
      <c r="Q16" s="4">
        <v>611.05999999999995</v>
      </c>
      <c r="U16" s="9" t="str">
        <v>East</v>
      </c>
      <c r="V16" s="9" t="str">
        <v>Groceries</v>
      </c>
      <c r="X16" s="9" t="str">
        <v>EAST</v>
      </c>
      <c r="Y16" s="9" t="str">
        <v>GROCERIES</v>
      </c>
      <c r="AA16" s="9" t="str">
        <v>east</v>
      </c>
      <c r="AB16" s="9" t="str">
        <v>groceries</v>
      </c>
    </row>
    <row r="17" spans="1:28">
      <c r="A17" s="10" t="s">
        <v>41</v>
      </c>
      <c r="B17" s="11">
        <v>45318</v>
      </c>
      <c r="C17" s="12" t="s">
        <v>21</v>
      </c>
      <c r="D17" s="13" t="s">
        <v>29</v>
      </c>
      <c r="E17" s="10">
        <v>3455.67</v>
      </c>
      <c r="F17" s="10">
        <v>39</v>
      </c>
      <c r="G17" s="10">
        <v>21</v>
      </c>
      <c r="H17" s="10">
        <v>208.1</v>
      </c>
      <c r="I17" s="4" t="s">
        <v>41</v>
      </c>
      <c r="J17" s="16">
        <v>45318</v>
      </c>
      <c r="K17" s="9" t="str">
        <v>East</v>
      </c>
      <c r="L17" s="9" t="str">
        <v>Furniture</v>
      </c>
      <c r="M17" s="4">
        <v>3455.67</v>
      </c>
      <c r="N17" s="4">
        <f>VLOOKUP($K17,Sales_Performance_Analysis.csv!$S$1:$T$5,2,FALSE)</f>
        <v>2529.8487270973901</v>
      </c>
      <c r="O17" s="4">
        <v>39</v>
      </c>
      <c r="P17" s="4">
        <v>21</v>
      </c>
      <c r="Q17" s="4">
        <v>208.1</v>
      </c>
      <c r="U17" s="9" t="str">
        <v>East</v>
      </c>
      <c r="V17" s="9" t="str">
        <v>Furniture</v>
      </c>
      <c r="X17" s="9" t="str">
        <v>EAST</v>
      </c>
      <c r="Y17" s="9" t="str">
        <v>FURNITURE</v>
      </c>
      <c r="AA17" s="9" t="str">
        <v>east</v>
      </c>
      <c r="AB17" s="9" t="str">
        <v>furniture</v>
      </c>
    </row>
    <row r="18" spans="1:28">
      <c r="A18" s="10" t="s">
        <v>42</v>
      </c>
      <c r="B18" s="11">
        <v>45078</v>
      </c>
      <c r="C18" s="12" t="s">
        <v>26</v>
      </c>
      <c r="D18" s="13" t="s">
        <v>16</v>
      </c>
      <c r="E18" s="10">
        <v>2381.5100000000002</v>
      </c>
      <c r="F18" s="10">
        <v>16</v>
      </c>
      <c r="G18" s="10">
        <v>39</v>
      </c>
      <c r="H18" s="10">
        <v>1083.96</v>
      </c>
      <c r="I18" s="4" t="s">
        <v>42</v>
      </c>
      <c r="J18" s="16">
        <v>45078</v>
      </c>
      <c r="K18" s="9" t="str">
        <v>South</v>
      </c>
      <c r="L18" s="9" t="str">
        <v>Groceries</v>
      </c>
      <c r="M18" s="4">
        <v>2381.5100000000002</v>
      </c>
      <c r="N18" s="4">
        <f>VLOOKUP($K18,Sales_Performance_Analysis.csv!$S$1:$T$5,2,FALSE)</f>
        <v>2478.5568056787902</v>
      </c>
      <c r="O18" s="4">
        <v>16</v>
      </c>
      <c r="P18" s="4">
        <v>39</v>
      </c>
      <c r="Q18" s="4">
        <v>1083.96</v>
      </c>
      <c r="U18" s="9" t="str">
        <v>South</v>
      </c>
      <c r="V18" s="9" t="str">
        <v>Groceries</v>
      </c>
      <c r="X18" s="9" t="str">
        <v>SOUTH</v>
      </c>
      <c r="Y18" s="9" t="str">
        <v>GROCERIES</v>
      </c>
      <c r="AA18" s="9" t="str">
        <v>south</v>
      </c>
      <c r="AB18" s="9" t="str">
        <v>groceries</v>
      </c>
    </row>
    <row r="19" spans="1:28">
      <c r="A19" s="10" t="s">
        <v>43</v>
      </c>
      <c r="B19" s="11">
        <v>45471</v>
      </c>
      <c r="C19" s="12" t="s">
        <v>15</v>
      </c>
      <c r="D19" s="13" t="s">
        <v>27</v>
      </c>
      <c r="E19" s="10">
        <v>2784.79</v>
      </c>
      <c r="F19" s="10">
        <v>35</v>
      </c>
      <c r="G19" s="10">
        <v>40</v>
      </c>
      <c r="H19" s="10">
        <v>999.6</v>
      </c>
      <c r="I19" s="4" t="s">
        <v>43</v>
      </c>
      <c r="J19" s="16">
        <v>45471</v>
      </c>
      <c r="K19" s="9" t="str">
        <v>North</v>
      </c>
      <c r="L19" s="9" t="str">
        <v>Clothing</v>
      </c>
      <c r="M19" s="4">
        <v>2784.79</v>
      </c>
      <c r="N19" s="4">
        <f>VLOOKUP($K19,Sales_Performance_Analysis.csv!$S$1:$T$5,2,FALSE)</f>
        <v>2573.1195542046598</v>
      </c>
      <c r="O19" s="4">
        <v>35</v>
      </c>
      <c r="P19" s="4">
        <v>40</v>
      </c>
      <c r="Q19" s="4">
        <v>999.6</v>
      </c>
      <c r="U19" s="9" t="str">
        <v>North</v>
      </c>
      <c r="V19" s="9" t="str">
        <v>Clothing</v>
      </c>
      <c r="X19" s="9" t="str">
        <v>NORTH</v>
      </c>
      <c r="Y19" s="9" t="str">
        <v>CLOTHING</v>
      </c>
      <c r="AA19" s="9" t="str">
        <v>north</v>
      </c>
      <c r="AB19" s="9" t="str">
        <v>clothing</v>
      </c>
    </row>
    <row r="20" spans="1:28">
      <c r="A20" s="10">
        <v>31676338</v>
      </c>
      <c r="B20" s="11">
        <v>45246</v>
      </c>
      <c r="C20" s="12" t="s">
        <v>26</v>
      </c>
      <c r="D20" s="13" t="s">
        <v>27</v>
      </c>
      <c r="E20" s="10">
        <v>1082.98</v>
      </c>
      <c r="F20" s="10">
        <v>8</v>
      </c>
      <c r="G20" s="10">
        <v>11</v>
      </c>
      <c r="H20" s="10">
        <v>1604.19</v>
      </c>
      <c r="I20" s="4">
        <v>31676338</v>
      </c>
      <c r="J20" s="16">
        <v>45246</v>
      </c>
      <c r="K20" s="9" t="str">
        <v>South</v>
      </c>
      <c r="L20" s="9" t="str">
        <v>Clothing</v>
      </c>
      <c r="M20" s="4">
        <v>1082.98</v>
      </c>
      <c r="N20" s="4">
        <f>VLOOKUP($K20,Sales_Performance_Analysis.csv!$S$1:$T$5,2,FALSE)</f>
        <v>2478.5568056787902</v>
      </c>
      <c r="O20" s="4">
        <v>8</v>
      </c>
      <c r="P20" s="4">
        <v>11</v>
      </c>
      <c r="Q20" s="4">
        <v>1604.19</v>
      </c>
      <c r="U20" s="9" t="str">
        <v>South</v>
      </c>
      <c r="V20" s="9" t="str">
        <v>Clothing</v>
      </c>
      <c r="X20" s="9" t="str">
        <v>SOUTH</v>
      </c>
      <c r="Y20" s="9" t="str">
        <v>CLOTHING</v>
      </c>
      <c r="AA20" s="9" t="str">
        <v>south</v>
      </c>
      <c r="AB20" s="9" t="str">
        <v>clothing</v>
      </c>
    </row>
    <row r="21" spans="1:28">
      <c r="A21" s="10" t="s">
        <v>44</v>
      </c>
      <c r="B21" s="11">
        <v>45556</v>
      </c>
      <c r="C21" s="12" t="s">
        <v>21</v>
      </c>
      <c r="D21" s="13" t="s">
        <v>27</v>
      </c>
      <c r="E21" s="10">
        <v>787.79</v>
      </c>
      <c r="F21" s="10">
        <v>47</v>
      </c>
      <c r="G21" s="10">
        <v>18</v>
      </c>
      <c r="H21" s="10">
        <v>1313.33</v>
      </c>
      <c r="I21" s="4" t="s">
        <v>44</v>
      </c>
      <c r="J21" s="16">
        <v>45556</v>
      </c>
      <c r="K21" s="9" t="str">
        <v>East</v>
      </c>
      <c r="L21" s="9" t="str">
        <v>Clothing</v>
      </c>
      <c r="M21" s="4">
        <v>787.79</v>
      </c>
      <c r="N21" s="4">
        <f>VLOOKUP($K21,Sales_Performance_Analysis.csv!$S$1:$T$5,2,FALSE)</f>
        <v>2529.8487270973901</v>
      </c>
      <c r="O21" s="4">
        <v>47</v>
      </c>
      <c r="P21" s="4">
        <v>18</v>
      </c>
      <c r="Q21" s="4">
        <v>1313.33</v>
      </c>
      <c r="U21" s="9" t="str">
        <v>East</v>
      </c>
      <c r="V21" s="9" t="str">
        <v>Clothing</v>
      </c>
      <c r="X21" s="9" t="str">
        <v>EAST</v>
      </c>
      <c r="Y21" s="9" t="str">
        <v>CLOTHING</v>
      </c>
      <c r="AA21" s="9" t="str">
        <v>east</v>
      </c>
      <c r="AB21" s="9" t="str">
        <v>clothing</v>
      </c>
    </row>
    <row r="22" spans="1:28">
      <c r="A22" s="10" t="s">
        <v>45</v>
      </c>
      <c r="B22" s="11">
        <v>45566</v>
      </c>
      <c r="C22" s="12" t="s">
        <v>26</v>
      </c>
      <c r="D22" s="13" t="s">
        <v>29</v>
      </c>
      <c r="E22" s="10">
        <v>312.7</v>
      </c>
      <c r="F22" s="10">
        <v>36</v>
      </c>
      <c r="G22" s="10">
        <v>43</v>
      </c>
      <c r="H22" s="10">
        <v>559.52</v>
      </c>
      <c r="I22" s="4" t="s">
        <v>45</v>
      </c>
      <c r="J22" s="16">
        <v>45566</v>
      </c>
      <c r="K22" s="9" t="str">
        <v>South</v>
      </c>
      <c r="L22" s="9" t="str">
        <v>Furniture</v>
      </c>
      <c r="M22" s="4">
        <v>312.7</v>
      </c>
      <c r="N22" s="4">
        <f>VLOOKUP($K22,Sales_Performance_Analysis.csv!$S$1:$T$5,2,FALSE)</f>
        <v>2478.5568056787902</v>
      </c>
      <c r="O22" s="4">
        <v>36</v>
      </c>
      <c r="P22" s="4">
        <v>43</v>
      </c>
      <c r="Q22" s="4">
        <v>559.52</v>
      </c>
      <c r="U22" s="9" t="str">
        <v>South</v>
      </c>
      <c r="V22" s="9" t="str">
        <v>Furniture</v>
      </c>
      <c r="X22" s="9" t="str">
        <v>SOUTH</v>
      </c>
      <c r="Y22" s="9" t="str">
        <v>FURNITURE</v>
      </c>
      <c r="AA22" s="9" t="str">
        <v>south</v>
      </c>
      <c r="AB22" s="9" t="str">
        <v>furniture</v>
      </c>
    </row>
    <row r="23" spans="1:28">
      <c r="A23" s="10" t="s">
        <v>46</v>
      </c>
      <c r="B23" s="11">
        <v>45077</v>
      </c>
      <c r="C23" s="12" t="s">
        <v>21</v>
      </c>
      <c r="D23" s="13" t="s">
        <v>31</v>
      </c>
      <c r="E23" s="10">
        <v>265.32</v>
      </c>
      <c r="F23" s="10">
        <v>21</v>
      </c>
      <c r="G23" s="10">
        <v>36</v>
      </c>
      <c r="H23" s="10">
        <v>595.91</v>
      </c>
      <c r="I23" s="4" t="s">
        <v>46</v>
      </c>
      <c r="J23" s="16">
        <v>45077</v>
      </c>
      <c r="K23" s="9" t="str">
        <v>East</v>
      </c>
      <c r="L23" s="9" t="str">
        <v>Sports</v>
      </c>
      <c r="M23" s="4">
        <v>265.32</v>
      </c>
      <c r="N23" s="4">
        <f>VLOOKUP($K23,Sales_Performance_Analysis.csv!$S$1:$T$5,2,FALSE)</f>
        <v>2529.8487270973901</v>
      </c>
      <c r="O23" s="4">
        <v>21</v>
      </c>
      <c r="P23" s="4">
        <v>36</v>
      </c>
      <c r="Q23" s="4">
        <v>595.91</v>
      </c>
      <c r="U23" s="9" t="str">
        <v>East</v>
      </c>
      <c r="V23" s="9" t="str">
        <v>Sports</v>
      </c>
      <c r="X23" s="9" t="str">
        <v>EAST</v>
      </c>
      <c r="Y23" s="9" t="str">
        <v>SPORTS</v>
      </c>
      <c r="AA23" s="9" t="str">
        <v>east</v>
      </c>
      <c r="AB23" s="9" t="str">
        <v>sports</v>
      </c>
    </row>
    <row r="24" spans="1:28">
      <c r="A24" s="10" t="s">
        <v>47</v>
      </c>
      <c r="B24" s="11">
        <v>45400</v>
      </c>
      <c r="C24" s="12" t="s">
        <v>19</v>
      </c>
      <c r="D24" s="13" t="s">
        <v>29</v>
      </c>
      <c r="E24" s="10">
        <v>1253.6400000000001</v>
      </c>
      <c r="F24" s="10">
        <v>35</v>
      </c>
      <c r="G24" s="10">
        <v>14</v>
      </c>
      <c r="H24" s="10">
        <v>1653.66</v>
      </c>
      <c r="I24" s="4" t="s">
        <v>47</v>
      </c>
      <c r="J24" s="16">
        <v>45400</v>
      </c>
      <c r="K24" s="9" t="str">
        <v>East</v>
      </c>
      <c r="L24" s="9" t="str">
        <v>Furniture</v>
      </c>
      <c r="M24" s="4">
        <v>1253.6400000000001</v>
      </c>
      <c r="N24" s="4">
        <f>VLOOKUP($K24,Sales_Performance_Analysis.csv!$S$1:$T$5,2,FALSE)</f>
        <v>2529.8487270973901</v>
      </c>
      <c r="O24" s="4">
        <v>35</v>
      </c>
      <c r="P24" s="4">
        <v>14</v>
      </c>
      <c r="Q24" s="4">
        <v>1653.66</v>
      </c>
      <c r="U24" s="9" t="str">
        <v>East</v>
      </c>
      <c r="V24" s="9" t="str">
        <v>Furniture</v>
      </c>
      <c r="X24" s="9" t="str">
        <v>EAST</v>
      </c>
      <c r="Y24" s="9" t="str">
        <v>FURNITURE</v>
      </c>
      <c r="AA24" s="9" t="str">
        <v>east</v>
      </c>
      <c r="AB24" s="9" t="str">
        <v>furniture</v>
      </c>
    </row>
    <row r="25" spans="1:28">
      <c r="A25" s="10" t="s">
        <v>48</v>
      </c>
      <c r="B25" s="11">
        <v>45341</v>
      </c>
      <c r="C25" s="12" t="s">
        <v>19</v>
      </c>
      <c r="D25" s="13" t="s">
        <v>27</v>
      </c>
      <c r="E25" s="10">
        <v>1874.07</v>
      </c>
      <c r="F25" s="10">
        <v>28</v>
      </c>
      <c r="G25" s="10">
        <v>23</v>
      </c>
      <c r="H25" s="10">
        <v>1783.26</v>
      </c>
      <c r="I25" s="4" t="s">
        <v>48</v>
      </c>
      <c r="J25" s="16">
        <v>45341</v>
      </c>
      <c r="K25" s="9" t="str">
        <v>East</v>
      </c>
      <c r="L25" s="9" t="str">
        <v>Clothing</v>
      </c>
      <c r="M25" s="4">
        <v>1874.07</v>
      </c>
      <c r="N25" s="4">
        <f>VLOOKUP($K25,Sales_Performance_Analysis.csv!$S$1:$T$5,2,FALSE)</f>
        <v>2529.8487270973901</v>
      </c>
      <c r="O25" s="4">
        <v>28</v>
      </c>
      <c r="P25" s="4">
        <v>23</v>
      </c>
      <c r="Q25" s="4">
        <v>1783.26</v>
      </c>
      <c r="U25" s="9" t="str">
        <v>East</v>
      </c>
      <c r="V25" s="9" t="str">
        <v>Clothing</v>
      </c>
      <c r="X25" s="9" t="str">
        <v>EAST</v>
      </c>
      <c r="Y25" s="9" t="str">
        <v>CLOTHING</v>
      </c>
      <c r="AA25" s="9" t="str">
        <v>east</v>
      </c>
      <c r="AB25" s="9" t="str">
        <v>clothing</v>
      </c>
    </row>
    <row r="26" spans="1:28">
      <c r="A26" s="10" t="s">
        <v>49</v>
      </c>
      <c r="B26" s="11">
        <v>45041</v>
      </c>
      <c r="C26" s="12" t="s">
        <v>21</v>
      </c>
      <c r="D26" s="13" t="s">
        <v>27</v>
      </c>
      <c r="E26" s="10">
        <v>2561.71</v>
      </c>
      <c r="F26" s="10">
        <v>44</v>
      </c>
      <c r="G26" s="10">
        <v>10</v>
      </c>
      <c r="H26" s="10">
        <v>800.82</v>
      </c>
      <c r="I26" s="4" t="s">
        <v>49</v>
      </c>
      <c r="J26" s="16">
        <v>45041</v>
      </c>
      <c r="K26" s="9" t="str">
        <v>East</v>
      </c>
      <c r="L26" s="9" t="str">
        <v>Clothing</v>
      </c>
      <c r="M26" s="4">
        <v>2561.71</v>
      </c>
      <c r="N26" s="4">
        <f>VLOOKUP($K26,Sales_Performance_Analysis.csv!$S$1:$T$5,2,FALSE)</f>
        <v>2529.8487270973901</v>
      </c>
      <c r="O26" s="4">
        <v>44</v>
      </c>
      <c r="P26" s="4">
        <v>10</v>
      </c>
      <c r="Q26" s="4">
        <v>800.82</v>
      </c>
      <c r="U26" s="9" t="str">
        <v>East</v>
      </c>
      <c r="V26" s="9" t="str">
        <v>Clothing</v>
      </c>
      <c r="X26" s="9" t="str">
        <v>EAST</v>
      </c>
      <c r="Y26" s="9" t="str">
        <v>CLOTHING</v>
      </c>
      <c r="AA26" s="9" t="str">
        <v>east</v>
      </c>
      <c r="AB26" s="9" t="str">
        <v>clothing</v>
      </c>
    </row>
    <row r="27" spans="1:28">
      <c r="A27" s="10" t="s">
        <v>50</v>
      </c>
      <c r="B27" s="11">
        <v>45059</v>
      </c>
      <c r="C27" s="12" t="s">
        <v>19</v>
      </c>
      <c r="D27" s="13" t="s">
        <v>31</v>
      </c>
      <c r="E27" s="10">
        <v>1960.74</v>
      </c>
      <c r="F27" s="10">
        <v>50</v>
      </c>
      <c r="G27" s="10">
        <v>6</v>
      </c>
      <c r="H27" s="10">
        <v>1530.61</v>
      </c>
      <c r="I27" s="4" t="s">
        <v>50</v>
      </c>
      <c r="J27" s="16">
        <v>45059</v>
      </c>
      <c r="K27" s="9" t="str">
        <v>East</v>
      </c>
      <c r="L27" s="9" t="str">
        <v>Sports</v>
      </c>
      <c r="M27" s="4">
        <v>1960.74</v>
      </c>
      <c r="N27" s="4">
        <f>VLOOKUP($K27,Sales_Performance_Analysis.csv!$S$1:$T$5,2,FALSE)</f>
        <v>2529.8487270973901</v>
      </c>
      <c r="O27" s="4">
        <v>50</v>
      </c>
      <c r="P27" s="4">
        <v>6</v>
      </c>
      <c r="Q27" s="4">
        <v>1530.61</v>
      </c>
      <c r="U27" s="9" t="str">
        <v>East</v>
      </c>
      <c r="V27" s="9" t="str">
        <v>Sports</v>
      </c>
      <c r="X27" s="9" t="str">
        <v>EAST</v>
      </c>
      <c r="Y27" s="9" t="str">
        <v>SPORTS</v>
      </c>
      <c r="AA27" s="9" t="str">
        <v>east</v>
      </c>
      <c r="AB27" s="9" t="str">
        <v>sports</v>
      </c>
    </row>
    <row r="28" spans="1:28">
      <c r="A28" s="10" t="s">
        <v>51</v>
      </c>
      <c r="B28" s="11">
        <v>45037</v>
      </c>
      <c r="C28" s="12" t="s">
        <v>21</v>
      </c>
      <c r="D28" s="13" t="s">
        <v>33</v>
      </c>
      <c r="E28" s="10">
        <v>2415.44</v>
      </c>
      <c r="F28" s="10">
        <v>35</v>
      </c>
      <c r="G28" s="10">
        <v>14</v>
      </c>
      <c r="H28" s="10">
        <v>335.57</v>
      </c>
      <c r="I28" s="4" t="s">
        <v>51</v>
      </c>
      <c r="J28" s="16">
        <v>45037</v>
      </c>
      <c r="K28" s="9" t="str">
        <v>East</v>
      </c>
      <c r="L28" s="9" t="str">
        <v>Electronics</v>
      </c>
      <c r="M28" s="4">
        <v>2415.44</v>
      </c>
      <c r="N28" s="4">
        <f>VLOOKUP($K28,Sales_Performance_Analysis.csv!$S$1:$T$5,2,FALSE)</f>
        <v>2529.8487270973901</v>
      </c>
      <c r="O28" s="4">
        <v>35</v>
      </c>
      <c r="P28" s="4">
        <v>14</v>
      </c>
      <c r="Q28" s="4">
        <v>335.57</v>
      </c>
      <c r="U28" s="9" t="str">
        <v>East</v>
      </c>
      <c r="V28" s="9" t="str">
        <v>Electronics</v>
      </c>
      <c r="X28" s="9" t="str">
        <v>EAST</v>
      </c>
      <c r="Y28" s="9" t="str">
        <v>ELECTRONICS</v>
      </c>
      <c r="AA28" s="9" t="str">
        <v>east</v>
      </c>
      <c r="AB28" s="9" t="str">
        <v>electronics</v>
      </c>
    </row>
    <row r="29" spans="1:28">
      <c r="A29" s="10" t="s">
        <v>52</v>
      </c>
      <c r="B29" s="11">
        <v>45290</v>
      </c>
      <c r="C29" s="12" t="s">
        <v>21</v>
      </c>
      <c r="D29" s="13" t="s">
        <v>33</v>
      </c>
      <c r="E29" s="10">
        <v>2284.2199999999998</v>
      </c>
      <c r="F29" s="10">
        <v>8</v>
      </c>
      <c r="G29" s="10">
        <v>41</v>
      </c>
      <c r="H29" s="10">
        <v>1866.59</v>
      </c>
      <c r="I29" s="4" t="s">
        <v>52</v>
      </c>
      <c r="J29" s="16">
        <v>45290</v>
      </c>
      <c r="K29" s="9" t="str">
        <v>East</v>
      </c>
      <c r="L29" s="9" t="str">
        <v>Electronics</v>
      </c>
      <c r="M29" s="4">
        <v>2284.2199999999998</v>
      </c>
      <c r="N29" s="4">
        <f>VLOOKUP($K29,Sales_Performance_Analysis.csv!$S$1:$T$5,2,FALSE)</f>
        <v>2529.8487270973901</v>
      </c>
      <c r="O29" s="4">
        <v>8</v>
      </c>
      <c r="P29" s="4">
        <v>41</v>
      </c>
      <c r="Q29" s="4">
        <v>1866.59</v>
      </c>
      <c r="U29" s="9" t="str">
        <v>East</v>
      </c>
      <c r="V29" s="9" t="str">
        <v>Electronics</v>
      </c>
      <c r="X29" s="9" t="str">
        <v>EAST</v>
      </c>
      <c r="Y29" s="9" t="str">
        <v>ELECTRONICS</v>
      </c>
      <c r="AA29" s="9" t="str">
        <v>east</v>
      </c>
      <c r="AB29" s="9" t="str">
        <v>electronics</v>
      </c>
    </row>
    <row r="30" spans="1:28">
      <c r="A30" s="10" t="s">
        <v>53</v>
      </c>
      <c r="B30" s="11">
        <v>44885</v>
      </c>
      <c r="C30" s="12" t="s">
        <v>19</v>
      </c>
      <c r="D30" s="13" t="s">
        <v>31</v>
      </c>
      <c r="E30" s="10">
        <v>2118.5500000000002</v>
      </c>
      <c r="F30" s="10">
        <v>29</v>
      </c>
      <c r="G30" s="10">
        <v>24</v>
      </c>
      <c r="H30" s="10">
        <v>702.15</v>
      </c>
      <c r="I30" s="4" t="s">
        <v>53</v>
      </c>
      <c r="J30" s="16">
        <v>44885</v>
      </c>
      <c r="K30" s="9" t="str">
        <v>East</v>
      </c>
      <c r="L30" s="9" t="str">
        <v>Sports</v>
      </c>
      <c r="M30" s="4">
        <v>2118.5500000000002</v>
      </c>
      <c r="N30" s="4">
        <f>VLOOKUP($K30,Sales_Performance_Analysis.csv!$S$1:$T$5,2,FALSE)</f>
        <v>2529.8487270973901</v>
      </c>
      <c r="O30" s="4">
        <v>29</v>
      </c>
      <c r="P30" s="4">
        <v>24</v>
      </c>
      <c r="Q30" s="4">
        <v>702.15</v>
      </c>
      <c r="U30" s="9" t="str">
        <v>East</v>
      </c>
      <c r="V30" s="9" t="str">
        <v>Sports</v>
      </c>
      <c r="X30" s="9" t="str">
        <v>EAST</v>
      </c>
      <c r="Y30" s="9" t="str">
        <v>SPORTS</v>
      </c>
      <c r="AA30" s="9" t="str">
        <v>east</v>
      </c>
      <c r="AB30" s="9" t="str">
        <v>sports</v>
      </c>
    </row>
    <row r="31" spans="1:28">
      <c r="A31" s="10" t="s">
        <v>54</v>
      </c>
      <c r="B31" s="11">
        <v>45248</v>
      </c>
      <c r="C31" s="12" t="s">
        <v>26</v>
      </c>
      <c r="D31" s="13" t="s">
        <v>16</v>
      </c>
      <c r="E31" s="10">
        <v>4803.6000000000004</v>
      </c>
      <c r="F31" s="10">
        <v>11</v>
      </c>
      <c r="G31" s="10">
        <v>12</v>
      </c>
      <c r="H31" s="10">
        <v>1086.74</v>
      </c>
      <c r="I31" s="4" t="s">
        <v>54</v>
      </c>
      <c r="J31" s="16">
        <v>45248</v>
      </c>
      <c r="K31" s="9" t="str">
        <v>South</v>
      </c>
      <c r="L31" s="9" t="str">
        <v>Groceries</v>
      </c>
      <c r="M31" s="4">
        <v>4803.6000000000004</v>
      </c>
      <c r="N31" s="4">
        <f>VLOOKUP($K31,Sales_Performance_Analysis.csv!$S$1:$T$5,2,FALSE)</f>
        <v>2478.5568056787902</v>
      </c>
      <c r="O31" s="4">
        <v>11</v>
      </c>
      <c r="P31" s="4">
        <v>12</v>
      </c>
      <c r="Q31" s="4">
        <v>1086.74</v>
      </c>
      <c r="U31" s="9" t="str">
        <v>South</v>
      </c>
      <c r="V31" s="9" t="str">
        <v>Groceries</v>
      </c>
      <c r="X31" s="9" t="str">
        <v>SOUTH</v>
      </c>
      <c r="Y31" s="9" t="str">
        <v>GROCERIES</v>
      </c>
      <c r="AA31" s="9" t="str">
        <v>south</v>
      </c>
      <c r="AB31" s="9" t="str">
        <v>groceries</v>
      </c>
    </row>
    <row r="32" spans="1:28">
      <c r="A32" s="10" t="s">
        <v>55</v>
      </c>
      <c r="B32" s="11">
        <v>45533</v>
      </c>
      <c r="C32" s="12" t="s">
        <v>15</v>
      </c>
      <c r="D32" s="13" t="s">
        <v>16</v>
      </c>
      <c r="E32" s="10">
        <v>4297</v>
      </c>
      <c r="F32" s="10">
        <v>17</v>
      </c>
      <c r="G32" s="10">
        <v>49</v>
      </c>
      <c r="H32" s="10">
        <v>678.7</v>
      </c>
      <c r="I32" s="4" t="s">
        <v>55</v>
      </c>
      <c r="J32" s="16">
        <v>45533</v>
      </c>
      <c r="K32" s="9" t="str">
        <v>North</v>
      </c>
      <c r="L32" s="9" t="str">
        <v>Groceries</v>
      </c>
      <c r="M32" s="4">
        <v>4297</v>
      </c>
      <c r="N32" s="4">
        <f>VLOOKUP($K32,Sales_Performance_Analysis.csv!$S$1:$T$5,2,FALSE)</f>
        <v>2573.1195542046598</v>
      </c>
      <c r="O32" s="4">
        <v>17</v>
      </c>
      <c r="P32" s="4">
        <v>49</v>
      </c>
      <c r="Q32" s="4">
        <v>678.7</v>
      </c>
      <c r="U32" s="9" t="str">
        <v>North</v>
      </c>
      <c r="V32" s="9" t="str">
        <v>Groceries</v>
      </c>
      <c r="X32" s="9" t="str">
        <v>NORTH</v>
      </c>
      <c r="Y32" s="9" t="str">
        <v>GROCERIES</v>
      </c>
      <c r="AA32" s="9" t="str">
        <v>north</v>
      </c>
      <c r="AB32" s="9" t="str">
        <v>groceries</v>
      </c>
    </row>
    <row r="33" spans="1:28">
      <c r="A33" s="10" t="s">
        <v>56</v>
      </c>
      <c r="B33" s="11">
        <v>45449</v>
      </c>
      <c r="C33" s="12" t="s">
        <v>21</v>
      </c>
      <c r="D33" s="13" t="s">
        <v>31</v>
      </c>
      <c r="E33" s="10">
        <v>804.64</v>
      </c>
      <c r="F33" s="10">
        <v>43</v>
      </c>
      <c r="G33" s="10">
        <v>1</v>
      </c>
      <c r="H33" s="10">
        <v>60.68</v>
      </c>
      <c r="I33" s="4" t="s">
        <v>56</v>
      </c>
      <c r="J33" s="16">
        <v>45449</v>
      </c>
      <c r="K33" s="9" t="str">
        <v>East</v>
      </c>
      <c r="L33" s="9" t="str">
        <v>Sports</v>
      </c>
      <c r="M33" s="4">
        <v>804.64</v>
      </c>
      <c r="N33" s="4">
        <f>VLOOKUP($K33,Sales_Performance_Analysis.csv!$S$1:$T$5,2,FALSE)</f>
        <v>2529.8487270973901</v>
      </c>
      <c r="O33" s="4">
        <v>43</v>
      </c>
      <c r="P33" s="4">
        <v>1</v>
      </c>
      <c r="Q33" s="4">
        <v>60.68</v>
      </c>
      <c r="U33" s="9" t="str">
        <v>East</v>
      </c>
      <c r="V33" s="9" t="str">
        <v>Sports</v>
      </c>
      <c r="X33" s="9" t="str">
        <v>EAST</v>
      </c>
      <c r="Y33" s="9" t="str">
        <v>SPORTS</v>
      </c>
      <c r="AA33" s="9" t="str">
        <v>east</v>
      </c>
      <c r="AB33" s="9" t="str">
        <v>sports</v>
      </c>
    </row>
    <row r="34" spans="1:28">
      <c r="A34" s="10" t="s">
        <v>57</v>
      </c>
      <c r="B34" s="11">
        <v>45228</v>
      </c>
      <c r="C34" s="12" t="s">
        <v>19</v>
      </c>
      <c r="D34" s="13" t="s">
        <v>27</v>
      </c>
      <c r="E34" s="10">
        <v>2903.83</v>
      </c>
      <c r="F34" s="10">
        <v>16</v>
      </c>
      <c r="G34" s="10">
        <v>31</v>
      </c>
      <c r="H34" s="10">
        <v>27.53</v>
      </c>
      <c r="I34" s="4" t="s">
        <v>57</v>
      </c>
      <c r="J34" s="16">
        <v>45228</v>
      </c>
      <c r="K34" s="9" t="str">
        <v>East</v>
      </c>
      <c r="L34" s="9" t="str">
        <v>Clothing</v>
      </c>
      <c r="M34" s="4">
        <v>2903.83</v>
      </c>
      <c r="N34" s="4">
        <f>VLOOKUP($K34,Sales_Performance_Analysis.csv!$S$1:$T$5,2,FALSE)</f>
        <v>2529.8487270973901</v>
      </c>
      <c r="O34" s="4">
        <v>16</v>
      </c>
      <c r="P34" s="4">
        <v>31</v>
      </c>
      <c r="Q34" s="4">
        <v>27.53</v>
      </c>
      <c r="U34" s="9" t="str">
        <v>East</v>
      </c>
      <c r="V34" s="9" t="str">
        <v>Clothing</v>
      </c>
      <c r="X34" s="9" t="str">
        <v>EAST</v>
      </c>
      <c r="Y34" s="9" t="str">
        <v>CLOTHING</v>
      </c>
      <c r="AA34" s="9" t="str">
        <v>east</v>
      </c>
      <c r="AB34" s="9" t="str">
        <v>clothing</v>
      </c>
    </row>
    <row r="35" spans="1:28">
      <c r="A35" s="10" t="s">
        <v>58</v>
      </c>
      <c r="B35" s="11">
        <v>45114</v>
      </c>
      <c r="C35" s="12" t="s">
        <v>21</v>
      </c>
      <c r="D35" s="13" t="s">
        <v>33</v>
      </c>
      <c r="E35" s="10">
        <v>3436.78</v>
      </c>
      <c r="F35" s="10">
        <v>21</v>
      </c>
      <c r="G35" s="10">
        <v>27</v>
      </c>
      <c r="H35" s="10">
        <v>75.19</v>
      </c>
      <c r="I35" s="4" t="s">
        <v>58</v>
      </c>
      <c r="J35" s="16">
        <v>45114</v>
      </c>
      <c r="K35" s="9" t="str">
        <v>East</v>
      </c>
      <c r="L35" s="9" t="str">
        <v>Electronics</v>
      </c>
      <c r="M35" s="4">
        <v>3436.78</v>
      </c>
      <c r="N35" s="4">
        <f>VLOOKUP($K35,Sales_Performance_Analysis.csv!$S$1:$T$5,2,FALSE)</f>
        <v>2529.8487270973901</v>
      </c>
      <c r="O35" s="4">
        <v>21</v>
      </c>
      <c r="P35" s="4">
        <v>27</v>
      </c>
      <c r="Q35" s="4">
        <v>75.19</v>
      </c>
      <c r="U35" s="9" t="str">
        <v>East</v>
      </c>
      <c r="V35" s="9" t="str">
        <v>Electronics</v>
      </c>
      <c r="X35" s="9" t="str">
        <v>EAST</v>
      </c>
      <c r="Y35" s="9" t="str">
        <v>ELECTRONICS</v>
      </c>
      <c r="AA35" s="9" t="str">
        <v>east</v>
      </c>
      <c r="AB35" s="9" t="str">
        <v>electronics</v>
      </c>
    </row>
    <row r="36" spans="1:28">
      <c r="A36" s="10" t="s">
        <v>59</v>
      </c>
      <c r="B36" s="11">
        <v>45557</v>
      </c>
      <c r="C36" s="12" t="s">
        <v>26</v>
      </c>
      <c r="D36" s="13" t="s">
        <v>33</v>
      </c>
      <c r="E36" s="10">
        <v>581.5</v>
      </c>
      <c r="F36" s="10">
        <v>39</v>
      </c>
      <c r="G36" s="10">
        <v>34</v>
      </c>
      <c r="H36" s="10">
        <v>863</v>
      </c>
      <c r="I36" s="4" t="s">
        <v>59</v>
      </c>
      <c r="J36" s="16">
        <v>45557</v>
      </c>
      <c r="K36" s="9" t="str">
        <v>South</v>
      </c>
      <c r="L36" s="9" t="str">
        <v>Electronics</v>
      </c>
      <c r="M36" s="4">
        <v>581.5</v>
      </c>
      <c r="N36" s="4">
        <f>VLOOKUP($K36,Sales_Performance_Analysis.csv!$S$1:$T$5,2,FALSE)</f>
        <v>2478.5568056787902</v>
      </c>
      <c r="O36" s="4">
        <v>39</v>
      </c>
      <c r="P36" s="4">
        <v>34</v>
      </c>
      <c r="Q36" s="4">
        <v>863</v>
      </c>
      <c r="U36" s="9" t="str">
        <v>South</v>
      </c>
      <c r="V36" s="9" t="str">
        <v>Electronics</v>
      </c>
      <c r="X36" s="9" t="str">
        <v>SOUTH</v>
      </c>
      <c r="Y36" s="9" t="str">
        <v>ELECTRONICS</v>
      </c>
      <c r="AA36" s="9" t="str">
        <v>south</v>
      </c>
      <c r="AB36" s="9" t="str">
        <v>electronics</v>
      </c>
    </row>
    <row r="37" spans="1:28">
      <c r="A37" s="10" t="s">
        <v>60</v>
      </c>
      <c r="B37" s="11">
        <v>45018</v>
      </c>
      <c r="C37" s="12" t="s">
        <v>19</v>
      </c>
      <c r="D37" s="13" t="s">
        <v>33</v>
      </c>
      <c r="E37" s="10">
        <v>1939.1</v>
      </c>
      <c r="F37" s="10">
        <v>26</v>
      </c>
      <c r="G37" s="10">
        <v>47</v>
      </c>
      <c r="H37" s="10">
        <v>1273.29</v>
      </c>
      <c r="I37" s="4" t="s">
        <v>60</v>
      </c>
      <c r="J37" s="16">
        <v>45018</v>
      </c>
      <c r="K37" s="9" t="str">
        <v>East</v>
      </c>
      <c r="L37" s="9" t="str">
        <v>Electronics</v>
      </c>
      <c r="M37" s="4">
        <v>1939.1</v>
      </c>
      <c r="N37" s="4">
        <f>VLOOKUP($K37,Sales_Performance_Analysis.csv!$S$1:$T$5,2,FALSE)</f>
        <v>2529.8487270973901</v>
      </c>
      <c r="O37" s="4">
        <v>26</v>
      </c>
      <c r="P37" s="4">
        <v>47</v>
      </c>
      <c r="Q37" s="4">
        <v>1273.29</v>
      </c>
      <c r="U37" s="9" t="str">
        <v>East</v>
      </c>
      <c r="V37" s="9" t="str">
        <v>Electronics</v>
      </c>
      <c r="X37" s="9" t="str">
        <v>EAST</v>
      </c>
      <c r="Y37" s="9" t="str">
        <v>ELECTRONICS</v>
      </c>
      <c r="AA37" s="9" t="str">
        <v>east</v>
      </c>
      <c r="AB37" s="9" t="str">
        <v>electronics</v>
      </c>
    </row>
    <row r="38" spans="1:28">
      <c r="A38" s="10" t="s">
        <v>61</v>
      </c>
      <c r="B38" s="11">
        <v>44899</v>
      </c>
      <c r="C38" s="12" t="s">
        <v>26</v>
      </c>
      <c r="D38" s="13" t="s">
        <v>29</v>
      </c>
      <c r="E38" s="10">
        <v>3252.47</v>
      </c>
      <c r="F38" s="10">
        <v>24</v>
      </c>
      <c r="G38" s="10">
        <v>4</v>
      </c>
      <c r="H38" s="10">
        <v>1643.65</v>
      </c>
      <c r="I38" s="4" t="s">
        <v>61</v>
      </c>
      <c r="J38" s="16">
        <v>44899</v>
      </c>
      <c r="K38" s="9" t="str">
        <v>South</v>
      </c>
      <c r="L38" s="9" t="str">
        <v>Furniture</v>
      </c>
      <c r="M38" s="4">
        <v>3252.47</v>
      </c>
      <c r="N38" s="4">
        <f>VLOOKUP($K38,Sales_Performance_Analysis.csv!$S$1:$T$5,2,FALSE)</f>
        <v>2478.5568056787902</v>
      </c>
      <c r="O38" s="4">
        <v>24</v>
      </c>
      <c r="P38" s="4">
        <v>4</v>
      </c>
      <c r="Q38" s="4">
        <v>1643.65</v>
      </c>
      <c r="U38" s="9" t="str">
        <v>South</v>
      </c>
      <c r="V38" s="9" t="str">
        <v>Furniture</v>
      </c>
      <c r="X38" s="9" t="str">
        <v>SOUTH</v>
      </c>
      <c r="Y38" s="9" t="str">
        <v>FURNITURE</v>
      </c>
      <c r="AA38" s="9" t="str">
        <v>south</v>
      </c>
      <c r="AB38" s="9" t="str">
        <v>furniture</v>
      </c>
    </row>
    <row r="39" spans="1:28">
      <c r="A39" s="10" t="s">
        <v>62</v>
      </c>
      <c r="B39" s="11">
        <v>45190</v>
      </c>
      <c r="C39" s="12" t="s">
        <v>15</v>
      </c>
      <c r="D39" s="13" t="s">
        <v>27</v>
      </c>
      <c r="E39" s="10">
        <v>3153.71</v>
      </c>
      <c r="F39" s="10">
        <v>2</v>
      </c>
      <c r="G39" s="10">
        <v>13</v>
      </c>
      <c r="H39" s="10">
        <v>101.03</v>
      </c>
      <c r="I39" s="4" t="s">
        <v>62</v>
      </c>
      <c r="J39" s="16">
        <v>45190</v>
      </c>
      <c r="K39" s="9" t="str">
        <v>North</v>
      </c>
      <c r="L39" s="9" t="str">
        <v>Clothing</v>
      </c>
      <c r="M39" s="4">
        <v>3153.71</v>
      </c>
      <c r="N39" s="4">
        <f>VLOOKUP($K39,Sales_Performance_Analysis.csv!$S$1:$T$5,2,FALSE)</f>
        <v>2573.1195542046598</v>
      </c>
      <c r="O39" s="4">
        <v>2</v>
      </c>
      <c r="P39" s="4">
        <v>13</v>
      </c>
      <c r="Q39" s="4">
        <v>101.03</v>
      </c>
      <c r="U39" s="9" t="str">
        <v>North</v>
      </c>
      <c r="V39" s="9" t="str">
        <v>Clothing</v>
      </c>
      <c r="X39" s="9" t="str">
        <v>NORTH</v>
      </c>
      <c r="Y39" s="9" t="str">
        <v>CLOTHING</v>
      </c>
      <c r="AA39" s="9" t="str">
        <v>north</v>
      </c>
      <c r="AB39" s="9" t="str">
        <v>clothing</v>
      </c>
    </row>
    <row r="40" spans="1:28">
      <c r="A40" s="10" t="s">
        <v>63</v>
      </c>
      <c r="B40" s="11">
        <v>45538</v>
      </c>
      <c r="C40" s="12" t="s">
        <v>21</v>
      </c>
      <c r="D40" s="13" t="s">
        <v>33</v>
      </c>
      <c r="E40" s="10">
        <v>322.61</v>
      </c>
      <c r="F40" s="10">
        <v>25</v>
      </c>
      <c r="G40" s="10">
        <v>39</v>
      </c>
      <c r="H40" s="10">
        <v>556.48</v>
      </c>
      <c r="I40" s="4" t="s">
        <v>63</v>
      </c>
      <c r="J40" s="16">
        <v>45538</v>
      </c>
      <c r="K40" s="9" t="str">
        <v>East</v>
      </c>
      <c r="L40" s="9" t="str">
        <v>Electronics</v>
      </c>
      <c r="M40" s="4">
        <v>322.61</v>
      </c>
      <c r="N40" s="4">
        <f>VLOOKUP($K40,Sales_Performance_Analysis.csv!$S$1:$T$5,2,FALSE)</f>
        <v>2529.8487270973901</v>
      </c>
      <c r="O40" s="4">
        <v>25</v>
      </c>
      <c r="P40" s="4">
        <v>39</v>
      </c>
      <c r="Q40" s="4">
        <v>556.48</v>
      </c>
      <c r="U40" s="9" t="str">
        <v>East</v>
      </c>
      <c r="V40" s="9" t="str">
        <v>Electronics</v>
      </c>
      <c r="X40" s="9" t="str">
        <v>EAST</v>
      </c>
      <c r="Y40" s="9" t="str">
        <v>ELECTRONICS</v>
      </c>
      <c r="AA40" s="9" t="str">
        <v>east</v>
      </c>
      <c r="AB40" s="9" t="str">
        <v>electronics</v>
      </c>
    </row>
    <row r="41" spans="1:28">
      <c r="A41" s="10" t="s">
        <v>64</v>
      </c>
      <c r="B41" s="11">
        <v>45349</v>
      </c>
      <c r="C41" s="12" t="s">
        <v>21</v>
      </c>
      <c r="D41" s="13" t="s">
        <v>29</v>
      </c>
      <c r="E41" s="10">
        <v>2100.4699999999998</v>
      </c>
      <c r="F41" s="10">
        <v>5</v>
      </c>
      <c r="G41" s="10">
        <v>13</v>
      </c>
      <c r="H41" s="10">
        <v>1047.83</v>
      </c>
      <c r="I41" s="4" t="s">
        <v>64</v>
      </c>
      <c r="J41" s="16">
        <v>45349</v>
      </c>
      <c r="K41" s="9" t="str">
        <v>East</v>
      </c>
      <c r="L41" s="9" t="str">
        <v>Furniture</v>
      </c>
      <c r="M41" s="4">
        <v>2100.4699999999998</v>
      </c>
      <c r="N41" s="4">
        <f>VLOOKUP($K41,Sales_Performance_Analysis.csv!$S$1:$T$5,2,FALSE)</f>
        <v>2529.8487270973901</v>
      </c>
      <c r="O41" s="4">
        <v>5</v>
      </c>
      <c r="P41" s="4">
        <v>13</v>
      </c>
      <c r="Q41" s="4">
        <v>1047.83</v>
      </c>
      <c r="U41" s="9" t="str">
        <v>East</v>
      </c>
      <c r="V41" s="9" t="str">
        <v>Furniture</v>
      </c>
      <c r="X41" s="9" t="str">
        <v>EAST</v>
      </c>
      <c r="Y41" s="9" t="str">
        <v>FURNITURE</v>
      </c>
      <c r="AA41" s="9" t="str">
        <v>east</v>
      </c>
      <c r="AB41" s="9" t="str">
        <v>furniture</v>
      </c>
    </row>
    <row r="42" spans="1:28">
      <c r="A42" s="10" t="s">
        <v>65</v>
      </c>
      <c r="B42" s="11">
        <v>44965</v>
      </c>
      <c r="C42" s="12" t="s">
        <v>19</v>
      </c>
      <c r="D42" s="13" t="s">
        <v>33</v>
      </c>
      <c r="E42" s="10">
        <v>2210.87</v>
      </c>
      <c r="F42" s="10">
        <v>9</v>
      </c>
      <c r="G42" s="10">
        <v>49</v>
      </c>
      <c r="H42" s="10">
        <v>1646.08</v>
      </c>
      <c r="I42" s="4" t="s">
        <v>65</v>
      </c>
      <c r="J42" s="16">
        <v>44965</v>
      </c>
      <c r="K42" s="9" t="str">
        <v>East</v>
      </c>
      <c r="L42" s="9" t="str">
        <v>Electronics</v>
      </c>
      <c r="M42" s="4">
        <v>2210.87</v>
      </c>
      <c r="N42" s="4">
        <f>VLOOKUP($K42,Sales_Performance_Analysis.csv!$S$1:$T$5,2,FALSE)</f>
        <v>2529.8487270973901</v>
      </c>
      <c r="O42" s="4">
        <v>9</v>
      </c>
      <c r="P42" s="4">
        <v>49</v>
      </c>
      <c r="Q42" s="4">
        <v>1646.08</v>
      </c>
      <c r="U42" s="9" t="str">
        <v>East</v>
      </c>
      <c r="V42" s="9" t="str">
        <v>Electronics</v>
      </c>
      <c r="X42" s="9" t="str">
        <v>EAST</v>
      </c>
      <c r="Y42" s="9" t="str">
        <v>ELECTRONICS</v>
      </c>
      <c r="AA42" s="9" t="str">
        <v>east</v>
      </c>
      <c r="AB42" s="9" t="str">
        <v>electronics</v>
      </c>
    </row>
    <row r="43" spans="1:28">
      <c r="A43" s="10" t="s">
        <v>66</v>
      </c>
      <c r="B43" s="11">
        <v>44989</v>
      </c>
      <c r="C43" s="12" t="s">
        <v>21</v>
      </c>
      <c r="D43" s="13" t="s">
        <v>27</v>
      </c>
      <c r="E43" s="10">
        <v>2128.58</v>
      </c>
      <c r="F43" s="10">
        <v>46</v>
      </c>
      <c r="G43" s="10">
        <v>13</v>
      </c>
      <c r="H43" s="10">
        <v>1671.36</v>
      </c>
      <c r="I43" s="4" t="s">
        <v>66</v>
      </c>
      <c r="J43" s="16">
        <v>44989</v>
      </c>
      <c r="K43" s="9" t="str">
        <v>East</v>
      </c>
      <c r="L43" s="9" t="str">
        <v>Clothing</v>
      </c>
      <c r="M43" s="4">
        <v>2128.58</v>
      </c>
      <c r="N43" s="4">
        <f>VLOOKUP($K43,Sales_Performance_Analysis.csv!$S$1:$T$5,2,FALSE)</f>
        <v>2529.8487270973901</v>
      </c>
      <c r="O43" s="4">
        <v>46</v>
      </c>
      <c r="P43" s="4">
        <v>13</v>
      </c>
      <c r="Q43" s="4">
        <v>1671.36</v>
      </c>
      <c r="U43" s="9" t="str">
        <v>East</v>
      </c>
      <c r="V43" s="9" t="str">
        <v>Clothing</v>
      </c>
      <c r="X43" s="9" t="str">
        <v>EAST</v>
      </c>
      <c r="Y43" s="9" t="str">
        <v>CLOTHING</v>
      </c>
      <c r="AA43" s="9" t="str">
        <v>east</v>
      </c>
      <c r="AB43" s="9" t="str">
        <v>clothing</v>
      </c>
    </row>
    <row r="44" spans="1:28">
      <c r="A44" s="10" t="s">
        <v>67</v>
      </c>
      <c r="B44" s="11">
        <v>45583</v>
      </c>
      <c r="C44" s="12" t="s">
        <v>26</v>
      </c>
      <c r="D44" s="13" t="s">
        <v>29</v>
      </c>
      <c r="E44" s="10">
        <v>3242.89</v>
      </c>
      <c r="F44" s="10">
        <v>22</v>
      </c>
      <c r="G44" s="10">
        <v>7</v>
      </c>
      <c r="H44" s="10">
        <v>1746.32</v>
      </c>
      <c r="I44" s="4" t="s">
        <v>67</v>
      </c>
      <c r="J44" s="16">
        <v>45583</v>
      </c>
      <c r="K44" s="9" t="str">
        <v>South</v>
      </c>
      <c r="L44" s="9" t="str">
        <v>Furniture</v>
      </c>
      <c r="M44" s="4">
        <v>3242.89</v>
      </c>
      <c r="N44" s="4">
        <f>VLOOKUP($K44,Sales_Performance_Analysis.csv!$S$1:$T$5,2,FALSE)</f>
        <v>2478.5568056787902</v>
      </c>
      <c r="O44" s="4">
        <v>22</v>
      </c>
      <c r="P44" s="4">
        <v>7</v>
      </c>
      <c r="Q44" s="4">
        <v>1746.32</v>
      </c>
      <c r="U44" s="9" t="str">
        <v>South</v>
      </c>
      <c r="V44" s="9" t="str">
        <v>Furniture</v>
      </c>
      <c r="X44" s="9" t="str">
        <v>SOUTH</v>
      </c>
      <c r="Y44" s="9" t="str">
        <v>FURNITURE</v>
      </c>
      <c r="AA44" s="9" t="str">
        <v>south</v>
      </c>
      <c r="AB44" s="9" t="str">
        <v>furniture</v>
      </c>
    </row>
    <row r="45" spans="1:28">
      <c r="A45" s="10" t="s">
        <v>68</v>
      </c>
      <c r="B45" s="11">
        <v>45580</v>
      </c>
      <c r="C45" s="12" t="s">
        <v>21</v>
      </c>
      <c r="D45" s="13" t="s">
        <v>33</v>
      </c>
      <c r="E45" s="10">
        <v>229.66</v>
      </c>
      <c r="F45" s="10">
        <v>2</v>
      </c>
      <c r="G45" s="10">
        <v>2</v>
      </c>
      <c r="H45" s="10">
        <v>417.82</v>
      </c>
      <c r="I45" s="4" t="s">
        <v>68</v>
      </c>
      <c r="J45" s="16">
        <v>45580</v>
      </c>
      <c r="K45" s="9" t="str">
        <v>East</v>
      </c>
      <c r="L45" s="9" t="str">
        <v>Electronics</v>
      </c>
      <c r="M45" s="4">
        <v>229.66</v>
      </c>
      <c r="N45" s="4">
        <f>VLOOKUP($K45,Sales_Performance_Analysis.csv!$S$1:$T$5,2,FALSE)</f>
        <v>2529.8487270973901</v>
      </c>
      <c r="O45" s="4">
        <v>2</v>
      </c>
      <c r="P45" s="4">
        <v>2</v>
      </c>
      <c r="Q45" s="4">
        <v>417.82</v>
      </c>
      <c r="U45" s="9" t="str">
        <v>East</v>
      </c>
      <c r="V45" s="9" t="str">
        <v>Electronics</v>
      </c>
      <c r="X45" s="9" t="str">
        <v>EAST</v>
      </c>
      <c r="Y45" s="9" t="str">
        <v>ELECTRONICS</v>
      </c>
      <c r="AA45" s="9" t="str">
        <v>east</v>
      </c>
      <c r="AB45" s="9" t="str">
        <v>electronics</v>
      </c>
    </row>
    <row r="46" spans="1:28">
      <c r="A46" s="10" t="s">
        <v>69</v>
      </c>
      <c r="B46" s="11">
        <v>45378</v>
      </c>
      <c r="C46" s="12" t="s">
        <v>15</v>
      </c>
      <c r="D46" s="13" t="s">
        <v>31</v>
      </c>
      <c r="E46" s="10">
        <v>424.59</v>
      </c>
      <c r="F46" s="10">
        <v>6</v>
      </c>
      <c r="G46" s="10">
        <v>27</v>
      </c>
      <c r="H46" s="10">
        <v>1509.87</v>
      </c>
      <c r="I46" s="4" t="s">
        <v>69</v>
      </c>
      <c r="J46" s="16">
        <v>45378</v>
      </c>
      <c r="K46" s="9" t="str">
        <v>North</v>
      </c>
      <c r="L46" s="9" t="str">
        <v>Sports</v>
      </c>
      <c r="M46" s="4">
        <v>424.59</v>
      </c>
      <c r="N46" s="4">
        <f>VLOOKUP($K46,Sales_Performance_Analysis.csv!$S$1:$T$5,2,FALSE)</f>
        <v>2573.1195542046598</v>
      </c>
      <c r="O46" s="4">
        <v>6</v>
      </c>
      <c r="P46" s="4">
        <v>27</v>
      </c>
      <c r="Q46" s="4">
        <v>1509.87</v>
      </c>
      <c r="U46" s="9" t="str">
        <v>North</v>
      </c>
      <c r="V46" s="9" t="str">
        <v>Sports</v>
      </c>
      <c r="X46" s="9" t="str">
        <v>NORTH</v>
      </c>
      <c r="Y46" s="9" t="str">
        <v>SPORTS</v>
      </c>
      <c r="AA46" s="9" t="str">
        <v>north</v>
      </c>
      <c r="AB46" s="9" t="str">
        <v>sports</v>
      </c>
    </row>
    <row r="47" spans="1:28">
      <c r="A47" s="10" t="s">
        <v>70</v>
      </c>
      <c r="B47" s="11">
        <v>45305</v>
      </c>
      <c r="C47" s="12" t="s">
        <v>21</v>
      </c>
      <c r="D47" s="13" t="s">
        <v>33</v>
      </c>
      <c r="E47" s="10">
        <v>636.44000000000005</v>
      </c>
      <c r="F47" s="10">
        <v>30</v>
      </c>
      <c r="G47" s="10">
        <v>10</v>
      </c>
      <c r="H47" s="10">
        <v>1965.35</v>
      </c>
      <c r="I47" s="4" t="s">
        <v>70</v>
      </c>
      <c r="J47" s="16">
        <v>45305</v>
      </c>
      <c r="K47" s="9" t="str">
        <v>East</v>
      </c>
      <c r="L47" s="9" t="str">
        <v>Electronics</v>
      </c>
      <c r="M47" s="4">
        <v>636.44000000000005</v>
      </c>
      <c r="N47" s="4">
        <f>VLOOKUP($K47,Sales_Performance_Analysis.csv!$S$1:$T$5,2,FALSE)</f>
        <v>2529.8487270973901</v>
      </c>
      <c r="O47" s="4">
        <v>30</v>
      </c>
      <c r="P47" s="4">
        <v>10</v>
      </c>
      <c r="Q47" s="4">
        <v>1965.35</v>
      </c>
      <c r="U47" s="9" t="str">
        <v>East</v>
      </c>
      <c r="V47" s="9" t="str">
        <v>Electronics</v>
      </c>
      <c r="X47" s="9" t="str">
        <v>EAST</v>
      </c>
      <c r="Y47" s="9" t="str">
        <v>ELECTRONICS</v>
      </c>
      <c r="AA47" s="9" t="str">
        <v>east</v>
      </c>
      <c r="AB47" s="9" t="str">
        <v>electronics</v>
      </c>
    </row>
    <row r="48" spans="1:28">
      <c r="A48" s="10" t="s">
        <v>71</v>
      </c>
      <c r="B48" s="11">
        <v>44979</v>
      </c>
      <c r="C48" s="12" t="s">
        <v>21</v>
      </c>
      <c r="D48" s="13" t="s">
        <v>31</v>
      </c>
      <c r="E48" s="10">
        <v>82.77</v>
      </c>
      <c r="F48" s="10">
        <v>3</v>
      </c>
      <c r="G48" s="10">
        <v>33</v>
      </c>
      <c r="H48" s="10">
        <v>1416.52</v>
      </c>
      <c r="I48" s="4" t="s">
        <v>71</v>
      </c>
      <c r="J48" s="16">
        <v>44979</v>
      </c>
      <c r="K48" s="9" t="str">
        <v>East</v>
      </c>
      <c r="L48" s="9" t="str">
        <v>Sports</v>
      </c>
      <c r="M48" s="4">
        <v>82.77</v>
      </c>
      <c r="N48" s="4">
        <f>VLOOKUP($K48,Sales_Performance_Analysis.csv!$S$1:$T$5,2,FALSE)</f>
        <v>2529.8487270973901</v>
      </c>
      <c r="O48" s="4">
        <v>3</v>
      </c>
      <c r="P48" s="4">
        <v>33</v>
      </c>
      <c r="Q48" s="4">
        <v>1416.52</v>
      </c>
      <c r="U48" s="9" t="str">
        <v>East</v>
      </c>
      <c r="V48" s="9" t="str">
        <v>Sports</v>
      </c>
      <c r="X48" s="9" t="str">
        <v>EAST</v>
      </c>
      <c r="Y48" s="9" t="str">
        <v>SPORTS</v>
      </c>
      <c r="AA48" s="9" t="str">
        <v>east</v>
      </c>
      <c r="AB48" s="9" t="str">
        <v>sports</v>
      </c>
    </row>
    <row r="49" spans="1:28">
      <c r="A49" s="10" t="s">
        <v>72</v>
      </c>
      <c r="B49" s="11">
        <v>45238</v>
      </c>
      <c r="C49" s="12" t="s">
        <v>21</v>
      </c>
      <c r="D49" s="13" t="s">
        <v>31</v>
      </c>
      <c r="E49" s="10">
        <v>3666.86</v>
      </c>
      <c r="F49" s="10">
        <v>42</v>
      </c>
      <c r="G49" s="10">
        <v>2</v>
      </c>
      <c r="H49" s="10">
        <v>1455.39</v>
      </c>
      <c r="I49" s="4" t="s">
        <v>72</v>
      </c>
      <c r="J49" s="16">
        <v>45238</v>
      </c>
      <c r="K49" s="9" t="str">
        <v>East</v>
      </c>
      <c r="L49" s="9" t="str">
        <v>Sports</v>
      </c>
      <c r="M49" s="4">
        <v>3666.86</v>
      </c>
      <c r="N49" s="4">
        <f>VLOOKUP($K49,Sales_Performance_Analysis.csv!$S$1:$T$5,2,FALSE)</f>
        <v>2529.8487270973901</v>
      </c>
      <c r="O49" s="4">
        <v>42</v>
      </c>
      <c r="P49" s="4">
        <v>2</v>
      </c>
      <c r="Q49" s="4">
        <v>1455.39</v>
      </c>
      <c r="U49" s="9" t="str">
        <v>East</v>
      </c>
      <c r="V49" s="9" t="str">
        <v>Sports</v>
      </c>
      <c r="X49" s="9" t="str">
        <v>EAST</v>
      </c>
      <c r="Y49" s="9" t="str">
        <v>SPORTS</v>
      </c>
      <c r="AA49" s="9" t="str">
        <v>east</v>
      </c>
      <c r="AB49" s="9" t="str">
        <v>sports</v>
      </c>
    </row>
    <row r="50" spans="1:28">
      <c r="A50" s="10" t="s">
        <v>73</v>
      </c>
      <c r="B50" s="11">
        <v>45326</v>
      </c>
      <c r="C50" s="12" t="s">
        <v>21</v>
      </c>
      <c r="D50" s="13" t="s">
        <v>16</v>
      </c>
      <c r="E50" s="10">
        <v>1864.97</v>
      </c>
      <c r="F50" s="10">
        <v>35</v>
      </c>
      <c r="G50" s="10">
        <v>5</v>
      </c>
      <c r="H50" s="10">
        <v>766.36</v>
      </c>
      <c r="I50" s="4" t="s">
        <v>73</v>
      </c>
      <c r="J50" s="16">
        <v>45326</v>
      </c>
      <c r="K50" s="9" t="str">
        <v>East</v>
      </c>
      <c r="L50" s="9" t="str">
        <v>Groceries</v>
      </c>
      <c r="M50" s="4">
        <v>1864.97</v>
      </c>
      <c r="N50" s="4">
        <f>VLOOKUP($K50,Sales_Performance_Analysis.csv!$S$1:$T$5,2,FALSE)</f>
        <v>2529.8487270973901</v>
      </c>
      <c r="O50" s="4">
        <v>35</v>
      </c>
      <c r="P50" s="4">
        <v>5</v>
      </c>
      <c r="Q50" s="4">
        <v>766.36</v>
      </c>
      <c r="U50" s="9" t="str">
        <v>East</v>
      </c>
      <c r="V50" s="9" t="str">
        <v>Groceries</v>
      </c>
      <c r="X50" s="9" t="str">
        <v>EAST</v>
      </c>
      <c r="Y50" s="9" t="str">
        <v>GROCERIES</v>
      </c>
      <c r="AA50" s="9" t="str">
        <v>east</v>
      </c>
      <c r="AB50" s="9" t="str">
        <v>groceries</v>
      </c>
    </row>
    <row r="51" spans="1:28">
      <c r="A51" s="10" t="s">
        <v>74</v>
      </c>
      <c r="B51" s="11">
        <v>45227</v>
      </c>
      <c r="C51" s="12" t="s">
        <v>21</v>
      </c>
      <c r="D51" s="13" t="s">
        <v>33</v>
      </c>
      <c r="E51" s="10">
        <v>1992.19</v>
      </c>
      <c r="F51" s="10">
        <v>1</v>
      </c>
      <c r="G51" s="10">
        <v>43</v>
      </c>
      <c r="H51" s="10">
        <v>1273.72</v>
      </c>
      <c r="I51" s="4" t="s">
        <v>74</v>
      </c>
      <c r="J51" s="16">
        <v>45227</v>
      </c>
      <c r="K51" s="9" t="str">
        <v>East</v>
      </c>
      <c r="L51" s="9" t="str">
        <v>Electronics</v>
      </c>
      <c r="M51" s="4">
        <v>1992.19</v>
      </c>
      <c r="N51" s="4">
        <f>VLOOKUP($K51,Sales_Performance_Analysis.csv!$S$1:$T$5,2,FALSE)</f>
        <v>2529.8487270973901</v>
      </c>
      <c r="O51" s="4">
        <v>1</v>
      </c>
      <c r="P51" s="4">
        <v>43</v>
      </c>
      <c r="Q51" s="4">
        <v>1273.72</v>
      </c>
      <c r="U51" s="9" t="str">
        <v>East</v>
      </c>
      <c r="V51" s="9" t="str">
        <v>Electronics</v>
      </c>
      <c r="X51" s="9" t="str">
        <v>EAST</v>
      </c>
      <c r="Y51" s="9" t="str">
        <v>ELECTRONICS</v>
      </c>
      <c r="AA51" s="9" t="str">
        <v>east</v>
      </c>
      <c r="AB51" s="9" t="str">
        <v>electronics</v>
      </c>
    </row>
    <row r="52" spans="1:28">
      <c r="A52" s="10" t="s">
        <v>75</v>
      </c>
      <c r="B52" s="11">
        <v>45068</v>
      </c>
      <c r="C52" s="12" t="s">
        <v>19</v>
      </c>
      <c r="D52" s="13" t="s">
        <v>31</v>
      </c>
      <c r="E52" s="10">
        <v>1154.47</v>
      </c>
      <c r="F52" s="10">
        <v>41</v>
      </c>
      <c r="G52" s="10">
        <v>25</v>
      </c>
      <c r="H52" s="10">
        <v>402.81</v>
      </c>
      <c r="I52" s="4" t="s">
        <v>75</v>
      </c>
      <c r="J52" s="16">
        <v>45068</v>
      </c>
      <c r="K52" s="9" t="str">
        <v>East</v>
      </c>
      <c r="L52" s="9" t="str">
        <v>Sports</v>
      </c>
      <c r="M52" s="4">
        <v>1154.47</v>
      </c>
      <c r="N52" s="4">
        <f>VLOOKUP($K52,Sales_Performance_Analysis.csv!$S$1:$T$5,2,FALSE)</f>
        <v>2529.8487270973901</v>
      </c>
      <c r="O52" s="4">
        <v>41</v>
      </c>
      <c r="P52" s="4">
        <v>25</v>
      </c>
      <c r="Q52" s="4">
        <v>402.81</v>
      </c>
      <c r="U52" s="9" t="str">
        <v>East</v>
      </c>
      <c r="V52" s="9" t="str">
        <v>Sports</v>
      </c>
      <c r="X52" s="9" t="str">
        <v>EAST</v>
      </c>
      <c r="Y52" s="9" t="str">
        <v>SPORTS</v>
      </c>
      <c r="AA52" s="9" t="str">
        <v>east</v>
      </c>
      <c r="AB52" s="9" t="str">
        <v>sports</v>
      </c>
    </row>
    <row r="53" spans="1:28">
      <c r="A53" s="10" t="s">
        <v>76</v>
      </c>
      <c r="B53" s="11">
        <v>45336</v>
      </c>
      <c r="C53" s="12" t="s">
        <v>26</v>
      </c>
      <c r="D53" s="13" t="s">
        <v>33</v>
      </c>
      <c r="E53" s="10">
        <v>875.31</v>
      </c>
      <c r="F53" s="10">
        <v>34</v>
      </c>
      <c r="G53" s="10">
        <v>30</v>
      </c>
      <c r="H53" s="10">
        <v>1216.75</v>
      </c>
      <c r="I53" s="4" t="s">
        <v>76</v>
      </c>
      <c r="J53" s="16">
        <v>45336</v>
      </c>
      <c r="K53" s="9" t="str">
        <v>South</v>
      </c>
      <c r="L53" s="9" t="str">
        <v>Electronics</v>
      </c>
      <c r="M53" s="4">
        <v>875.31</v>
      </c>
      <c r="N53" s="4">
        <f>VLOOKUP($K53,Sales_Performance_Analysis.csv!$S$1:$T$5,2,FALSE)</f>
        <v>2478.5568056787902</v>
      </c>
      <c r="O53" s="4">
        <v>34</v>
      </c>
      <c r="P53" s="4">
        <v>30</v>
      </c>
      <c r="Q53" s="4">
        <v>1216.75</v>
      </c>
      <c r="U53" s="9" t="str">
        <v>South</v>
      </c>
      <c r="V53" s="9" t="str">
        <v>Electronics</v>
      </c>
      <c r="X53" s="9" t="str">
        <v>SOUTH</v>
      </c>
      <c r="Y53" s="9" t="str">
        <v>ELECTRONICS</v>
      </c>
      <c r="AA53" s="9" t="str">
        <v>south</v>
      </c>
      <c r="AB53" s="9" t="str">
        <v>electronics</v>
      </c>
    </row>
    <row r="54" spans="1:28">
      <c r="A54" s="10" t="s">
        <v>77</v>
      </c>
      <c r="B54" s="11">
        <v>45259</v>
      </c>
      <c r="C54" s="12" t="s">
        <v>26</v>
      </c>
      <c r="D54" s="13" t="s">
        <v>33</v>
      </c>
      <c r="E54" s="10">
        <v>3395.86</v>
      </c>
      <c r="F54" s="10">
        <v>43</v>
      </c>
      <c r="G54" s="10">
        <v>11</v>
      </c>
      <c r="H54" s="10">
        <v>755.41</v>
      </c>
      <c r="I54" s="4" t="s">
        <v>77</v>
      </c>
      <c r="J54" s="16">
        <v>45259</v>
      </c>
      <c r="K54" s="9" t="str">
        <v>South</v>
      </c>
      <c r="L54" s="9" t="str">
        <v>Electronics</v>
      </c>
      <c r="M54" s="4">
        <v>3395.86</v>
      </c>
      <c r="N54" s="4">
        <f>VLOOKUP($K54,Sales_Performance_Analysis.csv!$S$1:$T$5,2,FALSE)</f>
        <v>2478.5568056787902</v>
      </c>
      <c r="O54" s="4">
        <v>43</v>
      </c>
      <c r="P54" s="4">
        <v>11</v>
      </c>
      <c r="Q54" s="4">
        <v>755.41</v>
      </c>
      <c r="U54" s="9" t="str">
        <v>South</v>
      </c>
      <c r="V54" s="9" t="str">
        <v>Electronics</v>
      </c>
      <c r="X54" s="9" t="str">
        <v>SOUTH</v>
      </c>
      <c r="Y54" s="9" t="str">
        <v>ELECTRONICS</v>
      </c>
      <c r="AA54" s="9" t="str">
        <v>south</v>
      </c>
      <c r="AB54" s="9" t="str">
        <v>electronics</v>
      </c>
    </row>
    <row r="55" spans="1:28">
      <c r="A55" s="10" t="s">
        <v>78</v>
      </c>
      <c r="B55" s="11">
        <v>45603</v>
      </c>
      <c r="C55" s="12" t="s">
        <v>19</v>
      </c>
      <c r="D55" s="13" t="s">
        <v>27</v>
      </c>
      <c r="E55" s="10">
        <v>2559.15</v>
      </c>
      <c r="F55" s="10">
        <v>43</v>
      </c>
      <c r="G55" s="10">
        <v>4</v>
      </c>
      <c r="H55" s="10">
        <v>432.75</v>
      </c>
      <c r="I55" s="4" t="s">
        <v>78</v>
      </c>
      <c r="J55" s="16">
        <v>45603</v>
      </c>
      <c r="K55" s="9" t="str">
        <v>East</v>
      </c>
      <c r="L55" s="9" t="str">
        <v>Clothing</v>
      </c>
      <c r="M55" s="4">
        <v>2559.15</v>
      </c>
      <c r="N55" s="4">
        <f>VLOOKUP($K55,Sales_Performance_Analysis.csv!$S$1:$T$5,2,FALSE)</f>
        <v>2529.8487270973901</v>
      </c>
      <c r="O55" s="4">
        <v>43</v>
      </c>
      <c r="P55" s="4">
        <v>4</v>
      </c>
      <c r="Q55" s="4">
        <v>432.75</v>
      </c>
      <c r="U55" s="9" t="str">
        <v>East</v>
      </c>
      <c r="V55" s="9" t="str">
        <v>Clothing</v>
      </c>
      <c r="X55" s="9" t="str">
        <v>EAST</v>
      </c>
      <c r="Y55" s="9" t="str">
        <v>CLOTHING</v>
      </c>
      <c r="AA55" s="9" t="str">
        <v>east</v>
      </c>
      <c r="AB55" s="9" t="str">
        <v>clothing</v>
      </c>
    </row>
    <row r="56" spans="1:28">
      <c r="A56" s="10" t="s">
        <v>79</v>
      </c>
      <c r="B56" s="11">
        <v>44925</v>
      </c>
      <c r="C56" s="12" t="s">
        <v>15</v>
      </c>
      <c r="D56" s="13" t="s">
        <v>16</v>
      </c>
      <c r="E56" s="10">
        <v>1803.62</v>
      </c>
      <c r="F56" s="10">
        <v>5</v>
      </c>
      <c r="G56" s="10">
        <v>17</v>
      </c>
      <c r="H56" s="10">
        <v>457.27</v>
      </c>
      <c r="I56" s="4" t="s">
        <v>79</v>
      </c>
      <c r="J56" s="16">
        <v>44925</v>
      </c>
      <c r="K56" s="9" t="str">
        <v>North</v>
      </c>
      <c r="L56" s="9" t="str">
        <v>Groceries</v>
      </c>
      <c r="M56" s="4">
        <v>1803.62</v>
      </c>
      <c r="N56" s="4">
        <f>VLOOKUP($K56,Sales_Performance_Analysis.csv!$S$1:$T$5,2,FALSE)</f>
        <v>2573.1195542046598</v>
      </c>
      <c r="O56" s="4">
        <v>5</v>
      </c>
      <c r="P56" s="4">
        <v>17</v>
      </c>
      <c r="Q56" s="4">
        <v>457.27</v>
      </c>
      <c r="U56" s="9" t="str">
        <v>North</v>
      </c>
      <c r="V56" s="9" t="str">
        <v>Groceries</v>
      </c>
      <c r="X56" s="9" t="str">
        <v>NORTH</v>
      </c>
      <c r="Y56" s="9" t="str">
        <v>GROCERIES</v>
      </c>
      <c r="AA56" s="9" t="str">
        <v>north</v>
      </c>
      <c r="AB56" s="9" t="str">
        <v>groceries</v>
      </c>
    </row>
    <row r="57" spans="1:28">
      <c r="A57" s="10" t="s">
        <v>80</v>
      </c>
      <c r="B57" s="11">
        <v>45122</v>
      </c>
      <c r="C57" s="12" t="s">
        <v>15</v>
      </c>
      <c r="D57" s="13" t="s">
        <v>33</v>
      </c>
      <c r="E57" s="10">
        <v>2676.35</v>
      </c>
      <c r="F57" s="10">
        <v>43</v>
      </c>
      <c r="G57" s="10">
        <v>36</v>
      </c>
      <c r="H57" s="10">
        <v>877.09</v>
      </c>
      <c r="I57" s="4" t="s">
        <v>80</v>
      </c>
      <c r="J57" s="16">
        <v>45122</v>
      </c>
      <c r="K57" s="9" t="str">
        <v>North</v>
      </c>
      <c r="L57" s="9" t="str">
        <v>Electronics</v>
      </c>
      <c r="M57" s="4">
        <v>2676.35</v>
      </c>
      <c r="N57" s="4">
        <f>VLOOKUP($K57,Sales_Performance_Analysis.csv!$S$1:$T$5,2,FALSE)</f>
        <v>2573.1195542046598</v>
      </c>
      <c r="O57" s="4">
        <v>43</v>
      </c>
      <c r="P57" s="4">
        <v>36</v>
      </c>
      <c r="Q57" s="4">
        <v>877.09</v>
      </c>
      <c r="U57" s="9" t="str">
        <v>North</v>
      </c>
      <c r="V57" s="9" t="str">
        <v>Electronics</v>
      </c>
      <c r="X57" s="9" t="str">
        <v>NORTH</v>
      </c>
      <c r="Y57" s="9" t="str">
        <v>ELECTRONICS</v>
      </c>
      <c r="AA57" s="9" t="str">
        <v>north</v>
      </c>
      <c r="AB57" s="9" t="str">
        <v>electronics</v>
      </c>
    </row>
    <row r="58" spans="1:28">
      <c r="A58" s="10" t="s">
        <v>81</v>
      </c>
      <c r="B58" s="11">
        <v>45449</v>
      </c>
      <c r="C58" s="12" t="s">
        <v>26</v>
      </c>
      <c r="D58" s="13" t="s">
        <v>33</v>
      </c>
      <c r="E58" s="10">
        <v>1696.76</v>
      </c>
      <c r="F58" s="10">
        <v>4</v>
      </c>
      <c r="G58" s="10">
        <v>34</v>
      </c>
      <c r="H58" s="10">
        <v>1342.89</v>
      </c>
      <c r="I58" s="4" t="s">
        <v>81</v>
      </c>
      <c r="J58" s="16">
        <v>45449</v>
      </c>
      <c r="K58" s="9" t="str">
        <v>South</v>
      </c>
      <c r="L58" s="9" t="str">
        <v>Electronics</v>
      </c>
      <c r="M58" s="4">
        <v>1696.76</v>
      </c>
      <c r="N58" s="4">
        <f>VLOOKUP($K58,Sales_Performance_Analysis.csv!$S$1:$T$5,2,FALSE)</f>
        <v>2478.5568056787902</v>
      </c>
      <c r="O58" s="4">
        <v>4</v>
      </c>
      <c r="P58" s="4">
        <v>34</v>
      </c>
      <c r="Q58" s="4">
        <v>1342.89</v>
      </c>
      <c r="U58" s="9" t="str">
        <v>South</v>
      </c>
      <c r="V58" s="9" t="str">
        <v>Electronics</v>
      </c>
      <c r="X58" s="9" t="str">
        <v>SOUTH</v>
      </c>
      <c r="Y58" s="9" t="str">
        <v>ELECTRONICS</v>
      </c>
      <c r="AA58" s="9" t="str">
        <v>south</v>
      </c>
      <c r="AB58" s="9" t="str">
        <v>electronics</v>
      </c>
    </row>
    <row r="59" spans="1:28">
      <c r="A59" s="10" t="s">
        <v>82</v>
      </c>
      <c r="B59" s="11">
        <v>45506</v>
      </c>
      <c r="C59" s="12" t="s">
        <v>26</v>
      </c>
      <c r="D59" s="13" t="s">
        <v>31</v>
      </c>
      <c r="E59" s="10">
        <v>4694.4799999999996</v>
      </c>
      <c r="F59" s="10">
        <v>43</v>
      </c>
      <c r="G59" s="10">
        <v>18</v>
      </c>
      <c r="H59" s="10">
        <v>1318.49</v>
      </c>
      <c r="I59" s="4" t="s">
        <v>82</v>
      </c>
      <c r="J59" s="16">
        <v>45506</v>
      </c>
      <c r="K59" s="9" t="str">
        <v>South</v>
      </c>
      <c r="L59" s="9" t="str">
        <v>Sports</v>
      </c>
      <c r="M59" s="4">
        <v>4694.4799999999996</v>
      </c>
      <c r="N59" s="4">
        <f>VLOOKUP($K59,Sales_Performance_Analysis.csv!$S$1:$T$5,2,FALSE)</f>
        <v>2478.5568056787902</v>
      </c>
      <c r="O59" s="4">
        <v>43</v>
      </c>
      <c r="P59" s="4">
        <v>18</v>
      </c>
      <c r="Q59" s="4">
        <v>1318.49</v>
      </c>
      <c r="U59" s="9" t="str">
        <v>South</v>
      </c>
      <c r="V59" s="9" t="str">
        <v>Sports</v>
      </c>
      <c r="X59" s="9" t="str">
        <v>SOUTH</v>
      </c>
      <c r="Y59" s="9" t="str">
        <v>SPORTS</v>
      </c>
      <c r="AA59" s="9" t="str">
        <v>south</v>
      </c>
      <c r="AB59" s="9" t="str">
        <v>sports</v>
      </c>
    </row>
    <row r="60" spans="1:28">
      <c r="A60" s="10" t="s">
        <v>83</v>
      </c>
      <c r="B60" s="11">
        <v>44992</v>
      </c>
      <c r="C60" s="12" t="s">
        <v>19</v>
      </c>
      <c r="D60" s="13" t="s">
        <v>33</v>
      </c>
      <c r="E60" s="10">
        <v>72.069999999999993</v>
      </c>
      <c r="F60" s="10">
        <v>36</v>
      </c>
      <c r="G60" s="10">
        <v>36</v>
      </c>
      <c r="H60" s="10">
        <v>1470.42</v>
      </c>
      <c r="I60" s="4" t="s">
        <v>83</v>
      </c>
      <c r="J60" s="16">
        <v>44992</v>
      </c>
      <c r="K60" s="9" t="str">
        <v>East</v>
      </c>
      <c r="L60" s="9" t="str">
        <v>Electronics</v>
      </c>
      <c r="M60" s="4">
        <v>72.069999999999993</v>
      </c>
      <c r="N60" s="4">
        <f>VLOOKUP($K60,Sales_Performance_Analysis.csv!$S$1:$T$5,2,FALSE)</f>
        <v>2529.8487270973901</v>
      </c>
      <c r="O60" s="4">
        <v>36</v>
      </c>
      <c r="P60" s="4">
        <v>36</v>
      </c>
      <c r="Q60" s="4">
        <v>1470.42</v>
      </c>
      <c r="U60" s="9" t="str">
        <v>East</v>
      </c>
      <c r="V60" s="9" t="str">
        <v>Electronics</v>
      </c>
      <c r="X60" s="9" t="str">
        <v>EAST</v>
      </c>
      <c r="Y60" s="9" t="str">
        <v>ELECTRONICS</v>
      </c>
      <c r="AA60" s="9" t="str">
        <v>east</v>
      </c>
      <c r="AB60" s="9" t="str">
        <v>electronics</v>
      </c>
    </row>
    <row r="61" spans="1:28">
      <c r="A61" s="10" t="s">
        <v>84</v>
      </c>
      <c r="B61" s="11">
        <v>45184</v>
      </c>
      <c r="C61" s="12" t="s">
        <v>19</v>
      </c>
      <c r="D61" s="13" t="s">
        <v>31</v>
      </c>
      <c r="E61" s="10">
        <v>3510.15</v>
      </c>
      <c r="F61" s="10">
        <v>22</v>
      </c>
      <c r="G61" s="10">
        <v>37</v>
      </c>
      <c r="H61" s="10">
        <v>313.22000000000003</v>
      </c>
      <c r="I61" s="4" t="s">
        <v>84</v>
      </c>
      <c r="J61" s="16">
        <v>45184</v>
      </c>
      <c r="K61" s="9" t="str">
        <v>East</v>
      </c>
      <c r="L61" s="9" t="str">
        <v>Sports</v>
      </c>
      <c r="M61" s="4">
        <v>3510.15</v>
      </c>
      <c r="N61" s="4">
        <f>VLOOKUP($K61,Sales_Performance_Analysis.csv!$S$1:$T$5,2,FALSE)</f>
        <v>2529.8487270973901</v>
      </c>
      <c r="O61" s="4">
        <v>22</v>
      </c>
      <c r="P61" s="4">
        <v>37</v>
      </c>
      <c r="Q61" s="4">
        <v>313.22000000000003</v>
      </c>
      <c r="U61" s="9" t="str">
        <v>East</v>
      </c>
      <c r="V61" s="9" t="str">
        <v>Sports</v>
      </c>
      <c r="X61" s="9" t="str">
        <v>EAST</v>
      </c>
      <c r="Y61" s="9" t="str">
        <v>SPORTS</v>
      </c>
      <c r="AA61" s="9" t="str">
        <v>east</v>
      </c>
      <c r="AB61" s="9" t="str">
        <v>sports</v>
      </c>
    </row>
    <row r="62" spans="1:28">
      <c r="A62" s="10" t="s">
        <v>85</v>
      </c>
      <c r="B62" s="11">
        <v>45276</v>
      </c>
      <c r="C62" s="12" t="s">
        <v>21</v>
      </c>
      <c r="D62" s="13" t="s">
        <v>29</v>
      </c>
      <c r="E62" s="10">
        <v>1268.99</v>
      </c>
      <c r="F62" s="10">
        <v>10</v>
      </c>
      <c r="G62" s="10">
        <v>28</v>
      </c>
      <c r="H62" s="10">
        <v>1193.02</v>
      </c>
      <c r="I62" s="4" t="s">
        <v>85</v>
      </c>
      <c r="J62" s="16">
        <v>45276</v>
      </c>
      <c r="K62" s="9" t="str">
        <v>East</v>
      </c>
      <c r="L62" s="9" t="str">
        <v>Furniture</v>
      </c>
      <c r="M62" s="4">
        <v>1268.99</v>
      </c>
      <c r="N62" s="4">
        <f>VLOOKUP($K62,Sales_Performance_Analysis.csv!$S$1:$T$5,2,FALSE)</f>
        <v>2529.8487270973901</v>
      </c>
      <c r="O62" s="4">
        <v>10</v>
      </c>
      <c r="P62" s="4">
        <v>28</v>
      </c>
      <c r="Q62" s="4">
        <v>1193.02</v>
      </c>
      <c r="U62" s="9" t="str">
        <v>East</v>
      </c>
      <c r="V62" s="9" t="str">
        <v>Furniture</v>
      </c>
      <c r="X62" s="9" t="str">
        <v>EAST</v>
      </c>
      <c r="Y62" s="9" t="str">
        <v>FURNITURE</v>
      </c>
      <c r="AA62" s="9" t="str">
        <v>east</v>
      </c>
      <c r="AB62" s="9" t="str">
        <v>furniture</v>
      </c>
    </row>
    <row r="63" spans="1:28">
      <c r="A63" s="10" t="s">
        <v>86</v>
      </c>
      <c r="B63" s="11">
        <v>45265</v>
      </c>
      <c r="C63" s="12" t="s">
        <v>19</v>
      </c>
      <c r="D63" s="13" t="s">
        <v>33</v>
      </c>
      <c r="E63" s="10">
        <v>397.75</v>
      </c>
      <c r="F63" s="10">
        <v>49</v>
      </c>
      <c r="G63" s="10">
        <v>5</v>
      </c>
      <c r="H63" s="10">
        <v>335.09</v>
      </c>
      <c r="I63" s="4" t="s">
        <v>86</v>
      </c>
      <c r="J63" s="16">
        <v>45265</v>
      </c>
      <c r="K63" s="9" t="str">
        <v>East</v>
      </c>
      <c r="L63" s="9" t="str">
        <v>Electronics</v>
      </c>
      <c r="M63" s="4">
        <v>397.75</v>
      </c>
      <c r="N63" s="4">
        <f>VLOOKUP($K63,Sales_Performance_Analysis.csv!$S$1:$T$5,2,FALSE)</f>
        <v>2529.8487270973901</v>
      </c>
      <c r="O63" s="4">
        <v>49</v>
      </c>
      <c r="P63" s="4">
        <v>5</v>
      </c>
      <c r="Q63" s="4">
        <v>335.09</v>
      </c>
      <c r="U63" s="9" t="str">
        <v>East</v>
      </c>
      <c r="V63" s="9" t="str">
        <v>Electronics</v>
      </c>
      <c r="X63" s="9" t="str">
        <v>EAST</v>
      </c>
      <c r="Y63" s="9" t="str">
        <v>ELECTRONICS</v>
      </c>
      <c r="AA63" s="9" t="str">
        <v>east</v>
      </c>
      <c r="AB63" s="9" t="str">
        <v>electronics</v>
      </c>
    </row>
    <row r="64" spans="1:28">
      <c r="A64" s="10" t="s">
        <v>87</v>
      </c>
      <c r="B64" s="11">
        <v>45196</v>
      </c>
      <c r="C64" s="12" t="s">
        <v>26</v>
      </c>
      <c r="D64" s="13" t="s">
        <v>31</v>
      </c>
      <c r="E64" s="10">
        <v>2946.65</v>
      </c>
      <c r="F64" s="10">
        <v>45</v>
      </c>
      <c r="G64" s="10">
        <v>32</v>
      </c>
      <c r="H64" s="10">
        <v>1418.29</v>
      </c>
      <c r="I64" s="4" t="s">
        <v>87</v>
      </c>
      <c r="J64" s="16">
        <v>45196</v>
      </c>
      <c r="K64" s="9" t="str">
        <v>South</v>
      </c>
      <c r="L64" s="9" t="str">
        <v>Sports</v>
      </c>
      <c r="M64" s="4">
        <v>2946.65</v>
      </c>
      <c r="N64" s="4">
        <f>VLOOKUP($K64,Sales_Performance_Analysis.csv!$S$1:$T$5,2,FALSE)</f>
        <v>2478.5568056787902</v>
      </c>
      <c r="O64" s="4">
        <v>45</v>
      </c>
      <c r="P64" s="4">
        <v>32</v>
      </c>
      <c r="Q64" s="4">
        <v>1418.29</v>
      </c>
      <c r="U64" s="9" t="str">
        <v>South</v>
      </c>
      <c r="V64" s="9" t="str">
        <v>Sports</v>
      </c>
      <c r="X64" s="9" t="str">
        <v>SOUTH</v>
      </c>
      <c r="Y64" s="9" t="str">
        <v>SPORTS</v>
      </c>
      <c r="AA64" s="9" t="str">
        <v>south</v>
      </c>
      <c r="AB64" s="9" t="str">
        <v>sports</v>
      </c>
    </row>
    <row r="65" spans="1:28">
      <c r="A65" s="10" t="s">
        <v>88</v>
      </c>
      <c r="B65" s="11">
        <v>45383</v>
      </c>
      <c r="C65" s="12" t="s">
        <v>15</v>
      </c>
      <c r="D65" s="13" t="s">
        <v>29</v>
      </c>
      <c r="E65" s="10">
        <v>3270.98</v>
      </c>
      <c r="F65" s="10">
        <v>47</v>
      </c>
      <c r="G65" s="10">
        <v>11</v>
      </c>
      <c r="H65" s="10">
        <v>1784.1</v>
      </c>
      <c r="I65" s="4" t="s">
        <v>88</v>
      </c>
      <c r="J65" s="16">
        <v>45383</v>
      </c>
      <c r="K65" s="9" t="str">
        <v>North</v>
      </c>
      <c r="L65" s="9" t="str">
        <v>Furniture</v>
      </c>
      <c r="M65" s="4">
        <v>3270.98</v>
      </c>
      <c r="N65" s="4">
        <f>VLOOKUP($K65,Sales_Performance_Analysis.csv!$S$1:$T$5,2,FALSE)</f>
        <v>2573.1195542046598</v>
      </c>
      <c r="O65" s="4">
        <v>47</v>
      </c>
      <c r="P65" s="4">
        <v>11</v>
      </c>
      <c r="Q65" s="4">
        <v>1784.1</v>
      </c>
      <c r="U65" s="9" t="str">
        <v>North</v>
      </c>
      <c r="V65" s="9" t="str">
        <v>Furniture</v>
      </c>
      <c r="X65" s="9" t="str">
        <v>NORTH</v>
      </c>
      <c r="Y65" s="9" t="str">
        <v>FURNITURE</v>
      </c>
      <c r="AA65" s="9" t="str">
        <v>north</v>
      </c>
      <c r="AB65" s="9" t="str">
        <v>furniture</v>
      </c>
    </row>
    <row r="66" spans="1:28">
      <c r="A66" s="10" t="s">
        <v>89</v>
      </c>
      <c r="B66" s="11">
        <v>45262</v>
      </c>
      <c r="C66" s="12" t="s">
        <v>21</v>
      </c>
      <c r="D66" s="13" t="s">
        <v>33</v>
      </c>
      <c r="E66" s="10">
        <v>2968.48</v>
      </c>
      <c r="F66" s="10">
        <v>27</v>
      </c>
      <c r="G66" s="10">
        <v>47</v>
      </c>
      <c r="H66" s="10">
        <v>1340.85</v>
      </c>
      <c r="I66" s="4" t="s">
        <v>89</v>
      </c>
      <c r="J66" s="16">
        <v>45262</v>
      </c>
      <c r="K66" s="9" t="str">
        <v>East</v>
      </c>
      <c r="L66" s="9" t="str">
        <v>Electronics</v>
      </c>
      <c r="M66" s="4">
        <v>2968.48</v>
      </c>
      <c r="N66" s="4">
        <f>VLOOKUP($K66,Sales_Performance_Analysis.csv!$S$1:$T$5,2,FALSE)</f>
        <v>2529.8487270973901</v>
      </c>
      <c r="O66" s="4">
        <v>27</v>
      </c>
      <c r="P66" s="4">
        <v>47</v>
      </c>
      <c r="Q66" s="4">
        <v>1340.85</v>
      </c>
      <c r="U66" s="9" t="str">
        <v>East</v>
      </c>
      <c r="V66" s="9" t="str">
        <v>Electronics</v>
      </c>
      <c r="X66" s="9" t="str">
        <v>EAST</v>
      </c>
      <c r="Y66" s="9" t="str">
        <v>ELECTRONICS</v>
      </c>
      <c r="AA66" s="9" t="str">
        <v>east</v>
      </c>
      <c r="AB66" s="9" t="str">
        <v>electronics</v>
      </c>
    </row>
    <row r="67" spans="1:28">
      <c r="A67" s="10" t="s">
        <v>90</v>
      </c>
      <c r="B67" s="11">
        <v>45126</v>
      </c>
      <c r="C67" s="12" t="s">
        <v>15</v>
      </c>
      <c r="D67" s="13" t="s">
        <v>33</v>
      </c>
      <c r="E67" s="10">
        <v>3430.86</v>
      </c>
      <c r="F67" s="10">
        <v>24</v>
      </c>
      <c r="G67" s="10">
        <v>11</v>
      </c>
      <c r="H67" s="10">
        <v>1885.85</v>
      </c>
      <c r="I67" s="4" t="s">
        <v>90</v>
      </c>
      <c r="J67" s="16">
        <v>45126</v>
      </c>
      <c r="K67" s="9" t="str">
        <v>North</v>
      </c>
      <c r="L67" s="9" t="str">
        <v>Electronics</v>
      </c>
      <c r="M67" s="4">
        <v>3430.86</v>
      </c>
      <c r="N67" s="4">
        <f>VLOOKUP($K67,Sales_Performance_Analysis.csv!$S$1:$T$5,2,FALSE)</f>
        <v>2573.1195542046598</v>
      </c>
      <c r="O67" s="4">
        <v>24</v>
      </c>
      <c r="P67" s="4">
        <v>11</v>
      </c>
      <c r="Q67" s="4">
        <v>1885.85</v>
      </c>
      <c r="U67" s="9" t="str">
        <v>North</v>
      </c>
      <c r="V67" s="9" t="str">
        <v>Electronics</v>
      </c>
      <c r="X67" s="9" t="str">
        <v>NORTH</v>
      </c>
      <c r="Y67" s="9" t="str">
        <v>ELECTRONICS</v>
      </c>
      <c r="AA67" s="9" t="str">
        <v>north</v>
      </c>
      <c r="AB67" s="9" t="str">
        <v>electronics</v>
      </c>
    </row>
    <row r="68" spans="1:28">
      <c r="A68" s="10" t="s">
        <v>91</v>
      </c>
      <c r="B68" s="11">
        <v>44941</v>
      </c>
      <c r="C68" s="12" t="s">
        <v>15</v>
      </c>
      <c r="D68" s="13" t="s">
        <v>16</v>
      </c>
      <c r="E68" s="10">
        <v>2806.15</v>
      </c>
      <c r="F68" s="10">
        <v>38</v>
      </c>
      <c r="G68" s="10">
        <v>41</v>
      </c>
      <c r="H68" s="10">
        <v>1710.11</v>
      </c>
      <c r="I68" s="4" t="s">
        <v>91</v>
      </c>
      <c r="J68" s="16">
        <v>44941</v>
      </c>
      <c r="K68" s="9" t="str">
        <v>North</v>
      </c>
      <c r="L68" s="9" t="str">
        <v>Groceries</v>
      </c>
      <c r="M68" s="4">
        <v>2806.15</v>
      </c>
      <c r="N68" s="4">
        <f>VLOOKUP($K68,Sales_Performance_Analysis.csv!$S$1:$T$5,2,FALSE)</f>
        <v>2573.1195542046598</v>
      </c>
      <c r="O68" s="4">
        <v>38</v>
      </c>
      <c r="P68" s="4">
        <v>41</v>
      </c>
      <c r="Q68" s="4">
        <v>1710.11</v>
      </c>
      <c r="U68" s="9" t="str">
        <v>North</v>
      </c>
      <c r="V68" s="9" t="str">
        <v>Groceries</v>
      </c>
      <c r="X68" s="9" t="str">
        <v>NORTH</v>
      </c>
      <c r="Y68" s="9" t="str">
        <v>GROCERIES</v>
      </c>
      <c r="AA68" s="9" t="str">
        <v>north</v>
      </c>
      <c r="AB68" s="9" t="str">
        <v>groceries</v>
      </c>
    </row>
    <row r="69" spans="1:28">
      <c r="A69" s="10" t="s">
        <v>92</v>
      </c>
      <c r="B69" s="11">
        <v>45024</v>
      </c>
      <c r="C69" s="12" t="s">
        <v>15</v>
      </c>
      <c r="D69" s="13" t="s">
        <v>29</v>
      </c>
      <c r="E69" s="10">
        <v>1356.62</v>
      </c>
      <c r="F69" s="10">
        <v>2</v>
      </c>
      <c r="G69" s="10">
        <v>21</v>
      </c>
      <c r="H69" s="10">
        <v>1213.3399999999999</v>
      </c>
      <c r="I69" s="4" t="s">
        <v>92</v>
      </c>
      <c r="J69" s="16">
        <v>45024</v>
      </c>
      <c r="K69" s="9" t="str">
        <v>North</v>
      </c>
      <c r="L69" s="9" t="str">
        <v>Furniture</v>
      </c>
      <c r="M69" s="4">
        <v>1356.62</v>
      </c>
      <c r="N69" s="4">
        <f>VLOOKUP($K69,Sales_Performance_Analysis.csv!$S$1:$T$5,2,FALSE)</f>
        <v>2573.1195542046598</v>
      </c>
      <c r="O69" s="4">
        <v>2</v>
      </c>
      <c r="P69" s="4">
        <v>21</v>
      </c>
      <c r="Q69" s="4">
        <v>1213.3399999999999</v>
      </c>
      <c r="U69" s="9" t="str">
        <v>North</v>
      </c>
      <c r="V69" s="9" t="str">
        <v>Furniture</v>
      </c>
      <c r="X69" s="9" t="str">
        <v>NORTH</v>
      </c>
      <c r="Y69" s="9" t="str">
        <v>FURNITURE</v>
      </c>
      <c r="AA69" s="9" t="str">
        <v>north</v>
      </c>
      <c r="AB69" s="9" t="str">
        <v>furniture</v>
      </c>
    </row>
    <row r="70" spans="1:28">
      <c r="A70" s="10">
        <v>76740552</v>
      </c>
      <c r="B70" s="11">
        <v>45201</v>
      </c>
      <c r="C70" s="12" t="s">
        <v>26</v>
      </c>
      <c r="D70" s="13" t="s">
        <v>33</v>
      </c>
      <c r="E70" s="10">
        <v>2905.8</v>
      </c>
      <c r="F70" s="10">
        <v>20</v>
      </c>
      <c r="G70" s="10">
        <v>10</v>
      </c>
      <c r="H70" s="10">
        <v>1417.43</v>
      </c>
      <c r="I70" s="4">
        <v>76740552</v>
      </c>
      <c r="J70" s="16">
        <v>45201</v>
      </c>
      <c r="K70" s="9" t="str">
        <v>South</v>
      </c>
      <c r="L70" s="9" t="str">
        <v>Electronics</v>
      </c>
      <c r="M70" s="4">
        <v>2905.8</v>
      </c>
      <c r="N70" s="4">
        <f>VLOOKUP($K70,Sales_Performance_Analysis.csv!$S$1:$T$5,2,FALSE)</f>
        <v>2478.5568056787902</v>
      </c>
      <c r="O70" s="4">
        <v>20</v>
      </c>
      <c r="P70" s="4">
        <v>10</v>
      </c>
      <c r="Q70" s="4">
        <v>1417.43</v>
      </c>
      <c r="U70" s="9" t="str">
        <v>South</v>
      </c>
      <c r="V70" s="9" t="str">
        <v>Electronics</v>
      </c>
      <c r="X70" s="9" t="str">
        <v>SOUTH</v>
      </c>
      <c r="Y70" s="9" t="str">
        <v>ELECTRONICS</v>
      </c>
      <c r="AA70" s="9" t="str">
        <v>south</v>
      </c>
      <c r="AB70" s="9" t="str">
        <v>electronics</v>
      </c>
    </row>
    <row r="71" spans="1:28">
      <c r="A71" s="10" t="s">
        <v>93</v>
      </c>
      <c r="B71" s="11">
        <v>45060</v>
      </c>
      <c r="C71" s="12" t="s">
        <v>26</v>
      </c>
      <c r="D71" s="13" t="s">
        <v>29</v>
      </c>
      <c r="E71" s="10">
        <v>2065.42</v>
      </c>
      <c r="F71" s="10">
        <v>22</v>
      </c>
      <c r="G71" s="10">
        <v>15</v>
      </c>
      <c r="H71" s="10">
        <v>787.51</v>
      </c>
      <c r="I71" s="4" t="s">
        <v>93</v>
      </c>
      <c r="J71" s="16">
        <v>45060</v>
      </c>
      <c r="K71" s="9" t="str">
        <v>South</v>
      </c>
      <c r="L71" s="9" t="str">
        <v>Furniture</v>
      </c>
      <c r="M71" s="4">
        <v>2065.42</v>
      </c>
      <c r="N71" s="4">
        <f>VLOOKUP($K71,Sales_Performance_Analysis.csv!$S$1:$T$5,2,FALSE)</f>
        <v>2478.5568056787902</v>
      </c>
      <c r="O71" s="4">
        <v>22</v>
      </c>
      <c r="P71" s="4">
        <v>15</v>
      </c>
      <c r="Q71" s="4">
        <v>787.51</v>
      </c>
      <c r="U71" s="9" t="str">
        <v>South</v>
      </c>
      <c r="V71" s="9" t="str">
        <v>Furniture</v>
      </c>
      <c r="X71" s="9" t="str">
        <v>SOUTH</v>
      </c>
      <c r="Y71" s="9" t="str">
        <v>FURNITURE</v>
      </c>
      <c r="AA71" s="9" t="str">
        <v>south</v>
      </c>
      <c r="AB71" s="9" t="str">
        <v>furniture</v>
      </c>
    </row>
    <row r="72" spans="1:28">
      <c r="A72" s="10" t="s">
        <v>94</v>
      </c>
      <c r="B72" s="11">
        <v>45094</v>
      </c>
      <c r="C72" s="12" t="s">
        <v>21</v>
      </c>
      <c r="D72" s="13" t="s">
        <v>27</v>
      </c>
      <c r="E72" s="10">
        <v>272.88</v>
      </c>
      <c r="F72" s="10">
        <v>47</v>
      </c>
      <c r="G72" s="10">
        <v>29</v>
      </c>
      <c r="H72" s="10">
        <v>1208.68</v>
      </c>
      <c r="I72" s="4" t="s">
        <v>94</v>
      </c>
      <c r="J72" s="16">
        <v>45094</v>
      </c>
      <c r="K72" s="9" t="str">
        <v>East</v>
      </c>
      <c r="L72" s="9" t="str">
        <v>Clothing</v>
      </c>
      <c r="M72" s="4">
        <v>272.88</v>
      </c>
      <c r="N72" s="4">
        <f>VLOOKUP($K72,Sales_Performance_Analysis.csv!$S$1:$T$5,2,FALSE)</f>
        <v>2529.8487270973901</v>
      </c>
      <c r="O72" s="4">
        <v>47</v>
      </c>
      <c r="P72" s="4">
        <v>29</v>
      </c>
      <c r="Q72" s="4">
        <v>1208.68</v>
      </c>
      <c r="U72" s="9" t="str">
        <v>East</v>
      </c>
      <c r="V72" s="9" t="str">
        <v>Clothing</v>
      </c>
      <c r="X72" s="9" t="str">
        <v>EAST</v>
      </c>
      <c r="Y72" s="9" t="str">
        <v>CLOTHING</v>
      </c>
      <c r="AA72" s="9" t="str">
        <v>east</v>
      </c>
      <c r="AB72" s="9" t="str">
        <v>clothing</v>
      </c>
    </row>
    <row r="73" spans="1:28">
      <c r="A73" s="10" t="s">
        <v>95</v>
      </c>
      <c r="B73" s="11">
        <v>45594</v>
      </c>
      <c r="C73" s="12" t="s">
        <v>21</v>
      </c>
      <c r="D73" s="13" t="s">
        <v>27</v>
      </c>
      <c r="E73" s="10">
        <v>4126.3999999999996</v>
      </c>
      <c r="F73" s="10">
        <v>34</v>
      </c>
      <c r="G73" s="10">
        <v>13</v>
      </c>
      <c r="H73" s="10">
        <v>1690.11</v>
      </c>
      <c r="I73" s="4" t="s">
        <v>95</v>
      </c>
      <c r="J73" s="16">
        <v>45594</v>
      </c>
      <c r="K73" s="9" t="str">
        <v>East</v>
      </c>
      <c r="L73" s="9" t="str">
        <v>Clothing</v>
      </c>
      <c r="M73" s="4">
        <v>4126.3999999999996</v>
      </c>
      <c r="N73" s="4">
        <f>VLOOKUP($K73,Sales_Performance_Analysis.csv!$S$1:$T$5,2,FALSE)</f>
        <v>2529.8487270973901</v>
      </c>
      <c r="O73" s="4">
        <v>34</v>
      </c>
      <c r="P73" s="4">
        <v>13</v>
      </c>
      <c r="Q73" s="4">
        <v>1690.11</v>
      </c>
      <c r="U73" s="9" t="str">
        <v>East</v>
      </c>
      <c r="V73" s="9" t="str">
        <v>Clothing</v>
      </c>
      <c r="X73" s="9" t="str">
        <v>EAST</v>
      </c>
      <c r="Y73" s="9" t="str">
        <v>CLOTHING</v>
      </c>
      <c r="AA73" s="9" t="str">
        <v>east</v>
      </c>
      <c r="AB73" s="9" t="str">
        <v>clothing</v>
      </c>
    </row>
    <row r="74" spans="1:28">
      <c r="A74" s="10" t="s">
        <v>96</v>
      </c>
      <c r="B74" s="11">
        <v>45195</v>
      </c>
      <c r="C74" s="12" t="s">
        <v>15</v>
      </c>
      <c r="D74" s="13" t="s">
        <v>29</v>
      </c>
      <c r="E74" s="10">
        <v>4204.55</v>
      </c>
      <c r="F74" s="10">
        <v>49</v>
      </c>
      <c r="G74" s="10">
        <v>1</v>
      </c>
      <c r="H74" s="10">
        <v>1534.82</v>
      </c>
      <c r="I74" s="4" t="s">
        <v>96</v>
      </c>
      <c r="J74" s="16">
        <v>45195</v>
      </c>
      <c r="K74" s="9" t="str">
        <v>North</v>
      </c>
      <c r="L74" s="9" t="str">
        <v>Furniture</v>
      </c>
      <c r="M74" s="4">
        <v>4204.55</v>
      </c>
      <c r="N74" s="4">
        <f>VLOOKUP($K74,Sales_Performance_Analysis.csv!$S$1:$T$5,2,FALSE)</f>
        <v>2573.1195542046598</v>
      </c>
      <c r="O74" s="4">
        <v>49</v>
      </c>
      <c r="P74" s="4">
        <v>1</v>
      </c>
      <c r="Q74" s="4">
        <v>1534.82</v>
      </c>
      <c r="U74" s="9" t="str">
        <v>North</v>
      </c>
      <c r="V74" s="9" t="str">
        <v>Furniture</v>
      </c>
      <c r="X74" s="9" t="str">
        <v>NORTH</v>
      </c>
      <c r="Y74" s="9" t="str">
        <v>FURNITURE</v>
      </c>
      <c r="AA74" s="9" t="str">
        <v>north</v>
      </c>
      <c r="AB74" s="9" t="str">
        <v>furniture</v>
      </c>
    </row>
    <row r="75" spans="1:28">
      <c r="A75" s="10" t="s">
        <v>97</v>
      </c>
      <c r="B75" s="11">
        <v>45226</v>
      </c>
      <c r="C75" s="12" t="s">
        <v>19</v>
      </c>
      <c r="D75" s="13" t="s">
        <v>27</v>
      </c>
      <c r="E75" s="10">
        <v>2130.98</v>
      </c>
      <c r="F75" s="10">
        <v>7</v>
      </c>
      <c r="G75" s="10">
        <v>29</v>
      </c>
      <c r="H75" s="10">
        <v>679.16</v>
      </c>
      <c r="I75" s="4" t="s">
        <v>97</v>
      </c>
      <c r="J75" s="16">
        <v>45226</v>
      </c>
      <c r="K75" s="9" t="str">
        <v>East</v>
      </c>
      <c r="L75" s="9" t="str">
        <v>Clothing</v>
      </c>
      <c r="M75" s="4">
        <v>2130.98</v>
      </c>
      <c r="N75" s="4">
        <f>VLOOKUP($K75,Sales_Performance_Analysis.csv!$S$1:$T$5,2,FALSE)</f>
        <v>2529.8487270973901</v>
      </c>
      <c r="O75" s="4">
        <v>7</v>
      </c>
      <c r="P75" s="4">
        <v>29</v>
      </c>
      <c r="Q75" s="4">
        <v>679.16</v>
      </c>
      <c r="U75" s="9" t="str">
        <v>East</v>
      </c>
      <c r="V75" s="9" t="str">
        <v>Clothing</v>
      </c>
      <c r="X75" s="9" t="str">
        <v>EAST</v>
      </c>
      <c r="Y75" s="9" t="str">
        <v>CLOTHING</v>
      </c>
      <c r="AA75" s="9" t="str">
        <v>east</v>
      </c>
      <c r="AB75" s="9" t="str">
        <v>clothing</v>
      </c>
    </row>
    <row r="76" spans="1:28">
      <c r="A76" s="10" t="s">
        <v>98</v>
      </c>
      <c r="B76" s="11">
        <v>45436</v>
      </c>
      <c r="C76" s="12" t="s">
        <v>26</v>
      </c>
      <c r="D76" s="13" t="s">
        <v>29</v>
      </c>
      <c r="E76" s="10">
        <v>1253.28</v>
      </c>
      <c r="F76" s="10">
        <v>4</v>
      </c>
      <c r="G76" s="10">
        <v>48</v>
      </c>
      <c r="H76" s="10">
        <v>317.33</v>
      </c>
      <c r="I76" s="4" t="s">
        <v>98</v>
      </c>
      <c r="J76" s="16">
        <v>45436</v>
      </c>
      <c r="K76" s="9" t="str">
        <v>South</v>
      </c>
      <c r="L76" s="9" t="str">
        <v>Furniture</v>
      </c>
      <c r="M76" s="4">
        <v>1253.28</v>
      </c>
      <c r="N76" s="4">
        <f>VLOOKUP($K76,Sales_Performance_Analysis.csv!$S$1:$T$5,2,FALSE)</f>
        <v>2478.5568056787902</v>
      </c>
      <c r="O76" s="4">
        <v>4</v>
      </c>
      <c r="P76" s="4">
        <v>48</v>
      </c>
      <c r="Q76" s="4">
        <v>317.33</v>
      </c>
      <c r="U76" s="9" t="str">
        <v>South</v>
      </c>
      <c r="V76" s="9" t="str">
        <v>Furniture</v>
      </c>
      <c r="X76" s="9" t="str">
        <v>SOUTH</v>
      </c>
      <c r="Y76" s="9" t="str">
        <v>FURNITURE</v>
      </c>
      <c r="AA76" s="9" t="str">
        <v>south</v>
      </c>
      <c r="AB76" s="9" t="str">
        <v>furniture</v>
      </c>
    </row>
    <row r="77" spans="1:28">
      <c r="A77" s="10" t="s">
        <v>99</v>
      </c>
      <c r="B77" s="11">
        <v>45478</v>
      </c>
      <c r="C77" s="12" t="s">
        <v>26</v>
      </c>
      <c r="D77" s="13" t="s">
        <v>31</v>
      </c>
      <c r="E77" s="10">
        <v>1050.29</v>
      </c>
      <c r="F77" s="10">
        <v>30</v>
      </c>
      <c r="G77" s="10">
        <v>4</v>
      </c>
      <c r="H77" s="10">
        <v>423.5</v>
      </c>
      <c r="I77" s="4" t="s">
        <v>99</v>
      </c>
      <c r="J77" s="16">
        <v>45478</v>
      </c>
      <c r="K77" s="9" t="str">
        <v>South</v>
      </c>
      <c r="L77" s="9" t="str">
        <v>Sports</v>
      </c>
      <c r="M77" s="4">
        <v>1050.29</v>
      </c>
      <c r="N77" s="4">
        <f>VLOOKUP($K77,Sales_Performance_Analysis.csv!$S$1:$T$5,2,FALSE)</f>
        <v>2478.5568056787902</v>
      </c>
      <c r="O77" s="4">
        <v>30</v>
      </c>
      <c r="P77" s="4">
        <v>4</v>
      </c>
      <c r="Q77" s="4">
        <v>423.5</v>
      </c>
      <c r="U77" s="9" t="str">
        <v>South</v>
      </c>
      <c r="V77" s="9" t="str">
        <v>Sports</v>
      </c>
      <c r="X77" s="9" t="str">
        <v>SOUTH</v>
      </c>
      <c r="Y77" s="9" t="str">
        <v>SPORTS</v>
      </c>
      <c r="AA77" s="9" t="str">
        <v>south</v>
      </c>
      <c r="AB77" s="9" t="str">
        <v>sports</v>
      </c>
    </row>
    <row r="78" spans="1:28">
      <c r="A78" s="10" t="s">
        <v>100</v>
      </c>
      <c r="B78" s="11">
        <v>45079</v>
      </c>
      <c r="C78" s="12" t="s">
        <v>15</v>
      </c>
      <c r="D78" s="13" t="s">
        <v>29</v>
      </c>
      <c r="E78" s="10">
        <v>1269.0999999999999</v>
      </c>
      <c r="F78" s="10">
        <v>3</v>
      </c>
      <c r="G78" s="10">
        <v>7</v>
      </c>
      <c r="H78" s="10">
        <v>1819.88</v>
      </c>
      <c r="I78" s="4" t="s">
        <v>100</v>
      </c>
      <c r="J78" s="16">
        <v>45079</v>
      </c>
      <c r="K78" s="9" t="str">
        <v>North</v>
      </c>
      <c r="L78" s="9" t="str">
        <v>Furniture</v>
      </c>
      <c r="M78" s="4">
        <v>1269.0999999999999</v>
      </c>
      <c r="N78" s="4">
        <f>VLOOKUP($K78,Sales_Performance_Analysis.csv!$S$1:$T$5,2,FALSE)</f>
        <v>2573.1195542046598</v>
      </c>
      <c r="O78" s="4">
        <v>3</v>
      </c>
      <c r="P78" s="4">
        <v>7</v>
      </c>
      <c r="Q78" s="4">
        <v>1819.88</v>
      </c>
      <c r="U78" s="9" t="str">
        <v>North</v>
      </c>
      <c r="V78" s="9" t="str">
        <v>Furniture</v>
      </c>
      <c r="X78" s="9" t="str">
        <v>NORTH</v>
      </c>
      <c r="Y78" s="9" t="str">
        <v>FURNITURE</v>
      </c>
      <c r="AA78" s="9" t="str">
        <v>north</v>
      </c>
      <c r="AB78" s="9" t="str">
        <v>furniture</v>
      </c>
    </row>
    <row r="79" spans="1:28">
      <c r="A79" s="18">
        <v>8642940000</v>
      </c>
      <c r="B79" s="11">
        <v>45192</v>
      </c>
      <c r="C79" s="12" t="s">
        <v>19</v>
      </c>
      <c r="D79" s="13" t="s">
        <v>101</v>
      </c>
      <c r="E79" s="10">
        <v>4229.47</v>
      </c>
      <c r="F79" s="10">
        <v>3</v>
      </c>
      <c r="G79" s="10">
        <v>9</v>
      </c>
      <c r="H79" s="10">
        <v>11.29</v>
      </c>
      <c r="I79" s="19">
        <v>8642940000</v>
      </c>
      <c r="J79" s="16">
        <v>45192</v>
      </c>
      <c r="K79" s="9" t="str">
        <v>East</v>
      </c>
      <c r="L79" s="9" t="str">
        <v>Groceries</v>
      </c>
      <c r="M79" s="4">
        <v>4229.47</v>
      </c>
      <c r="N79" s="4">
        <f>VLOOKUP($K79,Sales_Performance_Analysis.csv!$S$1:$T$5,2,FALSE)</f>
        <v>2529.8487270973901</v>
      </c>
      <c r="O79" s="4">
        <v>3</v>
      </c>
      <c r="P79" s="4">
        <v>9</v>
      </c>
      <c r="Q79" s="4">
        <v>11.29</v>
      </c>
      <c r="U79" s="9" t="str">
        <v>East</v>
      </c>
      <c r="V79" s="9" t="str">
        <v>Groceries</v>
      </c>
      <c r="X79" s="9" t="str">
        <v>EAST</v>
      </c>
      <c r="Y79" s="9" t="str">
        <v>GROCERIES</v>
      </c>
      <c r="AA79" s="9" t="str">
        <v>east</v>
      </c>
      <c r="AB79" s="9" t="str">
        <v>groceries</v>
      </c>
    </row>
    <row r="80" spans="1:28">
      <c r="A80" s="10" t="s">
        <v>102</v>
      </c>
      <c r="B80" s="11">
        <v>45243</v>
      </c>
      <c r="C80" s="12" t="s">
        <v>26</v>
      </c>
      <c r="D80" s="13" t="s">
        <v>101</v>
      </c>
      <c r="E80" s="10">
        <v>3767.63</v>
      </c>
      <c r="F80" s="10">
        <v>30</v>
      </c>
      <c r="G80" s="10">
        <v>41</v>
      </c>
      <c r="H80" s="10">
        <v>1031.74</v>
      </c>
      <c r="I80" s="4" t="s">
        <v>102</v>
      </c>
      <c r="J80" s="16">
        <v>45243</v>
      </c>
      <c r="K80" s="9" t="str">
        <v>South</v>
      </c>
      <c r="L80" s="9" t="str">
        <v>Groceries</v>
      </c>
      <c r="M80" s="4">
        <v>3767.63</v>
      </c>
      <c r="N80" s="4">
        <f>VLOOKUP($K80,Sales_Performance_Analysis.csv!$S$1:$T$5,2,FALSE)</f>
        <v>2478.5568056787902</v>
      </c>
      <c r="O80" s="4">
        <v>30</v>
      </c>
      <c r="P80" s="4">
        <v>41</v>
      </c>
      <c r="Q80" s="4">
        <v>1031.74</v>
      </c>
      <c r="U80" s="9" t="str">
        <v>South</v>
      </c>
      <c r="V80" s="9" t="str">
        <v>Groceries</v>
      </c>
      <c r="X80" s="9" t="str">
        <v>SOUTH</v>
      </c>
      <c r="Y80" s="9" t="str">
        <v>GROCERIES</v>
      </c>
      <c r="AA80" s="9" t="str">
        <v>south</v>
      </c>
      <c r="AB80" s="9" t="str">
        <v>groceries</v>
      </c>
    </row>
    <row r="81" spans="1:28">
      <c r="A81" s="10" t="s">
        <v>103</v>
      </c>
      <c r="B81" s="11">
        <v>45068</v>
      </c>
      <c r="C81" s="12" t="s">
        <v>19</v>
      </c>
      <c r="D81" s="13" t="s">
        <v>31</v>
      </c>
      <c r="E81" s="10">
        <v>640.91</v>
      </c>
      <c r="F81" s="10">
        <v>19</v>
      </c>
      <c r="G81" s="10">
        <v>19</v>
      </c>
      <c r="H81" s="10">
        <v>1148.6199999999999</v>
      </c>
      <c r="I81" s="4" t="s">
        <v>103</v>
      </c>
      <c r="J81" s="16">
        <v>45068</v>
      </c>
      <c r="K81" s="9" t="str">
        <v>East</v>
      </c>
      <c r="L81" s="9" t="str">
        <v>Sports</v>
      </c>
      <c r="M81" s="4">
        <v>640.91</v>
      </c>
      <c r="N81" s="4">
        <f>VLOOKUP($K81,Sales_Performance_Analysis.csv!$S$1:$T$5,2,FALSE)</f>
        <v>2529.8487270973901</v>
      </c>
      <c r="O81" s="4">
        <v>19</v>
      </c>
      <c r="P81" s="4">
        <v>19</v>
      </c>
      <c r="Q81" s="4">
        <v>1148.6199999999999</v>
      </c>
      <c r="U81" s="9" t="str">
        <v>East</v>
      </c>
      <c r="V81" s="9" t="str">
        <v>Sports</v>
      </c>
      <c r="X81" s="9" t="str">
        <v>EAST</v>
      </c>
      <c r="Y81" s="9" t="str">
        <v>SPORTS</v>
      </c>
      <c r="AA81" s="9" t="str">
        <v>east</v>
      </c>
      <c r="AB81" s="9" t="str">
        <v>sports</v>
      </c>
    </row>
    <row r="82" spans="1:28">
      <c r="A82" s="10" t="s">
        <v>104</v>
      </c>
      <c r="B82" s="11">
        <v>45461</v>
      </c>
      <c r="C82" s="12" t="s">
        <v>15</v>
      </c>
      <c r="D82" s="13" t="s">
        <v>29</v>
      </c>
      <c r="E82" s="10">
        <v>2958</v>
      </c>
      <c r="F82" s="10">
        <v>4</v>
      </c>
      <c r="G82" s="10">
        <v>22</v>
      </c>
      <c r="H82" s="10">
        <v>1968.62</v>
      </c>
      <c r="I82" s="4" t="s">
        <v>104</v>
      </c>
      <c r="J82" s="16">
        <v>45461</v>
      </c>
      <c r="K82" s="9" t="str">
        <v>North</v>
      </c>
      <c r="L82" s="9" t="str">
        <v>Furniture</v>
      </c>
      <c r="M82" s="4">
        <v>2958</v>
      </c>
      <c r="N82" s="4">
        <f>VLOOKUP($K82,Sales_Performance_Analysis.csv!$S$1:$T$5,2,FALSE)</f>
        <v>2573.1195542046598</v>
      </c>
      <c r="O82" s="4">
        <v>4</v>
      </c>
      <c r="P82" s="4">
        <v>22</v>
      </c>
      <c r="Q82" s="4">
        <v>1968.62</v>
      </c>
      <c r="U82" s="9" t="str">
        <v>North</v>
      </c>
      <c r="V82" s="9" t="str">
        <v>Furniture</v>
      </c>
      <c r="X82" s="9" t="str">
        <v>NORTH</v>
      </c>
      <c r="Y82" s="9" t="str">
        <v>FURNITURE</v>
      </c>
      <c r="AA82" s="9" t="str">
        <v>north</v>
      </c>
      <c r="AB82" s="9" t="str">
        <v>furniture</v>
      </c>
    </row>
    <row r="83" spans="1:28">
      <c r="A83" s="10" t="s">
        <v>105</v>
      </c>
      <c r="B83" s="11">
        <v>44948</v>
      </c>
      <c r="C83" s="12" t="s">
        <v>19</v>
      </c>
      <c r="D83" s="13" t="s">
        <v>31</v>
      </c>
      <c r="E83" s="10">
        <v>4049.49</v>
      </c>
      <c r="F83" s="10">
        <v>5</v>
      </c>
      <c r="G83" s="10">
        <v>1</v>
      </c>
      <c r="H83" s="10">
        <v>1151.9000000000001</v>
      </c>
      <c r="I83" s="4" t="s">
        <v>105</v>
      </c>
      <c r="J83" s="16">
        <v>44948</v>
      </c>
      <c r="K83" s="9" t="str">
        <v>East</v>
      </c>
      <c r="L83" s="9" t="str">
        <v>Sports</v>
      </c>
      <c r="M83" s="4">
        <v>4049.49</v>
      </c>
      <c r="N83" s="4">
        <f>VLOOKUP($K83,Sales_Performance_Analysis.csv!$S$1:$T$5,2,FALSE)</f>
        <v>2529.8487270973901</v>
      </c>
      <c r="O83" s="4">
        <v>5</v>
      </c>
      <c r="P83" s="4">
        <v>1</v>
      </c>
      <c r="Q83" s="4">
        <v>1151.9000000000001</v>
      </c>
      <c r="U83" s="9" t="str">
        <v>East</v>
      </c>
      <c r="V83" s="9" t="str">
        <v>Sports</v>
      </c>
      <c r="X83" s="9" t="str">
        <v>EAST</v>
      </c>
      <c r="Y83" s="9" t="str">
        <v>SPORTS</v>
      </c>
      <c r="AA83" s="9" t="str">
        <v>east</v>
      </c>
      <c r="AB83" s="9" t="str">
        <v>sports</v>
      </c>
    </row>
    <row r="84" spans="1:28">
      <c r="A84" s="10" t="s">
        <v>106</v>
      </c>
      <c r="B84" s="11">
        <v>45385</v>
      </c>
      <c r="C84" s="12" t="s">
        <v>15</v>
      </c>
      <c r="D84" s="13" t="s">
        <v>31</v>
      </c>
      <c r="E84" s="10">
        <v>4155.03</v>
      </c>
      <c r="F84" s="10">
        <v>32</v>
      </c>
      <c r="G84" s="10">
        <v>5</v>
      </c>
      <c r="H84" s="10">
        <v>1637.7</v>
      </c>
      <c r="I84" s="4" t="s">
        <v>106</v>
      </c>
      <c r="J84" s="16">
        <v>45385</v>
      </c>
      <c r="K84" s="9" t="str">
        <v>North</v>
      </c>
      <c r="L84" s="9" t="str">
        <v>Sports</v>
      </c>
      <c r="M84" s="4">
        <v>4155.03</v>
      </c>
      <c r="N84" s="4">
        <f>VLOOKUP($K84,Sales_Performance_Analysis.csv!$S$1:$T$5,2,FALSE)</f>
        <v>2573.1195542046598</v>
      </c>
      <c r="O84" s="4">
        <v>32</v>
      </c>
      <c r="P84" s="4">
        <v>5</v>
      </c>
      <c r="Q84" s="4">
        <v>1637.7</v>
      </c>
      <c r="U84" s="9" t="str">
        <v>North</v>
      </c>
      <c r="V84" s="9" t="str">
        <v>Sports</v>
      </c>
      <c r="X84" s="9" t="str">
        <v>NORTH</v>
      </c>
      <c r="Y84" s="9" t="str">
        <v>SPORTS</v>
      </c>
      <c r="AA84" s="9" t="str">
        <v>north</v>
      </c>
      <c r="AB84" s="9" t="str">
        <v>sports</v>
      </c>
    </row>
    <row r="85" spans="1:28">
      <c r="A85" s="10" t="s">
        <v>107</v>
      </c>
      <c r="B85" s="11">
        <v>45556</v>
      </c>
      <c r="C85" s="12" t="s">
        <v>15</v>
      </c>
      <c r="D85" s="13" t="s">
        <v>29</v>
      </c>
      <c r="E85" s="10">
        <v>2011.35</v>
      </c>
      <c r="F85" s="10">
        <v>44</v>
      </c>
      <c r="G85" s="10">
        <v>10</v>
      </c>
      <c r="H85" s="10">
        <v>829.69</v>
      </c>
      <c r="I85" s="4" t="s">
        <v>107</v>
      </c>
      <c r="J85" s="16">
        <v>45556</v>
      </c>
      <c r="K85" s="9" t="str">
        <v>North</v>
      </c>
      <c r="L85" s="9" t="str">
        <v>Furniture</v>
      </c>
      <c r="M85" s="4">
        <v>2011.35</v>
      </c>
      <c r="N85" s="4">
        <f>VLOOKUP($K85,Sales_Performance_Analysis.csv!$S$1:$T$5,2,FALSE)</f>
        <v>2573.1195542046598</v>
      </c>
      <c r="O85" s="4">
        <v>44</v>
      </c>
      <c r="P85" s="4">
        <v>10</v>
      </c>
      <c r="Q85" s="4">
        <v>829.69</v>
      </c>
      <c r="U85" s="9" t="str">
        <v>North</v>
      </c>
      <c r="V85" s="9" t="str">
        <v>Furniture</v>
      </c>
      <c r="X85" s="9" t="str">
        <v>NORTH</v>
      </c>
      <c r="Y85" s="9" t="str">
        <v>FURNITURE</v>
      </c>
      <c r="AA85" s="9" t="str">
        <v>north</v>
      </c>
      <c r="AB85" s="9" t="str">
        <v>furniture</v>
      </c>
    </row>
    <row r="86" spans="1:28">
      <c r="A86" s="10" t="s">
        <v>108</v>
      </c>
      <c r="B86" s="11">
        <v>45299</v>
      </c>
      <c r="C86" s="12" t="s">
        <v>19</v>
      </c>
      <c r="D86" s="13" t="s">
        <v>33</v>
      </c>
      <c r="E86" s="10">
        <v>2365.2399999999998</v>
      </c>
      <c r="F86" s="10">
        <v>10</v>
      </c>
      <c r="G86" s="10">
        <v>33</v>
      </c>
      <c r="H86" s="10">
        <v>1970.1</v>
      </c>
      <c r="I86" s="4" t="s">
        <v>108</v>
      </c>
      <c r="J86" s="16">
        <v>45299</v>
      </c>
      <c r="K86" s="9" t="str">
        <v>East</v>
      </c>
      <c r="L86" s="9" t="str">
        <v>Electronics</v>
      </c>
      <c r="M86" s="4">
        <v>2365.2399999999998</v>
      </c>
      <c r="N86" s="4">
        <f>VLOOKUP($K86,Sales_Performance_Analysis.csv!$S$1:$T$5,2,FALSE)</f>
        <v>2529.8487270973901</v>
      </c>
      <c r="O86" s="4">
        <v>10</v>
      </c>
      <c r="P86" s="4">
        <v>33</v>
      </c>
      <c r="Q86" s="4">
        <v>1970.1</v>
      </c>
      <c r="U86" s="9" t="str">
        <v>East</v>
      </c>
      <c r="V86" s="9" t="str">
        <v>Electronics</v>
      </c>
      <c r="X86" s="9" t="str">
        <v>EAST</v>
      </c>
      <c r="Y86" s="9" t="str">
        <v>ELECTRONICS</v>
      </c>
      <c r="AA86" s="9" t="str">
        <v>east</v>
      </c>
      <c r="AB86" s="9" t="str">
        <v>electronics</v>
      </c>
    </row>
    <row r="87" spans="1:28">
      <c r="A87" s="10" t="s">
        <v>109</v>
      </c>
      <c r="B87" s="11">
        <v>45321</v>
      </c>
      <c r="C87" s="12" t="s">
        <v>26</v>
      </c>
      <c r="D87" s="13" t="s">
        <v>27</v>
      </c>
      <c r="E87" s="10">
        <v>2615.84</v>
      </c>
      <c r="F87" s="10">
        <v>31</v>
      </c>
      <c r="G87" s="10">
        <v>9</v>
      </c>
      <c r="H87" s="10">
        <v>1276.8699999999999</v>
      </c>
      <c r="I87" s="4" t="s">
        <v>109</v>
      </c>
      <c r="J87" s="16">
        <v>45321</v>
      </c>
      <c r="K87" s="9" t="str">
        <v>South</v>
      </c>
      <c r="L87" s="9" t="str">
        <v>Clothing</v>
      </c>
      <c r="M87" s="4">
        <v>2615.84</v>
      </c>
      <c r="N87" s="4">
        <f>VLOOKUP($K87,Sales_Performance_Analysis.csv!$S$1:$T$5,2,FALSE)</f>
        <v>2478.5568056787902</v>
      </c>
      <c r="O87" s="4">
        <v>31</v>
      </c>
      <c r="P87" s="4">
        <v>9</v>
      </c>
      <c r="Q87" s="4">
        <v>1276.8699999999999</v>
      </c>
      <c r="U87" s="9" t="str">
        <v>South</v>
      </c>
      <c r="V87" s="9" t="str">
        <v>Clothing</v>
      </c>
      <c r="X87" s="9" t="str">
        <v>SOUTH</v>
      </c>
      <c r="Y87" s="9" t="str">
        <v>CLOTHING</v>
      </c>
      <c r="AA87" s="9" t="str">
        <v>south</v>
      </c>
      <c r="AB87" s="9" t="str">
        <v>clothing</v>
      </c>
    </row>
    <row r="88" spans="1:28">
      <c r="A88" s="10" t="s">
        <v>110</v>
      </c>
      <c r="B88" s="11">
        <v>45399</v>
      </c>
      <c r="C88" s="12" t="s">
        <v>19</v>
      </c>
      <c r="D88" s="13" t="s">
        <v>27</v>
      </c>
      <c r="E88" s="10">
        <v>4954.33</v>
      </c>
      <c r="F88" s="10">
        <v>26</v>
      </c>
      <c r="G88" s="10">
        <v>43</v>
      </c>
      <c r="H88" s="10">
        <v>1723.31</v>
      </c>
      <c r="I88" s="4" t="s">
        <v>110</v>
      </c>
      <c r="J88" s="16">
        <v>45399</v>
      </c>
      <c r="K88" s="9" t="str">
        <v>East</v>
      </c>
      <c r="L88" s="9" t="str">
        <v>Clothing</v>
      </c>
      <c r="M88" s="4">
        <v>4954.33</v>
      </c>
      <c r="N88" s="4">
        <f>VLOOKUP($K88,Sales_Performance_Analysis.csv!$S$1:$T$5,2,FALSE)</f>
        <v>2529.8487270973901</v>
      </c>
      <c r="O88" s="4">
        <v>26</v>
      </c>
      <c r="P88" s="4">
        <v>43</v>
      </c>
      <c r="Q88" s="4">
        <v>1723.31</v>
      </c>
      <c r="U88" s="9" t="str">
        <v>East</v>
      </c>
      <c r="V88" s="9" t="str">
        <v>Clothing</v>
      </c>
      <c r="X88" s="9" t="str">
        <v>EAST</v>
      </c>
      <c r="Y88" s="9" t="str">
        <v>CLOTHING</v>
      </c>
      <c r="AA88" s="9" t="str">
        <v>east</v>
      </c>
      <c r="AB88" s="9" t="str">
        <v>clothing</v>
      </c>
    </row>
    <row r="89" spans="1:28">
      <c r="A89" s="10" t="s">
        <v>111</v>
      </c>
      <c r="B89" s="11">
        <v>45082</v>
      </c>
      <c r="C89" s="12" t="s">
        <v>15</v>
      </c>
      <c r="D89" s="13" t="s">
        <v>27</v>
      </c>
      <c r="E89" s="10">
        <v>1969.35</v>
      </c>
      <c r="F89" s="10">
        <v>27</v>
      </c>
      <c r="G89" s="10">
        <v>11</v>
      </c>
      <c r="H89" s="10">
        <v>1532.9</v>
      </c>
      <c r="I89" s="4" t="s">
        <v>111</v>
      </c>
      <c r="J89" s="16">
        <v>45082</v>
      </c>
      <c r="K89" s="9" t="str">
        <v>North</v>
      </c>
      <c r="L89" s="9" t="str">
        <v>Clothing</v>
      </c>
      <c r="M89" s="4">
        <v>1969.35</v>
      </c>
      <c r="N89" s="4">
        <f>VLOOKUP($K89,Sales_Performance_Analysis.csv!$S$1:$T$5,2,FALSE)</f>
        <v>2573.1195542046598</v>
      </c>
      <c r="O89" s="4">
        <v>27</v>
      </c>
      <c r="P89" s="4">
        <v>11</v>
      </c>
      <c r="Q89" s="4">
        <v>1532.9</v>
      </c>
      <c r="U89" s="9" t="str">
        <v>North</v>
      </c>
      <c r="V89" s="9" t="str">
        <v>Clothing</v>
      </c>
      <c r="X89" s="9" t="str">
        <v>NORTH</v>
      </c>
      <c r="Y89" s="9" t="str">
        <v>CLOTHING</v>
      </c>
      <c r="AA89" s="9" t="str">
        <v>north</v>
      </c>
      <c r="AB89" s="9" t="str">
        <v>clothing</v>
      </c>
    </row>
    <row r="90" spans="1:28">
      <c r="A90" s="10" t="s">
        <v>112</v>
      </c>
      <c r="B90" s="11">
        <v>45383</v>
      </c>
      <c r="C90" s="12" t="s">
        <v>15</v>
      </c>
      <c r="D90" s="13" t="s">
        <v>27</v>
      </c>
      <c r="E90" s="10">
        <v>2083.02</v>
      </c>
      <c r="F90" s="10">
        <v>49</v>
      </c>
      <c r="G90" s="10">
        <v>11</v>
      </c>
      <c r="H90" s="10">
        <v>105.26</v>
      </c>
      <c r="I90" s="4" t="s">
        <v>112</v>
      </c>
      <c r="J90" s="16">
        <v>45383</v>
      </c>
      <c r="K90" s="9" t="str">
        <v>North</v>
      </c>
      <c r="L90" s="9" t="str">
        <v>Clothing</v>
      </c>
      <c r="M90" s="4">
        <v>2083.02</v>
      </c>
      <c r="N90" s="4">
        <f>VLOOKUP($K90,Sales_Performance_Analysis.csv!$S$1:$T$5,2,FALSE)</f>
        <v>2573.1195542046598</v>
      </c>
      <c r="O90" s="4">
        <v>49</v>
      </c>
      <c r="P90" s="4">
        <v>11</v>
      </c>
      <c r="Q90" s="4">
        <v>105.26</v>
      </c>
      <c r="U90" s="9" t="str">
        <v>North</v>
      </c>
      <c r="V90" s="9" t="str">
        <v>Clothing</v>
      </c>
      <c r="X90" s="9" t="str">
        <v>NORTH</v>
      </c>
      <c r="Y90" s="9" t="str">
        <v>CLOTHING</v>
      </c>
      <c r="AA90" s="9" t="str">
        <v>north</v>
      </c>
      <c r="AB90" s="9" t="str">
        <v>clothing</v>
      </c>
    </row>
    <row r="91" spans="1:28">
      <c r="A91" s="10" t="s">
        <v>113</v>
      </c>
      <c r="B91" s="11">
        <v>45530</v>
      </c>
      <c r="C91" s="12" t="s">
        <v>26</v>
      </c>
      <c r="D91" s="13" t="s">
        <v>33</v>
      </c>
      <c r="E91" s="10">
        <v>4752.49</v>
      </c>
      <c r="F91" s="10">
        <v>36</v>
      </c>
      <c r="G91" s="10">
        <v>8</v>
      </c>
      <c r="H91" s="10">
        <v>1903.35</v>
      </c>
      <c r="I91" s="4" t="s">
        <v>113</v>
      </c>
      <c r="J91" s="16">
        <v>45530</v>
      </c>
      <c r="K91" s="9" t="str">
        <v>South</v>
      </c>
      <c r="L91" s="9" t="str">
        <v>Electronics</v>
      </c>
      <c r="M91" s="4">
        <v>4752.49</v>
      </c>
      <c r="N91" s="4">
        <f>VLOOKUP($K91,Sales_Performance_Analysis.csv!$S$1:$T$5,2,FALSE)</f>
        <v>2478.5568056787902</v>
      </c>
      <c r="O91" s="4">
        <v>36</v>
      </c>
      <c r="P91" s="4">
        <v>8</v>
      </c>
      <c r="Q91" s="4">
        <v>1903.35</v>
      </c>
      <c r="U91" s="9" t="str">
        <v>South</v>
      </c>
      <c r="V91" s="9" t="str">
        <v>Electronics</v>
      </c>
      <c r="X91" s="9" t="str">
        <v>SOUTH</v>
      </c>
      <c r="Y91" s="9" t="str">
        <v>ELECTRONICS</v>
      </c>
      <c r="AA91" s="9" t="str">
        <v>south</v>
      </c>
      <c r="AB91" s="9" t="str">
        <v>electronics</v>
      </c>
    </row>
    <row r="92" spans="1:28">
      <c r="A92" s="10" t="s">
        <v>114</v>
      </c>
      <c r="B92" s="11">
        <v>45097</v>
      </c>
      <c r="C92" s="12" t="s">
        <v>15</v>
      </c>
      <c r="D92" s="13" t="s">
        <v>27</v>
      </c>
      <c r="E92" s="10">
        <v>4031.47</v>
      </c>
      <c r="F92" s="10">
        <v>20</v>
      </c>
      <c r="G92" s="10">
        <v>4</v>
      </c>
      <c r="H92" s="10">
        <v>1722.65</v>
      </c>
      <c r="I92" s="4" t="s">
        <v>114</v>
      </c>
      <c r="J92" s="16">
        <v>45097</v>
      </c>
      <c r="K92" s="9" t="str">
        <v>North</v>
      </c>
      <c r="L92" s="9" t="str">
        <v>Clothing</v>
      </c>
      <c r="M92" s="4">
        <v>4031.47</v>
      </c>
      <c r="N92" s="4">
        <f>VLOOKUP($K92,Sales_Performance_Analysis.csv!$S$1:$T$5,2,FALSE)</f>
        <v>2573.1195542046598</v>
      </c>
      <c r="O92" s="4">
        <v>20</v>
      </c>
      <c r="P92" s="4">
        <v>4</v>
      </c>
      <c r="Q92" s="4">
        <v>1722.65</v>
      </c>
      <c r="U92" s="9" t="str">
        <v>North</v>
      </c>
      <c r="V92" s="9" t="str">
        <v>Clothing</v>
      </c>
      <c r="X92" s="9" t="str">
        <v>NORTH</v>
      </c>
      <c r="Y92" s="9" t="str">
        <v>CLOTHING</v>
      </c>
      <c r="AA92" s="9" t="str">
        <v>north</v>
      </c>
      <c r="AB92" s="9" t="str">
        <v>clothing</v>
      </c>
    </row>
    <row r="93" spans="1:28">
      <c r="A93" s="10" t="s">
        <v>115</v>
      </c>
      <c r="B93" s="11">
        <v>45426</v>
      </c>
      <c r="C93" s="12" t="s">
        <v>21</v>
      </c>
      <c r="D93" s="13" t="s">
        <v>29</v>
      </c>
      <c r="E93" s="10">
        <v>3299.15</v>
      </c>
      <c r="F93" s="10">
        <v>22</v>
      </c>
      <c r="G93" s="10">
        <v>45</v>
      </c>
      <c r="H93" s="10">
        <v>1352.78</v>
      </c>
      <c r="I93" s="4" t="s">
        <v>115</v>
      </c>
      <c r="J93" s="16">
        <v>45426</v>
      </c>
      <c r="K93" s="9" t="str">
        <v>East</v>
      </c>
      <c r="L93" s="9" t="str">
        <v>Furniture</v>
      </c>
      <c r="M93" s="4">
        <v>3299.15</v>
      </c>
      <c r="N93" s="4">
        <f>VLOOKUP($K93,Sales_Performance_Analysis.csv!$S$1:$T$5,2,FALSE)</f>
        <v>2529.8487270973901</v>
      </c>
      <c r="O93" s="4">
        <v>22</v>
      </c>
      <c r="P93" s="4">
        <v>45</v>
      </c>
      <c r="Q93" s="4">
        <v>1352.78</v>
      </c>
      <c r="U93" s="9" t="str">
        <v>East</v>
      </c>
      <c r="V93" s="9" t="str">
        <v>Furniture</v>
      </c>
      <c r="X93" s="9" t="str">
        <v>EAST</v>
      </c>
      <c r="Y93" s="9" t="str">
        <v>FURNITURE</v>
      </c>
      <c r="AA93" s="9" t="str">
        <v>east</v>
      </c>
      <c r="AB93" s="9" t="str">
        <v>furniture</v>
      </c>
    </row>
    <row r="94" spans="1:28">
      <c r="A94" s="10" t="s">
        <v>116</v>
      </c>
      <c r="B94" s="11">
        <v>45465</v>
      </c>
      <c r="C94" s="12" t="s">
        <v>15</v>
      </c>
      <c r="D94" s="13" t="s">
        <v>27</v>
      </c>
      <c r="E94" s="10">
        <v>4132.07</v>
      </c>
      <c r="F94" s="10">
        <v>4</v>
      </c>
      <c r="G94" s="10">
        <v>19</v>
      </c>
      <c r="H94" s="10">
        <v>763.86</v>
      </c>
      <c r="I94" s="4" t="s">
        <v>116</v>
      </c>
      <c r="J94" s="16">
        <v>45465</v>
      </c>
      <c r="K94" s="9" t="str">
        <v>North</v>
      </c>
      <c r="L94" s="9" t="str">
        <v>Clothing</v>
      </c>
      <c r="M94" s="4">
        <v>4132.07</v>
      </c>
      <c r="N94" s="4">
        <f>VLOOKUP($K94,Sales_Performance_Analysis.csv!$S$1:$T$5,2,FALSE)</f>
        <v>2573.1195542046598</v>
      </c>
      <c r="O94" s="4">
        <v>4</v>
      </c>
      <c r="P94" s="4">
        <v>19</v>
      </c>
      <c r="Q94" s="4">
        <v>763.86</v>
      </c>
      <c r="U94" s="9" t="str">
        <v>North</v>
      </c>
      <c r="V94" s="9" t="str">
        <v>Clothing</v>
      </c>
      <c r="X94" s="9" t="str">
        <v>NORTH</v>
      </c>
      <c r="Y94" s="9" t="str">
        <v>CLOTHING</v>
      </c>
      <c r="AA94" s="9" t="str">
        <v>north</v>
      </c>
      <c r="AB94" s="9" t="str">
        <v>clothing</v>
      </c>
    </row>
    <row r="95" spans="1:28">
      <c r="A95" s="10" t="s">
        <v>117</v>
      </c>
      <c r="B95" s="11">
        <v>45084</v>
      </c>
      <c r="C95" s="12" t="s">
        <v>26</v>
      </c>
      <c r="D95" s="13" t="s">
        <v>33</v>
      </c>
      <c r="E95" s="10">
        <v>1053.19</v>
      </c>
      <c r="F95" s="10">
        <v>22</v>
      </c>
      <c r="G95" s="10">
        <v>20</v>
      </c>
      <c r="H95" s="10">
        <v>570.11</v>
      </c>
      <c r="I95" s="4" t="s">
        <v>117</v>
      </c>
      <c r="J95" s="16">
        <v>45084</v>
      </c>
      <c r="K95" s="9" t="str">
        <v>South</v>
      </c>
      <c r="L95" s="9" t="str">
        <v>Electronics</v>
      </c>
      <c r="M95" s="4">
        <v>1053.19</v>
      </c>
      <c r="N95" s="4">
        <f>VLOOKUP($K95,Sales_Performance_Analysis.csv!$S$1:$T$5,2,FALSE)</f>
        <v>2478.5568056787902</v>
      </c>
      <c r="O95" s="4">
        <v>22</v>
      </c>
      <c r="P95" s="4">
        <v>20</v>
      </c>
      <c r="Q95" s="4">
        <v>570.11</v>
      </c>
      <c r="U95" s="9" t="str">
        <v>South</v>
      </c>
      <c r="V95" s="9" t="str">
        <v>Electronics</v>
      </c>
      <c r="X95" s="9" t="str">
        <v>SOUTH</v>
      </c>
      <c r="Y95" s="9" t="str">
        <v>ELECTRONICS</v>
      </c>
      <c r="AA95" s="9" t="str">
        <v>south</v>
      </c>
      <c r="AB95" s="9" t="str">
        <v>electronics</v>
      </c>
    </row>
    <row r="96" spans="1:28">
      <c r="A96" s="10" t="s">
        <v>118</v>
      </c>
      <c r="B96" s="11">
        <v>45425</v>
      </c>
      <c r="C96" s="12" t="s">
        <v>15</v>
      </c>
      <c r="D96" s="13" t="s">
        <v>33</v>
      </c>
      <c r="E96" s="10">
        <v>3864.26</v>
      </c>
      <c r="F96" s="10">
        <v>22</v>
      </c>
      <c r="G96" s="10">
        <v>28</v>
      </c>
      <c r="H96" s="10">
        <v>908.02</v>
      </c>
      <c r="I96" s="4" t="s">
        <v>118</v>
      </c>
      <c r="J96" s="16">
        <v>45425</v>
      </c>
      <c r="K96" s="9" t="str">
        <v>North</v>
      </c>
      <c r="L96" s="9" t="str">
        <v>Electronics</v>
      </c>
      <c r="M96" s="4">
        <v>3864.26</v>
      </c>
      <c r="N96" s="4">
        <f>VLOOKUP($K96,Sales_Performance_Analysis.csv!$S$1:$T$5,2,FALSE)</f>
        <v>2573.1195542046598</v>
      </c>
      <c r="O96" s="4">
        <v>22</v>
      </c>
      <c r="P96" s="4">
        <v>28</v>
      </c>
      <c r="Q96" s="4">
        <v>908.02</v>
      </c>
      <c r="U96" s="9" t="str">
        <v>North</v>
      </c>
      <c r="V96" s="9" t="str">
        <v>Electronics</v>
      </c>
      <c r="X96" s="9" t="str">
        <v>NORTH</v>
      </c>
      <c r="Y96" s="9" t="str">
        <v>ELECTRONICS</v>
      </c>
      <c r="AA96" s="9" t="str">
        <v>north</v>
      </c>
      <c r="AB96" s="9" t="str">
        <v>electronics</v>
      </c>
    </row>
    <row r="97" spans="1:28">
      <c r="A97" s="10" t="s">
        <v>119</v>
      </c>
      <c r="B97" s="11">
        <v>45399</v>
      </c>
      <c r="C97" s="12" t="s">
        <v>21</v>
      </c>
      <c r="D97" s="13" t="s">
        <v>27</v>
      </c>
      <c r="E97" s="10">
        <v>554.26</v>
      </c>
      <c r="F97" s="10">
        <v>17</v>
      </c>
      <c r="G97" s="10">
        <v>7</v>
      </c>
      <c r="H97" s="10">
        <v>1898.3</v>
      </c>
      <c r="I97" s="4" t="s">
        <v>119</v>
      </c>
      <c r="J97" s="16">
        <v>45399</v>
      </c>
      <c r="K97" s="9" t="str">
        <v>East</v>
      </c>
      <c r="L97" s="9" t="str">
        <v>Clothing</v>
      </c>
      <c r="M97" s="4">
        <v>554.26</v>
      </c>
      <c r="N97" s="4">
        <f>VLOOKUP($K97,Sales_Performance_Analysis.csv!$S$1:$T$5,2,FALSE)</f>
        <v>2529.8487270973901</v>
      </c>
      <c r="O97" s="4">
        <v>17</v>
      </c>
      <c r="P97" s="4">
        <v>7</v>
      </c>
      <c r="Q97" s="4">
        <v>1898.3</v>
      </c>
      <c r="U97" s="9" t="str">
        <v>East</v>
      </c>
      <c r="V97" s="9" t="str">
        <v>Clothing</v>
      </c>
      <c r="X97" s="9" t="str">
        <v>EAST</v>
      </c>
      <c r="Y97" s="9" t="str">
        <v>CLOTHING</v>
      </c>
      <c r="AA97" s="9" t="str">
        <v>east</v>
      </c>
      <c r="AB97" s="9" t="str">
        <v>clothing</v>
      </c>
    </row>
    <row r="98" spans="1:28">
      <c r="A98" s="10" t="s">
        <v>120</v>
      </c>
      <c r="B98" s="11">
        <v>44926</v>
      </c>
      <c r="C98" s="12" t="s">
        <v>15</v>
      </c>
      <c r="D98" s="13" t="s">
        <v>101</v>
      </c>
      <c r="E98" s="10">
        <v>1781.92</v>
      </c>
      <c r="F98" s="10">
        <v>36</v>
      </c>
      <c r="G98" s="10">
        <v>39</v>
      </c>
      <c r="H98" s="10">
        <v>795.64</v>
      </c>
      <c r="I98" s="4" t="s">
        <v>120</v>
      </c>
      <c r="J98" s="16">
        <v>44926</v>
      </c>
      <c r="K98" s="9" t="str">
        <v>North</v>
      </c>
      <c r="L98" s="9" t="str">
        <v>Groceries</v>
      </c>
      <c r="M98" s="4">
        <v>1781.92</v>
      </c>
      <c r="N98" s="4">
        <f>VLOOKUP($K98,Sales_Performance_Analysis.csv!$S$1:$T$5,2,FALSE)</f>
        <v>2573.1195542046598</v>
      </c>
      <c r="O98" s="4">
        <v>36</v>
      </c>
      <c r="P98" s="4">
        <v>39</v>
      </c>
      <c r="Q98" s="4">
        <v>795.64</v>
      </c>
      <c r="U98" s="9" t="str">
        <v>North</v>
      </c>
      <c r="V98" s="9" t="str">
        <v>Groceries</v>
      </c>
      <c r="X98" s="9" t="str">
        <v>NORTH</v>
      </c>
      <c r="Y98" s="9" t="str">
        <v>GROCERIES</v>
      </c>
      <c r="AA98" s="9" t="str">
        <v>north</v>
      </c>
      <c r="AB98" s="9" t="str">
        <v>groceries</v>
      </c>
    </row>
    <row r="99" spans="1:28">
      <c r="A99" s="10" t="s">
        <v>121</v>
      </c>
      <c r="B99" s="11">
        <v>45123</v>
      </c>
      <c r="C99" s="12" t="s">
        <v>26</v>
      </c>
      <c r="D99" s="13" t="s">
        <v>101</v>
      </c>
      <c r="E99" s="10">
        <v>558.24</v>
      </c>
      <c r="F99" s="10">
        <v>35</v>
      </c>
      <c r="G99" s="10">
        <v>13</v>
      </c>
      <c r="H99" s="10">
        <v>1101.43</v>
      </c>
      <c r="I99" s="4" t="s">
        <v>121</v>
      </c>
      <c r="J99" s="16">
        <v>45123</v>
      </c>
      <c r="K99" s="9" t="str">
        <v>South</v>
      </c>
      <c r="L99" s="9" t="str">
        <v>Groceries</v>
      </c>
      <c r="M99" s="4">
        <v>558.24</v>
      </c>
      <c r="N99" s="4">
        <f>VLOOKUP($K99,Sales_Performance_Analysis.csv!$S$1:$T$5,2,FALSE)</f>
        <v>2478.5568056787902</v>
      </c>
      <c r="O99" s="4">
        <v>35</v>
      </c>
      <c r="P99" s="4">
        <v>13</v>
      </c>
      <c r="Q99" s="4">
        <v>1101.43</v>
      </c>
      <c r="U99" s="9" t="str">
        <v>South</v>
      </c>
      <c r="V99" s="9" t="str">
        <v>Groceries</v>
      </c>
      <c r="X99" s="9" t="str">
        <v>SOUTH</v>
      </c>
      <c r="Y99" s="9" t="str">
        <v>GROCERIES</v>
      </c>
      <c r="AA99" s="9" t="str">
        <v>south</v>
      </c>
      <c r="AB99" s="9" t="str">
        <v>groceries</v>
      </c>
    </row>
    <row r="100" spans="1:28">
      <c r="A100" s="10" t="s">
        <v>122</v>
      </c>
      <c r="B100" s="11">
        <v>45517</v>
      </c>
      <c r="C100" s="12" t="s">
        <v>26</v>
      </c>
      <c r="D100" s="13" t="s">
        <v>33</v>
      </c>
      <c r="E100" s="10">
        <v>1132.27</v>
      </c>
      <c r="F100" s="10">
        <v>24</v>
      </c>
      <c r="G100" s="10">
        <v>45</v>
      </c>
      <c r="H100" s="10">
        <v>1667.35</v>
      </c>
      <c r="I100" s="4" t="s">
        <v>122</v>
      </c>
      <c r="J100" s="16">
        <v>45517</v>
      </c>
      <c r="K100" s="9" t="str">
        <v>South</v>
      </c>
      <c r="L100" s="9" t="str">
        <v>Electronics</v>
      </c>
      <c r="M100" s="4">
        <v>1132.27</v>
      </c>
      <c r="N100" s="4">
        <f>VLOOKUP($K100,Sales_Performance_Analysis.csv!$S$1:$T$5,2,FALSE)</f>
        <v>2478.5568056787902</v>
      </c>
      <c r="O100" s="4">
        <v>24</v>
      </c>
      <c r="P100" s="4">
        <v>45</v>
      </c>
      <c r="Q100" s="4">
        <v>1667.35</v>
      </c>
      <c r="U100" s="9" t="str">
        <v>South</v>
      </c>
      <c r="V100" s="9" t="str">
        <v>Electronics</v>
      </c>
      <c r="X100" s="9" t="str">
        <v>SOUTH</v>
      </c>
      <c r="Y100" s="9" t="str">
        <v>ELECTRONICS</v>
      </c>
      <c r="AA100" s="9" t="str">
        <v>south</v>
      </c>
      <c r="AB100" s="9" t="str">
        <v>electronics</v>
      </c>
    </row>
    <row r="101" spans="1:28">
      <c r="A101" s="10" t="s">
        <v>123</v>
      </c>
      <c r="B101" s="11">
        <v>45586</v>
      </c>
      <c r="C101" s="12" t="s">
        <v>19</v>
      </c>
      <c r="D101" s="13" t="s">
        <v>29</v>
      </c>
      <c r="E101" s="10">
        <v>4270.95</v>
      </c>
      <c r="F101" s="10">
        <v>3</v>
      </c>
      <c r="G101" s="10">
        <v>37</v>
      </c>
      <c r="H101" s="10">
        <v>49.76</v>
      </c>
      <c r="I101" s="4" t="s">
        <v>123</v>
      </c>
      <c r="J101" s="16">
        <v>45586</v>
      </c>
      <c r="K101" s="9" t="str">
        <v>East</v>
      </c>
      <c r="L101" s="9" t="str">
        <v>Furniture</v>
      </c>
      <c r="M101" s="4">
        <v>4270.95</v>
      </c>
      <c r="N101" s="4">
        <f>VLOOKUP($K101,Sales_Performance_Analysis.csv!$S$1:$T$5,2,FALSE)</f>
        <v>2529.8487270973901</v>
      </c>
      <c r="O101" s="4">
        <v>3</v>
      </c>
      <c r="P101" s="4">
        <v>37</v>
      </c>
      <c r="Q101" s="4">
        <v>49.76</v>
      </c>
      <c r="U101" s="9" t="str">
        <v>East</v>
      </c>
      <c r="V101" s="9" t="str">
        <v>Furniture</v>
      </c>
      <c r="X101" s="9" t="str">
        <v>EAST</v>
      </c>
      <c r="Y101" s="9" t="str">
        <v>FURNITURE</v>
      </c>
      <c r="AA101" s="9" t="str">
        <v>east</v>
      </c>
      <c r="AB101" s="9" t="str">
        <v>furniture</v>
      </c>
    </row>
    <row r="102" spans="1:28">
      <c r="A102" s="10" t="s">
        <v>124</v>
      </c>
      <c r="B102" s="11">
        <v>45071</v>
      </c>
      <c r="C102" s="12" t="s">
        <v>19</v>
      </c>
      <c r="D102" s="13" t="s">
        <v>33</v>
      </c>
      <c r="E102" s="10">
        <v>633.82000000000005</v>
      </c>
      <c r="F102" s="10">
        <v>13</v>
      </c>
      <c r="G102" s="10">
        <v>10</v>
      </c>
      <c r="H102" s="10">
        <v>1830.09</v>
      </c>
      <c r="I102" s="4" t="s">
        <v>124</v>
      </c>
      <c r="J102" s="16">
        <v>45071</v>
      </c>
      <c r="K102" s="9" t="str">
        <v>East</v>
      </c>
      <c r="L102" s="9" t="str">
        <v>Electronics</v>
      </c>
      <c r="M102" s="4">
        <v>633.82000000000005</v>
      </c>
      <c r="N102" s="4">
        <f>VLOOKUP($K102,Sales_Performance_Analysis.csv!$S$1:$T$5,2,FALSE)</f>
        <v>2529.8487270973901</v>
      </c>
      <c r="O102" s="4">
        <v>13</v>
      </c>
      <c r="P102" s="4">
        <v>10</v>
      </c>
      <c r="Q102" s="4">
        <v>1830.09</v>
      </c>
      <c r="U102" s="9" t="str">
        <v>East</v>
      </c>
      <c r="V102" s="9" t="str">
        <v>Electronics</v>
      </c>
      <c r="X102" s="9" t="str">
        <v>EAST</v>
      </c>
      <c r="Y102" s="9" t="str">
        <v>ELECTRONICS</v>
      </c>
      <c r="AA102" s="9" t="str">
        <v>east</v>
      </c>
      <c r="AB102" s="9" t="str">
        <v>electronics</v>
      </c>
    </row>
    <row r="103" spans="1:28">
      <c r="A103" s="10" t="s">
        <v>125</v>
      </c>
      <c r="B103" s="11">
        <v>45261</v>
      </c>
      <c r="C103" s="12" t="s">
        <v>19</v>
      </c>
      <c r="D103" s="13" t="s">
        <v>31</v>
      </c>
      <c r="E103" s="10">
        <v>1024.68</v>
      </c>
      <c r="F103" s="10">
        <v>33</v>
      </c>
      <c r="G103" s="10">
        <v>47</v>
      </c>
      <c r="H103" s="10">
        <v>241.15</v>
      </c>
      <c r="I103" s="4" t="s">
        <v>125</v>
      </c>
      <c r="J103" s="16">
        <v>45261</v>
      </c>
      <c r="K103" s="9" t="str">
        <v>East</v>
      </c>
      <c r="L103" s="9" t="str">
        <v>Sports</v>
      </c>
      <c r="M103" s="4">
        <v>1024.68</v>
      </c>
      <c r="N103" s="4">
        <f>VLOOKUP($K103,Sales_Performance_Analysis.csv!$S$1:$T$5,2,FALSE)</f>
        <v>2529.8487270973901</v>
      </c>
      <c r="O103" s="4">
        <v>33</v>
      </c>
      <c r="P103" s="4">
        <v>47</v>
      </c>
      <c r="Q103" s="4">
        <v>241.15</v>
      </c>
      <c r="U103" s="9" t="str">
        <v>East</v>
      </c>
      <c r="V103" s="9" t="str">
        <v>Sports</v>
      </c>
      <c r="X103" s="9" t="str">
        <v>EAST</v>
      </c>
      <c r="Y103" s="9" t="str">
        <v>SPORTS</v>
      </c>
      <c r="AA103" s="9" t="str">
        <v>east</v>
      </c>
      <c r="AB103" s="9" t="str">
        <v>sports</v>
      </c>
    </row>
    <row r="104" spans="1:28">
      <c r="A104" s="10" t="s">
        <v>126</v>
      </c>
      <c r="B104" s="11">
        <v>45356</v>
      </c>
      <c r="C104" s="12" t="s">
        <v>15</v>
      </c>
      <c r="D104" s="13" t="s">
        <v>29</v>
      </c>
      <c r="E104" s="10">
        <v>218.83</v>
      </c>
      <c r="F104" s="10">
        <v>7</v>
      </c>
      <c r="G104" s="10">
        <v>13</v>
      </c>
      <c r="H104" s="10">
        <v>863.98</v>
      </c>
      <c r="I104" s="4" t="s">
        <v>126</v>
      </c>
      <c r="J104" s="16">
        <v>45356</v>
      </c>
      <c r="K104" s="9" t="str">
        <v>North</v>
      </c>
      <c r="L104" s="9" t="str">
        <v>Furniture</v>
      </c>
      <c r="M104" s="4">
        <v>218.83</v>
      </c>
      <c r="N104" s="4">
        <f>VLOOKUP($K104,Sales_Performance_Analysis.csv!$S$1:$T$5,2,FALSE)</f>
        <v>2573.1195542046598</v>
      </c>
      <c r="O104" s="4">
        <v>7</v>
      </c>
      <c r="P104" s="4">
        <v>13</v>
      </c>
      <c r="Q104" s="4">
        <v>863.98</v>
      </c>
      <c r="U104" s="9" t="str">
        <v>North</v>
      </c>
      <c r="V104" s="9" t="str">
        <v>Furniture</v>
      </c>
      <c r="X104" s="9" t="str">
        <v>NORTH</v>
      </c>
      <c r="Y104" s="9" t="str">
        <v>FURNITURE</v>
      </c>
      <c r="AA104" s="9" t="str">
        <v>north</v>
      </c>
      <c r="AB104" s="9" t="str">
        <v>furniture</v>
      </c>
    </row>
    <row r="105" spans="1:28">
      <c r="A105" s="10" t="s">
        <v>127</v>
      </c>
      <c r="B105" s="11">
        <v>45532</v>
      </c>
      <c r="C105" s="12" t="s">
        <v>26</v>
      </c>
      <c r="D105" s="13" t="s">
        <v>31</v>
      </c>
      <c r="E105" s="10">
        <v>3563.26</v>
      </c>
      <c r="F105" s="10">
        <v>14</v>
      </c>
      <c r="G105" s="10">
        <v>3</v>
      </c>
      <c r="H105" s="10">
        <v>1939.69</v>
      </c>
      <c r="I105" s="4" t="s">
        <v>127</v>
      </c>
      <c r="J105" s="16">
        <v>45532</v>
      </c>
      <c r="K105" s="9" t="str">
        <v>South</v>
      </c>
      <c r="L105" s="9" t="str">
        <v>Sports</v>
      </c>
      <c r="M105" s="4">
        <v>3563.26</v>
      </c>
      <c r="N105" s="4">
        <f>VLOOKUP($K105,Sales_Performance_Analysis.csv!$S$1:$T$5,2,FALSE)</f>
        <v>2478.5568056787902</v>
      </c>
      <c r="O105" s="4">
        <v>14</v>
      </c>
      <c r="P105" s="4">
        <v>3</v>
      </c>
      <c r="Q105" s="4">
        <v>1939.69</v>
      </c>
      <c r="U105" s="9" t="str">
        <v>South</v>
      </c>
      <c r="V105" s="9" t="str">
        <v>Sports</v>
      </c>
      <c r="X105" s="9" t="str">
        <v>SOUTH</v>
      </c>
      <c r="Y105" s="9" t="str">
        <v>SPORTS</v>
      </c>
      <c r="AA105" s="9" t="str">
        <v>south</v>
      </c>
      <c r="AB105" s="9" t="str">
        <v>sports</v>
      </c>
    </row>
    <row r="106" spans="1:28">
      <c r="A106" s="10" t="s">
        <v>128</v>
      </c>
      <c r="B106" s="11">
        <v>45433</v>
      </c>
      <c r="C106" s="12" t="s">
        <v>19</v>
      </c>
      <c r="D106" s="13" t="s">
        <v>31</v>
      </c>
      <c r="E106" s="10">
        <v>879.56</v>
      </c>
      <c r="F106" s="10">
        <v>45</v>
      </c>
      <c r="G106" s="10">
        <v>15</v>
      </c>
      <c r="H106" s="10">
        <v>1898.75</v>
      </c>
      <c r="I106" s="4" t="s">
        <v>128</v>
      </c>
      <c r="J106" s="16">
        <v>45433</v>
      </c>
      <c r="K106" s="9" t="str">
        <v>East</v>
      </c>
      <c r="L106" s="9" t="str">
        <v>Sports</v>
      </c>
      <c r="M106" s="4">
        <v>879.56</v>
      </c>
      <c r="N106" s="4">
        <f>VLOOKUP($K106,Sales_Performance_Analysis.csv!$S$1:$T$5,2,FALSE)</f>
        <v>2529.8487270973901</v>
      </c>
      <c r="O106" s="4">
        <v>45</v>
      </c>
      <c r="P106" s="4">
        <v>15</v>
      </c>
      <c r="Q106" s="4">
        <v>1898.75</v>
      </c>
      <c r="U106" s="9" t="str">
        <v>East</v>
      </c>
      <c r="V106" s="9" t="str">
        <v>Sports</v>
      </c>
      <c r="X106" s="9" t="str">
        <v>EAST</v>
      </c>
      <c r="Y106" s="9" t="str">
        <v>SPORTS</v>
      </c>
      <c r="AA106" s="9" t="str">
        <v>east</v>
      </c>
      <c r="AB106" s="9" t="str">
        <v>sports</v>
      </c>
    </row>
    <row r="107" spans="1:28">
      <c r="A107" s="10" t="s">
        <v>129</v>
      </c>
      <c r="B107" s="11">
        <v>45450</v>
      </c>
      <c r="C107" s="12" t="s">
        <v>26</v>
      </c>
      <c r="D107" s="13" t="s">
        <v>29</v>
      </c>
      <c r="E107" s="10">
        <v>239.31</v>
      </c>
      <c r="F107" s="10">
        <v>45</v>
      </c>
      <c r="G107" s="10">
        <v>6</v>
      </c>
      <c r="H107" s="10">
        <v>434.28</v>
      </c>
      <c r="I107" s="4" t="s">
        <v>129</v>
      </c>
      <c r="J107" s="16">
        <v>45450</v>
      </c>
      <c r="K107" s="9" t="str">
        <v>South</v>
      </c>
      <c r="L107" s="9" t="str">
        <v>Furniture</v>
      </c>
      <c r="M107" s="4">
        <v>239.31</v>
      </c>
      <c r="N107" s="4">
        <f>VLOOKUP($K107,Sales_Performance_Analysis.csv!$S$1:$T$5,2,FALSE)</f>
        <v>2478.5568056787902</v>
      </c>
      <c r="O107" s="4">
        <v>45</v>
      </c>
      <c r="P107" s="4">
        <v>6</v>
      </c>
      <c r="Q107" s="4">
        <v>434.28</v>
      </c>
      <c r="U107" s="9" t="str">
        <v>South</v>
      </c>
      <c r="V107" s="9" t="str">
        <v>Furniture</v>
      </c>
      <c r="X107" s="9" t="str">
        <v>SOUTH</v>
      </c>
      <c r="Y107" s="9" t="str">
        <v>FURNITURE</v>
      </c>
      <c r="AA107" s="9" t="str">
        <v>south</v>
      </c>
      <c r="AB107" s="9" t="str">
        <v>furniture</v>
      </c>
    </row>
    <row r="108" spans="1:28">
      <c r="A108" s="10" t="s">
        <v>130</v>
      </c>
      <c r="B108" s="11">
        <v>45423</v>
      </c>
      <c r="C108" s="12" t="s">
        <v>26</v>
      </c>
      <c r="D108" s="13" t="s">
        <v>101</v>
      </c>
      <c r="E108" s="10">
        <v>795.32</v>
      </c>
      <c r="F108" s="10">
        <v>31</v>
      </c>
      <c r="G108" s="10">
        <v>9</v>
      </c>
      <c r="H108" s="10">
        <v>1251.72</v>
      </c>
      <c r="I108" s="4" t="s">
        <v>130</v>
      </c>
      <c r="J108" s="16">
        <v>45423</v>
      </c>
      <c r="K108" s="9" t="str">
        <v>South</v>
      </c>
      <c r="L108" s="9" t="str">
        <v>Groceries</v>
      </c>
      <c r="M108" s="4">
        <v>795.32</v>
      </c>
      <c r="N108" s="4">
        <f>VLOOKUP($K108,Sales_Performance_Analysis.csv!$S$1:$T$5,2,FALSE)</f>
        <v>2478.5568056787902</v>
      </c>
      <c r="O108" s="4">
        <v>31</v>
      </c>
      <c r="P108" s="4">
        <v>9</v>
      </c>
      <c r="Q108" s="4">
        <v>1251.72</v>
      </c>
      <c r="U108" s="9" t="str">
        <v>South</v>
      </c>
      <c r="V108" s="9" t="str">
        <v>Groceries</v>
      </c>
      <c r="X108" s="9" t="str">
        <v>SOUTH</v>
      </c>
      <c r="Y108" s="9" t="str">
        <v>GROCERIES</v>
      </c>
      <c r="AA108" s="9" t="str">
        <v>south</v>
      </c>
      <c r="AB108" s="9" t="str">
        <v>groceries</v>
      </c>
    </row>
    <row r="109" spans="1:28">
      <c r="A109" s="10" t="s">
        <v>131</v>
      </c>
      <c r="B109" s="11">
        <v>45002</v>
      </c>
      <c r="C109" s="12" t="s">
        <v>21</v>
      </c>
      <c r="D109" s="13" t="s">
        <v>33</v>
      </c>
      <c r="E109" s="10">
        <v>1606.99</v>
      </c>
      <c r="F109" s="10">
        <v>10</v>
      </c>
      <c r="G109" s="10">
        <v>14</v>
      </c>
      <c r="H109" s="10">
        <v>1127.8599999999999</v>
      </c>
      <c r="I109" s="4" t="s">
        <v>131</v>
      </c>
      <c r="J109" s="16">
        <v>45002</v>
      </c>
      <c r="K109" s="9" t="str">
        <v>East</v>
      </c>
      <c r="L109" s="9" t="str">
        <v>Electronics</v>
      </c>
      <c r="M109" s="4">
        <v>1606.99</v>
      </c>
      <c r="N109" s="4">
        <f>VLOOKUP($K109,Sales_Performance_Analysis.csv!$S$1:$T$5,2,FALSE)</f>
        <v>2529.8487270973901</v>
      </c>
      <c r="O109" s="4">
        <v>10</v>
      </c>
      <c r="P109" s="4">
        <v>14</v>
      </c>
      <c r="Q109" s="4">
        <v>1127.8599999999999</v>
      </c>
      <c r="U109" s="9" t="str">
        <v>East</v>
      </c>
      <c r="V109" s="9" t="str">
        <v>Electronics</v>
      </c>
      <c r="X109" s="9" t="str">
        <v>EAST</v>
      </c>
      <c r="Y109" s="9" t="str">
        <v>ELECTRONICS</v>
      </c>
      <c r="AA109" s="9" t="str">
        <v>east</v>
      </c>
      <c r="AB109" s="9" t="str">
        <v>electronics</v>
      </c>
    </row>
    <row r="110" spans="1:28">
      <c r="A110" s="10" t="s">
        <v>132</v>
      </c>
      <c r="B110" s="11">
        <v>45580</v>
      </c>
      <c r="C110" s="12" t="s">
        <v>26</v>
      </c>
      <c r="D110" s="13" t="s">
        <v>101</v>
      </c>
      <c r="E110" s="10">
        <v>4480.71</v>
      </c>
      <c r="F110" s="10">
        <v>16</v>
      </c>
      <c r="G110" s="10">
        <v>48</v>
      </c>
      <c r="H110" s="10">
        <v>45.94</v>
      </c>
      <c r="I110" s="4" t="s">
        <v>132</v>
      </c>
      <c r="J110" s="16">
        <v>45580</v>
      </c>
      <c r="K110" s="9" t="str">
        <v>South</v>
      </c>
      <c r="L110" s="9" t="str">
        <v>Groceries</v>
      </c>
      <c r="M110" s="4">
        <v>4480.71</v>
      </c>
      <c r="N110" s="4">
        <f>VLOOKUP($K110,Sales_Performance_Analysis.csv!$S$1:$T$5,2,FALSE)</f>
        <v>2478.5568056787902</v>
      </c>
      <c r="O110" s="4">
        <v>16</v>
      </c>
      <c r="P110" s="4">
        <v>48</v>
      </c>
      <c r="Q110" s="4">
        <v>45.94</v>
      </c>
      <c r="U110" s="9" t="str">
        <v>South</v>
      </c>
      <c r="V110" s="9" t="str">
        <v>Groceries</v>
      </c>
      <c r="X110" s="9" t="str">
        <v>SOUTH</v>
      </c>
      <c r="Y110" s="9" t="str">
        <v>GROCERIES</v>
      </c>
      <c r="AA110" s="9" t="str">
        <v>south</v>
      </c>
      <c r="AB110" s="9" t="str">
        <v>groceries</v>
      </c>
    </row>
    <row r="111" spans="1:28">
      <c r="A111" s="10" t="s">
        <v>133</v>
      </c>
      <c r="B111" s="11">
        <v>44987</v>
      </c>
      <c r="C111" s="12" t="s">
        <v>21</v>
      </c>
      <c r="D111" s="13" t="s">
        <v>29</v>
      </c>
      <c r="E111" s="10">
        <v>3901.29</v>
      </c>
      <c r="F111" s="10">
        <v>36</v>
      </c>
      <c r="G111" s="10">
        <v>17</v>
      </c>
      <c r="H111" s="10">
        <v>1250.83</v>
      </c>
      <c r="I111" s="4" t="s">
        <v>133</v>
      </c>
      <c r="J111" s="16">
        <v>44987</v>
      </c>
      <c r="K111" s="9" t="str">
        <v>East</v>
      </c>
      <c r="L111" s="9" t="str">
        <v>Furniture</v>
      </c>
      <c r="M111" s="4">
        <v>3901.29</v>
      </c>
      <c r="N111" s="4">
        <f>VLOOKUP($K111,Sales_Performance_Analysis.csv!$S$1:$T$5,2,FALSE)</f>
        <v>2529.8487270973901</v>
      </c>
      <c r="O111" s="4">
        <v>36</v>
      </c>
      <c r="P111" s="4">
        <v>17</v>
      </c>
      <c r="Q111" s="4">
        <v>1250.83</v>
      </c>
      <c r="U111" s="9" t="str">
        <v>East</v>
      </c>
      <c r="V111" s="9" t="str">
        <v>Furniture</v>
      </c>
      <c r="X111" s="9" t="str">
        <v>EAST</v>
      </c>
      <c r="Y111" s="9" t="str">
        <v>FURNITURE</v>
      </c>
      <c r="AA111" s="9" t="str">
        <v>east</v>
      </c>
      <c r="AB111" s="9" t="str">
        <v>furniture</v>
      </c>
    </row>
    <row r="112" spans="1:28">
      <c r="A112" s="10" t="s">
        <v>134</v>
      </c>
      <c r="B112" s="11">
        <v>44974</v>
      </c>
      <c r="C112" s="12" t="s">
        <v>21</v>
      </c>
      <c r="D112" s="13" t="s">
        <v>31</v>
      </c>
      <c r="E112" s="10">
        <v>2584.6799999999998</v>
      </c>
      <c r="F112" s="10">
        <v>25</v>
      </c>
      <c r="G112" s="10">
        <v>14</v>
      </c>
      <c r="H112" s="10">
        <v>834.99</v>
      </c>
      <c r="I112" s="4" t="s">
        <v>134</v>
      </c>
      <c r="J112" s="16">
        <v>44974</v>
      </c>
      <c r="K112" s="9" t="str">
        <v>East</v>
      </c>
      <c r="L112" s="9" t="str">
        <v>Sports</v>
      </c>
      <c r="M112" s="4">
        <v>2584.6799999999998</v>
      </c>
      <c r="N112" s="4">
        <f>VLOOKUP($K112,Sales_Performance_Analysis.csv!$S$1:$T$5,2,FALSE)</f>
        <v>2529.8487270973901</v>
      </c>
      <c r="O112" s="4">
        <v>25</v>
      </c>
      <c r="P112" s="4">
        <v>14</v>
      </c>
      <c r="Q112" s="4">
        <v>834.99</v>
      </c>
      <c r="U112" s="9" t="str">
        <v>East</v>
      </c>
      <c r="V112" s="9" t="str">
        <v>Sports</v>
      </c>
      <c r="X112" s="9" t="str">
        <v>EAST</v>
      </c>
      <c r="Y112" s="9" t="str">
        <v>SPORTS</v>
      </c>
      <c r="AA112" s="9" t="str">
        <v>east</v>
      </c>
      <c r="AB112" s="9" t="str">
        <v>sports</v>
      </c>
    </row>
    <row r="113" spans="1:28">
      <c r="A113" s="10" t="s">
        <v>135</v>
      </c>
      <c r="B113" s="11">
        <v>45170</v>
      </c>
      <c r="C113" s="12" t="s">
        <v>19</v>
      </c>
      <c r="D113" s="13" t="s">
        <v>29</v>
      </c>
      <c r="E113" s="10">
        <v>1894.09</v>
      </c>
      <c r="F113" s="10">
        <v>22</v>
      </c>
      <c r="G113" s="10">
        <v>1</v>
      </c>
      <c r="H113" s="10">
        <v>778.98</v>
      </c>
      <c r="I113" s="4" t="s">
        <v>135</v>
      </c>
      <c r="J113" s="16">
        <v>45170</v>
      </c>
      <c r="K113" s="9" t="str">
        <v>East</v>
      </c>
      <c r="L113" s="9" t="str">
        <v>Furniture</v>
      </c>
      <c r="M113" s="4">
        <v>1894.09</v>
      </c>
      <c r="N113" s="4">
        <f>VLOOKUP($K113,Sales_Performance_Analysis.csv!$S$1:$T$5,2,FALSE)</f>
        <v>2529.8487270973901</v>
      </c>
      <c r="O113" s="4">
        <v>22</v>
      </c>
      <c r="P113" s="4">
        <v>1</v>
      </c>
      <c r="Q113" s="4">
        <v>778.98</v>
      </c>
      <c r="U113" s="9" t="str">
        <v>East</v>
      </c>
      <c r="V113" s="9" t="str">
        <v>Furniture</v>
      </c>
      <c r="X113" s="9" t="str">
        <v>EAST</v>
      </c>
      <c r="Y113" s="9" t="str">
        <v>FURNITURE</v>
      </c>
      <c r="AA113" s="9" t="str">
        <v>east</v>
      </c>
      <c r="AB113" s="9" t="str">
        <v>furniture</v>
      </c>
    </row>
    <row r="114" spans="1:28">
      <c r="A114" s="10" t="s">
        <v>136</v>
      </c>
      <c r="B114" s="11">
        <v>45539</v>
      </c>
      <c r="C114" s="12" t="s">
        <v>26</v>
      </c>
      <c r="D114" s="13" t="s">
        <v>29</v>
      </c>
      <c r="E114" s="10">
        <v>2748.36</v>
      </c>
      <c r="F114" s="10">
        <v>43</v>
      </c>
      <c r="G114" s="10">
        <v>40</v>
      </c>
      <c r="H114" s="10">
        <v>821.39</v>
      </c>
      <c r="I114" s="4" t="s">
        <v>136</v>
      </c>
      <c r="J114" s="16">
        <v>45539</v>
      </c>
      <c r="K114" s="9" t="str">
        <v>South</v>
      </c>
      <c r="L114" s="9" t="str">
        <v>Furniture</v>
      </c>
      <c r="M114" s="4">
        <v>2748.36</v>
      </c>
      <c r="N114" s="4">
        <f>VLOOKUP($K114,Sales_Performance_Analysis.csv!$S$1:$T$5,2,FALSE)</f>
        <v>2478.5568056787902</v>
      </c>
      <c r="O114" s="4">
        <v>43</v>
      </c>
      <c r="P114" s="4">
        <v>40</v>
      </c>
      <c r="Q114" s="4">
        <v>821.39</v>
      </c>
      <c r="U114" s="9" t="str">
        <v>South</v>
      </c>
      <c r="V114" s="9" t="str">
        <v>Furniture</v>
      </c>
      <c r="X114" s="9" t="str">
        <v>SOUTH</v>
      </c>
      <c r="Y114" s="9" t="str">
        <v>FURNITURE</v>
      </c>
      <c r="AA114" s="9" t="str">
        <v>south</v>
      </c>
      <c r="AB114" s="9" t="str">
        <v>furniture</v>
      </c>
    </row>
    <row r="115" spans="1:28">
      <c r="A115" s="10" t="s">
        <v>137</v>
      </c>
      <c r="B115" s="11">
        <v>45070</v>
      </c>
      <c r="C115" s="12" t="s">
        <v>26</v>
      </c>
      <c r="D115" s="13" t="s">
        <v>33</v>
      </c>
      <c r="E115" s="10">
        <v>4464.8599999999997</v>
      </c>
      <c r="F115" s="10">
        <v>36</v>
      </c>
      <c r="G115" s="10">
        <v>24</v>
      </c>
      <c r="H115" s="10">
        <v>695.05</v>
      </c>
      <c r="I115" s="4" t="s">
        <v>137</v>
      </c>
      <c r="J115" s="16">
        <v>45070</v>
      </c>
      <c r="K115" s="9" t="str">
        <v>South</v>
      </c>
      <c r="L115" s="9" t="str">
        <v>Electronics</v>
      </c>
      <c r="M115" s="4">
        <v>4464.8599999999997</v>
      </c>
      <c r="N115" s="4">
        <f>VLOOKUP($K115,Sales_Performance_Analysis.csv!$S$1:$T$5,2,FALSE)</f>
        <v>2478.5568056787902</v>
      </c>
      <c r="O115" s="4">
        <v>36</v>
      </c>
      <c r="P115" s="4">
        <v>24</v>
      </c>
      <c r="Q115" s="4">
        <v>695.05</v>
      </c>
      <c r="U115" s="9" t="str">
        <v>South</v>
      </c>
      <c r="V115" s="9" t="str">
        <v>Electronics</v>
      </c>
      <c r="X115" s="9" t="str">
        <v>SOUTH</v>
      </c>
      <c r="Y115" s="9" t="str">
        <v>ELECTRONICS</v>
      </c>
      <c r="AA115" s="9" t="str">
        <v>south</v>
      </c>
      <c r="AB115" s="9" t="str">
        <v>electronics</v>
      </c>
    </row>
    <row r="116" spans="1:28">
      <c r="A116" s="10" t="s">
        <v>138</v>
      </c>
      <c r="B116" s="11">
        <v>45338</v>
      </c>
      <c r="C116" s="12" t="s">
        <v>15</v>
      </c>
      <c r="D116" s="13" t="s">
        <v>29</v>
      </c>
      <c r="E116" s="10">
        <v>2387</v>
      </c>
      <c r="F116" s="10">
        <v>39</v>
      </c>
      <c r="G116" s="10">
        <v>24</v>
      </c>
      <c r="H116" s="10">
        <v>1353.49</v>
      </c>
      <c r="I116" s="4" t="s">
        <v>138</v>
      </c>
      <c r="J116" s="16">
        <v>45338</v>
      </c>
      <c r="K116" s="9" t="str">
        <v>North</v>
      </c>
      <c r="L116" s="9" t="str">
        <v>Furniture</v>
      </c>
      <c r="M116" s="4">
        <v>2387</v>
      </c>
      <c r="N116" s="4">
        <f>VLOOKUP($K116,Sales_Performance_Analysis.csv!$S$1:$T$5,2,FALSE)</f>
        <v>2573.1195542046598</v>
      </c>
      <c r="O116" s="4">
        <v>39</v>
      </c>
      <c r="P116" s="4">
        <v>24</v>
      </c>
      <c r="Q116" s="4">
        <v>1353.49</v>
      </c>
      <c r="U116" s="9" t="str">
        <v>North</v>
      </c>
      <c r="V116" s="9" t="str">
        <v>Furniture</v>
      </c>
      <c r="X116" s="9" t="str">
        <v>NORTH</v>
      </c>
      <c r="Y116" s="9" t="str">
        <v>FURNITURE</v>
      </c>
      <c r="AA116" s="9" t="str">
        <v>north</v>
      </c>
      <c r="AB116" s="9" t="str">
        <v>furniture</v>
      </c>
    </row>
    <row r="117" spans="1:28">
      <c r="A117" s="10" t="s">
        <v>139</v>
      </c>
      <c r="B117" s="11">
        <v>45379</v>
      </c>
      <c r="C117" s="12" t="s">
        <v>19</v>
      </c>
      <c r="D117" s="13" t="s">
        <v>33</v>
      </c>
      <c r="E117" s="10">
        <v>1283.8399999999999</v>
      </c>
      <c r="F117" s="10">
        <v>19</v>
      </c>
      <c r="G117" s="10">
        <v>2</v>
      </c>
      <c r="H117" s="10">
        <v>1911.6</v>
      </c>
      <c r="I117" s="4" t="s">
        <v>139</v>
      </c>
      <c r="J117" s="16">
        <v>45379</v>
      </c>
      <c r="K117" s="9" t="str">
        <v>East</v>
      </c>
      <c r="L117" s="9" t="str">
        <v>Electronics</v>
      </c>
      <c r="M117" s="4">
        <v>1283.8399999999999</v>
      </c>
      <c r="N117" s="4">
        <f>VLOOKUP($K117,Sales_Performance_Analysis.csv!$S$1:$T$5,2,FALSE)</f>
        <v>2529.8487270973901</v>
      </c>
      <c r="O117" s="4">
        <v>19</v>
      </c>
      <c r="P117" s="4">
        <v>2</v>
      </c>
      <c r="Q117" s="4">
        <v>1911.6</v>
      </c>
      <c r="U117" s="9" t="str">
        <v>East</v>
      </c>
      <c r="V117" s="9" t="str">
        <v>Electronics</v>
      </c>
      <c r="X117" s="9" t="str">
        <v>EAST</v>
      </c>
      <c r="Y117" s="9" t="str">
        <v>ELECTRONICS</v>
      </c>
      <c r="AA117" s="9" t="str">
        <v>east</v>
      </c>
      <c r="AB117" s="9" t="str">
        <v>electronics</v>
      </c>
    </row>
    <row r="118" spans="1:28">
      <c r="A118" s="10" t="s">
        <v>140</v>
      </c>
      <c r="B118" s="11">
        <v>45141</v>
      </c>
      <c r="C118" s="12" t="s">
        <v>21</v>
      </c>
      <c r="D118" s="13" t="s">
        <v>29</v>
      </c>
      <c r="E118" s="10">
        <v>3030.58</v>
      </c>
      <c r="F118" s="10">
        <v>43</v>
      </c>
      <c r="G118" s="10">
        <v>47</v>
      </c>
      <c r="H118" s="10">
        <v>491.17</v>
      </c>
      <c r="I118" s="4" t="s">
        <v>140</v>
      </c>
      <c r="J118" s="16">
        <v>45141</v>
      </c>
      <c r="K118" s="9" t="str">
        <v>East</v>
      </c>
      <c r="L118" s="9" t="str">
        <v>Furniture</v>
      </c>
      <c r="M118" s="4">
        <v>3030.58</v>
      </c>
      <c r="N118" s="4">
        <f>VLOOKUP($K118,Sales_Performance_Analysis.csv!$S$1:$T$5,2,FALSE)</f>
        <v>2529.8487270973901</v>
      </c>
      <c r="O118" s="4">
        <v>43</v>
      </c>
      <c r="P118" s="4">
        <v>47</v>
      </c>
      <c r="Q118" s="4">
        <v>491.17</v>
      </c>
      <c r="U118" s="9" t="str">
        <v>East</v>
      </c>
      <c r="V118" s="9" t="str">
        <v>Furniture</v>
      </c>
      <c r="X118" s="9" t="str">
        <v>EAST</v>
      </c>
      <c r="Y118" s="9" t="str">
        <v>FURNITURE</v>
      </c>
      <c r="AA118" s="9" t="str">
        <v>east</v>
      </c>
      <c r="AB118" s="9" t="str">
        <v>furniture</v>
      </c>
    </row>
    <row r="119" spans="1:28">
      <c r="A119" s="10" t="s">
        <v>141</v>
      </c>
      <c r="B119" s="11">
        <v>45289</v>
      </c>
      <c r="C119" s="12" t="s">
        <v>26</v>
      </c>
      <c r="D119" s="13" t="s">
        <v>29</v>
      </c>
      <c r="E119" s="10">
        <v>1729.53</v>
      </c>
      <c r="F119" s="10">
        <v>13</v>
      </c>
      <c r="G119" s="10">
        <v>29</v>
      </c>
      <c r="H119" s="10">
        <v>1892.43</v>
      </c>
      <c r="I119" s="4" t="s">
        <v>141</v>
      </c>
      <c r="J119" s="16">
        <v>45289</v>
      </c>
      <c r="K119" s="9" t="str">
        <v>South</v>
      </c>
      <c r="L119" s="9" t="str">
        <v>Furniture</v>
      </c>
      <c r="M119" s="4">
        <v>1729.53</v>
      </c>
      <c r="N119" s="4">
        <f>VLOOKUP($K119,Sales_Performance_Analysis.csv!$S$1:$T$5,2,FALSE)</f>
        <v>2478.5568056787902</v>
      </c>
      <c r="O119" s="4">
        <v>13</v>
      </c>
      <c r="P119" s="4">
        <v>29</v>
      </c>
      <c r="Q119" s="4">
        <v>1892.43</v>
      </c>
      <c r="U119" s="9" t="str">
        <v>South</v>
      </c>
      <c r="V119" s="9" t="str">
        <v>Furniture</v>
      </c>
      <c r="X119" s="9" t="str">
        <v>SOUTH</v>
      </c>
      <c r="Y119" s="9" t="str">
        <v>FURNITURE</v>
      </c>
      <c r="AA119" s="9" t="str">
        <v>south</v>
      </c>
      <c r="AB119" s="9" t="str">
        <v>furniture</v>
      </c>
    </row>
    <row r="120" spans="1:28">
      <c r="A120" s="10" t="s">
        <v>142</v>
      </c>
      <c r="B120" s="11">
        <v>45608</v>
      </c>
      <c r="C120" s="12" t="s">
        <v>26</v>
      </c>
      <c r="D120" s="13" t="s">
        <v>33</v>
      </c>
      <c r="E120" s="10">
        <v>2206.92</v>
      </c>
      <c r="F120" s="10">
        <v>40</v>
      </c>
      <c r="G120" s="10">
        <v>3</v>
      </c>
      <c r="H120" s="10">
        <v>87.05</v>
      </c>
      <c r="I120" s="4" t="s">
        <v>142</v>
      </c>
      <c r="J120" s="16">
        <v>45608</v>
      </c>
      <c r="K120" s="9" t="str">
        <v>South</v>
      </c>
      <c r="L120" s="9" t="str">
        <v>Electronics</v>
      </c>
      <c r="M120" s="4">
        <v>2206.92</v>
      </c>
      <c r="N120" s="4">
        <f>VLOOKUP($K120,Sales_Performance_Analysis.csv!$S$1:$T$5,2,FALSE)</f>
        <v>2478.5568056787902</v>
      </c>
      <c r="O120" s="4">
        <v>40</v>
      </c>
      <c r="P120" s="4">
        <v>3</v>
      </c>
      <c r="Q120" s="4">
        <v>87.05</v>
      </c>
      <c r="U120" s="9" t="str">
        <v>South</v>
      </c>
      <c r="V120" s="9" t="str">
        <v>Electronics</v>
      </c>
      <c r="X120" s="9" t="str">
        <v>SOUTH</v>
      </c>
      <c r="Y120" s="9" t="str">
        <v>ELECTRONICS</v>
      </c>
      <c r="AA120" s="9" t="str">
        <v>south</v>
      </c>
      <c r="AB120" s="9" t="str">
        <v>electronics</v>
      </c>
    </row>
    <row r="121" spans="1:28">
      <c r="A121" s="10" t="s">
        <v>143</v>
      </c>
      <c r="B121" s="11">
        <v>45560</v>
      </c>
      <c r="C121" s="12" t="s">
        <v>21</v>
      </c>
      <c r="D121" s="13" t="s">
        <v>33</v>
      </c>
      <c r="E121" s="10">
        <v>2723.27</v>
      </c>
      <c r="F121" s="10">
        <v>22</v>
      </c>
      <c r="G121" s="10">
        <v>15</v>
      </c>
      <c r="H121" s="10">
        <v>1190.99</v>
      </c>
      <c r="I121" s="4" t="s">
        <v>143</v>
      </c>
      <c r="J121" s="16">
        <v>45560</v>
      </c>
      <c r="K121" s="9" t="str">
        <v>East</v>
      </c>
      <c r="L121" s="9" t="str">
        <v>Electronics</v>
      </c>
      <c r="M121" s="4">
        <v>2723.27</v>
      </c>
      <c r="N121" s="4">
        <f>VLOOKUP($K121,Sales_Performance_Analysis.csv!$S$1:$T$5,2,FALSE)</f>
        <v>2529.8487270973901</v>
      </c>
      <c r="O121" s="4">
        <v>22</v>
      </c>
      <c r="P121" s="4">
        <v>15</v>
      </c>
      <c r="Q121" s="4">
        <v>1190.99</v>
      </c>
      <c r="U121" s="9" t="str">
        <v>East</v>
      </c>
      <c r="V121" s="9" t="str">
        <v>Electronics</v>
      </c>
      <c r="X121" s="9" t="str">
        <v>EAST</v>
      </c>
      <c r="Y121" s="9" t="str">
        <v>ELECTRONICS</v>
      </c>
      <c r="AA121" s="9" t="str">
        <v>east</v>
      </c>
      <c r="AB121" s="9" t="str">
        <v>electronics</v>
      </c>
    </row>
    <row r="122" spans="1:28">
      <c r="A122" s="10" t="s">
        <v>144</v>
      </c>
      <c r="B122" s="11">
        <v>45569</v>
      </c>
      <c r="C122" s="12" t="s">
        <v>21</v>
      </c>
      <c r="D122" s="13" t="s">
        <v>29</v>
      </c>
      <c r="E122" s="10">
        <v>3835.55</v>
      </c>
      <c r="F122" s="10">
        <v>27</v>
      </c>
      <c r="G122" s="10">
        <v>17</v>
      </c>
      <c r="H122" s="10">
        <v>1205.8900000000001</v>
      </c>
      <c r="I122" s="4" t="s">
        <v>144</v>
      </c>
      <c r="J122" s="16">
        <v>45569</v>
      </c>
      <c r="K122" s="9" t="str">
        <v>East</v>
      </c>
      <c r="L122" s="9" t="str">
        <v>Furniture</v>
      </c>
      <c r="M122" s="4">
        <v>3835.55</v>
      </c>
      <c r="N122" s="4">
        <f>VLOOKUP($K122,Sales_Performance_Analysis.csv!$S$1:$T$5,2,FALSE)</f>
        <v>2529.8487270973901</v>
      </c>
      <c r="O122" s="4">
        <v>27</v>
      </c>
      <c r="P122" s="4">
        <v>17</v>
      </c>
      <c r="Q122" s="4">
        <v>1205.8900000000001</v>
      </c>
      <c r="U122" s="9" t="str">
        <v>East</v>
      </c>
      <c r="V122" s="9" t="str">
        <v>Furniture</v>
      </c>
      <c r="X122" s="9" t="str">
        <v>EAST</v>
      </c>
      <c r="Y122" s="9" t="str">
        <v>FURNITURE</v>
      </c>
      <c r="AA122" s="9" t="str">
        <v>east</v>
      </c>
      <c r="AB122" s="9" t="str">
        <v>furniture</v>
      </c>
    </row>
    <row r="123" spans="1:28">
      <c r="A123" s="10" t="s">
        <v>145</v>
      </c>
      <c r="B123" s="11">
        <v>45471</v>
      </c>
      <c r="C123" s="12" t="s">
        <v>15</v>
      </c>
      <c r="D123" s="13" t="s">
        <v>27</v>
      </c>
      <c r="E123" s="10">
        <v>1348.82</v>
      </c>
      <c r="F123" s="10">
        <v>47</v>
      </c>
      <c r="G123" s="10">
        <v>14</v>
      </c>
      <c r="H123" s="10">
        <v>110.54</v>
      </c>
      <c r="I123" s="4" t="s">
        <v>145</v>
      </c>
      <c r="J123" s="16">
        <v>45471</v>
      </c>
      <c r="K123" s="9" t="str">
        <v>North</v>
      </c>
      <c r="L123" s="9" t="str">
        <v>Clothing</v>
      </c>
      <c r="M123" s="4">
        <v>1348.82</v>
      </c>
      <c r="N123" s="4">
        <f>VLOOKUP($K123,Sales_Performance_Analysis.csv!$S$1:$T$5,2,FALSE)</f>
        <v>2573.1195542046598</v>
      </c>
      <c r="O123" s="4">
        <v>47</v>
      </c>
      <c r="P123" s="4">
        <v>14</v>
      </c>
      <c r="Q123" s="4">
        <v>110.54</v>
      </c>
      <c r="U123" s="9" t="str">
        <v>North</v>
      </c>
      <c r="V123" s="9" t="str">
        <v>Clothing</v>
      </c>
      <c r="X123" s="9" t="str">
        <v>NORTH</v>
      </c>
      <c r="Y123" s="9" t="str">
        <v>CLOTHING</v>
      </c>
      <c r="AA123" s="9" t="str">
        <v>north</v>
      </c>
      <c r="AB123" s="9" t="str">
        <v>clothing</v>
      </c>
    </row>
    <row r="124" spans="1:28">
      <c r="A124" s="10" t="s">
        <v>146</v>
      </c>
      <c r="B124" s="11">
        <v>45189</v>
      </c>
      <c r="C124" s="12" t="s">
        <v>15</v>
      </c>
      <c r="D124" s="13" t="s">
        <v>29</v>
      </c>
      <c r="E124" s="10">
        <v>487.67</v>
      </c>
      <c r="F124" s="10">
        <v>16</v>
      </c>
      <c r="G124" s="10">
        <v>42</v>
      </c>
      <c r="H124" s="10">
        <v>810.07</v>
      </c>
      <c r="I124" s="4" t="s">
        <v>146</v>
      </c>
      <c r="J124" s="16">
        <v>45189</v>
      </c>
      <c r="K124" s="9" t="str">
        <v>North</v>
      </c>
      <c r="L124" s="9" t="str">
        <v>Furniture</v>
      </c>
      <c r="M124" s="4">
        <v>487.67</v>
      </c>
      <c r="N124" s="4">
        <f>VLOOKUP($K124,Sales_Performance_Analysis.csv!$S$1:$T$5,2,FALSE)</f>
        <v>2573.1195542046598</v>
      </c>
      <c r="O124" s="4">
        <v>16</v>
      </c>
      <c r="P124" s="4">
        <v>42</v>
      </c>
      <c r="Q124" s="4">
        <v>810.07</v>
      </c>
      <c r="U124" s="9" t="str">
        <v>North</v>
      </c>
      <c r="V124" s="9" t="str">
        <v>Furniture</v>
      </c>
      <c r="X124" s="9" t="str">
        <v>NORTH</v>
      </c>
      <c r="Y124" s="9" t="str">
        <v>FURNITURE</v>
      </c>
      <c r="AA124" s="9" t="str">
        <v>north</v>
      </c>
      <c r="AB124" s="9" t="str">
        <v>furniture</v>
      </c>
    </row>
    <row r="125" spans="1:28">
      <c r="A125" s="10" t="s">
        <v>147</v>
      </c>
      <c r="B125" s="11">
        <v>44930</v>
      </c>
      <c r="C125" s="12" t="s">
        <v>15</v>
      </c>
      <c r="D125" s="13" t="s">
        <v>31</v>
      </c>
      <c r="E125" s="10">
        <v>3338.32</v>
      </c>
      <c r="F125" s="10">
        <v>45</v>
      </c>
      <c r="G125" s="10">
        <v>6</v>
      </c>
      <c r="H125" s="10">
        <v>1639.12</v>
      </c>
      <c r="I125" s="4" t="s">
        <v>147</v>
      </c>
      <c r="J125" s="16">
        <v>44930</v>
      </c>
      <c r="K125" s="9" t="str">
        <v>North</v>
      </c>
      <c r="L125" s="9" t="str">
        <v>Sports</v>
      </c>
      <c r="M125" s="4">
        <v>3338.32</v>
      </c>
      <c r="N125" s="4">
        <f>VLOOKUP($K125,Sales_Performance_Analysis.csv!$S$1:$T$5,2,FALSE)</f>
        <v>2573.1195542046598</v>
      </c>
      <c r="O125" s="4">
        <v>45</v>
      </c>
      <c r="P125" s="4">
        <v>6</v>
      </c>
      <c r="Q125" s="4">
        <v>1639.12</v>
      </c>
      <c r="U125" s="9" t="str">
        <v>North</v>
      </c>
      <c r="V125" s="9" t="str">
        <v>Sports</v>
      </c>
      <c r="X125" s="9" t="str">
        <v>NORTH</v>
      </c>
      <c r="Y125" s="9" t="str">
        <v>SPORTS</v>
      </c>
      <c r="AA125" s="9" t="str">
        <v>north</v>
      </c>
      <c r="AB125" s="9" t="str">
        <v>sports</v>
      </c>
    </row>
    <row r="126" spans="1:28">
      <c r="A126" s="10" t="s">
        <v>148</v>
      </c>
      <c r="B126" s="11">
        <v>45431</v>
      </c>
      <c r="C126" s="12" t="s">
        <v>21</v>
      </c>
      <c r="D126" s="13" t="s">
        <v>101</v>
      </c>
      <c r="E126" s="10">
        <v>50.75</v>
      </c>
      <c r="F126" s="10">
        <v>10</v>
      </c>
      <c r="G126" s="10">
        <v>43</v>
      </c>
      <c r="H126" s="10">
        <v>121.05</v>
      </c>
      <c r="I126" s="4" t="s">
        <v>148</v>
      </c>
      <c r="J126" s="16">
        <v>45431</v>
      </c>
      <c r="K126" s="9" t="str">
        <v>East</v>
      </c>
      <c r="L126" s="9" t="str">
        <v>Groceries</v>
      </c>
      <c r="M126" s="4">
        <v>50.75</v>
      </c>
      <c r="N126" s="4">
        <f>VLOOKUP($K126,Sales_Performance_Analysis.csv!$S$1:$T$5,2,FALSE)</f>
        <v>2529.8487270973901</v>
      </c>
      <c r="O126" s="4">
        <v>10</v>
      </c>
      <c r="P126" s="4">
        <v>43</v>
      </c>
      <c r="Q126" s="4">
        <v>121.05</v>
      </c>
      <c r="U126" s="9" t="str">
        <v>East</v>
      </c>
      <c r="V126" s="9" t="str">
        <v>Groceries</v>
      </c>
      <c r="X126" s="9" t="str">
        <v>EAST</v>
      </c>
      <c r="Y126" s="9" t="str">
        <v>GROCERIES</v>
      </c>
      <c r="AA126" s="9" t="str">
        <v>east</v>
      </c>
      <c r="AB126" s="9" t="str">
        <v>groceries</v>
      </c>
    </row>
    <row r="127" spans="1:28">
      <c r="A127" s="10" t="s">
        <v>149</v>
      </c>
      <c r="B127" s="11">
        <v>45018</v>
      </c>
      <c r="C127" s="12" t="s">
        <v>15</v>
      </c>
      <c r="D127" s="13" t="s">
        <v>29</v>
      </c>
      <c r="E127" s="10">
        <v>906.4</v>
      </c>
      <c r="F127" s="10">
        <v>47</v>
      </c>
      <c r="G127" s="10">
        <v>26</v>
      </c>
      <c r="H127" s="10">
        <v>1853.84</v>
      </c>
      <c r="I127" s="4" t="s">
        <v>149</v>
      </c>
      <c r="J127" s="16">
        <v>45018</v>
      </c>
      <c r="K127" s="9" t="str">
        <v>North</v>
      </c>
      <c r="L127" s="9" t="str">
        <v>Furniture</v>
      </c>
      <c r="M127" s="4">
        <v>906.4</v>
      </c>
      <c r="N127" s="4">
        <f>VLOOKUP($K127,Sales_Performance_Analysis.csv!$S$1:$T$5,2,FALSE)</f>
        <v>2573.1195542046598</v>
      </c>
      <c r="O127" s="4">
        <v>47</v>
      </c>
      <c r="P127" s="4">
        <v>26</v>
      </c>
      <c r="Q127" s="4">
        <v>1853.84</v>
      </c>
      <c r="U127" s="9" t="str">
        <v>North</v>
      </c>
      <c r="V127" s="9" t="str">
        <v>Furniture</v>
      </c>
      <c r="X127" s="9" t="str">
        <v>NORTH</v>
      </c>
      <c r="Y127" s="9" t="str">
        <v>FURNITURE</v>
      </c>
      <c r="AA127" s="9" t="str">
        <v>north</v>
      </c>
      <c r="AB127" s="9" t="str">
        <v>furniture</v>
      </c>
    </row>
    <row r="128" spans="1:28">
      <c r="A128" s="10" t="s">
        <v>150</v>
      </c>
      <c r="B128" s="11">
        <v>45528</v>
      </c>
      <c r="C128" s="12" t="s">
        <v>26</v>
      </c>
      <c r="D128" s="13" t="s">
        <v>31</v>
      </c>
      <c r="E128" s="10">
        <v>657.56</v>
      </c>
      <c r="F128" s="10">
        <v>22</v>
      </c>
      <c r="G128" s="10">
        <v>0</v>
      </c>
      <c r="H128" s="10">
        <v>104.11</v>
      </c>
      <c r="I128" s="4" t="s">
        <v>150</v>
      </c>
      <c r="J128" s="16">
        <v>45528</v>
      </c>
      <c r="K128" s="9" t="str">
        <v>South</v>
      </c>
      <c r="L128" s="9" t="str">
        <v>Sports</v>
      </c>
      <c r="M128" s="4">
        <v>657.56</v>
      </c>
      <c r="N128" s="4">
        <f>VLOOKUP($K128,Sales_Performance_Analysis.csv!$S$1:$T$5,2,FALSE)</f>
        <v>2478.5568056787902</v>
      </c>
      <c r="O128" s="4">
        <v>22</v>
      </c>
      <c r="P128" s="4">
        <v>0</v>
      </c>
      <c r="Q128" s="4">
        <v>104.11</v>
      </c>
      <c r="U128" s="9" t="str">
        <v>South</v>
      </c>
      <c r="V128" s="9" t="str">
        <v>Sports</v>
      </c>
      <c r="X128" s="9" t="str">
        <v>SOUTH</v>
      </c>
      <c r="Y128" s="9" t="str">
        <v>SPORTS</v>
      </c>
      <c r="AA128" s="9" t="str">
        <v>south</v>
      </c>
      <c r="AB128" s="9" t="str">
        <v>sports</v>
      </c>
    </row>
    <row r="129" spans="1:28">
      <c r="A129" s="10" t="s">
        <v>151</v>
      </c>
      <c r="B129" s="11">
        <v>45047</v>
      </c>
      <c r="C129" s="12" t="s">
        <v>15</v>
      </c>
      <c r="D129" s="13" t="s">
        <v>29</v>
      </c>
      <c r="E129" s="10">
        <v>2252.12</v>
      </c>
      <c r="F129" s="10">
        <v>23</v>
      </c>
      <c r="G129" s="10">
        <v>38</v>
      </c>
      <c r="H129" s="10">
        <v>1529.45</v>
      </c>
      <c r="I129" s="4" t="s">
        <v>151</v>
      </c>
      <c r="J129" s="16">
        <v>45047</v>
      </c>
      <c r="K129" s="9" t="str">
        <v>North</v>
      </c>
      <c r="L129" s="9" t="str">
        <v>Furniture</v>
      </c>
      <c r="M129" s="4">
        <v>2252.12</v>
      </c>
      <c r="N129" s="4">
        <f>VLOOKUP($K129,Sales_Performance_Analysis.csv!$S$1:$T$5,2,FALSE)</f>
        <v>2573.1195542046598</v>
      </c>
      <c r="O129" s="4">
        <v>23</v>
      </c>
      <c r="P129" s="4">
        <v>38</v>
      </c>
      <c r="Q129" s="4">
        <v>1529.45</v>
      </c>
      <c r="U129" s="9" t="str">
        <v>North</v>
      </c>
      <c r="V129" s="9" t="str">
        <v>Furniture</v>
      </c>
      <c r="X129" s="9" t="str">
        <v>NORTH</v>
      </c>
      <c r="Y129" s="9" t="str">
        <v>FURNITURE</v>
      </c>
      <c r="AA129" s="9" t="str">
        <v>north</v>
      </c>
      <c r="AB129" s="9" t="str">
        <v>furniture</v>
      </c>
    </row>
    <row r="130" spans="1:28">
      <c r="A130" s="10" t="s">
        <v>152</v>
      </c>
      <c r="B130" s="11">
        <v>45030</v>
      </c>
      <c r="C130" s="12" t="s">
        <v>21</v>
      </c>
      <c r="D130" s="13" t="s">
        <v>31</v>
      </c>
      <c r="E130" s="10">
        <v>713.95</v>
      </c>
      <c r="F130" s="10">
        <v>25</v>
      </c>
      <c r="G130" s="10">
        <v>15</v>
      </c>
      <c r="H130" s="10">
        <v>78.73</v>
      </c>
      <c r="I130" s="4" t="s">
        <v>152</v>
      </c>
      <c r="J130" s="16">
        <v>45030</v>
      </c>
      <c r="K130" s="9" t="str">
        <v>East</v>
      </c>
      <c r="L130" s="9" t="str">
        <v>Sports</v>
      </c>
      <c r="M130" s="4">
        <v>713.95</v>
      </c>
      <c r="N130" s="4">
        <f>VLOOKUP($K130,Sales_Performance_Analysis.csv!$S$1:$T$5,2,FALSE)</f>
        <v>2529.8487270973901</v>
      </c>
      <c r="O130" s="4">
        <v>25</v>
      </c>
      <c r="P130" s="4">
        <v>15</v>
      </c>
      <c r="Q130" s="4">
        <v>78.73</v>
      </c>
      <c r="U130" s="9" t="str">
        <v>East</v>
      </c>
      <c r="V130" s="9" t="str">
        <v>Sports</v>
      </c>
      <c r="X130" s="9" t="str">
        <v>EAST</v>
      </c>
      <c r="Y130" s="9" t="str">
        <v>SPORTS</v>
      </c>
      <c r="AA130" s="9" t="str">
        <v>east</v>
      </c>
      <c r="AB130" s="9" t="str">
        <v>sports</v>
      </c>
    </row>
    <row r="131" spans="1:28">
      <c r="A131" s="10" t="s">
        <v>153</v>
      </c>
      <c r="B131" s="11">
        <v>45274</v>
      </c>
      <c r="C131" s="12" t="s">
        <v>19</v>
      </c>
      <c r="D131" s="13" t="s">
        <v>101</v>
      </c>
      <c r="E131" s="10">
        <v>3155.7</v>
      </c>
      <c r="F131" s="10">
        <v>43</v>
      </c>
      <c r="G131" s="10">
        <v>13</v>
      </c>
      <c r="H131" s="10">
        <v>393.8</v>
      </c>
      <c r="I131" s="4" t="s">
        <v>153</v>
      </c>
      <c r="J131" s="16">
        <v>45274</v>
      </c>
      <c r="K131" s="9" t="str">
        <v>East</v>
      </c>
      <c r="L131" s="9" t="str">
        <v>Groceries</v>
      </c>
      <c r="M131" s="4">
        <v>3155.7</v>
      </c>
      <c r="N131" s="4">
        <f>VLOOKUP($K131,Sales_Performance_Analysis.csv!$S$1:$T$5,2,FALSE)</f>
        <v>2529.8487270973901</v>
      </c>
      <c r="O131" s="4">
        <v>43</v>
      </c>
      <c r="P131" s="4">
        <v>13</v>
      </c>
      <c r="Q131" s="4">
        <v>393.8</v>
      </c>
      <c r="U131" s="9" t="str">
        <v>East</v>
      </c>
      <c r="V131" s="9" t="str">
        <v>Groceries</v>
      </c>
      <c r="X131" s="9" t="str">
        <v>EAST</v>
      </c>
      <c r="Y131" s="9" t="str">
        <v>GROCERIES</v>
      </c>
      <c r="AA131" s="9" t="str">
        <v>east</v>
      </c>
      <c r="AB131" s="9" t="str">
        <v>groceries</v>
      </c>
    </row>
    <row r="132" spans="1:28">
      <c r="A132" s="10" t="s">
        <v>154</v>
      </c>
      <c r="B132" s="11">
        <v>45302</v>
      </c>
      <c r="C132" s="12" t="s">
        <v>15</v>
      </c>
      <c r="D132" s="13" t="s">
        <v>27</v>
      </c>
      <c r="E132" s="10">
        <v>427.47</v>
      </c>
      <c r="F132" s="10">
        <v>8</v>
      </c>
      <c r="G132" s="10">
        <v>22</v>
      </c>
      <c r="H132" s="10">
        <v>220.36</v>
      </c>
      <c r="I132" s="4" t="s">
        <v>154</v>
      </c>
      <c r="J132" s="16">
        <v>45302</v>
      </c>
      <c r="K132" s="9" t="str">
        <v>North</v>
      </c>
      <c r="L132" s="9" t="str">
        <v>Clothing</v>
      </c>
      <c r="M132" s="4">
        <v>427.47</v>
      </c>
      <c r="N132" s="4">
        <f>VLOOKUP($K132,Sales_Performance_Analysis.csv!$S$1:$T$5,2,FALSE)</f>
        <v>2573.1195542046598</v>
      </c>
      <c r="O132" s="4">
        <v>8</v>
      </c>
      <c r="P132" s="4">
        <v>22</v>
      </c>
      <c r="Q132" s="4">
        <v>220.36</v>
      </c>
      <c r="U132" s="9" t="str">
        <v>North</v>
      </c>
      <c r="V132" s="9" t="str">
        <v>Clothing</v>
      </c>
      <c r="X132" s="9" t="str">
        <v>NORTH</v>
      </c>
      <c r="Y132" s="9" t="str">
        <v>CLOTHING</v>
      </c>
      <c r="AA132" s="9" t="str">
        <v>north</v>
      </c>
      <c r="AB132" s="9" t="str">
        <v>clothing</v>
      </c>
    </row>
    <row r="133" spans="1:28">
      <c r="A133" s="10" t="s">
        <v>155</v>
      </c>
      <c r="B133" s="11">
        <v>45198</v>
      </c>
      <c r="C133" s="12" t="s">
        <v>21</v>
      </c>
      <c r="D133" s="13" t="s">
        <v>29</v>
      </c>
      <c r="E133" s="10">
        <v>2997</v>
      </c>
      <c r="F133" s="10">
        <v>13</v>
      </c>
      <c r="G133" s="10">
        <v>0</v>
      </c>
      <c r="H133" s="10">
        <v>684.39</v>
      </c>
      <c r="I133" s="4" t="s">
        <v>155</v>
      </c>
      <c r="J133" s="16">
        <v>45198</v>
      </c>
      <c r="K133" s="9" t="str">
        <v>East</v>
      </c>
      <c r="L133" s="9" t="str">
        <v>Furniture</v>
      </c>
      <c r="M133" s="4">
        <v>2997</v>
      </c>
      <c r="N133" s="4">
        <f>VLOOKUP($K133,Sales_Performance_Analysis.csv!$S$1:$T$5,2,FALSE)</f>
        <v>2529.8487270973901</v>
      </c>
      <c r="O133" s="4">
        <v>13</v>
      </c>
      <c r="P133" s="4">
        <v>0</v>
      </c>
      <c r="Q133" s="4">
        <v>684.39</v>
      </c>
      <c r="U133" s="9" t="str">
        <v>East</v>
      </c>
      <c r="V133" s="9" t="str">
        <v>Furniture</v>
      </c>
      <c r="X133" s="9" t="str">
        <v>EAST</v>
      </c>
      <c r="Y133" s="9" t="str">
        <v>FURNITURE</v>
      </c>
      <c r="AA133" s="9" t="str">
        <v>east</v>
      </c>
      <c r="AB133" s="9" t="str">
        <v>furniture</v>
      </c>
    </row>
    <row r="134" spans="1:28">
      <c r="A134" s="10" t="s">
        <v>156</v>
      </c>
      <c r="B134" s="11">
        <v>45135</v>
      </c>
      <c r="C134" s="12" t="s">
        <v>15</v>
      </c>
      <c r="D134" s="13" t="s">
        <v>33</v>
      </c>
      <c r="E134" s="10">
        <v>1485.73</v>
      </c>
      <c r="F134" s="10">
        <v>41</v>
      </c>
      <c r="G134" s="10">
        <v>8</v>
      </c>
      <c r="H134" s="10">
        <v>30.51</v>
      </c>
      <c r="I134" s="4" t="s">
        <v>156</v>
      </c>
      <c r="J134" s="16">
        <v>45135</v>
      </c>
      <c r="K134" s="9" t="str">
        <v>North</v>
      </c>
      <c r="L134" s="9" t="str">
        <v>Electronics</v>
      </c>
      <c r="M134" s="4">
        <v>1485.73</v>
      </c>
      <c r="N134" s="4">
        <f>VLOOKUP($K134,Sales_Performance_Analysis.csv!$S$1:$T$5,2,FALSE)</f>
        <v>2573.1195542046598</v>
      </c>
      <c r="O134" s="4">
        <v>41</v>
      </c>
      <c r="P134" s="4">
        <v>8</v>
      </c>
      <c r="Q134" s="4">
        <v>30.51</v>
      </c>
      <c r="U134" s="9" t="str">
        <v>North</v>
      </c>
      <c r="V134" s="9" t="str">
        <v>Electronics</v>
      </c>
      <c r="X134" s="9" t="str">
        <v>NORTH</v>
      </c>
      <c r="Y134" s="9" t="str">
        <v>ELECTRONICS</v>
      </c>
      <c r="AA134" s="9" t="str">
        <v>north</v>
      </c>
      <c r="AB134" s="9" t="str">
        <v>electronics</v>
      </c>
    </row>
    <row r="135" spans="1:28">
      <c r="A135" s="10" t="s">
        <v>157</v>
      </c>
      <c r="B135" s="11">
        <v>45050</v>
      </c>
      <c r="C135" s="12" t="s">
        <v>21</v>
      </c>
      <c r="D135" s="13" t="s">
        <v>27</v>
      </c>
      <c r="E135" s="10">
        <v>2607.64</v>
      </c>
      <c r="F135" s="10">
        <v>25</v>
      </c>
      <c r="G135" s="10">
        <v>16</v>
      </c>
      <c r="H135" s="10">
        <v>940.4</v>
      </c>
      <c r="I135" s="4" t="s">
        <v>157</v>
      </c>
      <c r="J135" s="16">
        <v>45050</v>
      </c>
      <c r="K135" s="9" t="str">
        <v>East</v>
      </c>
      <c r="L135" s="9" t="str">
        <v>Clothing</v>
      </c>
      <c r="M135" s="4">
        <v>2607.64</v>
      </c>
      <c r="N135" s="4">
        <f>VLOOKUP($K135,Sales_Performance_Analysis.csv!$S$1:$T$5,2,FALSE)</f>
        <v>2529.8487270973901</v>
      </c>
      <c r="O135" s="4">
        <v>25</v>
      </c>
      <c r="P135" s="4">
        <v>16</v>
      </c>
      <c r="Q135" s="4">
        <v>940.4</v>
      </c>
      <c r="U135" s="9" t="str">
        <v>East</v>
      </c>
      <c r="V135" s="9" t="str">
        <v>Clothing</v>
      </c>
      <c r="X135" s="9" t="str">
        <v>EAST</v>
      </c>
      <c r="Y135" s="9" t="str">
        <v>CLOTHING</v>
      </c>
      <c r="AA135" s="9" t="str">
        <v>east</v>
      </c>
      <c r="AB135" s="9" t="str">
        <v>clothing</v>
      </c>
    </row>
    <row r="136" spans="1:28">
      <c r="A136" s="10" t="s">
        <v>158</v>
      </c>
      <c r="B136" s="11">
        <v>45496</v>
      </c>
      <c r="C136" s="12" t="s">
        <v>21</v>
      </c>
      <c r="D136" s="13" t="s">
        <v>29</v>
      </c>
      <c r="E136" s="10">
        <v>1351.29</v>
      </c>
      <c r="F136" s="10">
        <v>50</v>
      </c>
      <c r="G136" s="10">
        <v>17</v>
      </c>
      <c r="H136" s="10">
        <v>863.33</v>
      </c>
      <c r="I136" s="4" t="s">
        <v>158</v>
      </c>
      <c r="J136" s="16">
        <v>45496</v>
      </c>
      <c r="K136" s="9" t="str">
        <v>East</v>
      </c>
      <c r="L136" s="9" t="str">
        <v>Furniture</v>
      </c>
      <c r="M136" s="4">
        <v>1351.29</v>
      </c>
      <c r="N136" s="4">
        <f>VLOOKUP($K136,Sales_Performance_Analysis.csv!$S$1:$T$5,2,FALSE)</f>
        <v>2529.8487270973901</v>
      </c>
      <c r="O136" s="4">
        <v>50</v>
      </c>
      <c r="P136" s="4">
        <v>17</v>
      </c>
      <c r="Q136" s="4">
        <v>863.33</v>
      </c>
      <c r="U136" s="9" t="str">
        <v>East</v>
      </c>
      <c r="V136" s="9" t="str">
        <v>Furniture</v>
      </c>
      <c r="X136" s="9" t="str">
        <v>EAST</v>
      </c>
      <c r="Y136" s="9" t="str">
        <v>FURNITURE</v>
      </c>
      <c r="AA136" s="9" t="str">
        <v>east</v>
      </c>
      <c r="AB136" s="9" t="str">
        <v>furniture</v>
      </c>
    </row>
    <row r="137" spans="1:28">
      <c r="A137" s="10" t="s">
        <v>159</v>
      </c>
      <c r="B137" s="11">
        <v>45461</v>
      </c>
      <c r="C137" s="12" t="s">
        <v>15</v>
      </c>
      <c r="D137" s="13" t="s">
        <v>27</v>
      </c>
      <c r="E137" s="10">
        <v>2901.66</v>
      </c>
      <c r="F137" s="10">
        <v>15</v>
      </c>
      <c r="G137" s="10">
        <v>18</v>
      </c>
      <c r="H137" s="10">
        <v>1362.08</v>
      </c>
      <c r="I137" s="4" t="s">
        <v>159</v>
      </c>
      <c r="J137" s="16">
        <v>45461</v>
      </c>
      <c r="K137" s="9" t="str">
        <v>North</v>
      </c>
      <c r="L137" s="9" t="str">
        <v>Clothing</v>
      </c>
      <c r="M137" s="4">
        <v>2901.66</v>
      </c>
      <c r="N137" s="4">
        <f>VLOOKUP($K137,Sales_Performance_Analysis.csv!$S$1:$T$5,2,FALSE)</f>
        <v>2573.1195542046598</v>
      </c>
      <c r="O137" s="4">
        <v>15</v>
      </c>
      <c r="P137" s="4">
        <v>18</v>
      </c>
      <c r="Q137" s="4">
        <v>1362.08</v>
      </c>
      <c r="U137" s="9" t="str">
        <v>North</v>
      </c>
      <c r="V137" s="9" t="str">
        <v>Clothing</v>
      </c>
      <c r="X137" s="9" t="str">
        <v>NORTH</v>
      </c>
      <c r="Y137" s="9" t="str">
        <v>CLOTHING</v>
      </c>
      <c r="AA137" s="9" t="str">
        <v>north</v>
      </c>
      <c r="AB137" s="9" t="str">
        <v>clothing</v>
      </c>
    </row>
    <row r="138" spans="1:28">
      <c r="A138" s="10" t="s">
        <v>160</v>
      </c>
      <c r="B138" s="11">
        <v>45398</v>
      </c>
      <c r="C138" s="12" t="s">
        <v>15</v>
      </c>
      <c r="D138" s="13" t="s">
        <v>31</v>
      </c>
      <c r="E138" s="10">
        <v>215.33</v>
      </c>
      <c r="F138" s="10">
        <v>37</v>
      </c>
      <c r="G138" s="10">
        <v>0</v>
      </c>
      <c r="H138" s="10">
        <v>1665.67</v>
      </c>
      <c r="I138" s="4" t="s">
        <v>160</v>
      </c>
      <c r="J138" s="16">
        <v>45398</v>
      </c>
      <c r="K138" s="9" t="str">
        <v>North</v>
      </c>
      <c r="L138" s="9" t="str">
        <v>Sports</v>
      </c>
      <c r="M138" s="4">
        <v>215.33</v>
      </c>
      <c r="N138" s="4">
        <f>VLOOKUP($K138,Sales_Performance_Analysis.csv!$S$1:$T$5,2,FALSE)</f>
        <v>2573.1195542046598</v>
      </c>
      <c r="O138" s="4">
        <v>37</v>
      </c>
      <c r="P138" s="4">
        <v>0</v>
      </c>
      <c r="Q138" s="4">
        <v>1665.67</v>
      </c>
      <c r="U138" s="9" t="str">
        <v>North</v>
      </c>
      <c r="V138" s="9" t="str">
        <v>Sports</v>
      </c>
      <c r="X138" s="9" t="str">
        <v>NORTH</v>
      </c>
      <c r="Y138" s="9" t="str">
        <v>SPORTS</v>
      </c>
      <c r="AA138" s="9" t="str">
        <v>north</v>
      </c>
      <c r="AB138" s="9" t="str">
        <v>sports</v>
      </c>
    </row>
    <row r="139" spans="1:28">
      <c r="A139" s="10" t="s">
        <v>161</v>
      </c>
      <c r="B139" s="11">
        <v>44949</v>
      </c>
      <c r="C139" s="12" t="s">
        <v>15</v>
      </c>
      <c r="D139" s="13" t="s">
        <v>31</v>
      </c>
      <c r="E139" s="10">
        <v>3359.02</v>
      </c>
      <c r="F139" s="10">
        <v>2</v>
      </c>
      <c r="G139" s="10">
        <v>28</v>
      </c>
      <c r="H139" s="10">
        <v>1942.48</v>
      </c>
      <c r="I139" s="4" t="s">
        <v>161</v>
      </c>
      <c r="J139" s="16">
        <v>44949</v>
      </c>
      <c r="K139" s="9" t="str">
        <v>North</v>
      </c>
      <c r="L139" s="9" t="str">
        <v>Sports</v>
      </c>
      <c r="M139" s="4">
        <v>3359.02</v>
      </c>
      <c r="N139" s="4">
        <f>VLOOKUP($K139,Sales_Performance_Analysis.csv!$S$1:$T$5,2,FALSE)</f>
        <v>2573.1195542046598</v>
      </c>
      <c r="O139" s="4">
        <v>2</v>
      </c>
      <c r="P139" s="4">
        <v>28</v>
      </c>
      <c r="Q139" s="4">
        <v>1942.48</v>
      </c>
      <c r="U139" s="9" t="str">
        <v>North</v>
      </c>
      <c r="V139" s="9" t="str">
        <v>Sports</v>
      </c>
      <c r="X139" s="9" t="str">
        <v>NORTH</v>
      </c>
      <c r="Y139" s="9" t="str">
        <v>SPORTS</v>
      </c>
      <c r="AA139" s="9" t="str">
        <v>north</v>
      </c>
      <c r="AB139" s="9" t="str">
        <v>sports</v>
      </c>
    </row>
    <row r="140" spans="1:28">
      <c r="A140" s="10" t="s">
        <v>162</v>
      </c>
      <c r="B140" s="11">
        <v>45471</v>
      </c>
      <c r="C140" s="12" t="s">
        <v>19</v>
      </c>
      <c r="D140" s="13" t="s">
        <v>29</v>
      </c>
      <c r="E140" s="10">
        <v>300.58</v>
      </c>
      <c r="F140" s="10">
        <v>30</v>
      </c>
      <c r="G140" s="10">
        <v>19</v>
      </c>
      <c r="H140" s="10">
        <v>376.97</v>
      </c>
      <c r="I140" s="4" t="s">
        <v>162</v>
      </c>
      <c r="J140" s="16">
        <v>45471</v>
      </c>
      <c r="K140" s="9" t="str">
        <v>East</v>
      </c>
      <c r="L140" s="9" t="str">
        <v>Furniture</v>
      </c>
      <c r="M140" s="4">
        <v>300.58</v>
      </c>
      <c r="N140" s="4">
        <f>VLOOKUP($K140,Sales_Performance_Analysis.csv!$S$1:$T$5,2,FALSE)</f>
        <v>2529.8487270973901</v>
      </c>
      <c r="O140" s="4">
        <v>30</v>
      </c>
      <c r="P140" s="4">
        <v>19</v>
      </c>
      <c r="Q140" s="4">
        <v>376.97</v>
      </c>
      <c r="U140" s="9" t="str">
        <v>East</v>
      </c>
      <c r="V140" s="9" t="str">
        <v>Furniture</v>
      </c>
      <c r="X140" s="9" t="str">
        <v>EAST</v>
      </c>
      <c r="Y140" s="9" t="str">
        <v>FURNITURE</v>
      </c>
      <c r="AA140" s="9" t="str">
        <v>east</v>
      </c>
      <c r="AB140" s="9" t="str">
        <v>furniture</v>
      </c>
    </row>
    <row r="141" spans="1:28">
      <c r="A141" s="10" t="s">
        <v>163</v>
      </c>
      <c r="B141" s="11">
        <v>45094</v>
      </c>
      <c r="C141" s="12" t="s">
        <v>19</v>
      </c>
      <c r="D141" s="13" t="s">
        <v>31</v>
      </c>
      <c r="E141" s="10">
        <v>1076.95</v>
      </c>
      <c r="F141" s="10">
        <v>1</v>
      </c>
      <c r="G141" s="10">
        <v>5</v>
      </c>
      <c r="H141" s="10">
        <v>837.87</v>
      </c>
      <c r="I141" s="4" t="s">
        <v>163</v>
      </c>
      <c r="J141" s="16">
        <v>45094</v>
      </c>
      <c r="K141" s="9" t="str">
        <v>East</v>
      </c>
      <c r="L141" s="9" t="str">
        <v>Sports</v>
      </c>
      <c r="M141" s="4">
        <v>1076.95</v>
      </c>
      <c r="N141" s="4">
        <f>VLOOKUP($K141,Sales_Performance_Analysis.csv!$S$1:$T$5,2,FALSE)</f>
        <v>2529.8487270973901</v>
      </c>
      <c r="O141" s="4">
        <v>1</v>
      </c>
      <c r="P141" s="4">
        <v>5</v>
      </c>
      <c r="Q141" s="4">
        <v>837.87</v>
      </c>
      <c r="U141" s="9" t="str">
        <v>East</v>
      </c>
      <c r="V141" s="9" t="str">
        <v>Sports</v>
      </c>
      <c r="X141" s="9" t="str">
        <v>EAST</v>
      </c>
      <c r="Y141" s="9" t="str">
        <v>SPORTS</v>
      </c>
      <c r="AA141" s="9" t="str">
        <v>east</v>
      </c>
      <c r="AB141" s="9" t="str">
        <v>sports</v>
      </c>
    </row>
    <row r="142" spans="1:28">
      <c r="A142" s="10" t="s">
        <v>164</v>
      </c>
      <c r="B142" s="11">
        <v>45269</v>
      </c>
      <c r="C142" s="12" t="s">
        <v>21</v>
      </c>
      <c r="D142" s="13" t="s">
        <v>33</v>
      </c>
      <c r="E142" s="10">
        <v>1739.95</v>
      </c>
      <c r="F142" s="10">
        <v>26</v>
      </c>
      <c r="G142" s="10">
        <v>2</v>
      </c>
      <c r="H142" s="10">
        <v>1112.49</v>
      </c>
      <c r="I142" s="4" t="s">
        <v>164</v>
      </c>
      <c r="J142" s="16">
        <v>45269</v>
      </c>
      <c r="K142" s="9" t="str">
        <v>East</v>
      </c>
      <c r="L142" s="9" t="str">
        <v>Electronics</v>
      </c>
      <c r="M142" s="4">
        <v>1739.95</v>
      </c>
      <c r="N142" s="4">
        <f>VLOOKUP($K142,Sales_Performance_Analysis.csv!$S$1:$T$5,2,FALSE)</f>
        <v>2529.8487270973901</v>
      </c>
      <c r="O142" s="4">
        <v>26</v>
      </c>
      <c r="P142" s="4">
        <v>2</v>
      </c>
      <c r="Q142" s="4">
        <v>1112.49</v>
      </c>
      <c r="U142" s="9" t="str">
        <v>East</v>
      </c>
      <c r="V142" s="9" t="str">
        <v>Electronics</v>
      </c>
      <c r="X142" s="9" t="str">
        <v>EAST</v>
      </c>
      <c r="Y142" s="9" t="str">
        <v>ELECTRONICS</v>
      </c>
      <c r="AA142" s="9" t="str">
        <v>east</v>
      </c>
      <c r="AB142" s="9" t="str">
        <v>electronics</v>
      </c>
    </row>
    <row r="143" spans="1:28">
      <c r="A143" s="10" t="s">
        <v>165</v>
      </c>
      <c r="B143" s="11">
        <v>45215</v>
      </c>
      <c r="C143" s="12" t="s">
        <v>21</v>
      </c>
      <c r="D143" s="13" t="s">
        <v>31</v>
      </c>
      <c r="E143" s="10">
        <v>3047.27</v>
      </c>
      <c r="F143" s="10">
        <v>18</v>
      </c>
      <c r="G143" s="10">
        <v>13</v>
      </c>
      <c r="H143" s="10">
        <v>1639.74</v>
      </c>
      <c r="I143" s="4" t="s">
        <v>165</v>
      </c>
      <c r="J143" s="16">
        <v>45215</v>
      </c>
      <c r="K143" s="9" t="str">
        <v>East</v>
      </c>
      <c r="L143" s="9" t="str">
        <v>Sports</v>
      </c>
      <c r="M143" s="4">
        <v>3047.27</v>
      </c>
      <c r="N143" s="4">
        <f>VLOOKUP($K143,Sales_Performance_Analysis.csv!$S$1:$T$5,2,FALSE)</f>
        <v>2529.8487270973901</v>
      </c>
      <c r="O143" s="4">
        <v>18</v>
      </c>
      <c r="P143" s="4">
        <v>13</v>
      </c>
      <c r="Q143" s="4">
        <v>1639.74</v>
      </c>
      <c r="U143" s="9" t="str">
        <v>East</v>
      </c>
      <c r="V143" s="9" t="str">
        <v>Sports</v>
      </c>
      <c r="X143" s="9" t="str">
        <v>EAST</v>
      </c>
      <c r="Y143" s="9" t="str">
        <v>SPORTS</v>
      </c>
      <c r="AA143" s="9" t="str">
        <v>east</v>
      </c>
      <c r="AB143" s="9" t="str">
        <v>sports</v>
      </c>
    </row>
    <row r="144" spans="1:28">
      <c r="A144" s="10" t="s">
        <v>166</v>
      </c>
      <c r="B144" s="11">
        <v>45062</v>
      </c>
      <c r="C144" s="12" t="s">
        <v>21</v>
      </c>
      <c r="D144" s="13" t="s">
        <v>27</v>
      </c>
      <c r="E144" s="10">
        <v>1014.79</v>
      </c>
      <c r="F144" s="10">
        <v>4</v>
      </c>
      <c r="G144" s="10">
        <v>9</v>
      </c>
      <c r="H144" s="10">
        <v>1269.54</v>
      </c>
      <c r="I144" s="4" t="s">
        <v>166</v>
      </c>
      <c r="J144" s="16">
        <v>45062</v>
      </c>
      <c r="K144" s="9" t="str">
        <v>East</v>
      </c>
      <c r="L144" s="9" t="str">
        <v>Clothing</v>
      </c>
      <c r="M144" s="4">
        <v>1014.79</v>
      </c>
      <c r="N144" s="4">
        <f>VLOOKUP($K144,Sales_Performance_Analysis.csv!$S$1:$T$5,2,FALSE)</f>
        <v>2529.8487270973901</v>
      </c>
      <c r="O144" s="4">
        <v>4</v>
      </c>
      <c r="P144" s="4">
        <v>9</v>
      </c>
      <c r="Q144" s="4">
        <v>1269.54</v>
      </c>
      <c r="U144" s="9" t="str">
        <v>East</v>
      </c>
      <c r="V144" s="9" t="str">
        <v>Clothing</v>
      </c>
      <c r="X144" s="9" t="str">
        <v>EAST</v>
      </c>
      <c r="Y144" s="9" t="str">
        <v>CLOTHING</v>
      </c>
      <c r="AA144" s="9" t="str">
        <v>east</v>
      </c>
      <c r="AB144" s="9" t="str">
        <v>clothing</v>
      </c>
    </row>
    <row r="145" spans="1:28">
      <c r="A145" s="10" t="s">
        <v>167</v>
      </c>
      <c r="B145" s="11">
        <v>45453</v>
      </c>
      <c r="C145" s="12" t="s">
        <v>19</v>
      </c>
      <c r="D145" s="13" t="s">
        <v>27</v>
      </c>
      <c r="E145" s="10">
        <v>4764.2</v>
      </c>
      <c r="F145" s="10">
        <v>11</v>
      </c>
      <c r="G145" s="10">
        <v>31</v>
      </c>
      <c r="H145" s="10">
        <v>1056.49</v>
      </c>
      <c r="I145" s="4" t="s">
        <v>167</v>
      </c>
      <c r="J145" s="16">
        <v>45453</v>
      </c>
      <c r="K145" s="9" t="str">
        <v>East</v>
      </c>
      <c r="L145" s="9" t="str">
        <v>Clothing</v>
      </c>
      <c r="M145" s="4">
        <v>4764.2</v>
      </c>
      <c r="N145" s="4">
        <f>VLOOKUP($K145,Sales_Performance_Analysis.csv!$S$1:$T$5,2,FALSE)</f>
        <v>2529.8487270973901</v>
      </c>
      <c r="O145" s="4">
        <v>11</v>
      </c>
      <c r="P145" s="4">
        <v>31</v>
      </c>
      <c r="Q145" s="4">
        <v>1056.49</v>
      </c>
      <c r="U145" s="9" t="str">
        <v>East</v>
      </c>
      <c r="V145" s="9" t="str">
        <v>Clothing</v>
      </c>
      <c r="X145" s="9" t="str">
        <v>EAST</v>
      </c>
      <c r="Y145" s="9" t="str">
        <v>CLOTHING</v>
      </c>
      <c r="AA145" s="9" t="str">
        <v>east</v>
      </c>
      <c r="AB145" s="9" t="str">
        <v>clothing</v>
      </c>
    </row>
    <row r="146" spans="1:28">
      <c r="A146" s="10" t="s">
        <v>168</v>
      </c>
      <c r="B146" s="11">
        <v>45133</v>
      </c>
      <c r="C146" s="12" t="s">
        <v>21</v>
      </c>
      <c r="D146" s="13" t="s">
        <v>33</v>
      </c>
      <c r="E146" s="10">
        <v>3930.05</v>
      </c>
      <c r="F146" s="10">
        <v>23</v>
      </c>
      <c r="G146" s="10">
        <v>29</v>
      </c>
      <c r="H146" s="10">
        <v>1968.25</v>
      </c>
      <c r="I146" s="4" t="s">
        <v>168</v>
      </c>
      <c r="J146" s="16">
        <v>45133</v>
      </c>
      <c r="K146" s="9" t="str">
        <v>East</v>
      </c>
      <c r="L146" s="9" t="str">
        <v>Electronics</v>
      </c>
      <c r="M146" s="4">
        <v>3930.05</v>
      </c>
      <c r="N146" s="4">
        <f>VLOOKUP($K146,Sales_Performance_Analysis.csv!$S$1:$T$5,2,FALSE)</f>
        <v>2529.8487270973901</v>
      </c>
      <c r="O146" s="4">
        <v>23</v>
      </c>
      <c r="P146" s="4">
        <v>29</v>
      </c>
      <c r="Q146" s="4">
        <v>1968.25</v>
      </c>
      <c r="U146" s="9" t="str">
        <v>East</v>
      </c>
      <c r="V146" s="9" t="str">
        <v>Electronics</v>
      </c>
      <c r="X146" s="9" t="str">
        <v>EAST</v>
      </c>
      <c r="Y146" s="9" t="str">
        <v>ELECTRONICS</v>
      </c>
      <c r="AA146" s="9" t="str">
        <v>east</v>
      </c>
      <c r="AB146" s="9" t="str">
        <v>electronics</v>
      </c>
    </row>
    <row r="147" spans="1:28">
      <c r="A147" s="10" t="s">
        <v>169</v>
      </c>
      <c r="B147" s="11">
        <v>44939</v>
      </c>
      <c r="C147" s="12" t="s">
        <v>26</v>
      </c>
      <c r="D147" s="13" t="s">
        <v>101</v>
      </c>
      <c r="E147" s="10">
        <v>873.97</v>
      </c>
      <c r="F147" s="10">
        <v>41</v>
      </c>
      <c r="G147" s="10">
        <v>15</v>
      </c>
      <c r="H147" s="10">
        <v>213.98</v>
      </c>
      <c r="I147" s="4" t="s">
        <v>169</v>
      </c>
      <c r="J147" s="16">
        <v>44939</v>
      </c>
      <c r="K147" s="9" t="str">
        <v>South</v>
      </c>
      <c r="L147" s="9" t="str">
        <v>Groceries</v>
      </c>
      <c r="M147" s="4">
        <v>873.97</v>
      </c>
      <c r="N147" s="4">
        <f>VLOOKUP($K147,Sales_Performance_Analysis.csv!$S$1:$T$5,2,FALSE)</f>
        <v>2478.5568056787902</v>
      </c>
      <c r="O147" s="4">
        <v>41</v>
      </c>
      <c r="P147" s="4">
        <v>15</v>
      </c>
      <c r="Q147" s="4">
        <v>213.98</v>
      </c>
      <c r="U147" s="9" t="str">
        <v>South</v>
      </c>
      <c r="V147" s="9" t="str">
        <v>Groceries</v>
      </c>
      <c r="X147" s="9" t="str">
        <v>SOUTH</v>
      </c>
      <c r="Y147" s="9" t="str">
        <v>GROCERIES</v>
      </c>
      <c r="AA147" s="9" t="str">
        <v>south</v>
      </c>
      <c r="AB147" s="9" t="str">
        <v>groceries</v>
      </c>
    </row>
    <row r="148" spans="1:28">
      <c r="A148" s="10" t="s">
        <v>170</v>
      </c>
      <c r="B148" s="11">
        <v>45166</v>
      </c>
      <c r="C148" s="12" t="s">
        <v>26</v>
      </c>
      <c r="D148" s="13" t="s">
        <v>101</v>
      </c>
      <c r="E148" s="10">
        <v>959.04</v>
      </c>
      <c r="F148" s="10">
        <v>1</v>
      </c>
      <c r="G148" s="10">
        <v>18</v>
      </c>
      <c r="H148" s="10">
        <v>1832.28</v>
      </c>
      <c r="I148" s="4" t="s">
        <v>170</v>
      </c>
      <c r="J148" s="16">
        <v>45166</v>
      </c>
      <c r="K148" s="9" t="str">
        <v>South</v>
      </c>
      <c r="L148" s="9" t="str">
        <v>Groceries</v>
      </c>
      <c r="M148" s="4">
        <v>959.04</v>
      </c>
      <c r="N148" s="4">
        <f>VLOOKUP($K148,Sales_Performance_Analysis.csv!$S$1:$T$5,2,FALSE)</f>
        <v>2478.5568056787902</v>
      </c>
      <c r="O148" s="4">
        <v>1</v>
      </c>
      <c r="P148" s="4">
        <v>18</v>
      </c>
      <c r="Q148" s="4">
        <v>1832.28</v>
      </c>
      <c r="U148" s="9" t="str">
        <v>South</v>
      </c>
      <c r="V148" s="9" t="str">
        <v>Groceries</v>
      </c>
      <c r="X148" s="9" t="str">
        <v>SOUTH</v>
      </c>
      <c r="Y148" s="9" t="str">
        <v>GROCERIES</v>
      </c>
      <c r="AA148" s="9" t="str">
        <v>south</v>
      </c>
      <c r="AB148" s="9" t="str">
        <v>groceries</v>
      </c>
    </row>
    <row r="149" spans="1:28">
      <c r="A149" s="10" t="s">
        <v>171</v>
      </c>
      <c r="B149" s="11">
        <v>44975</v>
      </c>
      <c r="C149" s="12" t="s">
        <v>19</v>
      </c>
      <c r="D149" s="13" t="s">
        <v>29</v>
      </c>
      <c r="E149" s="10">
        <v>1586.65</v>
      </c>
      <c r="F149" s="10">
        <v>26</v>
      </c>
      <c r="G149" s="10">
        <v>3</v>
      </c>
      <c r="H149" s="10">
        <v>1090.6400000000001</v>
      </c>
      <c r="I149" s="4" t="s">
        <v>171</v>
      </c>
      <c r="J149" s="16">
        <v>44975</v>
      </c>
      <c r="K149" s="9" t="str">
        <v>East</v>
      </c>
      <c r="L149" s="9" t="str">
        <v>Furniture</v>
      </c>
      <c r="M149" s="4">
        <v>1586.65</v>
      </c>
      <c r="N149" s="4">
        <f>VLOOKUP($K149,Sales_Performance_Analysis.csv!$S$1:$T$5,2,FALSE)</f>
        <v>2529.8487270973901</v>
      </c>
      <c r="O149" s="4">
        <v>26</v>
      </c>
      <c r="P149" s="4">
        <v>3</v>
      </c>
      <c r="Q149" s="4">
        <v>1090.6400000000001</v>
      </c>
      <c r="U149" s="9" t="str">
        <v>East</v>
      </c>
      <c r="V149" s="9" t="str">
        <v>Furniture</v>
      </c>
      <c r="X149" s="9" t="str">
        <v>EAST</v>
      </c>
      <c r="Y149" s="9" t="str">
        <v>FURNITURE</v>
      </c>
      <c r="AA149" s="9" t="str">
        <v>east</v>
      </c>
      <c r="AB149" s="9" t="str">
        <v>furniture</v>
      </c>
    </row>
    <row r="150" spans="1:28">
      <c r="A150" s="10" t="s">
        <v>172</v>
      </c>
      <c r="B150" s="11">
        <v>45434</v>
      </c>
      <c r="C150" s="12" t="s">
        <v>26</v>
      </c>
      <c r="D150" s="13" t="s">
        <v>29</v>
      </c>
      <c r="E150" s="10">
        <v>1453.8</v>
      </c>
      <c r="F150" s="10">
        <v>13</v>
      </c>
      <c r="G150" s="10">
        <v>16</v>
      </c>
      <c r="H150" s="10">
        <v>385.22</v>
      </c>
      <c r="I150" s="4" t="s">
        <v>172</v>
      </c>
      <c r="J150" s="16">
        <v>45434</v>
      </c>
      <c r="K150" s="9" t="str">
        <v>South</v>
      </c>
      <c r="L150" s="9" t="str">
        <v>Furniture</v>
      </c>
      <c r="M150" s="4">
        <v>1453.8</v>
      </c>
      <c r="N150" s="4">
        <f>VLOOKUP($K150,Sales_Performance_Analysis.csv!$S$1:$T$5,2,FALSE)</f>
        <v>2478.5568056787902</v>
      </c>
      <c r="O150" s="4">
        <v>13</v>
      </c>
      <c r="P150" s="4">
        <v>16</v>
      </c>
      <c r="Q150" s="4">
        <v>385.22</v>
      </c>
      <c r="U150" s="9" t="str">
        <v>South</v>
      </c>
      <c r="V150" s="9" t="str">
        <v>Furniture</v>
      </c>
      <c r="X150" s="9" t="str">
        <v>SOUTH</v>
      </c>
      <c r="Y150" s="9" t="str">
        <v>FURNITURE</v>
      </c>
      <c r="AA150" s="9" t="str">
        <v>south</v>
      </c>
      <c r="AB150" s="9" t="str">
        <v>furniture</v>
      </c>
    </row>
    <row r="151" spans="1:28">
      <c r="A151" s="10">
        <v>61831599</v>
      </c>
      <c r="B151" s="11">
        <v>44923</v>
      </c>
      <c r="C151" s="12" t="s">
        <v>21</v>
      </c>
      <c r="D151" s="13" t="s">
        <v>31</v>
      </c>
      <c r="E151" s="10">
        <v>4889.46</v>
      </c>
      <c r="F151" s="10">
        <v>1</v>
      </c>
      <c r="G151" s="10">
        <v>20</v>
      </c>
      <c r="H151" s="10">
        <v>807.13</v>
      </c>
      <c r="I151" s="4">
        <v>61831599</v>
      </c>
      <c r="J151" s="16">
        <v>44923</v>
      </c>
      <c r="K151" s="9" t="str">
        <v>East</v>
      </c>
      <c r="L151" s="9" t="str">
        <v>Sports</v>
      </c>
      <c r="M151" s="4">
        <v>4889.46</v>
      </c>
      <c r="N151" s="4">
        <f>VLOOKUP($K151,Sales_Performance_Analysis.csv!$S$1:$T$5,2,FALSE)</f>
        <v>2529.8487270973901</v>
      </c>
      <c r="O151" s="4">
        <v>1</v>
      </c>
      <c r="P151" s="4">
        <v>20</v>
      </c>
      <c r="Q151" s="4">
        <v>807.13</v>
      </c>
      <c r="U151" s="9" t="str">
        <v>East</v>
      </c>
      <c r="V151" s="9" t="str">
        <v>Sports</v>
      </c>
      <c r="X151" s="9" t="str">
        <v>EAST</v>
      </c>
      <c r="Y151" s="9" t="str">
        <v>SPORTS</v>
      </c>
      <c r="AA151" s="9" t="str">
        <v>east</v>
      </c>
      <c r="AB151" s="9" t="str">
        <v>sports</v>
      </c>
    </row>
    <row r="152" spans="1:28">
      <c r="A152" s="10" t="s">
        <v>173</v>
      </c>
      <c r="B152" s="11">
        <v>45106</v>
      </c>
      <c r="C152" s="12" t="s">
        <v>21</v>
      </c>
      <c r="D152" s="13" t="s">
        <v>31</v>
      </c>
      <c r="E152" s="10">
        <v>2548.91</v>
      </c>
      <c r="F152" s="10">
        <v>3</v>
      </c>
      <c r="G152" s="10">
        <v>7</v>
      </c>
      <c r="H152" s="10">
        <v>694.24</v>
      </c>
      <c r="I152" s="4" t="s">
        <v>173</v>
      </c>
      <c r="J152" s="16">
        <v>45106</v>
      </c>
      <c r="K152" s="9" t="str">
        <v>East</v>
      </c>
      <c r="L152" s="9" t="str">
        <v>Sports</v>
      </c>
      <c r="M152" s="4">
        <v>2548.91</v>
      </c>
      <c r="N152" s="4">
        <f>VLOOKUP($K152,Sales_Performance_Analysis.csv!$S$1:$T$5,2,FALSE)</f>
        <v>2529.8487270973901</v>
      </c>
      <c r="O152" s="4">
        <v>3</v>
      </c>
      <c r="P152" s="4">
        <v>7</v>
      </c>
      <c r="Q152" s="4">
        <v>694.24</v>
      </c>
      <c r="U152" s="9" t="str">
        <v>East</v>
      </c>
      <c r="V152" s="9" t="str">
        <v>Sports</v>
      </c>
      <c r="X152" s="9" t="str">
        <v>EAST</v>
      </c>
      <c r="Y152" s="9" t="str">
        <v>SPORTS</v>
      </c>
      <c r="AA152" s="9" t="str">
        <v>east</v>
      </c>
      <c r="AB152" s="9" t="str">
        <v>sports</v>
      </c>
    </row>
    <row r="153" spans="1:28">
      <c r="A153" s="10" t="s">
        <v>174</v>
      </c>
      <c r="B153" s="11">
        <v>45144</v>
      </c>
      <c r="C153" s="12" t="s">
        <v>26</v>
      </c>
      <c r="D153" s="13" t="s">
        <v>27</v>
      </c>
      <c r="E153" s="10">
        <v>3804.77</v>
      </c>
      <c r="F153" s="10">
        <v>31</v>
      </c>
      <c r="G153" s="10">
        <v>47</v>
      </c>
      <c r="H153" s="10">
        <v>185.46</v>
      </c>
      <c r="I153" s="4" t="s">
        <v>174</v>
      </c>
      <c r="J153" s="16">
        <v>45144</v>
      </c>
      <c r="K153" s="9" t="str">
        <v>South</v>
      </c>
      <c r="L153" s="9" t="str">
        <v>Clothing</v>
      </c>
      <c r="M153" s="4">
        <v>3804.77</v>
      </c>
      <c r="N153" s="4">
        <f>VLOOKUP($K153,Sales_Performance_Analysis.csv!$S$1:$T$5,2,FALSE)</f>
        <v>2478.5568056787902</v>
      </c>
      <c r="O153" s="4">
        <v>31</v>
      </c>
      <c r="P153" s="4">
        <v>47</v>
      </c>
      <c r="Q153" s="4">
        <v>185.46</v>
      </c>
      <c r="U153" s="9" t="str">
        <v>South</v>
      </c>
      <c r="V153" s="9" t="str">
        <v>Clothing</v>
      </c>
      <c r="X153" s="9" t="str">
        <v>SOUTH</v>
      </c>
      <c r="Y153" s="9" t="str">
        <v>CLOTHING</v>
      </c>
      <c r="AA153" s="9" t="str">
        <v>south</v>
      </c>
      <c r="AB153" s="9" t="str">
        <v>clothing</v>
      </c>
    </row>
    <row r="154" spans="1:28">
      <c r="A154" s="10" t="s">
        <v>175</v>
      </c>
      <c r="B154" s="11">
        <v>45499</v>
      </c>
      <c r="C154" s="12" t="s">
        <v>21</v>
      </c>
      <c r="D154" s="13" t="s">
        <v>101</v>
      </c>
      <c r="E154" s="10">
        <v>372.53</v>
      </c>
      <c r="F154" s="10">
        <v>19</v>
      </c>
      <c r="G154" s="10">
        <v>13</v>
      </c>
      <c r="H154" s="10">
        <v>232.82</v>
      </c>
      <c r="I154" s="4" t="s">
        <v>175</v>
      </c>
      <c r="J154" s="16">
        <v>45499</v>
      </c>
      <c r="K154" s="9" t="str">
        <v>East</v>
      </c>
      <c r="L154" s="9" t="str">
        <v>Groceries</v>
      </c>
      <c r="M154" s="4">
        <v>372.53</v>
      </c>
      <c r="N154" s="4">
        <f>VLOOKUP($K154,Sales_Performance_Analysis.csv!$S$1:$T$5,2,FALSE)</f>
        <v>2529.8487270973901</v>
      </c>
      <c r="O154" s="4">
        <v>19</v>
      </c>
      <c r="P154" s="4">
        <v>13</v>
      </c>
      <c r="Q154" s="4">
        <v>232.82</v>
      </c>
      <c r="U154" s="9" t="str">
        <v>East</v>
      </c>
      <c r="V154" s="9" t="str">
        <v>Groceries</v>
      </c>
      <c r="X154" s="9" t="str">
        <v>EAST</v>
      </c>
      <c r="Y154" s="9" t="str">
        <v>GROCERIES</v>
      </c>
      <c r="AA154" s="9" t="str">
        <v>east</v>
      </c>
      <c r="AB154" s="9" t="str">
        <v>groceries</v>
      </c>
    </row>
    <row r="155" spans="1:28">
      <c r="A155" s="10" t="s">
        <v>176</v>
      </c>
      <c r="B155" s="11">
        <v>45497</v>
      </c>
      <c r="C155" s="12" t="s">
        <v>15</v>
      </c>
      <c r="D155" s="13" t="s">
        <v>33</v>
      </c>
      <c r="E155" s="10">
        <v>2573.5500000000002</v>
      </c>
      <c r="F155" s="10">
        <v>48</v>
      </c>
      <c r="G155" s="10">
        <v>36</v>
      </c>
      <c r="H155" s="10">
        <v>1707.54</v>
      </c>
      <c r="I155" s="4" t="s">
        <v>176</v>
      </c>
      <c r="J155" s="16">
        <v>45497</v>
      </c>
      <c r="K155" s="9" t="str">
        <v>North</v>
      </c>
      <c r="L155" s="9" t="str">
        <v>Electronics</v>
      </c>
      <c r="M155" s="4">
        <v>2573.5500000000002</v>
      </c>
      <c r="N155" s="4">
        <f>VLOOKUP($K155,Sales_Performance_Analysis.csv!$S$1:$T$5,2,FALSE)</f>
        <v>2573.1195542046598</v>
      </c>
      <c r="O155" s="4">
        <v>48</v>
      </c>
      <c r="P155" s="4">
        <v>36</v>
      </c>
      <c r="Q155" s="4">
        <v>1707.54</v>
      </c>
      <c r="U155" s="9" t="str">
        <v>North</v>
      </c>
      <c r="V155" s="9" t="str">
        <v>Electronics</v>
      </c>
      <c r="X155" s="9" t="str">
        <v>NORTH</v>
      </c>
      <c r="Y155" s="9" t="str">
        <v>ELECTRONICS</v>
      </c>
      <c r="AA155" s="9" t="str">
        <v>north</v>
      </c>
      <c r="AB155" s="9" t="str">
        <v>electronics</v>
      </c>
    </row>
    <row r="156" spans="1:28">
      <c r="A156" s="10" t="s">
        <v>177</v>
      </c>
      <c r="B156" s="11">
        <v>45235</v>
      </c>
      <c r="C156" s="12" t="s">
        <v>19</v>
      </c>
      <c r="D156" s="13" t="s">
        <v>27</v>
      </c>
      <c r="E156" s="10">
        <v>1761.29</v>
      </c>
      <c r="F156" s="10">
        <v>27</v>
      </c>
      <c r="G156" s="10">
        <v>12</v>
      </c>
      <c r="H156" s="10">
        <v>492.03</v>
      </c>
      <c r="I156" s="4" t="s">
        <v>177</v>
      </c>
      <c r="J156" s="16">
        <v>45235</v>
      </c>
      <c r="K156" s="9" t="str">
        <v>East</v>
      </c>
      <c r="L156" s="9" t="str">
        <v>Clothing</v>
      </c>
      <c r="M156" s="4">
        <v>1761.29</v>
      </c>
      <c r="N156" s="4">
        <f>VLOOKUP($K156,Sales_Performance_Analysis.csv!$S$1:$T$5,2,FALSE)</f>
        <v>2529.8487270973901</v>
      </c>
      <c r="O156" s="4">
        <v>27</v>
      </c>
      <c r="P156" s="4">
        <v>12</v>
      </c>
      <c r="Q156" s="4">
        <v>492.03</v>
      </c>
      <c r="U156" s="9" t="str">
        <v>East</v>
      </c>
      <c r="V156" s="9" t="str">
        <v>Clothing</v>
      </c>
      <c r="X156" s="9" t="str">
        <v>EAST</v>
      </c>
      <c r="Y156" s="9" t="str">
        <v>CLOTHING</v>
      </c>
      <c r="AA156" s="9" t="str">
        <v>east</v>
      </c>
      <c r="AB156" s="9" t="str">
        <v>clothing</v>
      </c>
    </row>
    <row r="157" spans="1:28">
      <c r="A157" s="10" t="s">
        <v>178</v>
      </c>
      <c r="B157" s="11">
        <v>44972</v>
      </c>
      <c r="C157" s="12" t="s">
        <v>21</v>
      </c>
      <c r="D157" s="13" t="s">
        <v>179</v>
      </c>
      <c r="E157" s="10">
        <v>4113.3999999999996</v>
      </c>
      <c r="F157" s="10">
        <v>32</v>
      </c>
      <c r="G157" s="10">
        <v>3</v>
      </c>
      <c r="H157" s="10">
        <v>1726.09</v>
      </c>
      <c r="I157" s="4" t="s">
        <v>178</v>
      </c>
      <c r="J157" s="16">
        <v>44972</v>
      </c>
      <c r="K157" s="9" t="str">
        <v>East</v>
      </c>
      <c r="L157" s="9" t="str">
        <v>Groceries</v>
      </c>
      <c r="M157" s="4">
        <v>4113.3999999999996</v>
      </c>
      <c r="N157" s="4">
        <f>VLOOKUP($K157,Sales_Performance_Analysis.csv!$S$1:$T$5,2,FALSE)</f>
        <v>2529.8487270973901</v>
      </c>
      <c r="O157" s="4">
        <v>32</v>
      </c>
      <c r="P157" s="4">
        <v>3</v>
      </c>
      <c r="Q157" s="4">
        <v>1726.09</v>
      </c>
      <c r="U157" s="9" t="str">
        <v>East</v>
      </c>
      <c r="V157" s="9" t="str">
        <v>Groceries</v>
      </c>
      <c r="X157" s="9" t="str">
        <v>EAST</v>
      </c>
      <c r="Y157" s="9" t="str">
        <v>GROCERIES</v>
      </c>
      <c r="AA157" s="9" t="str">
        <v>east</v>
      </c>
      <c r="AB157" s="9" t="str">
        <v>groceries</v>
      </c>
    </row>
    <row r="158" spans="1:28">
      <c r="A158" s="10" t="s">
        <v>180</v>
      </c>
      <c r="B158" s="11">
        <v>45147</v>
      </c>
      <c r="C158" s="12" t="s">
        <v>19</v>
      </c>
      <c r="D158" s="13" t="s">
        <v>33</v>
      </c>
      <c r="E158" s="10">
        <v>202.21</v>
      </c>
      <c r="F158" s="10">
        <v>6</v>
      </c>
      <c r="G158" s="10">
        <v>43</v>
      </c>
      <c r="H158" s="10">
        <v>734.47</v>
      </c>
      <c r="I158" s="4" t="s">
        <v>180</v>
      </c>
      <c r="J158" s="16">
        <v>45147</v>
      </c>
      <c r="K158" s="9" t="str">
        <v>East</v>
      </c>
      <c r="L158" s="9" t="str">
        <v>Electronics</v>
      </c>
      <c r="M158" s="4">
        <v>202.21</v>
      </c>
      <c r="N158" s="4">
        <f>VLOOKUP($K158,Sales_Performance_Analysis.csv!$S$1:$T$5,2,FALSE)</f>
        <v>2529.8487270973901</v>
      </c>
      <c r="O158" s="4">
        <v>6</v>
      </c>
      <c r="P158" s="4">
        <v>43</v>
      </c>
      <c r="Q158" s="4">
        <v>734.47</v>
      </c>
      <c r="U158" s="9" t="str">
        <v>East</v>
      </c>
      <c r="V158" s="9" t="str">
        <v>Electronics</v>
      </c>
      <c r="X158" s="9" t="str">
        <v>EAST</v>
      </c>
      <c r="Y158" s="9" t="str">
        <v>ELECTRONICS</v>
      </c>
      <c r="AA158" s="9" t="str">
        <v>east</v>
      </c>
      <c r="AB158" s="9" t="str">
        <v>electronics</v>
      </c>
    </row>
    <row r="159" spans="1:28">
      <c r="A159" s="10" t="s">
        <v>181</v>
      </c>
      <c r="B159" s="11">
        <v>45576</v>
      </c>
      <c r="C159" s="12" t="s">
        <v>15</v>
      </c>
      <c r="D159" s="13" t="s">
        <v>31</v>
      </c>
      <c r="E159" s="10">
        <v>4347.1499999999996</v>
      </c>
      <c r="F159" s="10">
        <v>20</v>
      </c>
      <c r="G159" s="10">
        <v>34</v>
      </c>
      <c r="H159" s="10">
        <v>1392.45</v>
      </c>
      <c r="I159" s="4" t="s">
        <v>181</v>
      </c>
      <c r="J159" s="16">
        <v>45576</v>
      </c>
      <c r="K159" s="9" t="str">
        <v>North</v>
      </c>
      <c r="L159" s="9" t="str">
        <v>Sports</v>
      </c>
      <c r="M159" s="4">
        <v>4347.1499999999996</v>
      </c>
      <c r="N159" s="4">
        <f>VLOOKUP($K159,Sales_Performance_Analysis.csv!$S$1:$T$5,2,FALSE)</f>
        <v>2573.1195542046598</v>
      </c>
      <c r="O159" s="4">
        <v>20</v>
      </c>
      <c r="P159" s="4">
        <v>34</v>
      </c>
      <c r="Q159" s="4">
        <v>1392.45</v>
      </c>
      <c r="U159" s="9" t="str">
        <v>North</v>
      </c>
      <c r="V159" s="9" t="str">
        <v>Sports</v>
      </c>
      <c r="X159" s="9" t="str">
        <v>NORTH</v>
      </c>
      <c r="Y159" s="9" t="str">
        <v>SPORTS</v>
      </c>
      <c r="AA159" s="9" t="str">
        <v>north</v>
      </c>
      <c r="AB159" s="9" t="str">
        <v>sports</v>
      </c>
    </row>
    <row r="160" spans="1:28">
      <c r="A160" s="10" t="s">
        <v>182</v>
      </c>
      <c r="B160" s="11">
        <v>45364</v>
      </c>
      <c r="C160" s="12" t="s">
        <v>19</v>
      </c>
      <c r="D160" s="13" t="s">
        <v>27</v>
      </c>
      <c r="E160" s="10">
        <v>4992.83</v>
      </c>
      <c r="F160" s="10">
        <v>2</v>
      </c>
      <c r="G160" s="10">
        <v>28</v>
      </c>
      <c r="H160" s="10">
        <v>1468.94</v>
      </c>
      <c r="I160" s="4" t="s">
        <v>182</v>
      </c>
      <c r="J160" s="16">
        <v>45364</v>
      </c>
      <c r="K160" s="9" t="str">
        <v>East</v>
      </c>
      <c r="L160" s="9" t="str">
        <v>Clothing</v>
      </c>
      <c r="M160" s="4">
        <v>4992.83</v>
      </c>
      <c r="N160" s="4">
        <f>VLOOKUP($K160,Sales_Performance_Analysis.csv!$S$1:$T$5,2,FALSE)</f>
        <v>2529.8487270973901</v>
      </c>
      <c r="O160" s="4">
        <v>2</v>
      </c>
      <c r="P160" s="4">
        <v>28</v>
      </c>
      <c r="Q160" s="4">
        <v>1468.94</v>
      </c>
      <c r="U160" s="9" t="str">
        <v>East</v>
      </c>
      <c r="V160" s="9" t="str">
        <v>Clothing</v>
      </c>
      <c r="X160" s="9" t="str">
        <v>EAST</v>
      </c>
      <c r="Y160" s="9" t="str">
        <v>CLOTHING</v>
      </c>
      <c r="AA160" s="9" t="str">
        <v>east</v>
      </c>
      <c r="AB160" s="9" t="str">
        <v>clothing</v>
      </c>
    </row>
    <row r="161" spans="1:28">
      <c r="A161" s="10" t="s">
        <v>183</v>
      </c>
      <c r="B161" s="11">
        <v>45500</v>
      </c>
      <c r="C161" s="12" t="s">
        <v>21</v>
      </c>
      <c r="D161" s="13" t="s">
        <v>31</v>
      </c>
      <c r="E161" s="10">
        <v>1387.18</v>
      </c>
      <c r="F161" s="10">
        <v>28</v>
      </c>
      <c r="G161" s="10">
        <v>9</v>
      </c>
      <c r="H161" s="10">
        <v>381.96</v>
      </c>
      <c r="I161" s="4" t="s">
        <v>183</v>
      </c>
      <c r="J161" s="16">
        <v>45500</v>
      </c>
      <c r="K161" s="9" t="str">
        <v>East</v>
      </c>
      <c r="L161" s="9" t="str">
        <v>Sports</v>
      </c>
      <c r="M161" s="4">
        <v>1387.18</v>
      </c>
      <c r="N161" s="4">
        <f>VLOOKUP($K161,Sales_Performance_Analysis.csv!$S$1:$T$5,2,FALSE)</f>
        <v>2529.8487270973901</v>
      </c>
      <c r="O161" s="4">
        <v>28</v>
      </c>
      <c r="P161" s="4">
        <v>9</v>
      </c>
      <c r="Q161" s="4">
        <v>381.96</v>
      </c>
      <c r="U161" s="9" t="str">
        <v>East</v>
      </c>
      <c r="V161" s="9" t="str">
        <v>Sports</v>
      </c>
      <c r="X161" s="9" t="str">
        <v>EAST</v>
      </c>
      <c r="Y161" s="9" t="str">
        <v>SPORTS</v>
      </c>
      <c r="AA161" s="9" t="str">
        <v>east</v>
      </c>
      <c r="AB161" s="9" t="str">
        <v>sports</v>
      </c>
    </row>
    <row r="162" spans="1:28">
      <c r="A162" s="10" t="s">
        <v>184</v>
      </c>
      <c r="B162" s="11">
        <v>45566</v>
      </c>
      <c r="C162" s="12" t="s">
        <v>15</v>
      </c>
      <c r="D162" s="13" t="s">
        <v>27</v>
      </c>
      <c r="E162" s="10">
        <v>4642.87</v>
      </c>
      <c r="F162" s="10">
        <v>35</v>
      </c>
      <c r="G162" s="10">
        <v>14</v>
      </c>
      <c r="H162" s="10">
        <v>216.96</v>
      </c>
      <c r="I162" s="4" t="s">
        <v>184</v>
      </c>
      <c r="J162" s="16">
        <v>45566</v>
      </c>
      <c r="K162" s="9" t="str">
        <v>North</v>
      </c>
      <c r="L162" s="9" t="str">
        <v>Clothing</v>
      </c>
      <c r="M162" s="4">
        <v>4642.87</v>
      </c>
      <c r="N162" s="4">
        <f>VLOOKUP($K162,Sales_Performance_Analysis.csv!$S$1:$T$5,2,FALSE)</f>
        <v>2573.1195542046598</v>
      </c>
      <c r="O162" s="4">
        <v>35</v>
      </c>
      <c r="P162" s="4">
        <v>14</v>
      </c>
      <c r="Q162" s="4">
        <v>216.96</v>
      </c>
      <c r="U162" s="9" t="str">
        <v>North</v>
      </c>
      <c r="V162" s="9" t="str">
        <v>Clothing</v>
      </c>
      <c r="X162" s="9" t="str">
        <v>NORTH</v>
      </c>
      <c r="Y162" s="9" t="str">
        <v>CLOTHING</v>
      </c>
      <c r="AA162" s="9" t="str">
        <v>north</v>
      </c>
      <c r="AB162" s="9" t="str">
        <v>clothing</v>
      </c>
    </row>
    <row r="163" spans="1:28">
      <c r="A163" s="10" t="s">
        <v>185</v>
      </c>
      <c r="B163" s="11">
        <v>45165</v>
      </c>
      <c r="C163" s="12" t="s">
        <v>21</v>
      </c>
      <c r="D163" s="13" t="s">
        <v>33</v>
      </c>
      <c r="E163" s="10">
        <v>4879.8999999999996</v>
      </c>
      <c r="F163" s="10">
        <v>37</v>
      </c>
      <c r="G163" s="10">
        <v>5</v>
      </c>
      <c r="H163" s="10">
        <v>1424.1</v>
      </c>
      <c r="I163" s="4" t="s">
        <v>185</v>
      </c>
      <c r="J163" s="16">
        <v>45165</v>
      </c>
      <c r="K163" s="9" t="str">
        <v>East</v>
      </c>
      <c r="L163" s="9" t="str">
        <v>Electronics</v>
      </c>
      <c r="M163" s="4">
        <v>4879.8999999999996</v>
      </c>
      <c r="N163" s="4">
        <f>VLOOKUP($K163,Sales_Performance_Analysis.csv!$S$1:$T$5,2,FALSE)</f>
        <v>2529.8487270973901</v>
      </c>
      <c r="O163" s="4">
        <v>37</v>
      </c>
      <c r="P163" s="4">
        <v>5</v>
      </c>
      <c r="Q163" s="4">
        <v>1424.1</v>
      </c>
      <c r="U163" s="9" t="str">
        <v>East</v>
      </c>
      <c r="V163" s="9" t="str">
        <v>Electronics</v>
      </c>
      <c r="X163" s="9" t="str">
        <v>EAST</v>
      </c>
      <c r="Y163" s="9" t="str">
        <v>ELECTRONICS</v>
      </c>
      <c r="AA163" s="9" t="str">
        <v>east</v>
      </c>
      <c r="AB163" s="9" t="str">
        <v>electronics</v>
      </c>
    </row>
    <row r="164" spans="1:28">
      <c r="A164" s="10" t="s">
        <v>186</v>
      </c>
      <c r="B164" s="11">
        <v>45298</v>
      </c>
      <c r="C164" s="12" t="s">
        <v>21</v>
      </c>
      <c r="D164" s="13" t="s">
        <v>33</v>
      </c>
      <c r="E164" s="10">
        <v>932.08</v>
      </c>
      <c r="F164" s="10">
        <v>36</v>
      </c>
      <c r="G164" s="10">
        <v>4</v>
      </c>
      <c r="H164" s="10">
        <v>833.05</v>
      </c>
      <c r="I164" s="4" t="s">
        <v>186</v>
      </c>
      <c r="J164" s="16">
        <v>45298</v>
      </c>
      <c r="K164" s="9" t="str">
        <v>East</v>
      </c>
      <c r="L164" s="9" t="str">
        <v>Electronics</v>
      </c>
      <c r="M164" s="4">
        <v>932.08</v>
      </c>
      <c r="N164" s="4">
        <f>VLOOKUP($K164,Sales_Performance_Analysis.csv!$S$1:$T$5,2,FALSE)</f>
        <v>2529.8487270973901</v>
      </c>
      <c r="O164" s="4">
        <v>36</v>
      </c>
      <c r="P164" s="4">
        <v>4</v>
      </c>
      <c r="Q164" s="4">
        <v>833.05</v>
      </c>
      <c r="U164" s="9" t="str">
        <v>East</v>
      </c>
      <c r="V164" s="9" t="str">
        <v>Electronics</v>
      </c>
      <c r="X164" s="9" t="str">
        <v>EAST</v>
      </c>
      <c r="Y164" s="9" t="str">
        <v>ELECTRONICS</v>
      </c>
      <c r="AA164" s="9" t="str">
        <v>east</v>
      </c>
      <c r="AB164" s="9" t="str">
        <v>electronics</v>
      </c>
    </row>
    <row r="165" spans="1:28">
      <c r="A165" s="10" t="s">
        <v>187</v>
      </c>
      <c r="B165" s="11">
        <v>45288</v>
      </c>
      <c r="C165" s="12" t="s">
        <v>19</v>
      </c>
      <c r="D165" s="13" t="s">
        <v>33</v>
      </c>
      <c r="E165" s="10">
        <v>3673.01</v>
      </c>
      <c r="F165" s="10">
        <v>33</v>
      </c>
      <c r="G165" s="10">
        <v>31</v>
      </c>
      <c r="H165" s="10">
        <v>344.49</v>
      </c>
      <c r="I165" s="4" t="s">
        <v>187</v>
      </c>
      <c r="J165" s="16">
        <v>45288</v>
      </c>
      <c r="K165" s="9" t="str">
        <v>East</v>
      </c>
      <c r="L165" s="9" t="str">
        <v>Electronics</v>
      </c>
      <c r="M165" s="4">
        <v>3673.01</v>
      </c>
      <c r="N165" s="4">
        <f>VLOOKUP($K165,Sales_Performance_Analysis.csv!$S$1:$T$5,2,FALSE)</f>
        <v>2529.8487270973901</v>
      </c>
      <c r="O165" s="4">
        <v>33</v>
      </c>
      <c r="P165" s="4">
        <v>31</v>
      </c>
      <c r="Q165" s="4">
        <v>344.49</v>
      </c>
      <c r="U165" s="9" t="str">
        <v>East</v>
      </c>
      <c r="V165" s="9" t="str">
        <v>Electronics</v>
      </c>
      <c r="X165" s="9" t="str">
        <v>EAST</v>
      </c>
      <c r="Y165" s="9" t="str">
        <v>ELECTRONICS</v>
      </c>
      <c r="AA165" s="9" t="str">
        <v>east</v>
      </c>
      <c r="AB165" s="9" t="str">
        <v>electronics</v>
      </c>
    </row>
    <row r="166" spans="1:28">
      <c r="A166" s="10" t="s">
        <v>188</v>
      </c>
      <c r="B166" s="11">
        <v>44914</v>
      </c>
      <c r="C166" s="12" t="s">
        <v>21</v>
      </c>
      <c r="D166" s="13" t="s">
        <v>33</v>
      </c>
      <c r="E166" s="10">
        <v>1275.02</v>
      </c>
      <c r="F166" s="10">
        <v>30</v>
      </c>
      <c r="G166" s="10">
        <v>27</v>
      </c>
      <c r="H166" s="10">
        <v>362.35</v>
      </c>
      <c r="I166" s="4" t="s">
        <v>188</v>
      </c>
      <c r="J166" s="16">
        <v>44914</v>
      </c>
      <c r="K166" s="9" t="str">
        <v>East</v>
      </c>
      <c r="L166" s="9" t="str">
        <v>Electronics</v>
      </c>
      <c r="M166" s="4">
        <v>1275.02</v>
      </c>
      <c r="N166" s="4">
        <f>VLOOKUP($K166,Sales_Performance_Analysis.csv!$S$1:$T$5,2,FALSE)</f>
        <v>2529.8487270973901</v>
      </c>
      <c r="O166" s="4">
        <v>30</v>
      </c>
      <c r="P166" s="4">
        <v>27</v>
      </c>
      <c r="Q166" s="4">
        <v>362.35</v>
      </c>
      <c r="U166" s="9" t="str">
        <v>East</v>
      </c>
      <c r="V166" s="9" t="str">
        <v>Electronics</v>
      </c>
      <c r="X166" s="9" t="str">
        <v>EAST</v>
      </c>
      <c r="Y166" s="9" t="str">
        <v>ELECTRONICS</v>
      </c>
      <c r="AA166" s="9" t="str">
        <v>east</v>
      </c>
      <c r="AB166" s="9" t="str">
        <v>electronics</v>
      </c>
    </row>
    <row r="167" spans="1:28">
      <c r="A167" s="10" t="s">
        <v>189</v>
      </c>
      <c r="B167" s="11">
        <v>44969</v>
      </c>
      <c r="C167" s="12" t="s">
        <v>15</v>
      </c>
      <c r="D167" s="13" t="s">
        <v>179</v>
      </c>
      <c r="E167" s="10">
        <v>2552.92</v>
      </c>
      <c r="F167" s="10">
        <v>31</v>
      </c>
      <c r="G167" s="10">
        <v>31</v>
      </c>
      <c r="H167" s="10">
        <v>1907.44</v>
      </c>
      <c r="I167" s="4" t="s">
        <v>189</v>
      </c>
      <c r="J167" s="16">
        <v>44969</v>
      </c>
      <c r="K167" s="9" t="str">
        <v>North</v>
      </c>
      <c r="L167" s="9" t="str">
        <v>Groceries</v>
      </c>
      <c r="M167" s="4">
        <v>2552.92</v>
      </c>
      <c r="N167" s="4">
        <f>VLOOKUP($K167,Sales_Performance_Analysis.csv!$S$1:$T$5,2,FALSE)</f>
        <v>2573.1195542046598</v>
      </c>
      <c r="O167" s="4">
        <v>31</v>
      </c>
      <c r="P167" s="4">
        <v>31</v>
      </c>
      <c r="Q167" s="4">
        <v>1907.44</v>
      </c>
      <c r="U167" s="9" t="str">
        <v>North</v>
      </c>
      <c r="V167" s="9" t="str">
        <v>Groceries</v>
      </c>
      <c r="X167" s="9" t="str">
        <v>NORTH</v>
      </c>
      <c r="Y167" s="9" t="str">
        <v>GROCERIES</v>
      </c>
      <c r="AA167" s="9" t="str">
        <v>north</v>
      </c>
      <c r="AB167" s="9" t="str">
        <v>groceries</v>
      </c>
    </row>
    <row r="168" spans="1:28">
      <c r="A168" s="10" t="s">
        <v>190</v>
      </c>
      <c r="B168" s="11">
        <v>45012</v>
      </c>
      <c r="C168" s="12" t="s">
        <v>19</v>
      </c>
      <c r="D168" s="13" t="s">
        <v>29</v>
      </c>
      <c r="E168" s="10">
        <v>1034.27</v>
      </c>
      <c r="F168" s="10">
        <v>16</v>
      </c>
      <c r="G168" s="10">
        <v>50</v>
      </c>
      <c r="H168" s="10">
        <v>1699.35</v>
      </c>
      <c r="I168" s="4" t="s">
        <v>190</v>
      </c>
      <c r="J168" s="16">
        <v>45012</v>
      </c>
      <c r="K168" s="9" t="str">
        <v>East</v>
      </c>
      <c r="L168" s="9" t="str">
        <v>Furniture</v>
      </c>
      <c r="M168" s="4">
        <v>1034.27</v>
      </c>
      <c r="N168" s="4">
        <f>VLOOKUP($K168,Sales_Performance_Analysis.csv!$S$1:$T$5,2,FALSE)</f>
        <v>2529.8487270973901</v>
      </c>
      <c r="O168" s="4">
        <v>16</v>
      </c>
      <c r="P168" s="4">
        <v>50</v>
      </c>
      <c r="Q168" s="4">
        <v>1699.35</v>
      </c>
      <c r="U168" s="9" t="str">
        <v>East</v>
      </c>
      <c r="V168" s="9" t="str">
        <v>Furniture</v>
      </c>
      <c r="X168" s="9" t="str">
        <v>EAST</v>
      </c>
      <c r="Y168" s="9" t="str">
        <v>FURNITURE</v>
      </c>
      <c r="AA168" s="9" t="str">
        <v>east</v>
      </c>
      <c r="AB168" s="9" t="str">
        <v>furniture</v>
      </c>
    </row>
    <row r="169" spans="1:28">
      <c r="A169" s="10" t="s">
        <v>191</v>
      </c>
      <c r="B169" s="11">
        <v>45440</v>
      </c>
      <c r="C169" s="12" t="s">
        <v>15</v>
      </c>
      <c r="D169" s="13" t="s">
        <v>33</v>
      </c>
      <c r="E169" s="10">
        <v>1844.22</v>
      </c>
      <c r="F169" s="10">
        <v>37</v>
      </c>
      <c r="G169" s="10">
        <v>35</v>
      </c>
      <c r="H169" s="10">
        <v>900.79</v>
      </c>
      <c r="I169" s="4" t="s">
        <v>191</v>
      </c>
      <c r="J169" s="16">
        <v>45440</v>
      </c>
      <c r="K169" s="9" t="str">
        <v>North</v>
      </c>
      <c r="L169" s="9" t="str">
        <v>Electronics</v>
      </c>
      <c r="M169" s="4">
        <v>1844.22</v>
      </c>
      <c r="N169" s="4">
        <f>VLOOKUP($K169,Sales_Performance_Analysis.csv!$S$1:$T$5,2,FALSE)</f>
        <v>2573.1195542046598</v>
      </c>
      <c r="O169" s="4">
        <v>37</v>
      </c>
      <c r="P169" s="4">
        <v>35</v>
      </c>
      <c r="Q169" s="4">
        <v>900.79</v>
      </c>
      <c r="U169" s="9" t="str">
        <v>North</v>
      </c>
      <c r="V169" s="9" t="str">
        <v>Electronics</v>
      </c>
      <c r="X169" s="9" t="str">
        <v>NORTH</v>
      </c>
      <c r="Y169" s="9" t="str">
        <v>ELECTRONICS</v>
      </c>
      <c r="AA169" s="9" t="str">
        <v>north</v>
      </c>
      <c r="AB169" s="9" t="str">
        <v>electronics</v>
      </c>
    </row>
    <row r="170" spans="1:28">
      <c r="A170" s="10" t="s">
        <v>192</v>
      </c>
      <c r="B170" s="11">
        <v>45264</v>
      </c>
      <c r="C170" s="12" t="s">
        <v>15</v>
      </c>
      <c r="D170" s="13" t="s">
        <v>33</v>
      </c>
      <c r="E170" s="10">
        <v>2034.58</v>
      </c>
      <c r="F170" s="10">
        <v>25</v>
      </c>
      <c r="G170" s="10">
        <v>22</v>
      </c>
      <c r="H170" s="10">
        <v>983.94</v>
      </c>
      <c r="I170" s="4" t="s">
        <v>192</v>
      </c>
      <c r="J170" s="16">
        <v>45264</v>
      </c>
      <c r="K170" s="9" t="str">
        <v>North</v>
      </c>
      <c r="L170" s="9" t="str">
        <v>Electronics</v>
      </c>
      <c r="M170" s="4">
        <v>2034.58</v>
      </c>
      <c r="N170" s="4">
        <f>VLOOKUP($K170,Sales_Performance_Analysis.csv!$S$1:$T$5,2,FALSE)</f>
        <v>2573.1195542046598</v>
      </c>
      <c r="O170" s="4">
        <v>25</v>
      </c>
      <c r="P170" s="4">
        <v>22</v>
      </c>
      <c r="Q170" s="4">
        <v>983.94</v>
      </c>
      <c r="U170" s="9" t="str">
        <v>North</v>
      </c>
      <c r="V170" s="9" t="str">
        <v>Electronics</v>
      </c>
      <c r="X170" s="9" t="str">
        <v>NORTH</v>
      </c>
      <c r="Y170" s="9" t="str">
        <v>ELECTRONICS</v>
      </c>
      <c r="AA170" s="9" t="str">
        <v>north</v>
      </c>
      <c r="AB170" s="9" t="str">
        <v>electronics</v>
      </c>
    </row>
    <row r="171" spans="1:28">
      <c r="A171" s="10" t="s">
        <v>193</v>
      </c>
      <c r="B171" s="11">
        <v>45364</v>
      </c>
      <c r="C171" s="12" t="s">
        <v>19</v>
      </c>
      <c r="D171" s="13" t="s">
        <v>29</v>
      </c>
      <c r="E171" s="10">
        <v>2299.83</v>
      </c>
      <c r="F171" s="10">
        <v>8</v>
      </c>
      <c r="G171" s="10">
        <v>3</v>
      </c>
      <c r="H171" s="10">
        <v>522.23</v>
      </c>
      <c r="I171" s="4" t="s">
        <v>193</v>
      </c>
      <c r="J171" s="16">
        <v>45364</v>
      </c>
      <c r="K171" s="9" t="str">
        <v>East</v>
      </c>
      <c r="L171" s="9" t="str">
        <v>Furniture</v>
      </c>
      <c r="M171" s="4">
        <v>2299.83</v>
      </c>
      <c r="N171" s="4">
        <f>VLOOKUP($K171,Sales_Performance_Analysis.csv!$S$1:$T$5,2,FALSE)</f>
        <v>2529.8487270973901</v>
      </c>
      <c r="O171" s="4">
        <v>8</v>
      </c>
      <c r="P171" s="4">
        <v>3</v>
      </c>
      <c r="Q171" s="4">
        <v>522.23</v>
      </c>
      <c r="U171" s="9" t="str">
        <v>East</v>
      </c>
      <c r="V171" s="9" t="str">
        <v>Furniture</v>
      </c>
      <c r="X171" s="9" t="str">
        <v>EAST</v>
      </c>
      <c r="Y171" s="9" t="str">
        <v>FURNITURE</v>
      </c>
      <c r="AA171" s="9" t="str">
        <v>east</v>
      </c>
      <c r="AB171" s="9" t="str">
        <v>furniture</v>
      </c>
    </row>
    <row r="172" spans="1:28">
      <c r="A172" s="10" t="s">
        <v>194</v>
      </c>
      <c r="B172" s="11">
        <v>45274</v>
      </c>
      <c r="C172" s="12" t="s">
        <v>19</v>
      </c>
      <c r="D172" s="13" t="s">
        <v>29</v>
      </c>
      <c r="E172" s="10">
        <v>3657.96</v>
      </c>
      <c r="F172" s="10">
        <v>43</v>
      </c>
      <c r="G172" s="10">
        <v>27</v>
      </c>
      <c r="H172" s="10">
        <v>956.92</v>
      </c>
      <c r="I172" s="4" t="s">
        <v>194</v>
      </c>
      <c r="J172" s="16">
        <v>45274</v>
      </c>
      <c r="K172" s="9" t="str">
        <v>East</v>
      </c>
      <c r="L172" s="9" t="str">
        <v>Furniture</v>
      </c>
      <c r="M172" s="4">
        <v>3657.96</v>
      </c>
      <c r="N172" s="4">
        <f>VLOOKUP($K172,Sales_Performance_Analysis.csv!$S$1:$T$5,2,FALSE)</f>
        <v>2529.8487270973901</v>
      </c>
      <c r="O172" s="4">
        <v>43</v>
      </c>
      <c r="P172" s="4">
        <v>27</v>
      </c>
      <c r="Q172" s="4">
        <v>956.92</v>
      </c>
      <c r="U172" s="9" t="str">
        <v>East</v>
      </c>
      <c r="V172" s="9" t="str">
        <v>Furniture</v>
      </c>
      <c r="X172" s="9" t="str">
        <v>EAST</v>
      </c>
      <c r="Y172" s="9" t="str">
        <v>FURNITURE</v>
      </c>
      <c r="AA172" s="9" t="str">
        <v>east</v>
      </c>
      <c r="AB172" s="9" t="str">
        <v>furniture</v>
      </c>
    </row>
    <row r="173" spans="1:28">
      <c r="A173" s="10" t="s">
        <v>195</v>
      </c>
      <c r="B173" s="11">
        <v>45026</v>
      </c>
      <c r="C173" s="12" t="s">
        <v>21</v>
      </c>
      <c r="D173" s="13" t="s">
        <v>33</v>
      </c>
      <c r="E173" s="10">
        <v>2852.97</v>
      </c>
      <c r="F173" s="10">
        <v>4</v>
      </c>
      <c r="G173" s="10">
        <v>5</v>
      </c>
      <c r="H173" s="10">
        <v>418.25</v>
      </c>
      <c r="I173" s="4" t="s">
        <v>195</v>
      </c>
      <c r="J173" s="16">
        <v>45026</v>
      </c>
      <c r="K173" s="9" t="str">
        <v>East</v>
      </c>
      <c r="L173" s="9" t="str">
        <v>Electronics</v>
      </c>
      <c r="M173" s="4">
        <v>2852.97</v>
      </c>
      <c r="N173" s="4">
        <f>VLOOKUP($K173,Sales_Performance_Analysis.csv!$S$1:$T$5,2,FALSE)</f>
        <v>2529.8487270973901</v>
      </c>
      <c r="O173" s="4">
        <v>4</v>
      </c>
      <c r="P173" s="4">
        <v>5</v>
      </c>
      <c r="Q173" s="4">
        <v>418.25</v>
      </c>
      <c r="U173" s="9" t="str">
        <v>East</v>
      </c>
      <c r="V173" s="9" t="str">
        <v>Electronics</v>
      </c>
      <c r="X173" s="9" t="str">
        <v>EAST</v>
      </c>
      <c r="Y173" s="9" t="str">
        <v>ELECTRONICS</v>
      </c>
      <c r="AA173" s="9" t="str">
        <v>east</v>
      </c>
      <c r="AB173" s="9" t="str">
        <v>electronics</v>
      </c>
    </row>
    <row r="174" spans="1:28">
      <c r="A174" s="10" t="s">
        <v>196</v>
      </c>
      <c r="B174" s="11">
        <v>45359</v>
      </c>
      <c r="C174" s="12" t="s">
        <v>26</v>
      </c>
      <c r="D174" s="13" t="s">
        <v>179</v>
      </c>
      <c r="E174" s="10">
        <v>2168.4899999999998</v>
      </c>
      <c r="F174" s="10">
        <v>16</v>
      </c>
      <c r="G174" s="10">
        <v>0</v>
      </c>
      <c r="H174" s="10">
        <v>1301.1199999999999</v>
      </c>
      <c r="I174" s="4" t="s">
        <v>196</v>
      </c>
      <c r="J174" s="16">
        <v>45359</v>
      </c>
      <c r="K174" s="9" t="str">
        <v>South</v>
      </c>
      <c r="L174" s="9" t="str">
        <v>Groceries</v>
      </c>
      <c r="M174" s="4">
        <v>2168.4899999999998</v>
      </c>
      <c r="N174" s="4">
        <f>VLOOKUP($K174,Sales_Performance_Analysis.csv!$S$1:$T$5,2,FALSE)</f>
        <v>2478.5568056787902</v>
      </c>
      <c r="O174" s="4">
        <v>16</v>
      </c>
      <c r="P174" s="4">
        <v>0</v>
      </c>
      <c r="Q174" s="4">
        <v>1301.1199999999999</v>
      </c>
      <c r="U174" s="9" t="str">
        <v>South</v>
      </c>
      <c r="V174" s="9" t="str">
        <v>Groceries</v>
      </c>
      <c r="X174" s="9" t="str">
        <v>SOUTH</v>
      </c>
      <c r="Y174" s="9" t="str">
        <v>GROCERIES</v>
      </c>
      <c r="AA174" s="9" t="str">
        <v>south</v>
      </c>
      <c r="AB174" s="9" t="str">
        <v>groceries</v>
      </c>
    </row>
    <row r="175" spans="1:28">
      <c r="A175" s="10" t="s">
        <v>197</v>
      </c>
      <c r="B175" s="11">
        <v>45155</v>
      </c>
      <c r="C175" s="12" t="s">
        <v>15</v>
      </c>
      <c r="D175" s="13" t="s">
        <v>27</v>
      </c>
      <c r="E175" s="10">
        <v>2152.8200000000002</v>
      </c>
      <c r="F175" s="10">
        <v>19</v>
      </c>
      <c r="G175" s="10">
        <v>16</v>
      </c>
      <c r="H175" s="10">
        <v>1396.93</v>
      </c>
      <c r="I175" s="4" t="s">
        <v>197</v>
      </c>
      <c r="J175" s="16">
        <v>45155</v>
      </c>
      <c r="K175" s="9" t="str">
        <v>North</v>
      </c>
      <c r="L175" s="9" t="str">
        <v>Clothing</v>
      </c>
      <c r="M175" s="4">
        <v>2152.8200000000002</v>
      </c>
      <c r="N175" s="4">
        <f>VLOOKUP($K175,Sales_Performance_Analysis.csv!$S$1:$T$5,2,FALSE)</f>
        <v>2573.1195542046598</v>
      </c>
      <c r="O175" s="4">
        <v>19</v>
      </c>
      <c r="P175" s="4">
        <v>16</v>
      </c>
      <c r="Q175" s="4">
        <v>1396.93</v>
      </c>
      <c r="U175" s="9" t="str">
        <v>North</v>
      </c>
      <c r="V175" s="9" t="str">
        <v>Clothing</v>
      </c>
      <c r="X175" s="9" t="str">
        <v>NORTH</v>
      </c>
      <c r="Y175" s="9" t="str">
        <v>CLOTHING</v>
      </c>
      <c r="AA175" s="9" t="str">
        <v>north</v>
      </c>
      <c r="AB175" s="9" t="str">
        <v>clothing</v>
      </c>
    </row>
    <row r="176" spans="1:28">
      <c r="A176" s="10" t="s">
        <v>198</v>
      </c>
      <c r="B176" s="11">
        <v>45195</v>
      </c>
      <c r="C176" s="12" t="s">
        <v>21</v>
      </c>
      <c r="D176" s="13" t="s">
        <v>179</v>
      </c>
      <c r="E176" s="10">
        <v>497.78</v>
      </c>
      <c r="F176" s="10">
        <v>20</v>
      </c>
      <c r="G176" s="10">
        <v>31</v>
      </c>
      <c r="H176" s="10">
        <v>853.81</v>
      </c>
      <c r="I176" s="4" t="s">
        <v>198</v>
      </c>
      <c r="J176" s="16">
        <v>45195</v>
      </c>
      <c r="K176" s="9" t="str">
        <v>East</v>
      </c>
      <c r="L176" s="9" t="str">
        <v>Groceries</v>
      </c>
      <c r="M176" s="4">
        <v>497.78</v>
      </c>
      <c r="N176" s="4">
        <f>VLOOKUP($K176,Sales_Performance_Analysis.csv!$S$1:$T$5,2,FALSE)</f>
        <v>2529.8487270973901</v>
      </c>
      <c r="O176" s="4">
        <v>20</v>
      </c>
      <c r="P176" s="4">
        <v>31</v>
      </c>
      <c r="Q176" s="4">
        <v>853.81</v>
      </c>
      <c r="U176" s="9" t="str">
        <v>East</v>
      </c>
      <c r="V176" s="9" t="str">
        <v>Groceries</v>
      </c>
      <c r="X176" s="9" t="str">
        <v>EAST</v>
      </c>
      <c r="Y176" s="9" t="str">
        <v>GROCERIES</v>
      </c>
      <c r="AA176" s="9" t="str">
        <v>east</v>
      </c>
      <c r="AB176" s="9" t="str">
        <v>groceries</v>
      </c>
    </row>
    <row r="177" spans="1:28">
      <c r="A177" s="10" t="s">
        <v>199</v>
      </c>
      <c r="B177" s="11">
        <v>44901</v>
      </c>
      <c r="C177" s="12" t="s">
        <v>19</v>
      </c>
      <c r="D177" s="13" t="s">
        <v>29</v>
      </c>
      <c r="E177" s="10">
        <v>1611.31</v>
      </c>
      <c r="F177" s="10">
        <v>39</v>
      </c>
      <c r="G177" s="10">
        <v>42</v>
      </c>
      <c r="H177" s="10">
        <v>1038.25</v>
      </c>
      <c r="I177" s="4" t="s">
        <v>199</v>
      </c>
      <c r="J177" s="16">
        <v>44901</v>
      </c>
      <c r="K177" s="9" t="str">
        <v>East</v>
      </c>
      <c r="L177" s="9" t="str">
        <v>Furniture</v>
      </c>
      <c r="M177" s="4">
        <v>1611.31</v>
      </c>
      <c r="N177" s="4">
        <f>VLOOKUP($K177,Sales_Performance_Analysis.csv!$S$1:$T$5,2,FALSE)</f>
        <v>2529.8487270973901</v>
      </c>
      <c r="O177" s="4">
        <v>39</v>
      </c>
      <c r="P177" s="4">
        <v>42</v>
      </c>
      <c r="Q177" s="4">
        <v>1038.25</v>
      </c>
      <c r="U177" s="9" t="str">
        <v>East</v>
      </c>
      <c r="V177" s="9" t="str">
        <v>Furniture</v>
      </c>
      <c r="X177" s="9" t="str">
        <v>EAST</v>
      </c>
      <c r="Y177" s="9" t="str">
        <v>FURNITURE</v>
      </c>
      <c r="AA177" s="9" t="str">
        <v>east</v>
      </c>
      <c r="AB177" s="9" t="str">
        <v>furniture</v>
      </c>
    </row>
    <row r="178" spans="1:28">
      <c r="A178" s="10" t="s">
        <v>200</v>
      </c>
      <c r="B178" s="11">
        <v>44956</v>
      </c>
      <c r="C178" s="12" t="s">
        <v>19</v>
      </c>
      <c r="D178" s="13" t="s">
        <v>29</v>
      </c>
      <c r="E178" s="10">
        <v>4586.33</v>
      </c>
      <c r="F178" s="10">
        <v>1</v>
      </c>
      <c r="G178" s="10">
        <v>20</v>
      </c>
      <c r="H178" s="10">
        <v>105.86</v>
      </c>
      <c r="I178" s="4" t="s">
        <v>200</v>
      </c>
      <c r="J178" s="16">
        <v>44956</v>
      </c>
      <c r="K178" s="9" t="str">
        <v>East</v>
      </c>
      <c r="L178" s="9" t="str">
        <v>Furniture</v>
      </c>
      <c r="M178" s="4">
        <v>4586.33</v>
      </c>
      <c r="N178" s="4">
        <f>VLOOKUP($K178,Sales_Performance_Analysis.csv!$S$1:$T$5,2,FALSE)</f>
        <v>2529.8487270973901</v>
      </c>
      <c r="O178" s="4">
        <v>1</v>
      </c>
      <c r="P178" s="4">
        <v>20</v>
      </c>
      <c r="Q178" s="4">
        <v>105.86</v>
      </c>
      <c r="U178" s="9" t="str">
        <v>East</v>
      </c>
      <c r="V178" s="9" t="str">
        <v>Furniture</v>
      </c>
      <c r="X178" s="9" t="str">
        <v>EAST</v>
      </c>
      <c r="Y178" s="9" t="str">
        <v>FURNITURE</v>
      </c>
      <c r="AA178" s="9" t="str">
        <v>east</v>
      </c>
      <c r="AB178" s="9" t="str">
        <v>furniture</v>
      </c>
    </row>
    <row r="179" spans="1:28">
      <c r="A179" s="10" t="s">
        <v>201</v>
      </c>
      <c r="B179" s="11">
        <v>45114</v>
      </c>
      <c r="C179" s="12" t="s">
        <v>19</v>
      </c>
      <c r="D179" s="13" t="s">
        <v>31</v>
      </c>
      <c r="E179" s="10">
        <v>4680.21</v>
      </c>
      <c r="F179" s="10">
        <v>17</v>
      </c>
      <c r="G179" s="10">
        <v>7</v>
      </c>
      <c r="H179" s="10">
        <v>1891.83</v>
      </c>
      <c r="I179" s="4" t="s">
        <v>201</v>
      </c>
      <c r="J179" s="16">
        <v>45114</v>
      </c>
      <c r="K179" s="9" t="str">
        <v>East</v>
      </c>
      <c r="L179" s="9" t="str">
        <v>Sports</v>
      </c>
      <c r="M179" s="4">
        <v>4680.21</v>
      </c>
      <c r="N179" s="4">
        <f>VLOOKUP($K179,Sales_Performance_Analysis.csv!$S$1:$T$5,2,FALSE)</f>
        <v>2529.8487270973901</v>
      </c>
      <c r="O179" s="4">
        <v>17</v>
      </c>
      <c r="P179" s="4">
        <v>7</v>
      </c>
      <c r="Q179" s="4">
        <v>1891.83</v>
      </c>
      <c r="U179" s="9" t="str">
        <v>East</v>
      </c>
      <c r="V179" s="9" t="str">
        <v>Sports</v>
      </c>
      <c r="X179" s="9" t="str">
        <v>EAST</v>
      </c>
      <c r="Y179" s="9" t="str">
        <v>SPORTS</v>
      </c>
      <c r="AA179" s="9" t="str">
        <v>east</v>
      </c>
      <c r="AB179" s="9" t="str">
        <v>sports</v>
      </c>
    </row>
    <row r="180" spans="1:28">
      <c r="A180" s="10" t="s">
        <v>202</v>
      </c>
      <c r="B180" s="11">
        <v>45522</v>
      </c>
      <c r="C180" s="12" t="s">
        <v>19</v>
      </c>
      <c r="D180" s="13" t="s">
        <v>31</v>
      </c>
      <c r="E180" s="10">
        <v>2420.41</v>
      </c>
      <c r="F180" s="10">
        <v>22</v>
      </c>
      <c r="G180" s="10">
        <v>11</v>
      </c>
      <c r="H180" s="10">
        <v>326.32</v>
      </c>
      <c r="I180" s="4" t="s">
        <v>202</v>
      </c>
      <c r="J180" s="16">
        <v>45522</v>
      </c>
      <c r="K180" s="9" t="str">
        <v>East</v>
      </c>
      <c r="L180" s="9" t="str">
        <v>Sports</v>
      </c>
      <c r="M180" s="4">
        <v>2420.41</v>
      </c>
      <c r="N180" s="4">
        <f>VLOOKUP($K180,Sales_Performance_Analysis.csv!$S$1:$T$5,2,FALSE)</f>
        <v>2529.8487270973901</v>
      </c>
      <c r="O180" s="4">
        <v>22</v>
      </c>
      <c r="P180" s="4">
        <v>11</v>
      </c>
      <c r="Q180" s="4">
        <v>326.32</v>
      </c>
      <c r="U180" s="9" t="str">
        <v>East</v>
      </c>
      <c r="V180" s="9" t="str">
        <v>Sports</v>
      </c>
      <c r="X180" s="9" t="str">
        <v>EAST</v>
      </c>
      <c r="Y180" s="9" t="str">
        <v>SPORTS</v>
      </c>
      <c r="AA180" s="9" t="str">
        <v>east</v>
      </c>
      <c r="AB180" s="9" t="str">
        <v>sports</v>
      </c>
    </row>
    <row r="181" spans="1:28">
      <c r="A181" s="10" t="s">
        <v>203</v>
      </c>
      <c r="B181" s="11">
        <v>45178</v>
      </c>
      <c r="C181" s="12" t="s">
        <v>15</v>
      </c>
      <c r="D181" s="13" t="s">
        <v>179</v>
      </c>
      <c r="E181" s="10">
        <v>2366.73</v>
      </c>
      <c r="F181" s="10">
        <v>46</v>
      </c>
      <c r="G181" s="10">
        <v>2</v>
      </c>
      <c r="H181" s="10">
        <v>719.48</v>
      </c>
      <c r="I181" s="4" t="s">
        <v>203</v>
      </c>
      <c r="J181" s="16">
        <v>45178</v>
      </c>
      <c r="K181" s="9" t="str">
        <v>North</v>
      </c>
      <c r="L181" s="9" t="str">
        <v>Groceries</v>
      </c>
      <c r="M181" s="4">
        <v>2366.73</v>
      </c>
      <c r="N181" s="4">
        <f>VLOOKUP($K181,Sales_Performance_Analysis.csv!$S$1:$T$5,2,FALSE)</f>
        <v>2573.1195542046598</v>
      </c>
      <c r="O181" s="4">
        <v>46</v>
      </c>
      <c r="P181" s="4">
        <v>2</v>
      </c>
      <c r="Q181" s="4">
        <v>719.48</v>
      </c>
      <c r="U181" s="9" t="str">
        <v>North</v>
      </c>
      <c r="V181" s="9" t="str">
        <v>Groceries</v>
      </c>
      <c r="X181" s="9" t="str">
        <v>NORTH</v>
      </c>
      <c r="Y181" s="9" t="str">
        <v>GROCERIES</v>
      </c>
      <c r="AA181" s="9" t="str">
        <v>north</v>
      </c>
      <c r="AB181" s="9" t="str">
        <v>groceries</v>
      </c>
    </row>
    <row r="182" spans="1:28">
      <c r="A182" s="10" t="s">
        <v>204</v>
      </c>
      <c r="B182" s="11">
        <v>45136</v>
      </c>
      <c r="C182" s="12" t="s">
        <v>26</v>
      </c>
      <c r="D182" s="13" t="s">
        <v>179</v>
      </c>
      <c r="E182" s="10">
        <v>2762.66</v>
      </c>
      <c r="F182" s="10">
        <v>35</v>
      </c>
      <c r="G182" s="10">
        <v>30</v>
      </c>
      <c r="H182" s="10">
        <v>422.52</v>
      </c>
      <c r="I182" s="4" t="s">
        <v>204</v>
      </c>
      <c r="J182" s="16">
        <v>45136</v>
      </c>
      <c r="K182" s="9" t="str">
        <v>South</v>
      </c>
      <c r="L182" s="9" t="str">
        <v>Groceries</v>
      </c>
      <c r="M182" s="4">
        <v>2762.66</v>
      </c>
      <c r="N182" s="4">
        <f>VLOOKUP($K182,Sales_Performance_Analysis.csv!$S$1:$T$5,2,FALSE)</f>
        <v>2478.5568056787902</v>
      </c>
      <c r="O182" s="4">
        <v>35</v>
      </c>
      <c r="P182" s="4">
        <v>30</v>
      </c>
      <c r="Q182" s="4">
        <v>422.52</v>
      </c>
      <c r="U182" s="9" t="str">
        <v>South</v>
      </c>
      <c r="V182" s="9" t="str">
        <v>Groceries</v>
      </c>
      <c r="X182" s="9" t="str">
        <v>SOUTH</v>
      </c>
      <c r="Y182" s="9" t="str">
        <v>GROCERIES</v>
      </c>
      <c r="AA182" s="9" t="str">
        <v>south</v>
      </c>
      <c r="AB182" s="9" t="str">
        <v>groceries</v>
      </c>
    </row>
    <row r="183" spans="1:28">
      <c r="A183" s="10" t="s">
        <v>205</v>
      </c>
      <c r="B183" s="11">
        <v>45577</v>
      </c>
      <c r="C183" s="12" t="s">
        <v>26</v>
      </c>
      <c r="D183" s="13" t="s">
        <v>27</v>
      </c>
      <c r="E183" s="10">
        <v>1559.92</v>
      </c>
      <c r="F183" s="10">
        <v>33</v>
      </c>
      <c r="G183" s="10">
        <v>43</v>
      </c>
      <c r="H183" s="10">
        <v>1731.83</v>
      </c>
      <c r="I183" s="4" t="s">
        <v>205</v>
      </c>
      <c r="J183" s="16">
        <v>45577</v>
      </c>
      <c r="K183" s="9" t="str">
        <v>South</v>
      </c>
      <c r="L183" s="9" t="str">
        <v>Clothing</v>
      </c>
      <c r="M183" s="4">
        <v>1559.92</v>
      </c>
      <c r="N183" s="4">
        <f>VLOOKUP($K183,Sales_Performance_Analysis.csv!$S$1:$T$5,2,FALSE)</f>
        <v>2478.5568056787902</v>
      </c>
      <c r="O183" s="4">
        <v>33</v>
      </c>
      <c r="P183" s="4">
        <v>43</v>
      </c>
      <c r="Q183" s="4">
        <v>1731.83</v>
      </c>
      <c r="U183" s="9" t="str">
        <v>South</v>
      </c>
      <c r="V183" s="9" t="str">
        <v>Clothing</v>
      </c>
      <c r="X183" s="9" t="str">
        <v>SOUTH</v>
      </c>
      <c r="Y183" s="9" t="str">
        <v>CLOTHING</v>
      </c>
      <c r="AA183" s="9" t="str">
        <v>south</v>
      </c>
      <c r="AB183" s="9" t="str">
        <v>clothing</v>
      </c>
    </row>
    <row r="184" spans="1:28">
      <c r="A184" s="10" t="s">
        <v>206</v>
      </c>
      <c r="B184" s="11">
        <v>45150</v>
      </c>
      <c r="C184" s="12" t="s">
        <v>19</v>
      </c>
      <c r="D184" s="13" t="s">
        <v>179</v>
      </c>
      <c r="E184" s="10">
        <v>2680.05</v>
      </c>
      <c r="F184" s="10">
        <v>5</v>
      </c>
      <c r="G184" s="10">
        <v>16</v>
      </c>
      <c r="H184" s="10">
        <v>1116.5</v>
      </c>
      <c r="I184" s="4" t="s">
        <v>206</v>
      </c>
      <c r="J184" s="16">
        <v>45150</v>
      </c>
      <c r="K184" s="9" t="str">
        <v>East</v>
      </c>
      <c r="L184" s="9" t="str">
        <v>Groceries</v>
      </c>
      <c r="M184" s="4">
        <v>2680.05</v>
      </c>
      <c r="N184" s="4">
        <f>VLOOKUP($K184,Sales_Performance_Analysis.csv!$S$1:$T$5,2,FALSE)</f>
        <v>2529.8487270973901</v>
      </c>
      <c r="O184" s="4">
        <v>5</v>
      </c>
      <c r="P184" s="4">
        <v>16</v>
      </c>
      <c r="Q184" s="4">
        <v>1116.5</v>
      </c>
      <c r="U184" s="9" t="str">
        <v>East</v>
      </c>
      <c r="V184" s="9" t="str">
        <v>Groceries</v>
      </c>
      <c r="X184" s="9" t="str">
        <v>EAST</v>
      </c>
      <c r="Y184" s="9" t="str">
        <v>GROCERIES</v>
      </c>
      <c r="AA184" s="9" t="str">
        <v>east</v>
      </c>
      <c r="AB184" s="9" t="str">
        <v>groceries</v>
      </c>
    </row>
    <row r="185" spans="1:28">
      <c r="A185" s="10" t="s">
        <v>207</v>
      </c>
      <c r="B185" s="11">
        <v>45595</v>
      </c>
      <c r="C185" s="12" t="s">
        <v>19</v>
      </c>
      <c r="D185" s="13" t="s">
        <v>27</v>
      </c>
      <c r="E185" s="10">
        <v>4248.76</v>
      </c>
      <c r="F185" s="10">
        <v>48</v>
      </c>
      <c r="G185" s="10">
        <v>23</v>
      </c>
      <c r="H185" s="10">
        <v>1078.77</v>
      </c>
      <c r="I185" s="4" t="s">
        <v>207</v>
      </c>
      <c r="J185" s="16">
        <v>45595</v>
      </c>
      <c r="K185" s="9" t="str">
        <v>East</v>
      </c>
      <c r="L185" s="9" t="str">
        <v>Clothing</v>
      </c>
      <c r="M185" s="4">
        <v>4248.76</v>
      </c>
      <c r="N185" s="4">
        <f>VLOOKUP($K185,Sales_Performance_Analysis.csv!$S$1:$T$5,2,FALSE)</f>
        <v>2529.8487270973901</v>
      </c>
      <c r="O185" s="4">
        <v>48</v>
      </c>
      <c r="P185" s="4">
        <v>23</v>
      </c>
      <c r="Q185" s="4">
        <v>1078.77</v>
      </c>
      <c r="U185" s="9" t="str">
        <v>East</v>
      </c>
      <c r="V185" s="9" t="str">
        <v>Clothing</v>
      </c>
      <c r="X185" s="9" t="str">
        <v>EAST</v>
      </c>
      <c r="Y185" s="9" t="str">
        <v>CLOTHING</v>
      </c>
      <c r="AA185" s="9" t="str">
        <v>east</v>
      </c>
      <c r="AB185" s="9" t="str">
        <v>clothing</v>
      </c>
    </row>
    <row r="186" spans="1:28">
      <c r="A186" s="10" t="s">
        <v>208</v>
      </c>
      <c r="B186" s="11">
        <v>44927</v>
      </c>
      <c r="C186" s="12" t="s">
        <v>19</v>
      </c>
      <c r="D186" s="13" t="s">
        <v>33</v>
      </c>
      <c r="E186" s="10">
        <v>3946.9</v>
      </c>
      <c r="F186" s="10">
        <v>36</v>
      </c>
      <c r="G186" s="10">
        <v>44</v>
      </c>
      <c r="H186" s="10">
        <v>823.62</v>
      </c>
      <c r="I186" s="4" t="s">
        <v>208</v>
      </c>
      <c r="J186" s="16">
        <v>44927</v>
      </c>
      <c r="K186" s="9" t="str">
        <v>East</v>
      </c>
      <c r="L186" s="9" t="str">
        <v>Electronics</v>
      </c>
      <c r="M186" s="4">
        <v>3946.9</v>
      </c>
      <c r="N186" s="4">
        <f>VLOOKUP($K186,Sales_Performance_Analysis.csv!$S$1:$T$5,2,FALSE)</f>
        <v>2529.8487270973901</v>
      </c>
      <c r="O186" s="4">
        <v>36</v>
      </c>
      <c r="P186" s="4">
        <v>44</v>
      </c>
      <c r="Q186" s="4">
        <v>823.62</v>
      </c>
      <c r="U186" s="9" t="str">
        <v>East</v>
      </c>
      <c r="V186" s="9" t="str">
        <v>Electronics</v>
      </c>
      <c r="X186" s="9" t="str">
        <v>EAST</v>
      </c>
      <c r="Y186" s="9" t="str">
        <v>ELECTRONICS</v>
      </c>
      <c r="AA186" s="9" t="str">
        <v>east</v>
      </c>
      <c r="AB186" s="9" t="str">
        <v>electronics</v>
      </c>
    </row>
    <row r="187" spans="1:28">
      <c r="A187" s="10" t="s">
        <v>209</v>
      </c>
      <c r="B187" s="11">
        <v>45565</v>
      </c>
      <c r="C187" s="12" t="s">
        <v>15</v>
      </c>
      <c r="D187" s="13" t="s">
        <v>31</v>
      </c>
      <c r="E187" s="10">
        <v>478.76</v>
      </c>
      <c r="F187" s="10">
        <v>50</v>
      </c>
      <c r="G187" s="10">
        <v>15</v>
      </c>
      <c r="H187" s="10">
        <v>1421.97</v>
      </c>
      <c r="I187" s="4" t="s">
        <v>209</v>
      </c>
      <c r="J187" s="16">
        <v>45565</v>
      </c>
      <c r="K187" s="9" t="str">
        <v>North</v>
      </c>
      <c r="L187" s="9" t="str">
        <v>Sports</v>
      </c>
      <c r="M187" s="4">
        <v>478.76</v>
      </c>
      <c r="N187" s="4">
        <f>VLOOKUP($K187,Sales_Performance_Analysis.csv!$S$1:$T$5,2,FALSE)</f>
        <v>2573.1195542046598</v>
      </c>
      <c r="O187" s="4">
        <v>50</v>
      </c>
      <c r="P187" s="4">
        <v>15</v>
      </c>
      <c r="Q187" s="4">
        <v>1421.97</v>
      </c>
      <c r="U187" s="9" t="str">
        <v>North</v>
      </c>
      <c r="V187" s="9" t="str">
        <v>Sports</v>
      </c>
      <c r="X187" s="9" t="str">
        <v>NORTH</v>
      </c>
      <c r="Y187" s="9" t="str">
        <v>SPORTS</v>
      </c>
      <c r="AA187" s="9" t="str">
        <v>north</v>
      </c>
      <c r="AB187" s="9" t="str">
        <v>sports</v>
      </c>
    </row>
    <row r="188" spans="1:28">
      <c r="A188" s="10" t="s">
        <v>210</v>
      </c>
      <c r="B188" s="11">
        <v>44924</v>
      </c>
      <c r="C188" s="12" t="s">
        <v>15</v>
      </c>
      <c r="D188" s="13" t="s">
        <v>31</v>
      </c>
      <c r="E188" s="10">
        <v>2323.7600000000002</v>
      </c>
      <c r="F188" s="10">
        <v>11</v>
      </c>
      <c r="G188" s="10">
        <v>18</v>
      </c>
      <c r="H188" s="10">
        <v>440.68</v>
      </c>
      <c r="I188" s="4" t="s">
        <v>210</v>
      </c>
      <c r="J188" s="16">
        <v>44924</v>
      </c>
      <c r="K188" s="9" t="str">
        <v>North</v>
      </c>
      <c r="L188" s="9" t="str">
        <v>Sports</v>
      </c>
      <c r="M188" s="4">
        <v>2323.7600000000002</v>
      </c>
      <c r="N188" s="4">
        <f>VLOOKUP($K188,Sales_Performance_Analysis.csv!$S$1:$T$5,2,FALSE)</f>
        <v>2573.1195542046598</v>
      </c>
      <c r="O188" s="4">
        <v>11</v>
      </c>
      <c r="P188" s="4">
        <v>18</v>
      </c>
      <c r="Q188" s="4">
        <v>440.68</v>
      </c>
      <c r="U188" s="9" t="str">
        <v>North</v>
      </c>
      <c r="V188" s="9" t="str">
        <v>Sports</v>
      </c>
      <c r="X188" s="9" t="str">
        <v>NORTH</v>
      </c>
      <c r="Y188" s="9" t="str">
        <v>SPORTS</v>
      </c>
      <c r="AA188" s="9" t="str">
        <v>north</v>
      </c>
      <c r="AB188" s="9" t="str">
        <v>sports</v>
      </c>
    </row>
    <row r="189" spans="1:28">
      <c r="A189" s="10" t="s">
        <v>211</v>
      </c>
      <c r="B189" s="11">
        <v>45338</v>
      </c>
      <c r="C189" s="12" t="s">
        <v>26</v>
      </c>
      <c r="D189" s="13" t="s">
        <v>179</v>
      </c>
      <c r="E189" s="10">
        <v>2332.87</v>
      </c>
      <c r="F189" s="10">
        <v>10</v>
      </c>
      <c r="G189" s="10">
        <v>4</v>
      </c>
      <c r="H189" s="10">
        <v>1656.79</v>
      </c>
      <c r="I189" s="4" t="s">
        <v>211</v>
      </c>
      <c r="J189" s="16">
        <v>45338</v>
      </c>
      <c r="K189" s="9" t="str">
        <v>South</v>
      </c>
      <c r="L189" s="9" t="str">
        <v>Groceries</v>
      </c>
      <c r="M189" s="4">
        <v>2332.87</v>
      </c>
      <c r="N189" s="4">
        <f>VLOOKUP($K189,Sales_Performance_Analysis.csv!$S$1:$T$5,2,FALSE)</f>
        <v>2478.5568056787902</v>
      </c>
      <c r="O189" s="4">
        <v>10</v>
      </c>
      <c r="P189" s="4">
        <v>4</v>
      </c>
      <c r="Q189" s="4">
        <v>1656.79</v>
      </c>
      <c r="U189" s="9" t="str">
        <v>South</v>
      </c>
      <c r="V189" s="9" t="str">
        <v>Groceries</v>
      </c>
      <c r="X189" s="9" t="str">
        <v>SOUTH</v>
      </c>
      <c r="Y189" s="9" t="str">
        <v>GROCERIES</v>
      </c>
      <c r="AA189" s="9" t="str">
        <v>south</v>
      </c>
      <c r="AB189" s="9" t="str">
        <v>groceries</v>
      </c>
    </row>
    <row r="190" spans="1:28">
      <c r="A190" s="10" t="s">
        <v>212</v>
      </c>
      <c r="B190" s="11">
        <v>45096</v>
      </c>
      <c r="C190" s="12" t="s">
        <v>21</v>
      </c>
      <c r="D190" s="13" t="s">
        <v>179</v>
      </c>
      <c r="E190" s="10">
        <v>293.32</v>
      </c>
      <c r="F190" s="10">
        <v>7</v>
      </c>
      <c r="G190" s="10">
        <v>17</v>
      </c>
      <c r="H190" s="10">
        <v>1730.03</v>
      </c>
      <c r="I190" s="4" t="s">
        <v>212</v>
      </c>
      <c r="J190" s="16">
        <v>45096</v>
      </c>
      <c r="K190" s="9" t="str">
        <v>East</v>
      </c>
      <c r="L190" s="9" t="str">
        <v>Groceries</v>
      </c>
      <c r="M190" s="4">
        <v>293.32</v>
      </c>
      <c r="N190" s="4">
        <f>VLOOKUP($K190,Sales_Performance_Analysis.csv!$S$1:$T$5,2,FALSE)</f>
        <v>2529.8487270973901</v>
      </c>
      <c r="O190" s="4">
        <v>7</v>
      </c>
      <c r="P190" s="4">
        <v>17</v>
      </c>
      <c r="Q190" s="4">
        <v>1730.03</v>
      </c>
      <c r="U190" s="9" t="str">
        <v>East</v>
      </c>
      <c r="V190" s="9" t="str">
        <v>Groceries</v>
      </c>
      <c r="X190" s="9" t="str">
        <v>EAST</v>
      </c>
      <c r="Y190" s="9" t="str">
        <v>GROCERIES</v>
      </c>
      <c r="AA190" s="9" t="str">
        <v>east</v>
      </c>
      <c r="AB190" s="9" t="str">
        <v>groceries</v>
      </c>
    </row>
    <row r="191" spans="1:28">
      <c r="A191" s="10" t="s">
        <v>213</v>
      </c>
      <c r="B191" s="11">
        <v>45168</v>
      </c>
      <c r="C191" s="12" t="s">
        <v>26</v>
      </c>
      <c r="D191" s="13" t="s">
        <v>27</v>
      </c>
      <c r="E191" s="10">
        <v>2710.58</v>
      </c>
      <c r="F191" s="10">
        <v>50</v>
      </c>
      <c r="G191" s="10">
        <v>13</v>
      </c>
      <c r="H191" s="10">
        <v>1478.8</v>
      </c>
      <c r="I191" s="4" t="s">
        <v>213</v>
      </c>
      <c r="J191" s="16">
        <v>45168</v>
      </c>
      <c r="K191" s="9" t="str">
        <v>South</v>
      </c>
      <c r="L191" s="9" t="str">
        <v>Clothing</v>
      </c>
      <c r="M191" s="4">
        <v>2710.58</v>
      </c>
      <c r="N191" s="4">
        <f>VLOOKUP($K191,Sales_Performance_Analysis.csv!$S$1:$T$5,2,FALSE)</f>
        <v>2478.5568056787902</v>
      </c>
      <c r="O191" s="4">
        <v>50</v>
      </c>
      <c r="P191" s="4">
        <v>13</v>
      </c>
      <c r="Q191" s="4">
        <v>1478.8</v>
      </c>
      <c r="U191" s="9" t="str">
        <v>South</v>
      </c>
      <c r="V191" s="9" t="str">
        <v>Clothing</v>
      </c>
      <c r="X191" s="9" t="str">
        <v>SOUTH</v>
      </c>
      <c r="Y191" s="9" t="str">
        <v>CLOTHING</v>
      </c>
      <c r="AA191" s="9" t="str">
        <v>south</v>
      </c>
      <c r="AB191" s="9" t="str">
        <v>clothing</v>
      </c>
    </row>
    <row r="192" spans="1:28">
      <c r="A192" s="10" t="s">
        <v>214</v>
      </c>
      <c r="B192" s="11">
        <v>45212</v>
      </c>
      <c r="C192" s="12" t="s">
        <v>19</v>
      </c>
      <c r="D192" s="13" t="s">
        <v>33</v>
      </c>
      <c r="E192" s="10">
        <v>3521.44</v>
      </c>
      <c r="F192" s="10">
        <v>15</v>
      </c>
      <c r="G192" s="10">
        <v>9</v>
      </c>
      <c r="H192" s="10">
        <v>1124.96</v>
      </c>
      <c r="I192" s="4" t="s">
        <v>214</v>
      </c>
      <c r="J192" s="16">
        <v>45212</v>
      </c>
      <c r="K192" s="9" t="str">
        <v>East</v>
      </c>
      <c r="L192" s="9" t="str">
        <v>Electronics</v>
      </c>
      <c r="M192" s="4">
        <v>3521.44</v>
      </c>
      <c r="N192" s="4">
        <f>VLOOKUP($K192,Sales_Performance_Analysis.csv!$S$1:$T$5,2,FALSE)</f>
        <v>2529.8487270973901</v>
      </c>
      <c r="O192" s="4">
        <v>15</v>
      </c>
      <c r="P192" s="4">
        <v>9</v>
      </c>
      <c r="Q192" s="4">
        <v>1124.96</v>
      </c>
      <c r="U192" s="9" t="str">
        <v>East</v>
      </c>
      <c r="V192" s="9" t="str">
        <v>Electronics</v>
      </c>
      <c r="X192" s="9" t="str">
        <v>EAST</v>
      </c>
      <c r="Y192" s="9" t="str">
        <v>ELECTRONICS</v>
      </c>
      <c r="AA192" s="9" t="str">
        <v>east</v>
      </c>
      <c r="AB192" s="9" t="str">
        <v>electronics</v>
      </c>
    </row>
    <row r="193" spans="1:28">
      <c r="A193" s="10" t="s">
        <v>215</v>
      </c>
      <c r="B193" s="11">
        <v>45089</v>
      </c>
      <c r="C193" s="12" t="s">
        <v>26</v>
      </c>
      <c r="D193" s="13" t="s">
        <v>29</v>
      </c>
      <c r="E193" s="10">
        <v>82.08</v>
      </c>
      <c r="F193" s="10">
        <v>36</v>
      </c>
      <c r="G193" s="10">
        <v>33</v>
      </c>
      <c r="H193" s="10">
        <v>828.16</v>
      </c>
      <c r="I193" s="4" t="s">
        <v>215</v>
      </c>
      <c r="J193" s="16">
        <v>45089</v>
      </c>
      <c r="K193" s="9" t="str">
        <v>South</v>
      </c>
      <c r="L193" s="9" t="str">
        <v>Furniture</v>
      </c>
      <c r="M193" s="4">
        <v>82.08</v>
      </c>
      <c r="N193" s="4">
        <f>VLOOKUP($K193,Sales_Performance_Analysis.csv!$S$1:$T$5,2,FALSE)</f>
        <v>2478.5568056787902</v>
      </c>
      <c r="O193" s="4">
        <v>36</v>
      </c>
      <c r="P193" s="4">
        <v>33</v>
      </c>
      <c r="Q193" s="4">
        <v>828.16</v>
      </c>
      <c r="U193" s="9" t="str">
        <v>South</v>
      </c>
      <c r="V193" s="9" t="str">
        <v>Furniture</v>
      </c>
      <c r="X193" s="9" t="str">
        <v>SOUTH</v>
      </c>
      <c r="Y193" s="9" t="str">
        <v>FURNITURE</v>
      </c>
      <c r="AA193" s="9" t="str">
        <v>south</v>
      </c>
      <c r="AB193" s="9" t="str">
        <v>furniture</v>
      </c>
    </row>
    <row r="194" spans="1:28">
      <c r="A194" s="10" t="s">
        <v>216</v>
      </c>
      <c r="B194" s="11">
        <v>45370</v>
      </c>
      <c r="C194" s="12" t="s">
        <v>26</v>
      </c>
      <c r="D194" s="13" t="s">
        <v>33</v>
      </c>
      <c r="E194" s="10">
        <v>3767.5</v>
      </c>
      <c r="F194" s="10">
        <v>11</v>
      </c>
      <c r="G194" s="10">
        <v>0</v>
      </c>
      <c r="H194" s="10">
        <v>922.22</v>
      </c>
      <c r="I194" s="4" t="s">
        <v>216</v>
      </c>
      <c r="J194" s="16">
        <v>45370</v>
      </c>
      <c r="K194" s="9" t="str">
        <v>South</v>
      </c>
      <c r="L194" s="9" t="str">
        <v>Electronics</v>
      </c>
      <c r="M194" s="4">
        <v>3767.5</v>
      </c>
      <c r="N194" s="4">
        <f>VLOOKUP($K194,Sales_Performance_Analysis.csv!$S$1:$T$5,2,FALSE)</f>
        <v>2478.5568056787902</v>
      </c>
      <c r="O194" s="4">
        <v>11</v>
      </c>
      <c r="P194" s="4">
        <v>0</v>
      </c>
      <c r="Q194" s="4">
        <v>922.22</v>
      </c>
      <c r="U194" s="9" t="str">
        <v>South</v>
      </c>
      <c r="V194" s="9" t="str">
        <v>Electronics</v>
      </c>
      <c r="X194" s="9" t="str">
        <v>SOUTH</v>
      </c>
      <c r="Y194" s="9" t="str">
        <v>ELECTRONICS</v>
      </c>
      <c r="AA194" s="9" t="str">
        <v>south</v>
      </c>
      <c r="AB194" s="9" t="str">
        <v>electronics</v>
      </c>
    </row>
    <row r="195" spans="1:28">
      <c r="A195" s="10" t="s">
        <v>217</v>
      </c>
      <c r="B195" s="11">
        <v>45050</v>
      </c>
      <c r="C195" s="12" t="s">
        <v>19</v>
      </c>
      <c r="D195" s="13" t="s">
        <v>33</v>
      </c>
      <c r="E195" s="10">
        <v>2821.33</v>
      </c>
      <c r="F195" s="10">
        <v>7</v>
      </c>
      <c r="G195" s="10">
        <v>50</v>
      </c>
      <c r="H195" s="10">
        <v>519.76</v>
      </c>
      <c r="I195" s="4" t="s">
        <v>217</v>
      </c>
      <c r="J195" s="16">
        <v>45050</v>
      </c>
      <c r="K195" s="9" t="str">
        <v>East</v>
      </c>
      <c r="L195" s="9" t="str">
        <v>Electronics</v>
      </c>
      <c r="M195" s="4">
        <v>2821.33</v>
      </c>
      <c r="N195" s="4">
        <f>VLOOKUP($K195,Sales_Performance_Analysis.csv!$S$1:$T$5,2,FALSE)</f>
        <v>2529.8487270973901</v>
      </c>
      <c r="O195" s="4">
        <v>7</v>
      </c>
      <c r="P195" s="4">
        <v>50</v>
      </c>
      <c r="Q195" s="4">
        <v>519.76</v>
      </c>
      <c r="U195" s="9" t="str">
        <v>East</v>
      </c>
      <c r="V195" s="9" t="str">
        <v>Electronics</v>
      </c>
      <c r="X195" s="9" t="str">
        <v>EAST</v>
      </c>
      <c r="Y195" s="9" t="str">
        <v>ELECTRONICS</v>
      </c>
      <c r="AA195" s="9" t="str">
        <v>east</v>
      </c>
      <c r="AB195" s="9" t="str">
        <v>electronics</v>
      </c>
    </row>
    <row r="196" spans="1:28">
      <c r="A196" s="10" t="s">
        <v>218</v>
      </c>
      <c r="B196" s="11">
        <v>45224</v>
      </c>
      <c r="C196" s="12" t="s">
        <v>21</v>
      </c>
      <c r="D196" s="13" t="s">
        <v>179</v>
      </c>
      <c r="E196" s="10">
        <v>4352.9799999999996</v>
      </c>
      <c r="F196" s="10">
        <v>16</v>
      </c>
      <c r="G196" s="10">
        <v>3</v>
      </c>
      <c r="H196" s="10">
        <v>1870.83</v>
      </c>
      <c r="I196" s="4" t="s">
        <v>218</v>
      </c>
      <c r="J196" s="16">
        <v>45224</v>
      </c>
      <c r="K196" s="9" t="str">
        <v>East</v>
      </c>
      <c r="L196" s="9" t="str">
        <v>Groceries</v>
      </c>
      <c r="M196" s="4">
        <v>4352.9799999999996</v>
      </c>
      <c r="N196" s="4">
        <f>VLOOKUP($K196,Sales_Performance_Analysis.csv!$S$1:$T$5,2,FALSE)</f>
        <v>2529.8487270973901</v>
      </c>
      <c r="O196" s="4">
        <v>16</v>
      </c>
      <c r="P196" s="4">
        <v>3</v>
      </c>
      <c r="Q196" s="4">
        <v>1870.83</v>
      </c>
      <c r="U196" s="9" t="str">
        <v>East</v>
      </c>
      <c r="V196" s="9" t="str">
        <v>Groceries</v>
      </c>
      <c r="X196" s="9" t="str">
        <v>EAST</v>
      </c>
      <c r="Y196" s="9" t="str">
        <v>GROCERIES</v>
      </c>
      <c r="AA196" s="9" t="str">
        <v>east</v>
      </c>
      <c r="AB196" s="9" t="str">
        <v>groceries</v>
      </c>
    </row>
    <row r="197" spans="1:28">
      <c r="A197" s="10" t="s">
        <v>219</v>
      </c>
      <c r="B197" s="11">
        <v>45168</v>
      </c>
      <c r="C197" s="12" t="s">
        <v>26</v>
      </c>
      <c r="D197" s="13" t="s">
        <v>31</v>
      </c>
      <c r="E197" s="10">
        <v>3680.41</v>
      </c>
      <c r="F197" s="10">
        <v>41</v>
      </c>
      <c r="G197" s="10">
        <v>43</v>
      </c>
      <c r="H197" s="10">
        <v>847.16</v>
      </c>
      <c r="I197" s="4" t="s">
        <v>219</v>
      </c>
      <c r="J197" s="16">
        <v>45168</v>
      </c>
      <c r="K197" s="9" t="str">
        <v>South</v>
      </c>
      <c r="L197" s="9" t="str">
        <v>Sports</v>
      </c>
      <c r="M197" s="4">
        <v>3680.41</v>
      </c>
      <c r="N197" s="4">
        <f>VLOOKUP($K197,Sales_Performance_Analysis.csv!$S$1:$T$5,2,FALSE)</f>
        <v>2478.5568056787902</v>
      </c>
      <c r="O197" s="4">
        <v>41</v>
      </c>
      <c r="P197" s="4">
        <v>43</v>
      </c>
      <c r="Q197" s="4">
        <v>847.16</v>
      </c>
      <c r="U197" s="9" t="str">
        <v>South</v>
      </c>
      <c r="V197" s="9" t="str">
        <v>Sports</v>
      </c>
      <c r="X197" s="9" t="str">
        <v>SOUTH</v>
      </c>
      <c r="Y197" s="9" t="str">
        <v>SPORTS</v>
      </c>
      <c r="AA197" s="9" t="str">
        <v>south</v>
      </c>
      <c r="AB197" s="9" t="str">
        <v>sports</v>
      </c>
    </row>
    <row r="198" spans="1:28">
      <c r="A198" s="10" t="s">
        <v>220</v>
      </c>
      <c r="B198" s="11">
        <v>45433</v>
      </c>
      <c r="C198" s="12" t="s">
        <v>26</v>
      </c>
      <c r="D198" s="13" t="s">
        <v>33</v>
      </c>
      <c r="E198" s="10">
        <v>1251.3800000000001</v>
      </c>
      <c r="F198" s="10">
        <v>2</v>
      </c>
      <c r="G198" s="10">
        <v>11</v>
      </c>
      <c r="H198" s="10">
        <v>185.29</v>
      </c>
      <c r="I198" s="4" t="s">
        <v>220</v>
      </c>
      <c r="J198" s="16">
        <v>45433</v>
      </c>
      <c r="K198" s="9" t="str">
        <v>South</v>
      </c>
      <c r="L198" s="9" t="str">
        <v>Electronics</v>
      </c>
      <c r="M198" s="4">
        <v>1251.3800000000001</v>
      </c>
      <c r="N198" s="4">
        <f>VLOOKUP($K198,Sales_Performance_Analysis.csv!$S$1:$T$5,2,FALSE)</f>
        <v>2478.5568056787902</v>
      </c>
      <c r="O198" s="4">
        <v>2</v>
      </c>
      <c r="P198" s="4">
        <v>11</v>
      </c>
      <c r="Q198" s="4">
        <v>185.29</v>
      </c>
      <c r="U198" s="9" t="str">
        <v>South</v>
      </c>
      <c r="V198" s="9" t="str">
        <v>Electronics</v>
      </c>
      <c r="X198" s="9" t="str">
        <v>SOUTH</v>
      </c>
      <c r="Y198" s="9" t="str">
        <v>ELECTRONICS</v>
      </c>
      <c r="AA198" s="9" t="str">
        <v>south</v>
      </c>
      <c r="AB198" s="9" t="str">
        <v>electronics</v>
      </c>
    </row>
    <row r="199" spans="1:28">
      <c r="A199" s="10" t="s">
        <v>221</v>
      </c>
      <c r="B199" s="11">
        <v>44931</v>
      </c>
      <c r="C199" s="12" t="s">
        <v>15</v>
      </c>
      <c r="D199" s="13" t="s">
        <v>27</v>
      </c>
      <c r="E199" s="10">
        <v>2925.27</v>
      </c>
      <c r="F199" s="10">
        <v>24</v>
      </c>
      <c r="G199" s="10">
        <v>4</v>
      </c>
      <c r="H199" s="10">
        <v>1753.87</v>
      </c>
      <c r="I199" s="4" t="s">
        <v>221</v>
      </c>
      <c r="J199" s="16">
        <v>44931</v>
      </c>
      <c r="K199" s="9" t="str">
        <v>North</v>
      </c>
      <c r="L199" s="9" t="str">
        <v>Clothing</v>
      </c>
      <c r="M199" s="4">
        <v>2925.27</v>
      </c>
      <c r="N199" s="4">
        <f>VLOOKUP($K199,Sales_Performance_Analysis.csv!$S$1:$T$5,2,FALSE)</f>
        <v>2573.1195542046598</v>
      </c>
      <c r="O199" s="4">
        <v>24</v>
      </c>
      <c r="P199" s="4">
        <v>4</v>
      </c>
      <c r="Q199" s="4">
        <v>1753.87</v>
      </c>
      <c r="U199" s="9" t="str">
        <v>North</v>
      </c>
      <c r="V199" s="9" t="str">
        <v>Clothing</v>
      </c>
      <c r="X199" s="9" t="str">
        <v>NORTH</v>
      </c>
      <c r="Y199" s="9" t="str">
        <v>CLOTHING</v>
      </c>
      <c r="AA199" s="9" t="str">
        <v>north</v>
      </c>
      <c r="AB199" s="9" t="str">
        <v>clothing</v>
      </c>
    </row>
    <row r="200" spans="1:28">
      <c r="A200" s="18">
        <v>37431000</v>
      </c>
      <c r="B200" s="11">
        <v>45161</v>
      </c>
      <c r="C200" s="12" t="s">
        <v>26</v>
      </c>
      <c r="D200" s="13" t="s">
        <v>179</v>
      </c>
      <c r="E200" s="10">
        <v>2454.67</v>
      </c>
      <c r="F200" s="10">
        <v>10</v>
      </c>
      <c r="G200" s="10">
        <v>28</v>
      </c>
      <c r="H200" s="10">
        <v>47.54</v>
      </c>
      <c r="I200" s="19">
        <v>37431000</v>
      </c>
      <c r="J200" s="16">
        <v>45161</v>
      </c>
      <c r="K200" s="9" t="str">
        <v>South</v>
      </c>
      <c r="L200" s="9" t="str">
        <v>Groceries</v>
      </c>
      <c r="M200" s="4">
        <v>2454.67</v>
      </c>
      <c r="N200" s="4">
        <f>VLOOKUP($K200,Sales_Performance_Analysis.csv!$S$1:$T$5,2,FALSE)</f>
        <v>2478.5568056787902</v>
      </c>
      <c r="O200" s="4">
        <v>10</v>
      </c>
      <c r="P200" s="4">
        <v>28</v>
      </c>
      <c r="Q200" s="4">
        <v>47.54</v>
      </c>
      <c r="U200" s="9" t="str">
        <v>South</v>
      </c>
      <c r="V200" s="9" t="str">
        <v>Groceries</v>
      </c>
      <c r="X200" s="9" t="str">
        <v>SOUTH</v>
      </c>
      <c r="Y200" s="9" t="str">
        <v>GROCERIES</v>
      </c>
      <c r="AA200" s="9" t="str">
        <v>south</v>
      </c>
      <c r="AB200" s="9" t="str">
        <v>groceries</v>
      </c>
    </row>
    <row r="201" spans="1:28">
      <c r="A201" s="10" t="s">
        <v>222</v>
      </c>
      <c r="B201" s="11">
        <v>45040</v>
      </c>
      <c r="C201" s="12" t="s">
        <v>15</v>
      </c>
      <c r="D201" s="13" t="s">
        <v>179</v>
      </c>
      <c r="E201" s="10">
        <v>4662.47</v>
      </c>
      <c r="F201" s="10">
        <v>13</v>
      </c>
      <c r="G201" s="10">
        <v>22</v>
      </c>
      <c r="H201" s="10">
        <v>735.39</v>
      </c>
      <c r="I201" s="4" t="s">
        <v>222</v>
      </c>
      <c r="J201" s="16">
        <v>45040</v>
      </c>
      <c r="K201" s="9" t="str">
        <v>North</v>
      </c>
      <c r="L201" s="9" t="str">
        <v>Groceries</v>
      </c>
      <c r="M201" s="4">
        <v>4662.47</v>
      </c>
      <c r="N201" s="4">
        <f>VLOOKUP($K201,Sales_Performance_Analysis.csv!$S$1:$T$5,2,FALSE)</f>
        <v>2573.1195542046598</v>
      </c>
      <c r="O201" s="4">
        <v>13</v>
      </c>
      <c r="P201" s="4">
        <v>22</v>
      </c>
      <c r="Q201" s="4">
        <v>735.39</v>
      </c>
      <c r="U201" s="9" t="str">
        <v>North</v>
      </c>
      <c r="V201" s="9" t="str">
        <v>Groceries</v>
      </c>
      <c r="X201" s="9" t="str">
        <v>NORTH</v>
      </c>
      <c r="Y201" s="9" t="str">
        <v>GROCERIES</v>
      </c>
      <c r="AA201" s="9" t="str">
        <v>north</v>
      </c>
      <c r="AB201" s="9" t="str">
        <v>groceries</v>
      </c>
    </row>
    <row r="202" spans="1:28">
      <c r="A202" s="10" t="s">
        <v>223</v>
      </c>
      <c r="B202" s="11">
        <v>45113</v>
      </c>
      <c r="C202" s="12" t="s">
        <v>19</v>
      </c>
      <c r="D202" s="13" t="s">
        <v>27</v>
      </c>
      <c r="E202" s="10">
        <v>2943.33</v>
      </c>
      <c r="F202" s="10">
        <v>45</v>
      </c>
      <c r="G202" s="10">
        <v>8</v>
      </c>
      <c r="H202" s="10">
        <v>571.04</v>
      </c>
      <c r="I202" s="4" t="s">
        <v>223</v>
      </c>
      <c r="J202" s="16">
        <v>45113</v>
      </c>
      <c r="K202" s="9" t="str">
        <v>East</v>
      </c>
      <c r="L202" s="9" t="str">
        <v>Clothing</v>
      </c>
      <c r="M202" s="4">
        <v>2943.33</v>
      </c>
      <c r="N202" s="4">
        <f>VLOOKUP($K202,Sales_Performance_Analysis.csv!$S$1:$T$5,2,FALSE)</f>
        <v>2529.8487270973901</v>
      </c>
      <c r="O202" s="4">
        <v>45</v>
      </c>
      <c r="P202" s="4">
        <v>8</v>
      </c>
      <c r="Q202" s="4">
        <v>571.04</v>
      </c>
      <c r="U202" s="9" t="str">
        <v>East</v>
      </c>
      <c r="V202" s="9" t="str">
        <v>Clothing</v>
      </c>
      <c r="X202" s="9" t="str">
        <v>EAST</v>
      </c>
      <c r="Y202" s="9" t="str">
        <v>CLOTHING</v>
      </c>
      <c r="AA202" s="9" t="str">
        <v>east</v>
      </c>
      <c r="AB202" s="9" t="str">
        <v>clothing</v>
      </c>
    </row>
    <row r="203" spans="1:28">
      <c r="A203" s="10" t="s">
        <v>224</v>
      </c>
      <c r="B203" s="11">
        <v>45022</v>
      </c>
      <c r="C203" s="12" t="s">
        <v>26</v>
      </c>
      <c r="D203" s="13" t="s">
        <v>179</v>
      </c>
      <c r="E203" s="10">
        <v>2261.46</v>
      </c>
      <c r="F203" s="10">
        <v>46</v>
      </c>
      <c r="G203" s="10">
        <v>39</v>
      </c>
      <c r="H203" s="10">
        <v>373.45</v>
      </c>
      <c r="I203" s="4" t="s">
        <v>224</v>
      </c>
      <c r="J203" s="16">
        <v>45022</v>
      </c>
      <c r="K203" s="9" t="str">
        <v>South</v>
      </c>
      <c r="L203" s="9" t="str">
        <v>Groceries</v>
      </c>
      <c r="M203" s="4">
        <v>2261.46</v>
      </c>
      <c r="N203" s="4">
        <f>VLOOKUP($K203,Sales_Performance_Analysis.csv!$S$1:$T$5,2,FALSE)</f>
        <v>2478.5568056787902</v>
      </c>
      <c r="O203" s="4">
        <v>46</v>
      </c>
      <c r="P203" s="4">
        <v>39</v>
      </c>
      <c r="Q203" s="4">
        <v>373.45</v>
      </c>
      <c r="U203" s="9" t="str">
        <v>South</v>
      </c>
      <c r="V203" s="9" t="str">
        <v>Groceries</v>
      </c>
      <c r="X203" s="9" t="str">
        <v>SOUTH</v>
      </c>
      <c r="Y203" s="9" t="str">
        <v>GROCERIES</v>
      </c>
      <c r="AA203" s="9" t="str">
        <v>south</v>
      </c>
      <c r="AB203" s="9" t="str">
        <v>groceries</v>
      </c>
    </row>
    <row r="204" spans="1:28">
      <c r="A204" s="10" t="s">
        <v>225</v>
      </c>
      <c r="B204" s="11">
        <v>45180</v>
      </c>
      <c r="C204" s="12" t="s">
        <v>15</v>
      </c>
      <c r="D204" s="13" t="s">
        <v>31</v>
      </c>
      <c r="E204" s="10">
        <v>2679.53</v>
      </c>
      <c r="F204" s="10">
        <v>36</v>
      </c>
      <c r="G204" s="10">
        <v>6</v>
      </c>
      <c r="H204" s="10">
        <v>1471</v>
      </c>
      <c r="I204" s="4" t="s">
        <v>225</v>
      </c>
      <c r="J204" s="16">
        <v>45180</v>
      </c>
      <c r="K204" s="9" t="str">
        <v>North</v>
      </c>
      <c r="L204" s="9" t="str">
        <v>Sports</v>
      </c>
      <c r="M204" s="4">
        <v>2679.53</v>
      </c>
      <c r="N204" s="4">
        <f>VLOOKUP($K204,Sales_Performance_Analysis.csv!$S$1:$T$5,2,FALSE)</f>
        <v>2573.1195542046598</v>
      </c>
      <c r="O204" s="4">
        <v>36</v>
      </c>
      <c r="P204" s="4">
        <v>6</v>
      </c>
      <c r="Q204" s="4">
        <v>1471</v>
      </c>
      <c r="U204" s="9" t="str">
        <v>North</v>
      </c>
      <c r="V204" s="9" t="str">
        <v>Sports</v>
      </c>
      <c r="X204" s="9" t="str">
        <v>NORTH</v>
      </c>
      <c r="Y204" s="9" t="str">
        <v>SPORTS</v>
      </c>
      <c r="AA204" s="9" t="str">
        <v>north</v>
      </c>
      <c r="AB204" s="9" t="str">
        <v>sports</v>
      </c>
    </row>
    <row r="205" spans="1:28">
      <c r="A205" s="10" t="s">
        <v>226</v>
      </c>
      <c r="B205" s="11">
        <v>45011</v>
      </c>
      <c r="C205" s="12" t="s">
        <v>21</v>
      </c>
      <c r="D205" s="13" t="s">
        <v>33</v>
      </c>
      <c r="E205" s="10">
        <v>1290.6600000000001</v>
      </c>
      <c r="F205" s="10">
        <v>46</v>
      </c>
      <c r="G205" s="10">
        <v>8</v>
      </c>
      <c r="H205" s="10">
        <v>147.38999999999999</v>
      </c>
      <c r="I205" s="4" t="s">
        <v>226</v>
      </c>
      <c r="J205" s="16">
        <v>45011</v>
      </c>
      <c r="K205" s="9" t="str">
        <v>East</v>
      </c>
      <c r="L205" s="9" t="str">
        <v>Electronics</v>
      </c>
      <c r="M205" s="4">
        <v>1290.6600000000001</v>
      </c>
      <c r="N205" s="4">
        <f>VLOOKUP($K205,Sales_Performance_Analysis.csv!$S$1:$T$5,2,FALSE)</f>
        <v>2529.8487270973901</v>
      </c>
      <c r="O205" s="4">
        <v>46</v>
      </c>
      <c r="P205" s="4">
        <v>8</v>
      </c>
      <c r="Q205" s="4">
        <v>147.38999999999999</v>
      </c>
      <c r="U205" s="9" t="str">
        <v>East</v>
      </c>
      <c r="V205" s="9" t="str">
        <v>Electronics</v>
      </c>
      <c r="X205" s="9" t="str">
        <v>EAST</v>
      </c>
      <c r="Y205" s="9" t="str">
        <v>ELECTRONICS</v>
      </c>
      <c r="AA205" s="9" t="str">
        <v>east</v>
      </c>
      <c r="AB205" s="9" t="str">
        <v>electronics</v>
      </c>
    </row>
    <row r="206" spans="1:28">
      <c r="A206" s="10" t="s">
        <v>227</v>
      </c>
      <c r="B206" s="11">
        <v>45410</v>
      </c>
      <c r="C206" s="12" t="s">
        <v>21</v>
      </c>
      <c r="D206" s="13" t="s">
        <v>179</v>
      </c>
      <c r="E206" s="10">
        <v>211.31</v>
      </c>
      <c r="F206" s="10">
        <v>45</v>
      </c>
      <c r="G206" s="10">
        <v>48</v>
      </c>
      <c r="H206" s="10">
        <v>1844.45</v>
      </c>
      <c r="I206" s="4" t="s">
        <v>227</v>
      </c>
      <c r="J206" s="16">
        <v>45410</v>
      </c>
      <c r="K206" s="9" t="str">
        <v>East</v>
      </c>
      <c r="L206" s="9" t="str">
        <v>Groceries</v>
      </c>
      <c r="M206" s="4">
        <v>211.31</v>
      </c>
      <c r="N206" s="4">
        <f>VLOOKUP($K206,Sales_Performance_Analysis.csv!$S$1:$T$5,2,FALSE)</f>
        <v>2529.8487270973901</v>
      </c>
      <c r="O206" s="4">
        <v>45</v>
      </c>
      <c r="P206" s="4">
        <v>48</v>
      </c>
      <c r="Q206" s="4">
        <v>1844.45</v>
      </c>
      <c r="U206" s="9" t="str">
        <v>East</v>
      </c>
      <c r="V206" s="9" t="str">
        <v>Groceries</v>
      </c>
      <c r="X206" s="9" t="str">
        <v>EAST</v>
      </c>
      <c r="Y206" s="9" t="str">
        <v>GROCERIES</v>
      </c>
      <c r="AA206" s="9" t="str">
        <v>east</v>
      </c>
      <c r="AB206" s="9" t="str">
        <v>groceries</v>
      </c>
    </row>
    <row r="207" spans="1:28">
      <c r="A207" s="10" t="s">
        <v>228</v>
      </c>
      <c r="B207" s="11">
        <v>45310</v>
      </c>
      <c r="C207" s="12" t="s">
        <v>19</v>
      </c>
      <c r="D207" s="13" t="s">
        <v>29</v>
      </c>
      <c r="E207" s="10">
        <v>3582.85</v>
      </c>
      <c r="F207" s="10">
        <v>42</v>
      </c>
      <c r="G207" s="10">
        <v>48</v>
      </c>
      <c r="H207" s="10">
        <v>1359.36</v>
      </c>
      <c r="I207" s="4" t="s">
        <v>228</v>
      </c>
      <c r="J207" s="16">
        <v>45310</v>
      </c>
      <c r="K207" s="9" t="str">
        <v>East</v>
      </c>
      <c r="L207" s="9" t="str">
        <v>Furniture</v>
      </c>
      <c r="M207" s="4">
        <v>3582.85</v>
      </c>
      <c r="N207" s="4">
        <f>VLOOKUP($K207,Sales_Performance_Analysis.csv!$S$1:$T$5,2,FALSE)</f>
        <v>2529.8487270973901</v>
      </c>
      <c r="O207" s="4">
        <v>42</v>
      </c>
      <c r="P207" s="4">
        <v>48</v>
      </c>
      <c r="Q207" s="4">
        <v>1359.36</v>
      </c>
      <c r="U207" s="9" t="str">
        <v>East</v>
      </c>
      <c r="V207" s="9" t="str">
        <v>Furniture</v>
      </c>
      <c r="X207" s="9" t="str">
        <v>EAST</v>
      </c>
      <c r="Y207" s="9" t="str">
        <v>FURNITURE</v>
      </c>
      <c r="AA207" s="9" t="str">
        <v>east</v>
      </c>
      <c r="AB207" s="9" t="str">
        <v>furniture</v>
      </c>
    </row>
    <row r="208" spans="1:28">
      <c r="A208" s="10" t="s">
        <v>229</v>
      </c>
      <c r="B208" s="11">
        <v>45097</v>
      </c>
      <c r="C208" s="12" t="s">
        <v>19</v>
      </c>
      <c r="D208" s="13" t="s">
        <v>29</v>
      </c>
      <c r="E208" s="10">
        <v>419.94</v>
      </c>
      <c r="F208" s="10">
        <v>12</v>
      </c>
      <c r="G208" s="10">
        <v>22</v>
      </c>
      <c r="H208" s="10">
        <v>1047.8</v>
      </c>
      <c r="I208" s="4" t="s">
        <v>229</v>
      </c>
      <c r="J208" s="16">
        <v>45097</v>
      </c>
      <c r="K208" s="9" t="str">
        <v>East</v>
      </c>
      <c r="L208" s="9" t="str">
        <v>Furniture</v>
      </c>
      <c r="M208" s="4">
        <v>419.94</v>
      </c>
      <c r="N208" s="4">
        <f>VLOOKUP($K208,Sales_Performance_Analysis.csv!$S$1:$T$5,2,FALSE)</f>
        <v>2529.8487270973901</v>
      </c>
      <c r="O208" s="4">
        <v>12</v>
      </c>
      <c r="P208" s="4">
        <v>22</v>
      </c>
      <c r="Q208" s="4">
        <v>1047.8</v>
      </c>
      <c r="U208" s="9" t="str">
        <v>East</v>
      </c>
      <c r="V208" s="9" t="str">
        <v>Furniture</v>
      </c>
      <c r="X208" s="9" t="str">
        <v>EAST</v>
      </c>
      <c r="Y208" s="9" t="str">
        <v>FURNITURE</v>
      </c>
      <c r="AA208" s="9" t="str">
        <v>east</v>
      </c>
      <c r="AB208" s="9" t="str">
        <v>furniture</v>
      </c>
    </row>
    <row r="209" spans="1:28">
      <c r="A209" s="10" t="s">
        <v>230</v>
      </c>
      <c r="B209" s="11">
        <v>45259</v>
      </c>
      <c r="C209" s="12" t="s">
        <v>21</v>
      </c>
      <c r="D209" s="13" t="s">
        <v>31</v>
      </c>
      <c r="E209" s="10">
        <v>4422.18</v>
      </c>
      <c r="F209" s="10">
        <v>14</v>
      </c>
      <c r="G209" s="10">
        <v>33</v>
      </c>
      <c r="H209" s="10">
        <v>237.47</v>
      </c>
      <c r="I209" s="4" t="s">
        <v>230</v>
      </c>
      <c r="J209" s="16">
        <v>45259</v>
      </c>
      <c r="K209" s="9" t="str">
        <v>East</v>
      </c>
      <c r="L209" s="9" t="str">
        <v>Sports</v>
      </c>
      <c r="M209" s="4">
        <v>4422.18</v>
      </c>
      <c r="N209" s="4">
        <f>VLOOKUP($K209,Sales_Performance_Analysis.csv!$S$1:$T$5,2,FALSE)</f>
        <v>2529.8487270973901</v>
      </c>
      <c r="O209" s="4">
        <v>14</v>
      </c>
      <c r="P209" s="4">
        <v>33</v>
      </c>
      <c r="Q209" s="4">
        <v>237.47</v>
      </c>
      <c r="U209" s="9" t="str">
        <v>East</v>
      </c>
      <c r="V209" s="9" t="str">
        <v>Sports</v>
      </c>
      <c r="X209" s="9" t="str">
        <v>EAST</v>
      </c>
      <c r="Y209" s="9" t="str">
        <v>SPORTS</v>
      </c>
      <c r="AA209" s="9" t="str">
        <v>east</v>
      </c>
      <c r="AB209" s="9" t="str">
        <v>sports</v>
      </c>
    </row>
    <row r="210" spans="1:28">
      <c r="A210" s="10" t="s">
        <v>231</v>
      </c>
      <c r="B210" s="11">
        <v>44907</v>
      </c>
      <c r="C210" s="12" t="s">
        <v>21</v>
      </c>
      <c r="D210" s="13" t="s">
        <v>29</v>
      </c>
      <c r="E210" s="10">
        <v>3277.47</v>
      </c>
      <c r="F210" s="10">
        <v>11</v>
      </c>
      <c r="G210" s="10">
        <v>2</v>
      </c>
      <c r="H210" s="10">
        <v>379.92</v>
      </c>
      <c r="I210" s="4" t="s">
        <v>231</v>
      </c>
      <c r="J210" s="16">
        <v>44907</v>
      </c>
      <c r="K210" s="9" t="str">
        <v>East</v>
      </c>
      <c r="L210" s="9" t="str">
        <v>Furniture</v>
      </c>
      <c r="M210" s="4">
        <v>3277.47</v>
      </c>
      <c r="N210" s="4">
        <f>VLOOKUP($K210,Sales_Performance_Analysis.csv!$S$1:$T$5,2,FALSE)</f>
        <v>2529.8487270973901</v>
      </c>
      <c r="O210" s="4">
        <v>11</v>
      </c>
      <c r="P210" s="4">
        <v>2</v>
      </c>
      <c r="Q210" s="4">
        <v>379.92</v>
      </c>
      <c r="U210" s="9" t="str">
        <v>East</v>
      </c>
      <c r="V210" s="9" t="str">
        <v>Furniture</v>
      </c>
      <c r="X210" s="9" t="str">
        <v>EAST</v>
      </c>
      <c r="Y210" s="9" t="str">
        <v>FURNITURE</v>
      </c>
      <c r="AA210" s="9" t="str">
        <v>east</v>
      </c>
      <c r="AB210" s="9" t="str">
        <v>furniture</v>
      </c>
    </row>
    <row r="211" spans="1:28">
      <c r="A211" s="10" t="s">
        <v>232</v>
      </c>
      <c r="B211" s="11">
        <v>45524</v>
      </c>
      <c r="C211" s="12" t="s">
        <v>15</v>
      </c>
      <c r="D211" s="13" t="s">
        <v>27</v>
      </c>
      <c r="E211" s="10">
        <v>4264.38</v>
      </c>
      <c r="F211" s="10">
        <v>31</v>
      </c>
      <c r="G211" s="10">
        <v>24</v>
      </c>
      <c r="H211" s="10">
        <v>1179.93</v>
      </c>
      <c r="I211" s="4" t="s">
        <v>232</v>
      </c>
      <c r="J211" s="16">
        <v>45524</v>
      </c>
      <c r="K211" s="9" t="str">
        <v>North</v>
      </c>
      <c r="L211" s="9" t="str">
        <v>Clothing</v>
      </c>
      <c r="M211" s="4">
        <v>4264.38</v>
      </c>
      <c r="N211" s="4">
        <f>VLOOKUP($K211,Sales_Performance_Analysis.csv!$S$1:$T$5,2,FALSE)</f>
        <v>2573.1195542046598</v>
      </c>
      <c r="O211" s="4">
        <v>31</v>
      </c>
      <c r="P211" s="4">
        <v>24</v>
      </c>
      <c r="Q211" s="4">
        <v>1179.93</v>
      </c>
      <c r="U211" s="9" t="str">
        <v>North</v>
      </c>
      <c r="V211" s="9" t="str">
        <v>Clothing</v>
      </c>
      <c r="X211" s="9" t="str">
        <v>NORTH</v>
      </c>
      <c r="Y211" s="9" t="str">
        <v>CLOTHING</v>
      </c>
      <c r="AA211" s="9" t="str">
        <v>north</v>
      </c>
      <c r="AB211" s="9" t="str">
        <v>clothing</v>
      </c>
    </row>
    <row r="212" spans="1:28">
      <c r="A212" s="10" t="s">
        <v>233</v>
      </c>
      <c r="B212" s="11">
        <v>45016</v>
      </c>
      <c r="C212" s="12" t="s">
        <v>26</v>
      </c>
      <c r="D212" s="13" t="s">
        <v>29</v>
      </c>
      <c r="E212" s="10">
        <v>647.38</v>
      </c>
      <c r="F212" s="10">
        <v>16</v>
      </c>
      <c r="G212" s="10">
        <v>34</v>
      </c>
      <c r="H212" s="10">
        <v>1937.88</v>
      </c>
      <c r="I212" s="4" t="s">
        <v>233</v>
      </c>
      <c r="J212" s="16">
        <v>45016</v>
      </c>
      <c r="K212" s="9" t="str">
        <v>South</v>
      </c>
      <c r="L212" s="9" t="str">
        <v>Furniture</v>
      </c>
      <c r="M212" s="4">
        <v>647.38</v>
      </c>
      <c r="N212" s="4">
        <f>VLOOKUP($K212,Sales_Performance_Analysis.csv!$S$1:$T$5,2,FALSE)</f>
        <v>2478.5568056787902</v>
      </c>
      <c r="O212" s="4">
        <v>16</v>
      </c>
      <c r="P212" s="4">
        <v>34</v>
      </c>
      <c r="Q212" s="4">
        <v>1937.88</v>
      </c>
      <c r="U212" s="9" t="str">
        <v>South</v>
      </c>
      <c r="V212" s="9" t="str">
        <v>Furniture</v>
      </c>
      <c r="X212" s="9" t="str">
        <v>SOUTH</v>
      </c>
      <c r="Y212" s="9" t="str">
        <v>FURNITURE</v>
      </c>
      <c r="AA212" s="9" t="str">
        <v>south</v>
      </c>
      <c r="AB212" s="9" t="str">
        <v>furniture</v>
      </c>
    </row>
    <row r="213" spans="1:28">
      <c r="A213" s="10" t="s">
        <v>234</v>
      </c>
      <c r="B213" s="11">
        <v>45053</v>
      </c>
      <c r="C213" s="12" t="s">
        <v>21</v>
      </c>
      <c r="D213" s="13" t="s">
        <v>179</v>
      </c>
      <c r="E213" s="10">
        <v>3097.39</v>
      </c>
      <c r="F213" s="10">
        <v>17</v>
      </c>
      <c r="G213" s="10">
        <v>42</v>
      </c>
      <c r="H213" s="10">
        <v>33.520000000000003</v>
      </c>
      <c r="I213" s="4" t="s">
        <v>234</v>
      </c>
      <c r="J213" s="16">
        <v>45053</v>
      </c>
      <c r="K213" s="9" t="str">
        <v>East</v>
      </c>
      <c r="L213" s="9" t="str">
        <v>Groceries</v>
      </c>
      <c r="M213" s="4">
        <v>3097.39</v>
      </c>
      <c r="N213" s="4">
        <f>VLOOKUP($K213,Sales_Performance_Analysis.csv!$S$1:$T$5,2,FALSE)</f>
        <v>2529.8487270973901</v>
      </c>
      <c r="O213" s="4">
        <v>17</v>
      </c>
      <c r="P213" s="4">
        <v>42</v>
      </c>
      <c r="Q213" s="4">
        <v>33.520000000000003</v>
      </c>
      <c r="U213" s="9" t="str">
        <v>East</v>
      </c>
      <c r="V213" s="9" t="str">
        <v>Groceries</v>
      </c>
      <c r="X213" s="9" t="str">
        <v>EAST</v>
      </c>
      <c r="Y213" s="9" t="str">
        <v>GROCERIES</v>
      </c>
      <c r="AA213" s="9" t="str">
        <v>east</v>
      </c>
      <c r="AB213" s="9" t="str">
        <v>groceries</v>
      </c>
    </row>
    <row r="214" spans="1:28">
      <c r="A214" s="10" t="s">
        <v>235</v>
      </c>
      <c r="B214" s="11">
        <v>45125</v>
      </c>
      <c r="C214" s="12" t="s">
        <v>15</v>
      </c>
      <c r="D214" s="13" t="s">
        <v>31</v>
      </c>
      <c r="E214" s="10">
        <v>619.80999999999995</v>
      </c>
      <c r="F214" s="10">
        <v>38</v>
      </c>
      <c r="G214" s="10">
        <v>41</v>
      </c>
      <c r="H214" s="10">
        <v>926.27</v>
      </c>
      <c r="I214" s="4" t="s">
        <v>235</v>
      </c>
      <c r="J214" s="16">
        <v>45125</v>
      </c>
      <c r="K214" s="9" t="str">
        <v>North</v>
      </c>
      <c r="L214" s="9" t="str">
        <v>Sports</v>
      </c>
      <c r="M214" s="4">
        <v>619.80999999999995</v>
      </c>
      <c r="N214" s="4">
        <f>VLOOKUP($K214,Sales_Performance_Analysis.csv!$S$1:$T$5,2,FALSE)</f>
        <v>2573.1195542046598</v>
      </c>
      <c r="O214" s="4">
        <v>38</v>
      </c>
      <c r="P214" s="4">
        <v>41</v>
      </c>
      <c r="Q214" s="4">
        <v>926.27</v>
      </c>
      <c r="U214" s="9" t="str">
        <v>North</v>
      </c>
      <c r="V214" s="9" t="str">
        <v>Sports</v>
      </c>
      <c r="X214" s="9" t="str">
        <v>NORTH</v>
      </c>
      <c r="Y214" s="9" t="str">
        <v>SPORTS</v>
      </c>
      <c r="AA214" s="9" t="str">
        <v>north</v>
      </c>
      <c r="AB214" s="9" t="str">
        <v>sports</v>
      </c>
    </row>
    <row r="215" spans="1:28">
      <c r="A215" s="10" t="s">
        <v>236</v>
      </c>
      <c r="B215" s="11">
        <v>44943</v>
      </c>
      <c r="C215" s="12" t="s">
        <v>15</v>
      </c>
      <c r="D215" s="13" t="s">
        <v>27</v>
      </c>
      <c r="E215" s="10">
        <v>3697.98</v>
      </c>
      <c r="F215" s="10">
        <v>8</v>
      </c>
      <c r="G215" s="10">
        <v>21</v>
      </c>
      <c r="H215" s="10">
        <v>941.76</v>
      </c>
      <c r="I215" s="4" t="s">
        <v>236</v>
      </c>
      <c r="J215" s="16">
        <v>44943</v>
      </c>
      <c r="K215" s="9" t="str">
        <v>North</v>
      </c>
      <c r="L215" s="9" t="str">
        <v>Clothing</v>
      </c>
      <c r="M215" s="4">
        <v>3697.98</v>
      </c>
      <c r="N215" s="4">
        <f>VLOOKUP($K215,Sales_Performance_Analysis.csv!$S$1:$T$5,2,FALSE)</f>
        <v>2573.1195542046598</v>
      </c>
      <c r="O215" s="4">
        <v>8</v>
      </c>
      <c r="P215" s="4">
        <v>21</v>
      </c>
      <c r="Q215" s="4">
        <v>941.76</v>
      </c>
      <c r="U215" s="9" t="str">
        <v>North</v>
      </c>
      <c r="V215" s="9" t="str">
        <v>Clothing</v>
      </c>
      <c r="X215" s="9" t="str">
        <v>NORTH</v>
      </c>
      <c r="Y215" s="9" t="str">
        <v>CLOTHING</v>
      </c>
      <c r="AA215" s="9" t="str">
        <v>north</v>
      </c>
      <c r="AB215" s="9" t="str">
        <v>clothing</v>
      </c>
    </row>
    <row r="216" spans="1:28">
      <c r="A216" s="10" t="s">
        <v>237</v>
      </c>
      <c r="B216" s="11">
        <v>44934</v>
      </c>
      <c r="C216" s="12" t="s">
        <v>26</v>
      </c>
      <c r="D216" s="13" t="s">
        <v>27</v>
      </c>
      <c r="E216" s="10">
        <v>4559.22</v>
      </c>
      <c r="F216" s="10">
        <v>14</v>
      </c>
      <c r="G216" s="10">
        <v>29</v>
      </c>
      <c r="H216" s="10">
        <v>1055.8599999999999</v>
      </c>
      <c r="I216" s="4" t="s">
        <v>237</v>
      </c>
      <c r="J216" s="16">
        <v>44934</v>
      </c>
      <c r="K216" s="9" t="str">
        <v>South</v>
      </c>
      <c r="L216" s="9" t="str">
        <v>Clothing</v>
      </c>
      <c r="M216" s="4">
        <v>4559.22</v>
      </c>
      <c r="N216" s="4">
        <f>VLOOKUP($K216,Sales_Performance_Analysis.csv!$S$1:$T$5,2,FALSE)</f>
        <v>2478.5568056787902</v>
      </c>
      <c r="O216" s="4">
        <v>14</v>
      </c>
      <c r="P216" s="4">
        <v>29</v>
      </c>
      <c r="Q216" s="4">
        <v>1055.8599999999999</v>
      </c>
      <c r="U216" s="9" t="str">
        <v>South</v>
      </c>
      <c r="V216" s="9" t="str">
        <v>Clothing</v>
      </c>
      <c r="X216" s="9" t="str">
        <v>SOUTH</v>
      </c>
      <c r="Y216" s="9" t="str">
        <v>CLOTHING</v>
      </c>
      <c r="AA216" s="9" t="str">
        <v>south</v>
      </c>
      <c r="AB216" s="9" t="str">
        <v>clothing</v>
      </c>
    </row>
    <row r="217" spans="1:28">
      <c r="A217" s="10">
        <v>60839616</v>
      </c>
      <c r="B217" s="11">
        <v>45529</v>
      </c>
      <c r="C217" s="12" t="s">
        <v>26</v>
      </c>
      <c r="D217" s="13" t="s">
        <v>31</v>
      </c>
      <c r="E217" s="10">
        <v>1787.05</v>
      </c>
      <c r="F217" s="10">
        <v>11</v>
      </c>
      <c r="G217" s="10">
        <v>19</v>
      </c>
      <c r="H217" s="10">
        <v>40.81</v>
      </c>
      <c r="I217" s="4">
        <v>60839616</v>
      </c>
      <c r="J217" s="16">
        <v>45529</v>
      </c>
      <c r="K217" s="9" t="str">
        <v>South</v>
      </c>
      <c r="L217" s="9" t="str">
        <v>Sports</v>
      </c>
      <c r="M217" s="4">
        <v>1787.05</v>
      </c>
      <c r="N217" s="4">
        <f>VLOOKUP($K217,Sales_Performance_Analysis.csv!$S$1:$T$5,2,FALSE)</f>
        <v>2478.5568056787902</v>
      </c>
      <c r="O217" s="4">
        <v>11</v>
      </c>
      <c r="P217" s="4">
        <v>19</v>
      </c>
      <c r="Q217" s="4">
        <v>40.81</v>
      </c>
      <c r="U217" s="9" t="str">
        <v>South</v>
      </c>
      <c r="V217" s="9" t="str">
        <v>Sports</v>
      </c>
      <c r="X217" s="9" t="str">
        <v>SOUTH</v>
      </c>
      <c r="Y217" s="9" t="str">
        <v>SPORTS</v>
      </c>
      <c r="AA217" s="9" t="str">
        <v>south</v>
      </c>
      <c r="AB217" s="9" t="str">
        <v>sports</v>
      </c>
    </row>
    <row r="218" spans="1:28">
      <c r="A218" s="10" t="s">
        <v>238</v>
      </c>
      <c r="B218" s="11">
        <v>45104</v>
      </c>
      <c r="C218" s="12" t="s">
        <v>19</v>
      </c>
      <c r="D218" s="13" t="s">
        <v>29</v>
      </c>
      <c r="E218" s="10">
        <v>901.68</v>
      </c>
      <c r="F218" s="10">
        <v>7</v>
      </c>
      <c r="G218" s="10">
        <v>48</v>
      </c>
      <c r="H218" s="10">
        <v>903.11</v>
      </c>
      <c r="I218" s="4" t="s">
        <v>238</v>
      </c>
      <c r="J218" s="16">
        <v>45104</v>
      </c>
      <c r="K218" s="9" t="str">
        <v>East</v>
      </c>
      <c r="L218" s="9" t="str">
        <v>Furniture</v>
      </c>
      <c r="M218" s="4">
        <v>901.68</v>
      </c>
      <c r="N218" s="4">
        <f>VLOOKUP($K218,Sales_Performance_Analysis.csv!$S$1:$T$5,2,FALSE)</f>
        <v>2529.8487270973901</v>
      </c>
      <c r="O218" s="4">
        <v>7</v>
      </c>
      <c r="P218" s="4">
        <v>48</v>
      </c>
      <c r="Q218" s="4">
        <v>903.11</v>
      </c>
      <c r="U218" s="9" t="str">
        <v>East</v>
      </c>
      <c r="V218" s="9" t="str">
        <v>Furniture</v>
      </c>
      <c r="X218" s="9" t="str">
        <v>EAST</v>
      </c>
      <c r="Y218" s="9" t="str">
        <v>FURNITURE</v>
      </c>
      <c r="AA218" s="9" t="str">
        <v>east</v>
      </c>
      <c r="AB218" s="9" t="str">
        <v>furniture</v>
      </c>
    </row>
    <row r="219" spans="1:28">
      <c r="A219" s="10" t="s">
        <v>239</v>
      </c>
      <c r="B219" s="11">
        <v>45423</v>
      </c>
      <c r="C219" s="12" t="s">
        <v>15</v>
      </c>
      <c r="D219" s="13" t="s">
        <v>33</v>
      </c>
      <c r="E219" s="10">
        <v>2934.72</v>
      </c>
      <c r="F219" s="10">
        <v>20</v>
      </c>
      <c r="G219" s="10">
        <v>12</v>
      </c>
      <c r="H219" s="10">
        <v>528.02</v>
      </c>
      <c r="I219" s="4" t="s">
        <v>239</v>
      </c>
      <c r="J219" s="16">
        <v>45423</v>
      </c>
      <c r="K219" s="9" t="str">
        <v>North</v>
      </c>
      <c r="L219" s="9" t="str">
        <v>Electronics</v>
      </c>
      <c r="M219" s="4">
        <v>2934.72</v>
      </c>
      <c r="N219" s="4">
        <f>VLOOKUP($K219,Sales_Performance_Analysis.csv!$S$1:$T$5,2,FALSE)</f>
        <v>2573.1195542046598</v>
      </c>
      <c r="O219" s="4">
        <v>20</v>
      </c>
      <c r="P219" s="4">
        <v>12</v>
      </c>
      <c r="Q219" s="4">
        <v>528.02</v>
      </c>
      <c r="U219" s="9" t="str">
        <v>North</v>
      </c>
      <c r="V219" s="9" t="str">
        <v>Electronics</v>
      </c>
      <c r="X219" s="9" t="str">
        <v>NORTH</v>
      </c>
      <c r="Y219" s="9" t="str">
        <v>ELECTRONICS</v>
      </c>
      <c r="AA219" s="9" t="str">
        <v>north</v>
      </c>
      <c r="AB219" s="9" t="str">
        <v>electronics</v>
      </c>
    </row>
    <row r="220" spans="1:28">
      <c r="A220" s="10" t="s">
        <v>240</v>
      </c>
      <c r="B220" s="11">
        <v>45388</v>
      </c>
      <c r="C220" s="12" t="s">
        <v>19</v>
      </c>
      <c r="D220" s="13" t="s">
        <v>179</v>
      </c>
      <c r="E220" s="10">
        <v>1058.57</v>
      </c>
      <c r="F220" s="10">
        <v>6</v>
      </c>
      <c r="G220" s="10">
        <v>13</v>
      </c>
      <c r="H220" s="10">
        <v>697.72</v>
      </c>
      <c r="I220" s="4" t="s">
        <v>240</v>
      </c>
      <c r="J220" s="16">
        <v>45388</v>
      </c>
      <c r="K220" s="9" t="str">
        <v>East</v>
      </c>
      <c r="L220" s="9" t="str">
        <v>Groceries</v>
      </c>
      <c r="M220" s="4">
        <v>1058.57</v>
      </c>
      <c r="N220" s="4">
        <f>VLOOKUP($K220,Sales_Performance_Analysis.csv!$S$1:$T$5,2,FALSE)</f>
        <v>2529.8487270973901</v>
      </c>
      <c r="O220" s="4">
        <v>6</v>
      </c>
      <c r="P220" s="4">
        <v>13</v>
      </c>
      <c r="Q220" s="4">
        <v>697.72</v>
      </c>
      <c r="U220" s="9" t="str">
        <v>East</v>
      </c>
      <c r="V220" s="9" t="str">
        <v>Groceries</v>
      </c>
      <c r="X220" s="9" t="str">
        <v>EAST</v>
      </c>
      <c r="Y220" s="9" t="str">
        <v>GROCERIES</v>
      </c>
      <c r="AA220" s="9" t="str">
        <v>east</v>
      </c>
      <c r="AB220" s="9" t="str">
        <v>groceries</v>
      </c>
    </row>
    <row r="221" spans="1:28">
      <c r="A221" s="10" t="s">
        <v>241</v>
      </c>
      <c r="B221" s="11">
        <v>44965</v>
      </c>
      <c r="C221" s="12" t="s">
        <v>21</v>
      </c>
      <c r="D221" s="13" t="s">
        <v>29</v>
      </c>
      <c r="E221" s="10">
        <v>3988.42</v>
      </c>
      <c r="F221" s="10">
        <v>36</v>
      </c>
      <c r="G221" s="10">
        <v>1</v>
      </c>
      <c r="H221" s="10">
        <v>1637.88</v>
      </c>
      <c r="I221" s="4" t="s">
        <v>241</v>
      </c>
      <c r="J221" s="16">
        <v>44965</v>
      </c>
      <c r="K221" s="9" t="str">
        <v>East</v>
      </c>
      <c r="L221" s="9" t="str">
        <v>Furniture</v>
      </c>
      <c r="M221" s="4">
        <v>3988.42</v>
      </c>
      <c r="N221" s="4">
        <f>VLOOKUP($K221,Sales_Performance_Analysis.csv!$S$1:$T$5,2,FALSE)</f>
        <v>2529.8487270973901</v>
      </c>
      <c r="O221" s="4">
        <v>36</v>
      </c>
      <c r="P221" s="4">
        <v>1</v>
      </c>
      <c r="Q221" s="4">
        <v>1637.88</v>
      </c>
      <c r="U221" s="9" t="str">
        <v>East</v>
      </c>
      <c r="V221" s="9" t="str">
        <v>Furniture</v>
      </c>
      <c r="X221" s="9" t="str">
        <v>EAST</v>
      </c>
      <c r="Y221" s="9" t="str">
        <v>FURNITURE</v>
      </c>
      <c r="AA221" s="9" t="str">
        <v>east</v>
      </c>
      <c r="AB221" s="9" t="str">
        <v>furniture</v>
      </c>
    </row>
    <row r="222" spans="1:28">
      <c r="A222" s="10" t="s">
        <v>242</v>
      </c>
      <c r="B222" s="11">
        <v>45010</v>
      </c>
      <c r="C222" s="12" t="s">
        <v>26</v>
      </c>
      <c r="D222" s="13" t="s">
        <v>31</v>
      </c>
      <c r="E222" s="10">
        <v>2727.47</v>
      </c>
      <c r="F222" s="10">
        <v>35</v>
      </c>
      <c r="G222" s="10">
        <v>1</v>
      </c>
      <c r="H222" s="10">
        <v>1875.23</v>
      </c>
      <c r="I222" s="4" t="s">
        <v>242</v>
      </c>
      <c r="J222" s="16">
        <v>45010</v>
      </c>
      <c r="K222" s="9" t="str">
        <v>South</v>
      </c>
      <c r="L222" s="9" t="str">
        <v>Sports</v>
      </c>
      <c r="M222" s="4">
        <v>2727.47</v>
      </c>
      <c r="N222" s="4">
        <f>VLOOKUP($K222,Sales_Performance_Analysis.csv!$S$1:$T$5,2,FALSE)</f>
        <v>2478.5568056787902</v>
      </c>
      <c r="O222" s="4">
        <v>35</v>
      </c>
      <c r="P222" s="4">
        <v>1</v>
      </c>
      <c r="Q222" s="4">
        <v>1875.23</v>
      </c>
      <c r="U222" s="9" t="str">
        <v>South</v>
      </c>
      <c r="V222" s="9" t="str">
        <v>Sports</v>
      </c>
      <c r="X222" s="9" t="str">
        <v>SOUTH</v>
      </c>
      <c r="Y222" s="9" t="str">
        <v>SPORTS</v>
      </c>
      <c r="AA222" s="9" t="str">
        <v>south</v>
      </c>
      <c r="AB222" s="9" t="str">
        <v>sports</v>
      </c>
    </row>
    <row r="223" spans="1:28">
      <c r="A223" s="10" t="s">
        <v>243</v>
      </c>
      <c r="B223" s="11">
        <v>45275</v>
      </c>
      <c r="C223" s="12" t="s">
        <v>26</v>
      </c>
      <c r="D223" s="13" t="s">
        <v>179</v>
      </c>
      <c r="E223" s="10">
        <v>1765.49</v>
      </c>
      <c r="F223" s="10">
        <v>13</v>
      </c>
      <c r="G223" s="10">
        <v>24</v>
      </c>
      <c r="H223" s="10">
        <v>1951.72</v>
      </c>
      <c r="I223" s="4" t="s">
        <v>243</v>
      </c>
      <c r="J223" s="16">
        <v>45275</v>
      </c>
      <c r="K223" s="9" t="str">
        <v>South</v>
      </c>
      <c r="L223" s="9" t="str">
        <v>Groceries</v>
      </c>
      <c r="M223" s="4">
        <v>1765.49</v>
      </c>
      <c r="N223" s="4">
        <f>VLOOKUP($K223,Sales_Performance_Analysis.csv!$S$1:$T$5,2,FALSE)</f>
        <v>2478.5568056787902</v>
      </c>
      <c r="O223" s="4">
        <v>13</v>
      </c>
      <c r="P223" s="4">
        <v>24</v>
      </c>
      <c r="Q223" s="4">
        <v>1951.72</v>
      </c>
      <c r="U223" s="9" t="str">
        <v>South</v>
      </c>
      <c r="V223" s="9" t="str">
        <v>Groceries</v>
      </c>
      <c r="X223" s="9" t="str">
        <v>SOUTH</v>
      </c>
      <c r="Y223" s="9" t="str">
        <v>GROCERIES</v>
      </c>
      <c r="AA223" s="9" t="str">
        <v>south</v>
      </c>
      <c r="AB223" s="9" t="str">
        <v>groceries</v>
      </c>
    </row>
    <row r="224" spans="1:28">
      <c r="A224" s="10" t="s">
        <v>244</v>
      </c>
      <c r="B224" s="11">
        <v>44947</v>
      </c>
      <c r="C224" s="12" t="s">
        <v>15</v>
      </c>
      <c r="D224" s="13" t="s">
        <v>29</v>
      </c>
      <c r="E224" s="10">
        <v>4383.76</v>
      </c>
      <c r="F224" s="10">
        <v>40</v>
      </c>
      <c r="G224" s="10">
        <v>21</v>
      </c>
      <c r="H224" s="10">
        <v>1013.33</v>
      </c>
      <c r="I224" s="4" t="s">
        <v>244</v>
      </c>
      <c r="J224" s="16">
        <v>44947</v>
      </c>
      <c r="K224" s="9" t="str">
        <v>North</v>
      </c>
      <c r="L224" s="9" t="str">
        <v>Furniture</v>
      </c>
      <c r="M224" s="4">
        <v>4383.76</v>
      </c>
      <c r="N224" s="4">
        <f>VLOOKUP($K224,Sales_Performance_Analysis.csv!$S$1:$T$5,2,FALSE)</f>
        <v>2573.1195542046598</v>
      </c>
      <c r="O224" s="4">
        <v>40</v>
      </c>
      <c r="P224" s="4">
        <v>21</v>
      </c>
      <c r="Q224" s="4">
        <v>1013.33</v>
      </c>
      <c r="U224" s="9" t="str">
        <v>North</v>
      </c>
      <c r="V224" s="9" t="str">
        <v>Furniture</v>
      </c>
      <c r="X224" s="9" t="str">
        <v>NORTH</v>
      </c>
      <c r="Y224" s="9" t="str">
        <v>FURNITURE</v>
      </c>
      <c r="AA224" s="9" t="str">
        <v>north</v>
      </c>
      <c r="AB224" s="9" t="str">
        <v>furniture</v>
      </c>
    </row>
    <row r="225" spans="1:28">
      <c r="A225" s="10" t="s">
        <v>245</v>
      </c>
      <c r="B225" s="11">
        <v>45476</v>
      </c>
      <c r="C225" s="12" t="s">
        <v>26</v>
      </c>
      <c r="D225" s="13" t="s">
        <v>179</v>
      </c>
      <c r="E225" s="10">
        <v>4240.6400000000003</v>
      </c>
      <c r="F225" s="10">
        <v>49</v>
      </c>
      <c r="G225" s="10">
        <v>14</v>
      </c>
      <c r="H225" s="10">
        <v>1765.62</v>
      </c>
      <c r="I225" s="4" t="s">
        <v>245</v>
      </c>
      <c r="J225" s="16">
        <v>45476</v>
      </c>
      <c r="K225" s="9" t="str">
        <v>South</v>
      </c>
      <c r="L225" s="9" t="str">
        <v>Groceries</v>
      </c>
      <c r="M225" s="4">
        <v>4240.6400000000003</v>
      </c>
      <c r="N225" s="4">
        <f>VLOOKUP($K225,Sales_Performance_Analysis.csv!$S$1:$T$5,2,FALSE)</f>
        <v>2478.5568056787902</v>
      </c>
      <c r="O225" s="4">
        <v>49</v>
      </c>
      <c r="P225" s="4">
        <v>14</v>
      </c>
      <c r="Q225" s="4">
        <v>1765.62</v>
      </c>
      <c r="U225" s="9" t="str">
        <v>South</v>
      </c>
      <c r="V225" s="9" t="str">
        <v>Groceries</v>
      </c>
      <c r="X225" s="9" t="str">
        <v>SOUTH</v>
      </c>
      <c r="Y225" s="9" t="str">
        <v>GROCERIES</v>
      </c>
      <c r="AA225" s="9" t="str">
        <v>south</v>
      </c>
      <c r="AB225" s="9" t="str">
        <v>groceries</v>
      </c>
    </row>
    <row r="226" spans="1:28">
      <c r="A226" s="10" t="s">
        <v>246</v>
      </c>
      <c r="B226" s="11">
        <v>44970</v>
      </c>
      <c r="C226" s="12" t="s">
        <v>26</v>
      </c>
      <c r="D226" s="13" t="s">
        <v>29</v>
      </c>
      <c r="E226" s="10">
        <v>273.83999999999997</v>
      </c>
      <c r="F226" s="10">
        <v>44</v>
      </c>
      <c r="G226" s="10">
        <v>29</v>
      </c>
      <c r="H226" s="10">
        <v>821</v>
      </c>
      <c r="I226" s="4" t="s">
        <v>246</v>
      </c>
      <c r="J226" s="16">
        <v>44970</v>
      </c>
      <c r="K226" s="9" t="str">
        <v>South</v>
      </c>
      <c r="L226" s="9" t="str">
        <v>Furniture</v>
      </c>
      <c r="M226" s="4">
        <v>273.83999999999997</v>
      </c>
      <c r="N226" s="4">
        <f>VLOOKUP($K226,Sales_Performance_Analysis.csv!$S$1:$T$5,2,FALSE)</f>
        <v>2478.5568056787902</v>
      </c>
      <c r="O226" s="4">
        <v>44</v>
      </c>
      <c r="P226" s="4">
        <v>29</v>
      </c>
      <c r="Q226" s="4">
        <v>821</v>
      </c>
      <c r="U226" s="9" t="str">
        <v>South</v>
      </c>
      <c r="V226" s="9" t="str">
        <v>Furniture</v>
      </c>
      <c r="X226" s="9" t="str">
        <v>SOUTH</v>
      </c>
      <c r="Y226" s="9" t="str">
        <v>FURNITURE</v>
      </c>
      <c r="AA226" s="9" t="str">
        <v>south</v>
      </c>
      <c r="AB226" s="9" t="str">
        <v>furniture</v>
      </c>
    </row>
    <row r="227" spans="1:28">
      <c r="A227" s="10" t="s">
        <v>247</v>
      </c>
      <c r="B227" s="11">
        <v>45019</v>
      </c>
      <c r="C227" s="12" t="s">
        <v>21</v>
      </c>
      <c r="D227" s="13" t="s">
        <v>31</v>
      </c>
      <c r="E227" s="10">
        <v>152.53</v>
      </c>
      <c r="F227" s="10">
        <v>10</v>
      </c>
      <c r="G227" s="10">
        <v>16</v>
      </c>
      <c r="H227" s="10">
        <v>1958.8</v>
      </c>
      <c r="I227" s="4" t="s">
        <v>247</v>
      </c>
      <c r="J227" s="16">
        <v>45019</v>
      </c>
      <c r="K227" s="9" t="str">
        <v>East</v>
      </c>
      <c r="L227" s="9" t="str">
        <v>Sports</v>
      </c>
      <c r="M227" s="4">
        <v>152.53</v>
      </c>
      <c r="N227" s="4">
        <f>VLOOKUP($K227,Sales_Performance_Analysis.csv!$S$1:$T$5,2,FALSE)</f>
        <v>2529.8487270973901</v>
      </c>
      <c r="O227" s="4">
        <v>10</v>
      </c>
      <c r="P227" s="4">
        <v>16</v>
      </c>
      <c r="Q227" s="4">
        <v>1958.8</v>
      </c>
      <c r="U227" s="9" t="str">
        <v>East</v>
      </c>
      <c r="V227" s="9" t="str">
        <v>Sports</v>
      </c>
      <c r="X227" s="9" t="str">
        <v>EAST</v>
      </c>
      <c r="Y227" s="9" t="str">
        <v>SPORTS</v>
      </c>
      <c r="AA227" s="9" t="str">
        <v>east</v>
      </c>
      <c r="AB227" s="9" t="str">
        <v>sports</v>
      </c>
    </row>
    <row r="228" spans="1:28">
      <c r="A228" s="10" t="s">
        <v>248</v>
      </c>
      <c r="B228" s="11">
        <v>45106</v>
      </c>
      <c r="C228" s="12" t="s">
        <v>19</v>
      </c>
      <c r="D228" s="13" t="s">
        <v>179</v>
      </c>
      <c r="E228" s="10">
        <v>1407.97</v>
      </c>
      <c r="F228" s="10">
        <v>26</v>
      </c>
      <c r="G228" s="10">
        <v>35</v>
      </c>
      <c r="H228" s="10">
        <v>978.17</v>
      </c>
      <c r="I228" s="4" t="s">
        <v>248</v>
      </c>
      <c r="J228" s="16">
        <v>45106</v>
      </c>
      <c r="K228" s="9" t="str">
        <v>East</v>
      </c>
      <c r="L228" s="9" t="str">
        <v>Groceries</v>
      </c>
      <c r="M228" s="4">
        <v>1407.97</v>
      </c>
      <c r="N228" s="4">
        <f>VLOOKUP($K228,Sales_Performance_Analysis.csv!$S$1:$T$5,2,FALSE)</f>
        <v>2529.8487270973901</v>
      </c>
      <c r="O228" s="4">
        <v>26</v>
      </c>
      <c r="P228" s="4">
        <v>35</v>
      </c>
      <c r="Q228" s="4">
        <v>978.17</v>
      </c>
      <c r="U228" s="9" t="str">
        <v>East</v>
      </c>
      <c r="V228" s="9" t="str">
        <v>Groceries</v>
      </c>
      <c r="X228" s="9" t="str">
        <v>EAST</v>
      </c>
      <c r="Y228" s="9" t="str">
        <v>GROCERIES</v>
      </c>
      <c r="AA228" s="9" t="str">
        <v>east</v>
      </c>
      <c r="AB228" s="9" t="str">
        <v>groceries</v>
      </c>
    </row>
    <row r="229" spans="1:28">
      <c r="A229" s="10" t="s">
        <v>249</v>
      </c>
      <c r="B229" s="11">
        <v>45459</v>
      </c>
      <c r="C229" s="12" t="s">
        <v>19</v>
      </c>
      <c r="D229" s="13" t="s">
        <v>29</v>
      </c>
      <c r="E229" s="10">
        <v>4083.3</v>
      </c>
      <c r="F229" s="10">
        <v>22</v>
      </c>
      <c r="G229" s="10">
        <v>40</v>
      </c>
      <c r="H229" s="10">
        <v>1003.31</v>
      </c>
      <c r="I229" s="4" t="s">
        <v>249</v>
      </c>
      <c r="J229" s="16">
        <v>45459</v>
      </c>
      <c r="K229" s="9" t="str">
        <v>East</v>
      </c>
      <c r="L229" s="9" t="str">
        <v>Furniture</v>
      </c>
      <c r="M229" s="4">
        <v>4083.3</v>
      </c>
      <c r="N229" s="4">
        <f>VLOOKUP($K229,Sales_Performance_Analysis.csv!$S$1:$T$5,2,FALSE)</f>
        <v>2529.8487270973901</v>
      </c>
      <c r="O229" s="4">
        <v>22</v>
      </c>
      <c r="P229" s="4">
        <v>40</v>
      </c>
      <c r="Q229" s="4">
        <v>1003.31</v>
      </c>
      <c r="U229" s="9" t="str">
        <v>East</v>
      </c>
      <c r="V229" s="9" t="str">
        <v>Furniture</v>
      </c>
      <c r="X229" s="9" t="str">
        <v>EAST</v>
      </c>
      <c r="Y229" s="9" t="str">
        <v>FURNITURE</v>
      </c>
      <c r="AA229" s="9" t="str">
        <v>east</v>
      </c>
      <c r="AB229" s="9" t="str">
        <v>furniture</v>
      </c>
    </row>
    <row r="230" spans="1:28">
      <c r="A230" s="10" t="s">
        <v>250</v>
      </c>
      <c r="B230" s="11">
        <v>45420</v>
      </c>
      <c r="C230" s="12" t="s">
        <v>19</v>
      </c>
      <c r="D230" s="13" t="s">
        <v>29</v>
      </c>
      <c r="E230" s="10">
        <v>2147.9299999999998</v>
      </c>
      <c r="F230" s="10">
        <v>7</v>
      </c>
      <c r="G230" s="10">
        <v>1</v>
      </c>
      <c r="H230" s="10">
        <v>1704.65</v>
      </c>
      <c r="I230" s="4" t="s">
        <v>250</v>
      </c>
      <c r="J230" s="16">
        <v>45420</v>
      </c>
      <c r="K230" s="9" t="str">
        <v>East</v>
      </c>
      <c r="L230" s="9" t="str">
        <v>Furniture</v>
      </c>
      <c r="M230" s="4">
        <v>2147.9299999999998</v>
      </c>
      <c r="N230" s="4">
        <f>VLOOKUP($K230,Sales_Performance_Analysis.csv!$S$1:$T$5,2,FALSE)</f>
        <v>2529.8487270973901</v>
      </c>
      <c r="O230" s="4">
        <v>7</v>
      </c>
      <c r="P230" s="4">
        <v>1</v>
      </c>
      <c r="Q230" s="4">
        <v>1704.65</v>
      </c>
      <c r="U230" s="9" t="str">
        <v>East</v>
      </c>
      <c r="V230" s="9" t="str">
        <v>Furniture</v>
      </c>
      <c r="X230" s="9" t="str">
        <v>EAST</v>
      </c>
      <c r="Y230" s="9" t="str">
        <v>FURNITURE</v>
      </c>
      <c r="AA230" s="9" t="str">
        <v>east</v>
      </c>
      <c r="AB230" s="9" t="str">
        <v>furniture</v>
      </c>
    </row>
    <row r="231" spans="1:28">
      <c r="A231" s="10" t="s">
        <v>251</v>
      </c>
      <c r="B231" s="11">
        <v>45189</v>
      </c>
      <c r="C231" s="12" t="s">
        <v>21</v>
      </c>
      <c r="D231" s="13" t="s">
        <v>27</v>
      </c>
      <c r="E231" s="10">
        <v>4147.42</v>
      </c>
      <c r="F231" s="10">
        <v>49</v>
      </c>
      <c r="G231" s="10">
        <v>29</v>
      </c>
      <c r="H231" s="10">
        <v>1416.19</v>
      </c>
      <c r="I231" s="4" t="s">
        <v>251</v>
      </c>
      <c r="J231" s="16">
        <v>45189</v>
      </c>
      <c r="K231" s="9" t="str">
        <v>East</v>
      </c>
      <c r="L231" s="9" t="str">
        <v>Clothing</v>
      </c>
      <c r="M231" s="4">
        <v>4147.42</v>
      </c>
      <c r="N231" s="4">
        <f>VLOOKUP($K231,Sales_Performance_Analysis.csv!$S$1:$T$5,2,FALSE)</f>
        <v>2529.8487270973901</v>
      </c>
      <c r="O231" s="4">
        <v>49</v>
      </c>
      <c r="P231" s="4">
        <v>29</v>
      </c>
      <c r="Q231" s="4">
        <v>1416.19</v>
      </c>
      <c r="U231" s="9" t="str">
        <v>East</v>
      </c>
      <c r="V231" s="9" t="str">
        <v>Clothing</v>
      </c>
      <c r="X231" s="9" t="str">
        <v>EAST</v>
      </c>
      <c r="Y231" s="9" t="str">
        <v>CLOTHING</v>
      </c>
      <c r="AA231" s="9" t="str">
        <v>east</v>
      </c>
      <c r="AB231" s="9" t="str">
        <v>clothing</v>
      </c>
    </row>
    <row r="232" spans="1:28">
      <c r="A232" s="10" t="s">
        <v>252</v>
      </c>
      <c r="B232" s="11">
        <v>45436</v>
      </c>
      <c r="C232" s="12" t="s">
        <v>15</v>
      </c>
      <c r="D232" s="13" t="s">
        <v>27</v>
      </c>
      <c r="E232" s="10">
        <v>1000.26</v>
      </c>
      <c r="F232" s="10">
        <v>9</v>
      </c>
      <c r="G232" s="10">
        <v>48</v>
      </c>
      <c r="H232" s="10">
        <v>1107.1300000000001</v>
      </c>
      <c r="I232" s="4" t="s">
        <v>252</v>
      </c>
      <c r="J232" s="16">
        <v>45436</v>
      </c>
      <c r="K232" s="9" t="str">
        <v>North</v>
      </c>
      <c r="L232" s="9" t="str">
        <v>Clothing</v>
      </c>
      <c r="M232" s="4">
        <v>1000.26</v>
      </c>
      <c r="N232" s="4">
        <f>VLOOKUP($K232,Sales_Performance_Analysis.csv!$S$1:$T$5,2,FALSE)</f>
        <v>2573.1195542046598</v>
      </c>
      <c r="O232" s="4">
        <v>9</v>
      </c>
      <c r="P232" s="4">
        <v>48</v>
      </c>
      <c r="Q232" s="4">
        <v>1107.1300000000001</v>
      </c>
      <c r="U232" s="9" t="str">
        <v>North</v>
      </c>
      <c r="V232" s="9" t="str">
        <v>Clothing</v>
      </c>
      <c r="X232" s="9" t="str">
        <v>NORTH</v>
      </c>
      <c r="Y232" s="9" t="str">
        <v>CLOTHING</v>
      </c>
      <c r="AA232" s="9" t="str">
        <v>north</v>
      </c>
      <c r="AB232" s="9" t="str">
        <v>clothing</v>
      </c>
    </row>
    <row r="233" spans="1:28">
      <c r="A233" s="10" t="s">
        <v>253</v>
      </c>
      <c r="B233" s="11">
        <v>44977</v>
      </c>
      <c r="C233" s="12" t="s">
        <v>15</v>
      </c>
      <c r="D233" s="13" t="s">
        <v>179</v>
      </c>
      <c r="E233" s="10">
        <v>464</v>
      </c>
      <c r="F233" s="10">
        <v>25</v>
      </c>
      <c r="G233" s="10">
        <v>14</v>
      </c>
      <c r="H233" s="10">
        <v>772.55</v>
      </c>
      <c r="I233" s="4" t="s">
        <v>253</v>
      </c>
      <c r="J233" s="16">
        <v>44977</v>
      </c>
      <c r="K233" s="9" t="str">
        <v>North</v>
      </c>
      <c r="L233" s="9" t="str">
        <v>Groceries</v>
      </c>
      <c r="M233" s="4">
        <v>464</v>
      </c>
      <c r="N233" s="4">
        <f>VLOOKUP($K233,Sales_Performance_Analysis.csv!$S$1:$T$5,2,FALSE)</f>
        <v>2573.1195542046598</v>
      </c>
      <c r="O233" s="4">
        <v>25</v>
      </c>
      <c r="P233" s="4">
        <v>14</v>
      </c>
      <c r="Q233" s="4">
        <v>772.55</v>
      </c>
      <c r="U233" s="9" t="str">
        <v>North</v>
      </c>
      <c r="V233" s="9" t="str">
        <v>Groceries</v>
      </c>
      <c r="X233" s="9" t="str">
        <v>NORTH</v>
      </c>
      <c r="Y233" s="9" t="str">
        <v>GROCERIES</v>
      </c>
      <c r="AA233" s="9" t="str">
        <v>north</v>
      </c>
      <c r="AB233" s="9" t="str">
        <v>groceries</v>
      </c>
    </row>
    <row r="234" spans="1:28">
      <c r="A234" s="10" t="s">
        <v>254</v>
      </c>
      <c r="B234" s="11">
        <v>45223</v>
      </c>
      <c r="C234" s="12" t="s">
        <v>26</v>
      </c>
      <c r="D234" s="13" t="s">
        <v>27</v>
      </c>
      <c r="E234" s="10">
        <v>1591.64</v>
      </c>
      <c r="F234" s="10">
        <v>30</v>
      </c>
      <c r="G234" s="10">
        <v>9</v>
      </c>
      <c r="H234" s="10">
        <v>534.29999999999995</v>
      </c>
      <c r="I234" s="4" t="s">
        <v>254</v>
      </c>
      <c r="J234" s="16">
        <v>45223</v>
      </c>
      <c r="K234" s="9" t="str">
        <v>South</v>
      </c>
      <c r="L234" s="9" t="str">
        <v>Clothing</v>
      </c>
      <c r="M234" s="4">
        <v>1591.64</v>
      </c>
      <c r="N234" s="4">
        <f>VLOOKUP($K234,Sales_Performance_Analysis.csv!$S$1:$T$5,2,FALSE)</f>
        <v>2478.5568056787902</v>
      </c>
      <c r="O234" s="4">
        <v>30</v>
      </c>
      <c r="P234" s="4">
        <v>9</v>
      </c>
      <c r="Q234" s="4">
        <v>534.29999999999995</v>
      </c>
      <c r="U234" s="9" t="str">
        <v>South</v>
      </c>
      <c r="V234" s="9" t="str">
        <v>Clothing</v>
      </c>
      <c r="X234" s="9" t="str">
        <v>SOUTH</v>
      </c>
      <c r="Y234" s="9" t="str">
        <v>CLOTHING</v>
      </c>
      <c r="AA234" s="9" t="str">
        <v>south</v>
      </c>
      <c r="AB234" s="9" t="str">
        <v>clothing</v>
      </c>
    </row>
    <row r="235" spans="1:28">
      <c r="A235" s="10" t="s">
        <v>255</v>
      </c>
      <c r="B235" s="11">
        <v>45086</v>
      </c>
      <c r="C235" s="12" t="s">
        <v>15</v>
      </c>
      <c r="D235" s="13" t="s">
        <v>33</v>
      </c>
      <c r="E235" s="10">
        <v>4954.6400000000003</v>
      </c>
      <c r="F235" s="10">
        <v>34</v>
      </c>
      <c r="G235" s="10">
        <v>30</v>
      </c>
      <c r="H235" s="10">
        <v>1244.4000000000001</v>
      </c>
      <c r="I235" s="4" t="s">
        <v>255</v>
      </c>
      <c r="J235" s="16">
        <v>45086</v>
      </c>
      <c r="K235" s="9" t="str">
        <v>North</v>
      </c>
      <c r="L235" s="9" t="str">
        <v>Electronics</v>
      </c>
      <c r="M235" s="4">
        <v>4954.6400000000003</v>
      </c>
      <c r="N235" s="4">
        <f>VLOOKUP($K235,Sales_Performance_Analysis.csv!$S$1:$T$5,2,FALSE)</f>
        <v>2573.1195542046598</v>
      </c>
      <c r="O235" s="4">
        <v>34</v>
      </c>
      <c r="P235" s="4">
        <v>30</v>
      </c>
      <c r="Q235" s="4">
        <v>1244.4000000000001</v>
      </c>
      <c r="U235" s="9" t="str">
        <v>North</v>
      </c>
      <c r="V235" s="9" t="str">
        <v>Electronics</v>
      </c>
      <c r="X235" s="9" t="str">
        <v>NORTH</v>
      </c>
      <c r="Y235" s="9" t="str">
        <v>ELECTRONICS</v>
      </c>
      <c r="AA235" s="9" t="str">
        <v>north</v>
      </c>
      <c r="AB235" s="9" t="str">
        <v>electronics</v>
      </c>
    </row>
    <row r="236" spans="1:28">
      <c r="A236" s="10" t="s">
        <v>256</v>
      </c>
      <c r="B236" s="11">
        <v>45163</v>
      </c>
      <c r="C236" s="12" t="s">
        <v>21</v>
      </c>
      <c r="D236" s="13" t="s">
        <v>257</v>
      </c>
      <c r="E236" s="10">
        <v>325.22000000000003</v>
      </c>
      <c r="F236" s="10">
        <v>22</v>
      </c>
      <c r="G236" s="10">
        <v>33</v>
      </c>
      <c r="H236" s="10">
        <v>508.36</v>
      </c>
      <c r="I236" s="4" t="s">
        <v>256</v>
      </c>
      <c r="J236" s="16">
        <v>45163</v>
      </c>
      <c r="K236" s="9" t="str">
        <v>East</v>
      </c>
      <c r="L236" s="9" t="str">
        <v>Groceries</v>
      </c>
      <c r="M236" s="4">
        <v>325.22000000000003</v>
      </c>
      <c r="N236" s="4">
        <f>VLOOKUP($K236,Sales_Performance_Analysis.csv!$S$1:$T$5,2,FALSE)</f>
        <v>2529.8487270973901</v>
      </c>
      <c r="O236" s="4">
        <v>22</v>
      </c>
      <c r="P236" s="4">
        <v>33</v>
      </c>
      <c r="Q236" s="4">
        <v>508.36</v>
      </c>
      <c r="U236" s="9" t="str">
        <v>East</v>
      </c>
      <c r="V236" s="9" t="str">
        <v>Groceries</v>
      </c>
      <c r="X236" s="9" t="str">
        <v>EAST</v>
      </c>
      <c r="Y236" s="9" t="str">
        <v>GROCERIES</v>
      </c>
      <c r="AA236" s="9" t="str">
        <v>east</v>
      </c>
      <c r="AB236" s="9" t="str">
        <v>groceries</v>
      </c>
    </row>
    <row r="237" spans="1:28">
      <c r="A237" s="10" t="s">
        <v>258</v>
      </c>
      <c r="B237" s="11">
        <v>45536</v>
      </c>
      <c r="C237" s="12" t="s">
        <v>15</v>
      </c>
      <c r="D237" s="13" t="s">
        <v>27</v>
      </c>
      <c r="E237" s="10">
        <v>4535.9399999999996</v>
      </c>
      <c r="F237" s="10">
        <v>26</v>
      </c>
      <c r="G237" s="10">
        <v>36</v>
      </c>
      <c r="H237" s="10">
        <v>1062.1300000000001</v>
      </c>
      <c r="I237" s="4" t="s">
        <v>258</v>
      </c>
      <c r="J237" s="16">
        <v>45536</v>
      </c>
      <c r="K237" s="9" t="str">
        <v>North</v>
      </c>
      <c r="L237" s="9" t="str">
        <v>Clothing</v>
      </c>
      <c r="M237" s="4">
        <v>4535.9399999999996</v>
      </c>
      <c r="N237" s="4">
        <f>VLOOKUP($K237,Sales_Performance_Analysis.csv!$S$1:$T$5,2,FALSE)</f>
        <v>2573.1195542046598</v>
      </c>
      <c r="O237" s="4">
        <v>26</v>
      </c>
      <c r="P237" s="4">
        <v>36</v>
      </c>
      <c r="Q237" s="4">
        <v>1062.1300000000001</v>
      </c>
      <c r="U237" s="9" t="str">
        <v>North</v>
      </c>
      <c r="V237" s="9" t="str">
        <v>Clothing</v>
      </c>
      <c r="X237" s="9" t="str">
        <v>NORTH</v>
      </c>
      <c r="Y237" s="9" t="str">
        <v>CLOTHING</v>
      </c>
      <c r="AA237" s="9" t="str">
        <v>north</v>
      </c>
      <c r="AB237" s="9" t="str">
        <v>clothing</v>
      </c>
    </row>
    <row r="238" spans="1:28">
      <c r="A238" s="10" t="s">
        <v>259</v>
      </c>
      <c r="B238" s="11">
        <v>45441</v>
      </c>
      <c r="C238" s="12" t="s">
        <v>21</v>
      </c>
      <c r="D238" s="13" t="s">
        <v>27</v>
      </c>
      <c r="E238" s="10">
        <v>296.61</v>
      </c>
      <c r="F238" s="10">
        <v>22</v>
      </c>
      <c r="G238" s="10">
        <v>34</v>
      </c>
      <c r="H238" s="10">
        <v>1144.07</v>
      </c>
      <c r="I238" s="4" t="s">
        <v>259</v>
      </c>
      <c r="J238" s="16">
        <v>45441</v>
      </c>
      <c r="K238" s="9" t="str">
        <v>East</v>
      </c>
      <c r="L238" s="9" t="str">
        <v>Clothing</v>
      </c>
      <c r="M238" s="4">
        <v>296.61</v>
      </c>
      <c r="N238" s="4">
        <f>VLOOKUP($K238,Sales_Performance_Analysis.csv!$S$1:$T$5,2,FALSE)</f>
        <v>2529.8487270973901</v>
      </c>
      <c r="O238" s="4">
        <v>22</v>
      </c>
      <c r="P238" s="4">
        <v>34</v>
      </c>
      <c r="Q238" s="4">
        <v>1144.07</v>
      </c>
      <c r="U238" s="9" t="str">
        <v>East</v>
      </c>
      <c r="V238" s="9" t="str">
        <v>Clothing</v>
      </c>
      <c r="X238" s="9" t="str">
        <v>EAST</v>
      </c>
      <c r="Y238" s="9" t="str">
        <v>CLOTHING</v>
      </c>
      <c r="AA238" s="9" t="str">
        <v>east</v>
      </c>
      <c r="AB238" s="9" t="str">
        <v>clothing</v>
      </c>
    </row>
    <row r="239" spans="1:28">
      <c r="A239" s="10" t="s">
        <v>260</v>
      </c>
      <c r="B239" s="11">
        <v>45390</v>
      </c>
      <c r="C239" s="12" t="s">
        <v>21</v>
      </c>
      <c r="D239" s="13" t="s">
        <v>257</v>
      </c>
      <c r="E239" s="10">
        <v>1395.71</v>
      </c>
      <c r="F239" s="10">
        <v>34</v>
      </c>
      <c r="G239" s="10">
        <v>38</v>
      </c>
      <c r="H239" s="10">
        <v>1804.57</v>
      </c>
      <c r="I239" s="4" t="s">
        <v>260</v>
      </c>
      <c r="J239" s="16">
        <v>45390</v>
      </c>
      <c r="K239" s="9" t="str">
        <v>East</v>
      </c>
      <c r="L239" s="9" t="str">
        <v>Groceries</v>
      </c>
      <c r="M239" s="4">
        <v>1395.71</v>
      </c>
      <c r="N239" s="4">
        <f>VLOOKUP($K239,Sales_Performance_Analysis.csv!$S$1:$T$5,2,FALSE)</f>
        <v>2529.8487270973901</v>
      </c>
      <c r="O239" s="4">
        <v>34</v>
      </c>
      <c r="P239" s="4">
        <v>38</v>
      </c>
      <c r="Q239" s="4">
        <v>1804.57</v>
      </c>
      <c r="U239" s="9" t="str">
        <v>East</v>
      </c>
      <c r="V239" s="9" t="str">
        <v>Groceries</v>
      </c>
      <c r="X239" s="9" t="str">
        <v>EAST</v>
      </c>
      <c r="Y239" s="9" t="str">
        <v>GROCERIES</v>
      </c>
      <c r="AA239" s="9" t="str">
        <v>east</v>
      </c>
      <c r="AB239" s="9" t="str">
        <v>groceries</v>
      </c>
    </row>
    <row r="240" spans="1:28">
      <c r="A240" s="10" t="s">
        <v>261</v>
      </c>
      <c r="B240" s="11">
        <v>45567</v>
      </c>
      <c r="C240" s="12" t="s">
        <v>19</v>
      </c>
      <c r="D240" s="13" t="s">
        <v>29</v>
      </c>
      <c r="E240" s="10">
        <v>2443.79</v>
      </c>
      <c r="F240" s="10">
        <v>37</v>
      </c>
      <c r="G240" s="10">
        <v>38</v>
      </c>
      <c r="H240" s="10">
        <v>411.73</v>
      </c>
      <c r="I240" s="4" t="s">
        <v>261</v>
      </c>
      <c r="J240" s="16">
        <v>45567</v>
      </c>
      <c r="K240" s="9" t="str">
        <v>East</v>
      </c>
      <c r="L240" s="9" t="str">
        <v>Furniture</v>
      </c>
      <c r="M240" s="4">
        <v>2443.79</v>
      </c>
      <c r="N240" s="4">
        <f>VLOOKUP($K240,Sales_Performance_Analysis.csv!$S$1:$T$5,2,FALSE)</f>
        <v>2529.8487270973901</v>
      </c>
      <c r="O240" s="4">
        <v>37</v>
      </c>
      <c r="P240" s="4">
        <v>38</v>
      </c>
      <c r="Q240" s="4">
        <v>411.73</v>
      </c>
      <c r="U240" s="9" t="str">
        <v>East</v>
      </c>
      <c r="V240" s="9" t="str">
        <v>Furniture</v>
      </c>
      <c r="X240" s="9" t="str">
        <v>EAST</v>
      </c>
      <c r="Y240" s="9" t="str">
        <v>FURNITURE</v>
      </c>
      <c r="AA240" s="9" t="str">
        <v>east</v>
      </c>
      <c r="AB240" s="9" t="str">
        <v>furniture</v>
      </c>
    </row>
    <row r="241" spans="1:28">
      <c r="A241" s="10" t="s">
        <v>262</v>
      </c>
      <c r="B241" s="11">
        <v>45087</v>
      </c>
      <c r="C241" s="12" t="s">
        <v>19</v>
      </c>
      <c r="D241" s="13" t="s">
        <v>257</v>
      </c>
      <c r="E241" s="10">
        <v>2050.02</v>
      </c>
      <c r="F241" s="10">
        <v>28</v>
      </c>
      <c r="G241" s="10">
        <v>20</v>
      </c>
      <c r="H241" s="10">
        <v>1712.2</v>
      </c>
      <c r="I241" s="4" t="s">
        <v>262</v>
      </c>
      <c r="J241" s="16">
        <v>45087</v>
      </c>
      <c r="K241" s="9" t="str">
        <v>East</v>
      </c>
      <c r="L241" s="9" t="str">
        <v>Groceries</v>
      </c>
      <c r="M241" s="4">
        <v>2050.02</v>
      </c>
      <c r="N241" s="4">
        <f>VLOOKUP($K241,Sales_Performance_Analysis.csv!$S$1:$T$5,2,FALSE)</f>
        <v>2529.8487270973901</v>
      </c>
      <c r="O241" s="4">
        <v>28</v>
      </c>
      <c r="P241" s="4">
        <v>20</v>
      </c>
      <c r="Q241" s="4">
        <v>1712.2</v>
      </c>
      <c r="U241" s="9" t="str">
        <v>East</v>
      </c>
      <c r="V241" s="9" t="str">
        <v>Groceries</v>
      </c>
      <c r="X241" s="9" t="str">
        <v>EAST</v>
      </c>
      <c r="Y241" s="9" t="str">
        <v>GROCERIES</v>
      </c>
      <c r="AA241" s="9" t="str">
        <v>east</v>
      </c>
      <c r="AB241" s="9" t="str">
        <v>groceries</v>
      </c>
    </row>
    <row r="242" spans="1:28">
      <c r="A242" s="10" t="s">
        <v>263</v>
      </c>
      <c r="B242" s="11">
        <v>44991</v>
      </c>
      <c r="C242" s="12" t="s">
        <v>21</v>
      </c>
      <c r="D242" s="13" t="s">
        <v>257</v>
      </c>
      <c r="E242" s="10">
        <v>2692.03</v>
      </c>
      <c r="F242" s="10">
        <v>50</v>
      </c>
      <c r="G242" s="10">
        <v>44</v>
      </c>
      <c r="H242" s="10">
        <v>891.49</v>
      </c>
      <c r="I242" s="4" t="s">
        <v>263</v>
      </c>
      <c r="J242" s="16">
        <v>44991</v>
      </c>
      <c r="K242" s="9" t="str">
        <v>East</v>
      </c>
      <c r="L242" s="9" t="str">
        <v>Groceries</v>
      </c>
      <c r="M242" s="4">
        <v>2692.03</v>
      </c>
      <c r="N242" s="4">
        <f>VLOOKUP($K242,Sales_Performance_Analysis.csv!$S$1:$T$5,2,FALSE)</f>
        <v>2529.8487270973901</v>
      </c>
      <c r="O242" s="4">
        <v>50</v>
      </c>
      <c r="P242" s="4">
        <v>44</v>
      </c>
      <c r="Q242" s="4">
        <v>891.49</v>
      </c>
      <c r="U242" s="9" t="str">
        <v>East</v>
      </c>
      <c r="V242" s="9" t="str">
        <v>Groceries</v>
      </c>
      <c r="X242" s="9" t="str">
        <v>EAST</v>
      </c>
      <c r="Y242" s="9" t="str">
        <v>GROCERIES</v>
      </c>
      <c r="AA242" s="9" t="str">
        <v>east</v>
      </c>
      <c r="AB242" s="9" t="str">
        <v>groceries</v>
      </c>
    </row>
    <row r="243" spans="1:28">
      <c r="A243" s="10" t="s">
        <v>264</v>
      </c>
      <c r="B243" s="11">
        <v>45182</v>
      </c>
      <c r="C243" s="12" t="s">
        <v>21</v>
      </c>
      <c r="D243" s="13" t="s">
        <v>27</v>
      </c>
      <c r="E243" s="10">
        <v>2045.78</v>
      </c>
      <c r="F243" s="10">
        <v>27</v>
      </c>
      <c r="G243" s="10">
        <v>0</v>
      </c>
      <c r="H243" s="10">
        <v>96.23</v>
      </c>
      <c r="I243" s="4" t="s">
        <v>264</v>
      </c>
      <c r="J243" s="16">
        <v>45182</v>
      </c>
      <c r="K243" s="9" t="str">
        <v>East</v>
      </c>
      <c r="L243" s="9" t="str">
        <v>Clothing</v>
      </c>
      <c r="M243" s="4">
        <v>2045.78</v>
      </c>
      <c r="N243" s="4">
        <f>VLOOKUP($K243,Sales_Performance_Analysis.csv!$S$1:$T$5,2,FALSE)</f>
        <v>2529.8487270973901</v>
      </c>
      <c r="O243" s="4">
        <v>27</v>
      </c>
      <c r="P243" s="4">
        <v>0</v>
      </c>
      <c r="Q243" s="4">
        <v>96.23</v>
      </c>
      <c r="U243" s="9" t="str">
        <v>East</v>
      </c>
      <c r="V243" s="9" t="str">
        <v>Clothing</v>
      </c>
      <c r="X243" s="9" t="str">
        <v>EAST</v>
      </c>
      <c r="Y243" s="9" t="str">
        <v>CLOTHING</v>
      </c>
      <c r="AA243" s="9" t="str">
        <v>east</v>
      </c>
      <c r="AB243" s="9" t="str">
        <v>clothing</v>
      </c>
    </row>
    <row r="244" spans="1:28">
      <c r="A244" s="10" t="s">
        <v>265</v>
      </c>
      <c r="B244" s="11">
        <v>45165</v>
      </c>
      <c r="C244" s="12" t="s">
        <v>21</v>
      </c>
      <c r="D244" s="13" t="s">
        <v>31</v>
      </c>
      <c r="E244" s="10">
        <v>4115.93</v>
      </c>
      <c r="F244" s="10">
        <v>50</v>
      </c>
      <c r="G244" s="10">
        <v>48</v>
      </c>
      <c r="H244" s="10">
        <v>741.85</v>
      </c>
      <c r="I244" s="4" t="s">
        <v>265</v>
      </c>
      <c r="J244" s="16">
        <v>45165</v>
      </c>
      <c r="K244" s="9" t="str">
        <v>East</v>
      </c>
      <c r="L244" s="9" t="str">
        <v>Sports</v>
      </c>
      <c r="M244" s="4">
        <v>4115.93</v>
      </c>
      <c r="N244" s="4">
        <f>VLOOKUP($K244,Sales_Performance_Analysis.csv!$S$1:$T$5,2,FALSE)</f>
        <v>2529.8487270973901</v>
      </c>
      <c r="O244" s="4">
        <v>50</v>
      </c>
      <c r="P244" s="4">
        <v>48</v>
      </c>
      <c r="Q244" s="4">
        <v>741.85</v>
      </c>
      <c r="U244" s="9" t="str">
        <v>East</v>
      </c>
      <c r="V244" s="9" t="str">
        <v>Sports</v>
      </c>
      <c r="X244" s="9" t="str">
        <v>EAST</v>
      </c>
      <c r="Y244" s="9" t="str">
        <v>SPORTS</v>
      </c>
      <c r="AA244" s="9" t="str">
        <v>east</v>
      </c>
      <c r="AB244" s="9" t="str">
        <v>sports</v>
      </c>
    </row>
    <row r="245" spans="1:28">
      <c r="A245" s="10" t="s">
        <v>266</v>
      </c>
      <c r="B245" s="11">
        <v>45609</v>
      </c>
      <c r="C245" s="12" t="s">
        <v>15</v>
      </c>
      <c r="D245" s="13" t="s">
        <v>27</v>
      </c>
      <c r="E245" s="10">
        <v>3825.01</v>
      </c>
      <c r="F245" s="10">
        <v>23</v>
      </c>
      <c r="G245" s="10">
        <v>17</v>
      </c>
      <c r="H245" s="10">
        <v>578.6</v>
      </c>
      <c r="I245" s="4" t="s">
        <v>266</v>
      </c>
      <c r="J245" s="16">
        <v>45609</v>
      </c>
      <c r="K245" s="9" t="str">
        <v>North</v>
      </c>
      <c r="L245" s="9" t="str">
        <v>Clothing</v>
      </c>
      <c r="M245" s="4">
        <v>3825.01</v>
      </c>
      <c r="N245" s="4">
        <f>VLOOKUP($K245,Sales_Performance_Analysis.csv!$S$1:$T$5,2,FALSE)</f>
        <v>2573.1195542046598</v>
      </c>
      <c r="O245" s="4">
        <v>23</v>
      </c>
      <c r="P245" s="4">
        <v>17</v>
      </c>
      <c r="Q245" s="4">
        <v>578.6</v>
      </c>
      <c r="U245" s="9" t="str">
        <v>North</v>
      </c>
      <c r="V245" s="9" t="str">
        <v>Clothing</v>
      </c>
      <c r="X245" s="9" t="str">
        <v>NORTH</v>
      </c>
      <c r="Y245" s="9" t="str">
        <v>CLOTHING</v>
      </c>
      <c r="AA245" s="9" t="str">
        <v>north</v>
      </c>
      <c r="AB245" s="9" t="str">
        <v>clothing</v>
      </c>
    </row>
    <row r="246" spans="1:28">
      <c r="A246" s="10" t="s">
        <v>267</v>
      </c>
      <c r="B246" s="11">
        <v>45593</v>
      </c>
      <c r="C246" s="12" t="s">
        <v>19</v>
      </c>
      <c r="D246" s="13" t="s">
        <v>33</v>
      </c>
      <c r="E246" s="10">
        <v>4031.06</v>
      </c>
      <c r="F246" s="10">
        <v>33</v>
      </c>
      <c r="G246" s="10">
        <v>4</v>
      </c>
      <c r="H246" s="10">
        <v>1132.46</v>
      </c>
      <c r="I246" s="4" t="s">
        <v>267</v>
      </c>
      <c r="J246" s="16">
        <v>45593</v>
      </c>
      <c r="K246" s="9" t="str">
        <v>East</v>
      </c>
      <c r="L246" s="9" t="str">
        <v>Electronics</v>
      </c>
      <c r="M246" s="4">
        <v>4031.06</v>
      </c>
      <c r="N246" s="4">
        <f>VLOOKUP($K246,Sales_Performance_Analysis.csv!$S$1:$T$5,2,FALSE)</f>
        <v>2529.8487270973901</v>
      </c>
      <c r="O246" s="4">
        <v>33</v>
      </c>
      <c r="P246" s="4">
        <v>4</v>
      </c>
      <c r="Q246" s="4">
        <v>1132.46</v>
      </c>
      <c r="U246" s="9" t="str">
        <v>East</v>
      </c>
      <c r="V246" s="9" t="str">
        <v>Electronics</v>
      </c>
      <c r="X246" s="9" t="str">
        <v>EAST</v>
      </c>
      <c r="Y246" s="9" t="str">
        <v>ELECTRONICS</v>
      </c>
      <c r="AA246" s="9" t="str">
        <v>east</v>
      </c>
      <c r="AB246" s="9" t="str">
        <v>electronics</v>
      </c>
    </row>
    <row r="247" spans="1:28">
      <c r="A247" s="10" t="s">
        <v>268</v>
      </c>
      <c r="B247" s="11">
        <v>45601</v>
      </c>
      <c r="C247" s="12" t="s">
        <v>21</v>
      </c>
      <c r="D247" s="13" t="s">
        <v>31</v>
      </c>
      <c r="E247" s="10">
        <v>1875.67</v>
      </c>
      <c r="F247" s="10">
        <v>6</v>
      </c>
      <c r="G247" s="10">
        <v>42</v>
      </c>
      <c r="H247" s="10">
        <v>405.84</v>
      </c>
      <c r="I247" s="4" t="s">
        <v>268</v>
      </c>
      <c r="J247" s="16">
        <v>45601</v>
      </c>
      <c r="K247" s="9" t="str">
        <v>East</v>
      </c>
      <c r="L247" s="9" t="str">
        <v>Sports</v>
      </c>
      <c r="M247" s="4">
        <v>1875.67</v>
      </c>
      <c r="N247" s="4">
        <f>VLOOKUP($K247,Sales_Performance_Analysis.csv!$S$1:$T$5,2,FALSE)</f>
        <v>2529.8487270973901</v>
      </c>
      <c r="O247" s="4">
        <v>6</v>
      </c>
      <c r="P247" s="4">
        <v>42</v>
      </c>
      <c r="Q247" s="4">
        <v>405.84</v>
      </c>
      <c r="U247" s="9" t="str">
        <v>East</v>
      </c>
      <c r="V247" s="9" t="str">
        <v>Sports</v>
      </c>
      <c r="X247" s="9" t="str">
        <v>EAST</v>
      </c>
      <c r="Y247" s="9" t="str">
        <v>SPORTS</v>
      </c>
      <c r="AA247" s="9" t="str">
        <v>east</v>
      </c>
      <c r="AB247" s="9" t="str">
        <v>sports</v>
      </c>
    </row>
    <row r="248" spans="1:28">
      <c r="A248" s="10" t="s">
        <v>269</v>
      </c>
      <c r="B248" s="11">
        <v>45092</v>
      </c>
      <c r="C248" s="12" t="s">
        <v>21</v>
      </c>
      <c r="D248" s="13" t="s">
        <v>29</v>
      </c>
      <c r="E248" s="10">
        <v>59</v>
      </c>
      <c r="F248" s="10">
        <v>50</v>
      </c>
      <c r="G248" s="10">
        <v>44</v>
      </c>
      <c r="H248" s="10">
        <v>781.02</v>
      </c>
      <c r="I248" s="4" t="s">
        <v>269</v>
      </c>
      <c r="J248" s="16">
        <v>45092</v>
      </c>
      <c r="K248" s="9" t="str">
        <v>East</v>
      </c>
      <c r="L248" s="9" t="str">
        <v>Furniture</v>
      </c>
      <c r="M248" s="4">
        <v>59</v>
      </c>
      <c r="N248" s="4">
        <f>VLOOKUP($K248,Sales_Performance_Analysis.csv!$S$1:$T$5,2,FALSE)</f>
        <v>2529.8487270973901</v>
      </c>
      <c r="O248" s="4">
        <v>50</v>
      </c>
      <c r="P248" s="4">
        <v>44</v>
      </c>
      <c r="Q248" s="4">
        <v>781.02</v>
      </c>
      <c r="U248" s="9" t="str">
        <v>East</v>
      </c>
      <c r="V248" s="9" t="str">
        <v>Furniture</v>
      </c>
      <c r="X248" s="9" t="str">
        <v>EAST</v>
      </c>
      <c r="Y248" s="9" t="str">
        <v>FURNITURE</v>
      </c>
      <c r="AA248" s="9" t="str">
        <v>east</v>
      </c>
      <c r="AB248" s="9" t="str">
        <v>furniture</v>
      </c>
    </row>
    <row r="249" spans="1:28">
      <c r="A249" s="10" t="s">
        <v>270</v>
      </c>
      <c r="B249" s="11">
        <v>45229</v>
      </c>
      <c r="C249" s="12" t="s">
        <v>21</v>
      </c>
      <c r="D249" s="13" t="s">
        <v>33</v>
      </c>
      <c r="E249" s="10">
        <v>4748.67</v>
      </c>
      <c r="F249" s="10">
        <v>40</v>
      </c>
      <c r="G249" s="10">
        <v>49</v>
      </c>
      <c r="H249" s="10">
        <v>488</v>
      </c>
      <c r="I249" s="4" t="s">
        <v>270</v>
      </c>
      <c r="J249" s="16">
        <v>45229</v>
      </c>
      <c r="K249" s="9" t="str">
        <v>East</v>
      </c>
      <c r="L249" s="9" t="str">
        <v>Electronics</v>
      </c>
      <c r="M249" s="4">
        <v>4748.67</v>
      </c>
      <c r="N249" s="4">
        <f>VLOOKUP($K249,Sales_Performance_Analysis.csv!$S$1:$T$5,2,FALSE)</f>
        <v>2529.8487270973901</v>
      </c>
      <c r="O249" s="4">
        <v>40</v>
      </c>
      <c r="P249" s="4">
        <v>49</v>
      </c>
      <c r="Q249" s="4">
        <v>488</v>
      </c>
      <c r="U249" s="9" t="str">
        <v>East</v>
      </c>
      <c r="V249" s="9" t="str">
        <v>Electronics</v>
      </c>
      <c r="X249" s="9" t="str">
        <v>EAST</v>
      </c>
      <c r="Y249" s="9" t="str">
        <v>ELECTRONICS</v>
      </c>
      <c r="AA249" s="9" t="str">
        <v>east</v>
      </c>
      <c r="AB249" s="9" t="str">
        <v>electronics</v>
      </c>
    </row>
    <row r="250" spans="1:28">
      <c r="A250" s="10" t="s">
        <v>271</v>
      </c>
      <c r="B250" s="11">
        <v>45472</v>
      </c>
      <c r="C250" s="12" t="s">
        <v>26</v>
      </c>
      <c r="D250" s="13" t="s">
        <v>29</v>
      </c>
      <c r="E250" s="10">
        <v>3074.29</v>
      </c>
      <c r="F250" s="10">
        <v>37</v>
      </c>
      <c r="G250" s="10">
        <v>29</v>
      </c>
      <c r="H250" s="10">
        <v>352.22</v>
      </c>
      <c r="I250" s="4" t="s">
        <v>271</v>
      </c>
      <c r="J250" s="16">
        <v>45472</v>
      </c>
      <c r="K250" s="9" t="str">
        <v>South</v>
      </c>
      <c r="L250" s="9" t="str">
        <v>Furniture</v>
      </c>
      <c r="M250" s="4">
        <v>3074.29</v>
      </c>
      <c r="N250" s="4">
        <f>VLOOKUP($K250,Sales_Performance_Analysis.csv!$S$1:$T$5,2,FALSE)</f>
        <v>2478.5568056787902</v>
      </c>
      <c r="O250" s="4">
        <v>37</v>
      </c>
      <c r="P250" s="4">
        <v>29</v>
      </c>
      <c r="Q250" s="4">
        <v>352.22</v>
      </c>
      <c r="U250" s="9" t="str">
        <v>South</v>
      </c>
      <c r="V250" s="9" t="str">
        <v>Furniture</v>
      </c>
      <c r="X250" s="9" t="str">
        <v>SOUTH</v>
      </c>
      <c r="Y250" s="9" t="str">
        <v>FURNITURE</v>
      </c>
      <c r="AA250" s="9" t="str">
        <v>south</v>
      </c>
      <c r="AB250" s="9" t="str">
        <v>furniture</v>
      </c>
    </row>
    <row r="251" spans="1:28">
      <c r="A251" s="10" t="s">
        <v>272</v>
      </c>
      <c r="B251" s="11">
        <v>45475</v>
      </c>
      <c r="C251" s="12" t="s">
        <v>15</v>
      </c>
      <c r="D251" s="13" t="s">
        <v>33</v>
      </c>
      <c r="E251" s="10">
        <v>4723.8900000000003</v>
      </c>
      <c r="F251" s="10">
        <v>38</v>
      </c>
      <c r="G251" s="10">
        <v>29</v>
      </c>
      <c r="H251" s="10">
        <v>681.75</v>
      </c>
      <c r="I251" s="4" t="s">
        <v>272</v>
      </c>
      <c r="J251" s="16">
        <v>45475</v>
      </c>
      <c r="K251" s="9" t="str">
        <v>North</v>
      </c>
      <c r="L251" s="9" t="str">
        <v>Electronics</v>
      </c>
      <c r="M251" s="4">
        <v>4723.8900000000003</v>
      </c>
      <c r="N251" s="4">
        <f>VLOOKUP($K251,Sales_Performance_Analysis.csv!$S$1:$T$5,2,FALSE)</f>
        <v>2573.1195542046598</v>
      </c>
      <c r="O251" s="4">
        <v>38</v>
      </c>
      <c r="P251" s="4">
        <v>29</v>
      </c>
      <c r="Q251" s="4">
        <v>681.75</v>
      </c>
      <c r="U251" s="9" t="str">
        <v>North</v>
      </c>
      <c r="V251" s="9" t="str">
        <v>Electronics</v>
      </c>
      <c r="X251" s="9" t="str">
        <v>NORTH</v>
      </c>
      <c r="Y251" s="9" t="str">
        <v>ELECTRONICS</v>
      </c>
      <c r="AA251" s="9" t="str">
        <v>north</v>
      </c>
      <c r="AB251" s="9" t="str">
        <v>electronics</v>
      </c>
    </row>
    <row r="252" spans="1:28">
      <c r="A252" s="10" t="s">
        <v>273</v>
      </c>
      <c r="B252" s="11">
        <v>45492</v>
      </c>
      <c r="C252" s="12" t="s">
        <v>26</v>
      </c>
      <c r="D252" s="13" t="s">
        <v>257</v>
      </c>
      <c r="E252" s="10">
        <v>2765.73</v>
      </c>
      <c r="F252" s="10">
        <v>45</v>
      </c>
      <c r="G252" s="10">
        <v>10</v>
      </c>
      <c r="H252" s="10">
        <v>1624.51</v>
      </c>
      <c r="I252" s="4" t="s">
        <v>273</v>
      </c>
      <c r="J252" s="16">
        <v>45492</v>
      </c>
      <c r="K252" s="9" t="str">
        <v>South</v>
      </c>
      <c r="L252" s="9" t="str">
        <v>Groceries</v>
      </c>
      <c r="M252" s="4">
        <v>2765.73</v>
      </c>
      <c r="N252" s="4">
        <f>VLOOKUP($K252,Sales_Performance_Analysis.csv!$S$1:$T$5,2,FALSE)</f>
        <v>2478.5568056787902</v>
      </c>
      <c r="O252" s="4">
        <v>45</v>
      </c>
      <c r="P252" s="4">
        <v>10</v>
      </c>
      <c r="Q252" s="4">
        <v>1624.51</v>
      </c>
      <c r="U252" s="9" t="str">
        <v>South</v>
      </c>
      <c r="V252" s="9" t="str">
        <v>Groceries</v>
      </c>
      <c r="X252" s="9" t="str">
        <v>SOUTH</v>
      </c>
      <c r="Y252" s="9" t="str">
        <v>GROCERIES</v>
      </c>
      <c r="AA252" s="9" t="str">
        <v>south</v>
      </c>
      <c r="AB252" s="9" t="str">
        <v>groceries</v>
      </c>
    </row>
    <row r="253" spans="1:28">
      <c r="A253" s="10" t="s">
        <v>274</v>
      </c>
      <c r="B253" s="11">
        <v>45590</v>
      </c>
      <c r="C253" s="12" t="s">
        <v>21</v>
      </c>
      <c r="D253" s="13" t="s">
        <v>31</v>
      </c>
      <c r="E253" s="10">
        <v>4798.7</v>
      </c>
      <c r="F253" s="10">
        <v>37</v>
      </c>
      <c r="G253" s="10">
        <v>28</v>
      </c>
      <c r="H253" s="10">
        <v>156.88</v>
      </c>
      <c r="I253" s="4" t="s">
        <v>274</v>
      </c>
      <c r="J253" s="16">
        <v>45590</v>
      </c>
      <c r="K253" s="9" t="str">
        <v>East</v>
      </c>
      <c r="L253" s="9" t="str">
        <v>Sports</v>
      </c>
      <c r="M253" s="4">
        <v>4798.7</v>
      </c>
      <c r="N253" s="4">
        <f>VLOOKUP($K253,Sales_Performance_Analysis.csv!$S$1:$T$5,2,FALSE)</f>
        <v>2529.8487270973901</v>
      </c>
      <c r="O253" s="4">
        <v>37</v>
      </c>
      <c r="P253" s="4">
        <v>28</v>
      </c>
      <c r="Q253" s="4">
        <v>156.88</v>
      </c>
      <c r="U253" s="9" t="str">
        <v>East</v>
      </c>
      <c r="V253" s="9" t="str">
        <v>Sports</v>
      </c>
      <c r="X253" s="9" t="str">
        <v>EAST</v>
      </c>
      <c r="Y253" s="9" t="str">
        <v>SPORTS</v>
      </c>
      <c r="AA253" s="9" t="str">
        <v>east</v>
      </c>
      <c r="AB253" s="9" t="str">
        <v>sports</v>
      </c>
    </row>
    <row r="254" spans="1:28">
      <c r="A254" s="10" t="s">
        <v>275</v>
      </c>
      <c r="B254" s="11">
        <v>45187</v>
      </c>
      <c r="C254" s="12" t="s">
        <v>26</v>
      </c>
      <c r="D254" s="13" t="s">
        <v>31</v>
      </c>
      <c r="E254" s="10">
        <v>1903.26</v>
      </c>
      <c r="F254" s="10">
        <v>23</v>
      </c>
      <c r="G254" s="10">
        <v>8</v>
      </c>
      <c r="H254" s="10">
        <v>266.18</v>
      </c>
      <c r="I254" s="4" t="s">
        <v>275</v>
      </c>
      <c r="J254" s="16">
        <v>45187</v>
      </c>
      <c r="K254" s="9" t="str">
        <v>South</v>
      </c>
      <c r="L254" s="9" t="str">
        <v>Sports</v>
      </c>
      <c r="M254" s="4">
        <v>1903.26</v>
      </c>
      <c r="N254" s="4">
        <f>VLOOKUP($K254,Sales_Performance_Analysis.csv!$S$1:$T$5,2,FALSE)</f>
        <v>2478.5568056787902</v>
      </c>
      <c r="O254" s="4">
        <v>23</v>
      </c>
      <c r="P254" s="4">
        <v>8</v>
      </c>
      <c r="Q254" s="4">
        <v>266.18</v>
      </c>
      <c r="U254" s="9" t="str">
        <v>South</v>
      </c>
      <c r="V254" s="9" t="str">
        <v>Sports</v>
      </c>
      <c r="X254" s="9" t="str">
        <v>SOUTH</v>
      </c>
      <c r="Y254" s="9" t="str">
        <v>SPORTS</v>
      </c>
      <c r="AA254" s="9" t="str">
        <v>south</v>
      </c>
      <c r="AB254" s="9" t="str">
        <v>sports</v>
      </c>
    </row>
    <row r="255" spans="1:28">
      <c r="A255" s="10" t="s">
        <v>276</v>
      </c>
      <c r="B255" s="11">
        <v>44966</v>
      </c>
      <c r="C255" s="12" t="s">
        <v>21</v>
      </c>
      <c r="D255" s="13" t="s">
        <v>29</v>
      </c>
      <c r="E255" s="10">
        <v>1728.17</v>
      </c>
      <c r="F255" s="10">
        <v>18</v>
      </c>
      <c r="G255" s="10">
        <v>2</v>
      </c>
      <c r="H255" s="10">
        <v>1527.95</v>
      </c>
      <c r="I255" s="4" t="s">
        <v>276</v>
      </c>
      <c r="J255" s="16">
        <v>44966</v>
      </c>
      <c r="K255" s="9" t="str">
        <v>East</v>
      </c>
      <c r="L255" s="9" t="str">
        <v>Furniture</v>
      </c>
      <c r="M255" s="4">
        <v>1728.17</v>
      </c>
      <c r="N255" s="4">
        <f>VLOOKUP($K255,Sales_Performance_Analysis.csv!$S$1:$T$5,2,FALSE)</f>
        <v>2529.8487270973901</v>
      </c>
      <c r="O255" s="4">
        <v>18</v>
      </c>
      <c r="P255" s="4">
        <v>2</v>
      </c>
      <c r="Q255" s="4">
        <v>1527.95</v>
      </c>
      <c r="U255" s="9" t="str">
        <v>East</v>
      </c>
      <c r="V255" s="9" t="str">
        <v>Furniture</v>
      </c>
      <c r="X255" s="9" t="str">
        <v>EAST</v>
      </c>
      <c r="Y255" s="9" t="str">
        <v>FURNITURE</v>
      </c>
      <c r="AA255" s="9" t="str">
        <v>east</v>
      </c>
      <c r="AB255" s="9" t="str">
        <v>furniture</v>
      </c>
    </row>
    <row r="256" spans="1:28">
      <c r="A256" s="10" t="s">
        <v>277</v>
      </c>
      <c r="B256" s="11">
        <v>45369</v>
      </c>
      <c r="C256" s="12" t="s">
        <v>21</v>
      </c>
      <c r="D256" s="13" t="s">
        <v>31</v>
      </c>
      <c r="E256" s="10">
        <v>1169.1500000000001</v>
      </c>
      <c r="F256" s="10">
        <v>8</v>
      </c>
      <c r="G256" s="10">
        <v>24</v>
      </c>
      <c r="H256" s="10">
        <v>563.23</v>
      </c>
      <c r="I256" s="4" t="s">
        <v>277</v>
      </c>
      <c r="J256" s="16">
        <v>45369</v>
      </c>
      <c r="K256" s="9" t="str">
        <v>East</v>
      </c>
      <c r="L256" s="9" t="str">
        <v>Sports</v>
      </c>
      <c r="M256" s="4">
        <v>1169.1500000000001</v>
      </c>
      <c r="N256" s="4">
        <f>VLOOKUP($K256,Sales_Performance_Analysis.csv!$S$1:$T$5,2,FALSE)</f>
        <v>2529.8487270973901</v>
      </c>
      <c r="O256" s="4">
        <v>8</v>
      </c>
      <c r="P256" s="4">
        <v>24</v>
      </c>
      <c r="Q256" s="4">
        <v>563.23</v>
      </c>
      <c r="U256" s="9" t="str">
        <v>East</v>
      </c>
      <c r="V256" s="9" t="str">
        <v>Sports</v>
      </c>
      <c r="X256" s="9" t="str">
        <v>EAST</v>
      </c>
      <c r="Y256" s="9" t="str">
        <v>SPORTS</v>
      </c>
      <c r="AA256" s="9" t="str">
        <v>east</v>
      </c>
      <c r="AB256" s="9" t="str">
        <v>sports</v>
      </c>
    </row>
    <row r="257" spans="1:28">
      <c r="A257" s="10" t="s">
        <v>278</v>
      </c>
      <c r="B257" s="11">
        <v>45096</v>
      </c>
      <c r="C257" s="12" t="s">
        <v>21</v>
      </c>
      <c r="D257" s="13" t="s">
        <v>257</v>
      </c>
      <c r="E257" s="10">
        <v>1976.5</v>
      </c>
      <c r="F257" s="10">
        <v>15</v>
      </c>
      <c r="G257" s="10">
        <v>16</v>
      </c>
      <c r="H257" s="10">
        <v>729.2</v>
      </c>
      <c r="I257" s="4" t="s">
        <v>278</v>
      </c>
      <c r="J257" s="16">
        <v>45096</v>
      </c>
      <c r="K257" s="9" t="str">
        <v>East</v>
      </c>
      <c r="L257" s="9" t="str">
        <v>Groceries</v>
      </c>
      <c r="M257" s="4">
        <v>1976.5</v>
      </c>
      <c r="N257" s="4">
        <f>VLOOKUP($K257,Sales_Performance_Analysis.csv!$S$1:$T$5,2,FALSE)</f>
        <v>2529.8487270973901</v>
      </c>
      <c r="O257" s="4">
        <v>15</v>
      </c>
      <c r="P257" s="4">
        <v>16</v>
      </c>
      <c r="Q257" s="4">
        <v>729.2</v>
      </c>
      <c r="U257" s="9" t="str">
        <v>East</v>
      </c>
      <c r="V257" s="9" t="str">
        <v>Groceries</v>
      </c>
      <c r="X257" s="9" t="str">
        <v>EAST</v>
      </c>
      <c r="Y257" s="9" t="str">
        <v>GROCERIES</v>
      </c>
      <c r="AA257" s="9" t="str">
        <v>east</v>
      </c>
      <c r="AB257" s="9" t="str">
        <v>groceries</v>
      </c>
    </row>
    <row r="258" spans="1:28">
      <c r="A258" s="10" t="s">
        <v>279</v>
      </c>
      <c r="B258" s="11">
        <v>45302</v>
      </c>
      <c r="C258" s="12" t="s">
        <v>15</v>
      </c>
      <c r="D258" s="13" t="s">
        <v>27</v>
      </c>
      <c r="E258" s="10">
        <v>3714.22</v>
      </c>
      <c r="F258" s="10">
        <v>32</v>
      </c>
      <c r="G258" s="10">
        <v>41</v>
      </c>
      <c r="H258" s="10">
        <v>1992.87</v>
      </c>
      <c r="I258" s="4" t="s">
        <v>279</v>
      </c>
      <c r="J258" s="16">
        <v>45302</v>
      </c>
      <c r="K258" s="9" t="str">
        <v>North</v>
      </c>
      <c r="L258" s="9" t="str">
        <v>Clothing</v>
      </c>
      <c r="M258" s="4">
        <v>3714.22</v>
      </c>
      <c r="N258" s="4">
        <f>VLOOKUP($K258,Sales_Performance_Analysis.csv!$S$1:$T$5,2,FALSE)</f>
        <v>2573.1195542046598</v>
      </c>
      <c r="O258" s="4">
        <v>32</v>
      </c>
      <c r="P258" s="4">
        <v>41</v>
      </c>
      <c r="Q258" s="4">
        <v>1992.87</v>
      </c>
      <c r="U258" s="9" t="str">
        <v>North</v>
      </c>
      <c r="V258" s="9" t="str">
        <v>Clothing</v>
      </c>
      <c r="X258" s="9" t="str">
        <v>NORTH</v>
      </c>
      <c r="Y258" s="9" t="str">
        <v>CLOTHING</v>
      </c>
      <c r="AA258" s="9" t="str">
        <v>north</v>
      </c>
      <c r="AB258" s="9" t="str">
        <v>clothing</v>
      </c>
    </row>
    <row r="259" spans="1:28">
      <c r="A259" s="10" t="s">
        <v>280</v>
      </c>
      <c r="B259" s="11">
        <v>45491</v>
      </c>
      <c r="C259" s="12" t="s">
        <v>15</v>
      </c>
      <c r="D259" s="13" t="s">
        <v>31</v>
      </c>
      <c r="E259" s="10">
        <v>3563.17</v>
      </c>
      <c r="F259" s="10">
        <v>31</v>
      </c>
      <c r="G259" s="10">
        <v>9</v>
      </c>
      <c r="H259" s="10">
        <v>1647.33</v>
      </c>
      <c r="I259" s="4" t="s">
        <v>280</v>
      </c>
      <c r="J259" s="16">
        <v>45491</v>
      </c>
      <c r="K259" s="9" t="str">
        <v>North</v>
      </c>
      <c r="L259" s="9" t="str">
        <v>Sports</v>
      </c>
      <c r="M259" s="4">
        <v>3563.17</v>
      </c>
      <c r="N259" s="4">
        <f>VLOOKUP($K259,Sales_Performance_Analysis.csv!$S$1:$T$5,2,FALSE)</f>
        <v>2573.1195542046598</v>
      </c>
      <c r="O259" s="4">
        <v>31</v>
      </c>
      <c r="P259" s="4">
        <v>9</v>
      </c>
      <c r="Q259" s="4">
        <v>1647.33</v>
      </c>
      <c r="U259" s="9" t="str">
        <v>North</v>
      </c>
      <c r="V259" s="9" t="str">
        <v>Sports</v>
      </c>
      <c r="X259" s="9" t="str">
        <v>NORTH</v>
      </c>
      <c r="Y259" s="9" t="str">
        <v>SPORTS</v>
      </c>
      <c r="AA259" s="9" t="str">
        <v>north</v>
      </c>
      <c r="AB259" s="9" t="str">
        <v>sports</v>
      </c>
    </row>
    <row r="260" spans="1:28">
      <c r="A260" s="10" t="s">
        <v>281</v>
      </c>
      <c r="B260" s="11">
        <v>45063</v>
      </c>
      <c r="C260" s="12" t="s">
        <v>15</v>
      </c>
      <c r="D260" s="13" t="s">
        <v>257</v>
      </c>
      <c r="E260" s="10">
        <v>3986.86</v>
      </c>
      <c r="F260" s="10">
        <v>18</v>
      </c>
      <c r="G260" s="10">
        <v>24</v>
      </c>
      <c r="H260" s="10">
        <v>432.51</v>
      </c>
      <c r="I260" s="4" t="s">
        <v>281</v>
      </c>
      <c r="J260" s="16">
        <v>45063</v>
      </c>
      <c r="K260" s="9" t="str">
        <v>North</v>
      </c>
      <c r="L260" s="9" t="str">
        <v>Groceries</v>
      </c>
      <c r="M260" s="4">
        <v>3986.86</v>
      </c>
      <c r="N260" s="4">
        <f>VLOOKUP($K260,Sales_Performance_Analysis.csv!$S$1:$T$5,2,FALSE)</f>
        <v>2573.1195542046598</v>
      </c>
      <c r="O260" s="4">
        <v>18</v>
      </c>
      <c r="P260" s="4">
        <v>24</v>
      </c>
      <c r="Q260" s="4">
        <v>432.51</v>
      </c>
      <c r="U260" s="9" t="str">
        <v>North</v>
      </c>
      <c r="V260" s="9" t="str">
        <v>Groceries</v>
      </c>
      <c r="X260" s="9" t="str">
        <v>NORTH</v>
      </c>
      <c r="Y260" s="9" t="str">
        <v>GROCERIES</v>
      </c>
      <c r="AA260" s="9" t="str">
        <v>north</v>
      </c>
      <c r="AB260" s="9" t="str">
        <v>groceries</v>
      </c>
    </row>
    <row r="261" spans="1:28">
      <c r="A261" s="10" t="s">
        <v>282</v>
      </c>
      <c r="B261" s="11">
        <v>45142</v>
      </c>
      <c r="C261" s="12" t="s">
        <v>26</v>
      </c>
      <c r="D261" s="13" t="s">
        <v>33</v>
      </c>
      <c r="E261" s="10">
        <v>661.84</v>
      </c>
      <c r="F261" s="10">
        <v>21</v>
      </c>
      <c r="G261" s="10">
        <v>28</v>
      </c>
      <c r="H261" s="10">
        <v>849.94</v>
      </c>
      <c r="I261" s="4" t="s">
        <v>282</v>
      </c>
      <c r="J261" s="16">
        <v>45142</v>
      </c>
      <c r="K261" s="9" t="str">
        <v>South</v>
      </c>
      <c r="L261" s="9" t="str">
        <v>Electronics</v>
      </c>
      <c r="M261" s="4">
        <v>661.84</v>
      </c>
      <c r="N261" s="4">
        <f>VLOOKUP($K261,Sales_Performance_Analysis.csv!$S$1:$T$5,2,FALSE)</f>
        <v>2478.5568056787902</v>
      </c>
      <c r="O261" s="4">
        <v>21</v>
      </c>
      <c r="P261" s="4">
        <v>28</v>
      </c>
      <c r="Q261" s="4">
        <v>849.94</v>
      </c>
      <c r="U261" s="9" t="str">
        <v>South</v>
      </c>
      <c r="V261" s="9" t="str">
        <v>Electronics</v>
      </c>
      <c r="X261" s="9" t="str">
        <v>SOUTH</v>
      </c>
      <c r="Y261" s="9" t="str">
        <v>ELECTRONICS</v>
      </c>
      <c r="AA261" s="9" t="str">
        <v>south</v>
      </c>
      <c r="AB261" s="9" t="str">
        <v>electronics</v>
      </c>
    </row>
    <row r="262" spans="1:28">
      <c r="A262" s="10" t="s">
        <v>283</v>
      </c>
      <c r="B262" s="11">
        <v>45079</v>
      </c>
      <c r="C262" s="12" t="s">
        <v>21</v>
      </c>
      <c r="D262" s="13" t="s">
        <v>31</v>
      </c>
      <c r="E262" s="10">
        <v>2388.75</v>
      </c>
      <c r="F262" s="10">
        <v>40</v>
      </c>
      <c r="G262" s="10">
        <v>12</v>
      </c>
      <c r="H262" s="10">
        <v>1868.2</v>
      </c>
      <c r="I262" s="4" t="s">
        <v>283</v>
      </c>
      <c r="J262" s="16">
        <v>45079</v>
      </c>
      <c r="K262" s="9" t="str">
        <v>East</v>
      </c>
      <c r="L262" s="9" t="str">
        <v>Sports</v>
      </c>
      <c r="M262" s="4">
        <v>2388.75</v>
      </c>
      <c r="N262" s="4">
        <f>VLOOKUP($K262,Sales_Performance_Analysis.csv!$S$1:$T$5,2,FALSE)</f>
        <v>2529.8487270973901</v>
      </c>
      <c r="O262" s="4">
        <v>40</v>
      </c>
      <c r="P262" s="4">
        <v>12</v>
      </c>
      <c r="Q262" s="4">
        <v>1868.2</v>
      </c>
      <c r="U262" s="9" t="str">
        <v>East</v>
      </c>
      <c r="V262" s="9" t="str">
        <v>Sports</v>
      </c>
      <c r="X262" s="9" t="str">
        <v>EAST</v>
      </c>
      <c r="Y262" s="9" t="str">
        <v>SPORTS</v>
      </c>
      <c r="AA262" s="9" t="str">
        <v>east</v>
      </c>
      <c r="AB262" s="9" t="str">
        <v>sports</v>
      </c>
    </row>
    <row r="263" spans="1:28">
      <c r="A263" s="10" t="s">
        <v>284</v>
      </c>
      <c r="B263" s="11">
        <v>44969</v>
      </c>
      <c r="C263" s="12" t="s">
        <v>19</v>
      </c>
      <c r="D263" s="13" t="s">
        <v>33</v>
      </c>
      <c r="E263" s="10">
        <v>3419.8</v>
      </c>
      <c r="F263" s="10">
        <v>7</v>
      </c>
      <c r="G263" s="10">
        <v>35</v>
      </c>
      <c r="H263" s="10">
        <v>1567.08</v>
      </c>
      <c r="I263" s="4" t="s">
        <v>284</v>
      </c>
      <c r="J263" s="16">
        <v>44969</v>
      </c>
      <c r="K263" s="9" t="str">
        <v>East</v>
      </c>
      <c r="L263" s="9" t="str">
        <v>Electronics</v>
      </c>
      <c r="M263" s="4">
        <v>3419.8</v>
      </c>
      <c r="N263" s="4">
        <f>VLOOKUP($K263,Sales_Performance_Analysis.csv!$S$1:$T$5,2,FALSE)</f>
        <v>2529.8487270973901</v>
      </c>
      <c r="O263" s="4">
        <v>7</v>
      </c>
      <c r="P263" s="4">
        <v>35</v>
      </c>
      <c r="Q263" s="4">
        <v>1567.08</v>
      </c>
      <c r="U263" s="9" t="str">
        <v>East</v>
      </c>
      <c r="V263" s="9" t="str">
        <v>Electronics</v>
      </c>
      <c r="X263" s="9" t="str">
        <v>EAST</v>
      </c>
      <c r="Y263" s="9" t="str">
        <v>ELECTRONICS</v>
      </c>
      <c r="AA263" s="9" t="str">
        <v>east</v>
      </c>
      <c r="AB263" s="9" t="str">
        <v>electronics</v>
      </c>
    </row>
    <row r="264" spans="1:28">
      <c r="A264" s="10" t="s">
        <v>285</v>
      </c>
      <c r="B264" s="11">
        <v>45108</v>
      </c>
      <c r="C264" s="12" t="s">
        <v>15</v>
      </c>
      <c r="D264" s="13" t="s">
        <v>257</v>
      </c>
      <c r="E264" s="10">
        <v>3525.34</v>
      </c>
      <c r="F264" s="10">
        <v>29</v>
      </c>
      <c r="G264" s="10">
        <v>45</v>
      </c>
      <c r="H264" s="10">
        <v>278.89999999999998</v>
      </c>
      <c r="I264" s="4" t="s">
        <v>285</v>
      </c>
      <c r="J264" s="16">
        <v>45108</v>
      </c>
      <c r="K264" s="9" t="str">
        <v>North</v>
      </c>
      <c r="L264" s="9" t="str">
        <v>Groceries</v>
      </c>
      <c r="M264" s="4">
        <v>3525.34</v>
      </c>
      <c r="N264" s="4">
        <f>VLOOKUP($K264,Sales_Performance_Analysis.csv!$S$1:$T$5,2,FALSE)</f>
        <v>2573.1195542046598</v>
      </c>
      <c r="O264" s="4">
        <v>29</v>
      </c>
      <c r="P264" s="4">
        <v>45</v>
      </c>
      <c r="Q264" s="4">
        <v>278.89999999999998</v>
      </c>
      <c r="U264" s="9" t="str">
        <v>North</v>
      </c>
      <c r="V264" s="9" t="str">
        <v>Groceries</v>
      </c>
      <c r="X264" s="9" t="str">
        <v>NORTH</v>
      </c>
      <c r="Y264" s="9" t="str">
        <v>GROCERIES</v>
      </c>
      <c r="AA264" s="9" t="str">
        <v>north</v>
      </c>
      <c r="AB264" s="9" t="str">
        <v>groceries</v>
      </c>
    </row>
    <row r="265" spans="1:28">
      <c r="A265" s="10" t="s">
        <v>286</v>
      </c>
      <c r="B265" s="11">
        <v>45054</v>
      </c>
      <c r="C265" s="12" t="s">
        <v>19</v>
      </c>
      <c r="D265" s="13" t="s">
        <v>33</v>
      </c>
      <c r="E265" s="10">
        <v>438.53</v>
      </c>
      <c r="F265" s="10">
        <v>14</v>
      </c>
      <c r="G265" s="10">
        <v>14</v>
      </c>
      <c r="H265" s="10">
        <v>55.24</v>
      </c>
      <c r="I265" s="4" t="s">
        <v>286</v>
      </c>
      <c r="J265" s="16">
        <v>45054</v>
      </c>
      <c r="K265" s="9" t="str">
        <v>East</v>
      </c>
      <c r="L265" s="9" t="str">
        <v>Electronics</v>
      </c>
      <c r="M265" s="4">
        <v>438.53</v>
      </c>
      <c r="N265" s="4">
        <f>VLOOKUP($K265,Sales_Performance_Analysis.csv!$S$1:$T$5,2,FALSE)</f>
        <v>2529.8487270973901</v>
      </c>
      <c r="O265" s="4">
        <v>14</v>
      </c>
      <c r="P265" s="4">
        <v>14</v>
      </c>
      <c r="Q265" s="4">
        <v>55.24</v>
      </c>
      <c r="U265" s="9" t="str">
        <v>East</v>
      </c>
      <c r="V265" s="9" t="str">
        <v>Electronics</v>
      </c>
      <c r="X265" s="9" t="str">
        <v>EAST</v>
      </c>
      <c r="Y265" s="9" t="str">
        <v>ELECTRONICS</v>
      </c>
      <c r="AA265" s="9" t="str">
        <v>east</v>
      </c>
      <c r="AB265" s="9" t="str">
        <v>electronics</v>
      </c>
    </row>
    <row r="266" spans="1:28">
      <c r="A266" s="10" t="s">
        <v>287</v>
      </c>
      <c r="B266" s="11">
        <v>45007</v>
      </c>
      <c r="C266" s="12" t="s">
        <v>26</v>
      </c>
      <c r="D266" s="13" t="s">
        <v>33</v>
      </c>
      <c r="E266" s="10">
        <v>1947.55</v>
      </c>
      <c r="F266" s="10">
        <v>24</v>
      </c>
      <c r="G266" s="10">
        <v>16</v>
      </c>
      <c r="H266" s="10">
        <v>1387.77</v>
      </c>
      <c r="I266" s="4" t="s">
        <v>287</v>
      </c>
      <c r="J266" s="16">
        <v>45007</v>
      </c>
      <c r="K266" s="9" t="str">
        <v>South</v>
      </c>
      <c r="L266" s="9" t="str">
        <v>Electronics</v>
      </c>
      <c r="M266" s="4">
        <v>1947.55</v>
      </c>
      <c r="N266" s="4">
        <f>VLOOKUP($K266,Sales_Performance_Analysis.csv!$S$1:$T$5,2,FALSE)</f>
        <v>2478.5568056787902</v>
      </c>
      <c r="O266" s="4">
        <v>24</v>
      </c>
      <c r="P266" s="4">
        <v>16</v>
      </c>
      <c r="Q266" s="4">
        <v>1387.77</v>
      </c>
      <c r="U266" s="9" t="str">
        <v>South</v>
      </c>
      <c r="V266" s="9" t="str">
        <v>Electronics</v>
      </c>
      <c r="X266" s="9" t="str">
        <v>SOUTH</v>
      </c>
      <c r="Y266" s="9" t="str">
        <v>ELECTRONICS</v>
      </c>
      <c r="AA266" s="9" t="str">
        <v>south</v>
      </c>
      <c r="AB266" s="9" t="str">
        <v>electronics</v>
      </c>
    </row>
    <row r="267" spans="1:28">
      <c r="A267" s="10" t="s">
        <v>288</v>
      </c>
      <c r="B267" s="11">
        <v>45567</v>
      </c>
      <c r="C267" s="12" t="s">
        <v>19</v>
      </c>
      <c r="D267" s="13" t="s">
        <v>27</v>
      </c>
      <c r="E267" s="10">
        <v>4684.16</v>
      </c>
      <c r="F267" s="10">
        <v>16</v>
      </c>
      <c r="G267" s="10">
        <v>30</v>
      </c>
      <c r="H267" s="10">
        <v>1607.78</v>
      </c>
      <c r="I267" s="4" t="s">
        <v>288</v>
      </c>
      <c r="J267" s="16">
        <v>45567</v>
      </c>
      <c r="K267" s="9" t="str">
        <v>East</v>
      </c>
      <c r="L267" s="9" t="str">
        <v>Clothing</v>
      </c>
      <c r="M267" s="4">
        <v>4684.16</v>
      </c>
      <c r="N267" s="4">
        <f>VLOOKUP($K267,Sales_Performance_Analysis.csv!$S$1:$T$5,2,FALSE)</f>
        <v>2529.8487270973901</v>
      </c>
      <c r="O267" s="4">
        <v>16</v>
      </c>
      <c r="P267" s="4">
        <v>30</v>
      </c>
      <c r="Q267" s="4">
        <v>1607.78</v>
      </c>
      <c r="U267" s="9" t="str">
        <v>East</v>
      </c>
      <c r="V267" s="9" t="str">
        <v>Clothing</v>
      </c>
      <c r="X267" s="9" t="str">
        <v>EAST</v>
      </c>
      <c r="Y267" s="9" t="str">
        <v>CLOTHING</v>
      </c>
      <c r="AA267" s="9" t="str">
        <v>east</v>
      </c>
      <c r="AB267" s="9" t="str">
        <v>clothing</v>
      </c>
    </row>
    <row r="268" spans="1:28">
      <c r="A268" s="10" t="s">
        <v>289</v>
      </c>
      <c r="B268" s="11">
        <v>45522</v>
      </c>
      <c r="C268" s="12" t="s">
        <v>15</v>
      </c>
      <c r="D268" s="13" t="s">
        <v>33</v>
      </c>
      <c r="E268" s="10">
        <v>118.07</v>
      </c>
      <c r="F268" s="10">
        <v>34</v>
      </c>
      <c r="G268" s="10">
        <v>35</v>
      </c>
      <c r="H268" s="10">
        <v>1266.5899999999999</v>
      </c>
      <c r="I268" s="4" t="s">
        <v>289</v>
      </c>
      <c r="J268" s="16">
        <v>45522</v>
      </c>
      <c r="K268" s="9" t="str">
        <v>North</v>
      </c>
      <c r="L268" s="9" t="str">
        <v>Electronics</v>
      </c>
      <c r="M268" s="4">
        <v>118.07</v>
      </c>
      <c r="N268" s="4">
        <f>VLOOKUP($K268,Sales_Performance_Analysis.csv!$S$1:$T$5,2,FALSE)</f>
        <v>2573.1195542046598</v>
      </c>
      <c r="O268" s="4">
        <v>34</v>
      </c>
      <c r="P268" s="4">
        <v>35</v>
      </c>
      <c r="Q268" s="4">
        <v>1266.5899999999999</v>
      </c>
      <c r="U268" s="9" t="str">
        <v>North</v>
      </c>
      <c r="V268" s="9" t="str">
        <v>Electronics</v>
      </c>
      <c r="X268" s="9" t="str">
        <v>NORTH</v>
      </c>
      <c r="Y268" s="9" t="str">
        <v>ELECTRONICS</v>
      </c>
      <c r="AA268" s="9" t="str">
        <v>north</v>
      </c>
      <c r="AB268" s="9" t="str">
        <v>electronics</v>
      </c>
    </row>
    <row r="269" spans="1:28">
      <c r="A269" s="10" t="s">
        <v>290</v>
      </c>
      <c r="B269" s="11">
        <v>44903</v>
      </c>
      <c r="C269" s="12" t="s">
        <v>19</v>
      </c>
      <c r="D269" s="13" t="s">
        <v>33</v>
      </c>
      <c r="E269" s="10">
        <v>4683.04</v>
      </c>
      <c r="F269" s="10">
        <v>31</v>
      </c>
      <c r="G269" s="10">
        <v>47</v>
      </c>
      <c r="H269" s="10">
        <v>945.65</v>
      </c>
      <c r="I269" s="4" t="s">
        <v>290</v>
      </c>
      <c r="J269" s="16">
        <v>44903</v>
      </c>
      <c r="K269" s="9" t="str">
        <v>East</v>
      </c>
      <c r="L269" s="9" t="str">
        <v>Electronics</v>
      </c>
      <c r="M269" s="4">
        <v>4683.04</v>
      </c>
      <c r="N269" s="4">
        <f>VLOOKUP($K269,Sales_Performance_Analysis.csv!$S$1:$T$5,2,FALSE)</f>
        <v>2529.8487270973901</v>
      </c>
      <c r="O269" s="4">
        <v>31</v>
      </c>
      <c r="P269" s="4">
        <v>47</v>
      </c>
      <c r="Q269" s="4">
        <v>945.65</v>
      </c>
      <c r="U269" s="9" t="str">
        <v>East</v>
      </c>
      <c r="V269" s="9" t="str">
        <v>Electronics</v>
      </c>
      <c r="X269" s="9" t="str">
        <v>EAST</v>
      </c>
      <c r="Y269" s="9" t="str">
        <v>ELECTRONICS</v>
      </c>
      <c r="AA269" s="9" t="str">
        <v>east</v>
      </c>
      <c r="AB269" s="9" t="str">
        <v>electronics</v>
      </c>
    </row>
    <row r="270" spans="1:28">
      <c r="A270" s="10" t="s">
        <v>291</v>
      </c>
      <c r="B270" s="11">
        <v>45411</v>
      </c>
      <c r="C270" s="12" t="s">
        <v>19</v>
      </c>
      <c r="D270" s="13" t="s">
        <v>31</v>
      </c>
      <c r="E270" s="10">
        <v>2731.26</v>
      </c>
      <c r="F270" s="10">
        <v>29</v>
      </c>
      <c r="G270" s="10">
        <v>5</v>
      </c>
      <c r="H270" s="10">
        <v>795.38</v>
      </c>
      <c r="I270" s="4" t="s">
        <v>291</v>
      </c>
      <c r="J270" s="16">
        <v>45411</v>
      </c>
      <c r="K270" s="9" t="str">
        <v>East</v>
      </c>
      <c r="L270" s="9" t="str">
        <v>Sports</v>
      </c>
      <c r="M270" s="4">
        <v>2731.26</v>
      </c>
      <c r="N270" s="4">
        <f>VLOOKUP($K270,Sales_Performance_Analysis.csv!$S$1:$T$5,2,FALSE)</f>
        <v>2529.8487270973901</v>
      </c>
      <c r="O270" s="4">
        <v>29</v>
      </c>
      <c r="P270" s="4">
        <v>5</v>
      </c>
      <c r="Q270" s="4">
        <v>795.38</v>
      </c>
      <c r="U270" s="9" t="str">
        <v>East</v>
      </c>
      <c r="V270" s="9" t="str">
        <v>Sports</v>
      </c>
      <c r="X270" s="9" t="str">
        <v>EAST</v>
      </c>
      <c r="Y270" s="9" t="str">
        <v>SPORTS</v>
      </c>
      <c r="AA270" s="9" t="str">
        <v>east</v>
      </c>
      <c r="AB270" s="9" t="str">
        <v>sports</v>
      </c>
    </row>
    <row r="271" spans="1:28">
      <c r="A271" s="10" t="s">
        <v>292</v>
      </c>
      <c r="B271" s="11">
        <v>45135</v>
      </c>
      <c r="C271" s="12" t="s">
        <v>21</v>
      </c>
      <c r="D271" s="13" t="s">
        <v>29</v>
      </c>
      <c r="E271" s="10">
        <v>3012.88</v>
      </c>
      <c r="F271" s="10">
        <v>16</v>
      </c>
      <c r="G271" s="10">
        <v>16</v>
      </c>
      <c r="H271" s="10">
        <v>789.81</v>
      </c>
      <c r="I271" s="4" t="s">
        <v>292</v>
      </c>
      <c r="J271" s="16">
        <v>45135</v>
      </c>
      <c r="K271" s="9" t="str">
        <v>East</v>
      </c>
      <c r="L271" s="9" t="str">
        <v>Furniture</v>
      </c>
      <c r="M271" s="4">
        <v>3012.88</v>
      </c>
      <c r="N271" s="4">
        <f>VLOOKUP($K271,Sales_Performance_Analysis.csv!$S$1:$T$5,2,FALSE)</f>
        <v>2529.8487270973901</v>
      </c>
      <c r="O271" s="4">
        <v>16</v>
      </c>
      <c r="P271" s="4">
        <v>16</v>
      </c>
      <c r="Q271" s="4">
        <v>789.81</v>
      </c>
      <c r="U271" s="9" t="str">
        <v>East</v>
      </c>
      <c r="V271" s="9" t="str">
        <v>Furniture</v>
      </c>
      <c r="X271" s="9" t="str">
        <v>EAST</v>
      </c>
      <c r="Y271" s="9" t="str">
        <v>FURNITURE</v>
      </c>
      <c r="AA271" s="9" t="str">
        <v>east</v>
      </c>
      <c r="AB271" s="9" t="str">
        <v>furniture</v>
      </c>
    </row>
    <row r="272" spans="1:28">
      <c r="A272" s="18">
        <v>6.7764999999999998E+71</v>
      </c>
      <c r="B272" s="11">
        <v>44970</v>
      </c>
      <c r="C272" s="12" t="s">
        <v>15</v>
      </c>
      <c r="D272" s="13" t="s">
        <v>27</v>
      </c>
      <c r="E272" s="10">
        <v>1877.37</v>
      </c>
      <c r="F272" s="10">
        <v>40</v>
      </c>
      <c r="G272" s="10">
        <v>46</v>
      </c>
      <c r="H272" s="10">
        <v>730.86</v>
      </c>
      <c r="I272" s="19">
        <v>6.7764999999999998E+71</v>
      </c>
      <c r="J272" s="16">
        <v>44970</v>
      </c>
      <c r="K272" s="9" t="str">
        <v>North</v>
      </c>
      <c r="L272" s="9" t="str">
        <v>Clothing</v>
      </c>
      <c r="M272" s="4">
        <v>1877.37</v>
      </c>
      <c r="N272" s="4">
        <f>VLOOKUP($K272,Sales_Performance_Analysis.csv!$S$1:$T$5,2,FALSE)</f>
        <v>2573.1195542046598</v>
      </c>
      <c r="O272" s="4">
        <v>40</v>
      </c>
      <c r="P272" s="4">
        <v>46</v>
      </c>
      <c r="Q272" s="4">
        <v>730.86</v>
      </c>
      <c r="U272" s="9" t="str">
        <v>North</v>
      </c>
      <c r="V272" s="9" t="str">
        <v>Clothing</v>
      </c>
      <c r="X272" s="9" t="str">
        <v>NORTH</v>
      </c>
      <c r="Y272" s="9" t="str">
        <v>CLOTHING</v>
      </c>
      <c r="AA272" s="9" t="str">
        <v>north</v>
      </c>
      <c r="AB272" s="9" t="str">
        <v>clothing</v>
      </c>
    </row>
    <row r="273" spans="1:28">
      <c r="A273" s="10" t="s">
        <v>293</v>
      </c>
      <c r="B273" s="11">
        <v>45595</v>
      </c>
      <c r="C273" s="12" t="s">
        <v>19</v>
      </c>
      <c r="D273" s="13" t="s">
        <v>33</v>
      </c>
      <c r="E273" s="10">
        <v>2634.24</v>
      </c>
      <c r="F273" s="10">
        <v>19</v>
      </c>
      <c r="G273" s="10">
        <v>35</v>
      </c>
      <c r="H273" s="10">
        <v>38.85</v>
      </c>
      <c r="I273" s="4" t="s">
        <v>293</v>
      </c>
      <c r="J273" s="16">
        <v>45595</v>
      </c>
      <c r="K273" s="9" t="str">
        <v>East</v>
      </c>
      <c r="L273" s="9" t="str">
        <v>Electronics</v>
      </c>
      <c r="M273" s="4">
        <v>2634.24</v>
      </c>
      <c r="N273" s="4">
        <f>VLOOKUP($K273,Sales_Performance_Analysis.csv!$S$1:$T$5,2,FALSE)</f>
        <v>2529.8487270973901</v>
      </c>
      <c r="O273" s="4">
        <v>19</v>
      </c>
      <c r="P273" s="4">
        <v>35</v>
      </c>
      <c r="Q273" s="4">
        <v>38.85</v>
      </c>
      <c r="U273" s="9" t="str">
        <v>East</v>
      </c>
      <c r="V273" s="9" t="str">
        <v>Electronics</v>
      </c>
      <c r="X273" s="9" t="str">
        <v>EAST</v>
      </c>
      <c r="Y273" s="9" t="str">
        <v>ELECTRONICS</v>
      </c>
      <c r="AA273" s="9" t="str">
        <v>east</v>
      </c>
      <c r="AB273" s="9" t="str">
        <v>electronics</v>
      </c>
    </row>
    <row r="274" spans="1:28">
      <c r="A274" s="10" t="s">
        <v>294</v>
      </c>
      <c r="B274" s="11">
        <v>45023</v>
      </c>
      <c r="C274" s="12" t="s">
        <v>21</v>
      </c>
      <c r="D274" s="13" t="s">
        <v>31</v>
      </c>
      <c r="E274" s="10">
        <v>2112.39</v>
      </c>
      <c r="F274" s="10">
        <v>29</v>
      </c>
      <c r="G274" s="10">
        <v>15</v>
      </c>
      <c r="H274" s="10">
        <v>1063.3699999999999</v>
      </c>
      <c r="I274" s="4" t="s">
        <v>294</v>
      </c>
      <c r="J274" s="16">
        <v>45023</v>
      </c>
      <c r="K274" s="9" t="str">
        <v>East</v>
      </c>
      <c r="L274" s="9" t="str">
        <v>Sports</v>
      </c>
      <c r="M274" s="4">
        <v>2112.39</v>
      </c>
      <c r="N274" s="4">
        <f>VLOOKUP($K274,Sales_Performance_Analysis.csv!$S$1:$T$5,2,FALSE)</f>
        <v>2529.8487270973901</v>
      </c>
      <c r="O274" s="4">
        <v>29</v>
      </c>
      <c r="P274" s="4">
        <v>15</v>
      </c>
      <c r="Q274" s="4">
        <v>1063.3699999999999</v>
      </c>
      <c r="U274" s="9" t="str">
        <v>East</v>
      </c>
      <c r="V274" s="9" t="str">
        <v>Sports</v>
      </c>
      <c r="X274" s="9" t="str">
        <v>EAST</v>
      </c>
      <c r="Y274" s="9" t="str">
        <v>SPORTS</v>
      </c>
      <c r="AA274" s="9" t="str">
        <v>east</v>
      </c>
      <c r="AB274" s="9" t="str">
        <v>sports</v>
      </c>
    </row>
    <row r="275" spans="1:28">
      <c r="A275" s="10" t="s">
        <v>295</v>
      </c>
      <c r="B275" s="11">
        <v>45028</v>
      </c>
      <c r="C275" s="12" t="s">
        <v>15</v>
      </c>
      <c r="D275" s="13" t="s">
        <v>257</v>
      </c>
      <c r="E275" s="10">
        <v>1184.5899999999999</v>
      </c>
      <c r="F275" s="10">
        <v>10</v>
      </c>
      <c r="G275" s="10">
        <v>32</v>
      </c>
      <c r="H275" s="10">
        <v>1911.66</v>
      </c>
      <c r="I275" s="4" t="s">
        <v>295</v>
      </c>
      <c r="J275" s="16">
        <v>45028</v>
      </c>
      <c r="K275" s="9" t="str">
        <v>North</v>
      </c>
      <c r="L275" s="9" t="str">
        <v>Groceries</v>
      </c>
      <c r="M275" s="4">
        <v>1184.5899999999999</v>
      </c>
      <c r="N275" s="4">
        <f>VLOOKUP($K275,Sales_Performance_Analysis.csv!$S$1:$T$5,2,FALSE)</f>
        <v>2573.1195542046598</v>
      </c>
      <c r="O275" s="4">
        <v>10</v>
      </c>
      <c r="P275" s="4">
        <v>32</v>
      </c>
      <c r="Q275" s="4">
        <v>1911.66</v>
      </c>
      <c r="U275" s="9" t="str">
        <v>North</v>
      </c>
      <c r="V275" s="9" t="str">
        <v>Groceries</v>
      </c>
      <c r="X275" s="9" t="str">
        <v>NORTH</v>
      </c>
      <c r="Y275" s="9" t="str">
        <v>GROCERIES</v>
      </c>
      <c r="AA275" s="9" t="str">
        <v>north</v>
      </c>
      <c r="AB275" s="9" t="str">
        <v>groceries</v>
      </c>
    </row>
    <row r="276" spans="1:28">
      <c r="A276" s="10" t="s">
        <v>296</v>
      </c>
      <c r="B276" s="11">
        <v>45115</v>
      </c>
      <c r="C276" s="12" t="s">
        <v>26</v>
      </c>
      <c r="D276" s="13" t="s">
        <v>33</v>
      </c>
      <c r="E276" s="10">
        <v>3836.47</v>
      </c>
      <c r="F276" s="10">
        <v>17</v>
      </c>
      <c r="G276" s="10">
        <v>14</v>
      </c>
      <c r="H276" s="10">
        <v>1856.22</v>
      </c>
      <c r="I276" s="4" t="s">
        <v>296</v>
      </c>
      <c r="J276" s="16">
        <v>45115</v>
      </c>
      <c r="K276" s="9" t="str">
        <v>South</v>
      </c>
      <c r="L276" s="9" t="str">
        <v>Electronics</v>
      </c>
      <c r="M276" s="4">
        <v>3836.47</v>
      </c>
      <c r="N276" s="4">
        <f>VLOOKUP($K276,Sales_Performance_Analysis.csv!$S$1:$T$5,2,FALSE)</f>
        <v>2478.5568056787902</v>
      </c>
      <c r="O276" s="4">
        <v>17</v>
      </c>
      <c r="P276" s="4">
        <v>14</v>
      </c>
      <c r="Q276" s="4">
        <v>1856.22</v>
      </c>
      <c r="U276" s="9" t="str">
        <v>South</v>
      </c>
      <c r="V276" s="9" t="str">
        <v>Electronics</v>
      </c>
      <c r="X276" s="9" t="str">
        <v>SOUTH</v>
      </c>
      <c r="Y276" s="9" t="str">
        <v>ELECTRONICS</v>
      </c>
      <c r="AA276" s="9" t="str">
        <v>south</v>
      </c>
      <c r="AB276" s="9" t="str">
        <v>electronics</v>
      </c>
    </row>
    <row r="277" spans="1:28">
      <c r="A277" s="10" t="s">
        <v>297</v>
      </c>
      <c r="B277" s="11">
        <v>45236</v>
      </c>
      <c r="C277" s="12" t="s">
        <v>19</v>
      </c>
      <c r="D277" s="13" t="s">
        <v>257</v>
      </c>
      <c r="E277" s="10">
        <v>781.32</v>
      </c>
      <c r="F277" s="10">
        <v>22</v>
      </c>
      <c r="G277" s="10">
        <v>8</v>
      </c>
      <c r="H277" s="10">
        <v>229.41</v>
      </c>
      <c r="I277" s="4" t="s">
        <v>297</v>
      </c>
      <c r="J277" s="16">
        <v>45236</v>
      </c>
      <c r="K277" s="9" t="str">
        <v>East</v>
      </c>
      <c r="L277" s="9" t="str">
        <v>Groceries</v>
      </c>
      <c r="M277" s="4">
        <v>781.32</v>
      </c>
      <c r="N277" s="4">
        <f>VLOOKUP($K277,Sales_Performance_Analysis.csv!$S$1:$T$5,2,FALSE)</f>
        <v>2529.8487270973901</v>
      </c>
      <c r="O277" s="4">
        <v>22</v>
      </c>
      <c r="P277" s="4">
        <v>8</v>
      </c>
      <c r="Q277" s="4">
        <v>229.41</v>
      </c>
      <c r="U277" s="9" t="str">
        <v>East</v>
      </c>
      <c r="V277" s="9" t="str">
        <v>Groceries</v>
      </c>
      <c r="X277" s="9" t="str">
        <v>EAST</v>
      </c>
      <c r="Y277" s="9" t="str">
        <v>GROCERIES</v>
      </c>
      <c r="AA277" s="9" t="str">
        <v>east</v>
      </c>
      <c r="AB277" s="9" t="str">
        <v>groceries</v>
      </c>
    </row>
    <row r="278" spans="1:28">
      <c r="A278" s="10" t="s">
        <v>298</v>
      </c>
      <c r="B278" s="11">
        <v>44988</v>
      </c>
      <c r="C278" s="12" t="s">
        <v>26</v>
      </c>
      <c r="D278" s="13" t="s">
        <v>33</v>
      </c>
      <c r="E278" s="10">
        <v>2175.35</v>
      </c>
      <c r="F278" s="10">
        <v>22</v>
      </c>
      <c r="G278" s="10">
        <v>50</v>
      </c>
      <c r="H278" s="10">
        <v>1763.89</v>
      </c>
      <c r="I278" s="4" t="s">
        <v>298</v>
      </c>
      <c r="J278" s="16">
        <v>44988</v>
      </c>
      <c r="K278" s="9" t="str">
        <v>South</v>
      </c>
      <c r="L278" s="9" t="str">
        <v>Electronics</v>
      </c>
      <c r="M278" s="4">
        <v>2175.35</v>
      </c>
      <c r="N278" s="4">
        <f>VLOOKUP($K278,Sales_Performance_Analysis.csv!$S$1:$T$5,2,FALSE)</f>
        <v>2478.5568056787902</v>
      </c>
      <c r="O278" s="4">
        <v>22</v>
      </c>
      <c r="P278" s="4">
        <v>50</v>
      </c>
      <c r="Q278" s="4">
        <v>1763.89</v>
      </c>
      <c r="U278" s="9" t="str">
        <v>South</v>
      </c>
      <c r="V278" s="9" t="str">
        <v>Electronics</v>
      </c>
      <c r="X278" s="9" t="str">
        <v>SOUTH</v>
      </c>
      <c r="Y278" s="9" t="str">
        <v>ELECTRONICS</v>
      </c>
      <c r="AA278" s="9" t="str">
        <v>south</v>
      </c>
      <c r="AB278" s="9" t="str">
        <v>electronics</v>
      </c>
    </row>
    <row r="279" spans="1:28">
      <c r="A279" s="10" t="s">
        <v>299</v>
      </c>
      <c r="B279" s="11">
        <v>44960</v>
      </c>
      <c r="C279" s="12" t="s">
        <v>15</v>
      </c>
      <c r="D279" s="13" t="s">
        <v>257</v>
      </c>
      <c r="E279" s="10">
        <v>840.44</v>
      </c>
      <c r="F279" s="10">
        <v>50</v>
      </c>
      <c r="G279" s="10">
        <v>9</v>
      </c>
      <c r="H279" s="10">
        <v>593.4</v>
      </c>
      <c r="I279" s="4" t="s">
        <v>299</v>
      </c>
      <c r="J279" s="16">
        <v>44960</v>
      </c>
      <c r="K279" s="9" t="str">
        <v>North</v>
      </c>
      <c r="L279" s="9" t="str">
        <v>Groceries</v>
      </c>
      <c r="M279" s="4">
        <v>840.44</v>
      </c>
      <c r="N279" s="4">
        <f>VLOOKUP($K279,Sales_Performance_Analysis.csv!$S$1:$T$5,2,FALSE)</f>
        <v>2573.1195542046598</v>
      </c>
      <c r="O279" s="4">
        <v>50</v>
      </c>
      <c r="P279" s="4">
        <v>9</v>
      </c>
      <c r="Q279" s="4">
        <v>593.4</v>
      </c>
      <c r="U279" s="9" t="str">
        <v>North</v>
      </c>
      <c r="V279" s="9" t="str">
        <v>Groceries</v>
      </c>
      <c r="X279" s="9" t="str">
        <v>NORTH</v>
      </c>
      <c r="Y279" s="9" t="str">
        <v>GROCERIES</v>
      </c>
      <c r="AA279" s="9" t="str">
        <v>north</v>
      </c>
      <c r="AB279" s="9" t="str">
        <v>groceries</v>
      </c>
    </row>
    <row r="280" spans="1:28">
      <c r="A280" s="10" t="s">
        <v>300</v>
      </c>
      <c r="B280" s="11">
        <v>45240</v>
      </c>
      <c r="C280" s="12" t="s">
        <v>26</v>
      </c>
      <c r="D280" s="13" t="s">
        <v>33</v>
      </c>
      <c r="E280" s="10">
        <v>1375.14</v>
      </c>
      <c r="F280" s="10">
        <v>18</v>
      </c>
      <c r="G280" s="10">
        <v>42</v>
      </c>
      <c r="H280" s="10">
        <v>1337.36</v>
      </c>
      <c r="I280" s="4" t="s">
        <v>300</v>
      </c>
      <c r="J280" s="16">
        <v>45240</v>
      </c>
      <c r="K280" s="9" t="str">
        <v>South</v>
      </c>
      <c r="L280" s="9" t="str">
        <v>Electronics</v>
      </c>
      <c r="M280" s="4">
        <v>1375.14</v>
      </c>
      <c r="N280" s="4">
        <f>VLOOKUP($K280,Sales_Performance_Analysis.csv!$S$1:$T$5,2,FALSE)</f>
        <v>2478.5568056787902</v>
      </c>
      <c r="O280" s="4">
        <v>18</v>
      </c>
      <c r="P280" s="4">
        <v>42</v>
      </c>
      <c r="Q280" s="4">
        <v>1337.36</v>
      </c>
      <c r="U280" s="9" t="str">
        <v>South</v>
      </c>
      <c r="V280" s="9" t="str">
        <v>Electronics</v>
      </c>
      <c r="X280" s="9" t="str">
        <v>SOUTH</v>
      </c>
      <c r="Y280" s="9" t="str">
        <v>ELECTRONICS</v>
      </c>
      <c r="AA280" s="9" t="str">
        <v>south</v>
      </c>
      <c r="AB280" s="9" t="str">
        <v>electronics</v>
      </c>
    </row>
    <row r="281" spans="1:28">
      <c r="A281" s="10" t="s">
        <v>301</v>
      </c>
      <c r="B281" s="11">
        <v>45354</v>
      </c>
      <c r="C281" s="12" t="s">
        <v>15</v>
      </c>
      <c r="D281" s="13" t="s">
        <v>33</v>
      </c>
      <c r="E281" s="10">
        <v>4338.88</v>
      </c>
      <c r="F281" s="10">
        <v>5</v>
      </c>
      <c r="G281" s="10">
        <v>28</v>
      </c>
      <c r="H281" s="10">
        <v>483.38</v>
      </c>
      <c r="I281" s="4" t="s">
        <v>301</v>
      </c>
      <c r="J281" s="16">
        <v>45354</v>
      </c>
      <c r="K281" s="9" t="str">
        <v>North</v>
      </c>
      <c r="L281" s="9" t="str">
        <v>Electronics</v>
      </c>
      <c r="M281" s="4">
        <v>4338.88</v>
      </c>
      <c r="N281" s="4">
        <f>VLOOKUP($K281,Sales_Performance_Analysis.csv!$S$1:$T$5,2,FALSE)</f>
        <v>2573.1195542046598</v>
      </c>
      <c r="O281" s="4">
        <v>5</v>
      </c>
      <c r="P281" s="4">
        <v>28</v>
      </c>
      <c r="Q281" s="4">
        <v>483.38</v>
      </c>
      <c r="U281" s="9" t="str">
        <v>North</v>
      </c>
      <c r="V281" s="9" t="str">
        <v>Electronics</v>
      </c>
      <c r="X281" s="9" t="str">
        <v>NORTH</v>
      </c>
      <c r="Y281" s="9" t="str">
        <v>ELECTRONICS</v>
      </c>
      <c r="AA281" s="9" t="str">
        <v>north</v>
      </c>
      <c r="AB281" s="9" t="str">
        <v>electronics</v>
      </c>
    </row>
    <row r="282" spans="1:28">
      <c r="A282" s="10" t="s">
        <v>302</v>
      </c>
      <c r="B282" s="11">
        <v>45167</v>
      </c>
      <c r="C282" s="12" t="s">
        <v>21</v>
      </c>
      <c r="D282" s="13" t="s">
        <v>33</v>
      </c>
      <c r="E282" s="10">
        <v>877.67</v>
      </c>
      <c r="F282" s="10">
        <v>36</v>
      </c>
      <c r="G282" s="10">
        <v>7</v>
      </c>
      <c r="H282" s="10">
        <v>534.41999999999996</v>
      </c>
      <c r="I282" s="4" t="s">
        <v>302</v>
      </c>
      <c r="J282" s="16">
        <v>45167</v>
      </c>
      <c r="K282" s="9" t="str">
        <v>East</v>
      </c>
      <c r="L282" s="9" t="str">
        <v>Electronics</v>
      </c>
      <c r="M282" s="4">
        <v>877.67</v>
      </c>
      <c r="N282" s="4">
        <f>VLOOKUP($K282,Sales_Performance_Analysis.csv!$S$1:$T$5,2,FALSE)</f>
        <v>2529.8487270973901</v>
      </c>
      <c r="O282" s="4">
        <v>36</v>
      </c>
      <c r="P282" s="4">
        <v>7</v>
      </c>
      <c r="Q282" s="4">
        <v>534.41999999999996</v>
      </c>
      <c r="U282" s="9" t="str">
        <v>East</v>
      </c>
      <c r="V282" s="9" t="str">
        <v>Electronics</v>
      </c>
      <c r="X282" s="9" t="str">
        <v>EAST</v>
      </c>
      <c r="Y282" s="9" t="str">
        <v>ELECTRONICS</v>
      </c>
      <c r="AA282" s="9" t="str">
        <v>east</v>
      </c>
      <c r="AB282" s="9" t="str">
        <v>electronics</v>
      </c>
    </row>
    <row r="283" spans="1:28">
      <c r="A283" s="10" t="s">
        <v>303</v>
      </c>
      <c r="B283" s="11">
        <v>45518</v>
      </c>
      <c r="C283" s="12" t="s">
        <v>21</v>
      </c>
      <c r="D283" s="13" t="s">
        <v>27</v>
      </c>
      <c r="E283" s="10">
        <v>2915.13</v>
      </c>
      <c r="F283" s="10">
        <v>34</v>
      </c>
      <c r="G283" s="10">
        <v>25</v>
      </c>
      <c r="H283" s="10">
        <v>748.57</v>
      </c>
      <c r="I283" s="4" t="s">
        <v>303</v>
      </c>
      <c r="J283" s="16">
        <v>45518</v>
      </c>
      <c r="K283" s="9" t="str">
        <v>East</v>
      </c>
      <c r="L283" s="9" t="str">
        <v>Clothing</v>
      </c>
      <c r="M283" s="4">
        <v>2915.13</v>
      </c>
      <c r="N283" s="4">
        <f>VLOOKUP($K283,Sales_Performance_Analysis.csv!$S$1:$T$5,2,FALSE)</f>
        <v>2529.8487270973901</v>
      </c>
      <c r="O283" s="4">
        <v>34</v>
      </c>
      <c r="P283" s="4">
        <v>25</v>
      </c>
      <c r="Q283" s="4">
        <v>748.57</v>
      </c>
      <c r="U283" s="9" t="str">
        <v>East</v>
      </c>
      <c r="V283" s="9" t="str">
        <v>Clothing</v>
      </c>
      <c r="X283" s="9" t="str">
        <v>EAST</v>
      </c>
      <c r="Y283" s="9" t="str">
        <v>CLOTHING</v>
      </c>
      <c r="AA283" s="9" t="str">
        <v>east</v>
      </c>
      <c r="AB283" s="9" t="str">
        <v>clothing</v>
      </c>
    </row>
    <row r="284" spans="1:28">
      <c r="A284" s="10" t="s">
        <v>304</v>
      </c>
      <c r="B284" s="11">
        <v>44932</v>
      </c>
      <c r="C284" s="12" t="s">
        <v>15</v>
      </c>
      <c r="D284" s="13" t="s">
        <v>31</v>
      </c>
      <c r="E284" s="10">
        <v>1825.2</v>
      </c>
      <c r="F284" s="10">
        <v>31</v>
      </c>
      <c r="G284" s="10">
        <v>11</v>
      </c>
      <c r="H284" s="10">
        <v>1217.25</v>
      </c>
      <c r="I284" s="4" t="s">
        <v>304</v>
      </c>
      <c r="J284" s="16">
        <v>44932</v>
      </c>
      <c r="K284" s="9" t="str">
        <v>North</v>
      </c>
      <c r="L284" s="9" t="str">
        <v>Sports</v>
      </c>
      <c r="M284" s="4">
        <v>1825.2</v>
      </c>
      <c r="N284" s="4">
        <f>VLOOKUP($K284,Sales_Performance_Analysis.csv!$S$1:$T$5,2,FALSE)</f>
        <v>2573.1195542046598</v>
      </c>
      <c r="O284" s="4">
        <v>31</v>
      </c>
      <c r="P284" s="4">
        <v>11</v>
      </c>
      <c r="Q284" s="4">
        <v>1217.25</v>
      </c>
      <c r="U284" s="9" t="str">
        <v>North</v>
      </c>
      <c r="V284" s="9" t="str">
        <v>Sports</v>
      </c>
      <c r="X284" s="9" t="str">
        <v>NORTH</v>
      </c>
      <c r="Y284" s="9" t="str">
        <v>SPORTS</v>
      </c>
      <c r="AA284" s="9" t="str">
        <v>north</v>
      </c>
      <c r="AB284" s="9" t="str">
        <v>sports</v>
      </c>
    </row>
    <row r="285" spans="1:28">
      <c r="A285" s="10" t="s">
        <v>305</v>
      </c>
      <c r="B285" s="11">
        <v>45514</v>
      </c>
      <c r="C285" s="12" t="s">
        <v>19</v>
      </c>
      <c r="D285" s="13" t="s">
        <v>306</v>
      </c>
      <c r="E285" s="10">
        <v>1240.92</v>
      </c>
      <c r="F285" s="10">
        <v>18</v>
      </c>
      <c r="G285" s="10">
        <v>28</v>
      </c>
      <c r="H285" s="10">
        <v>174.4</v>
      </c>
      <c r="I285" s="4" t="s">
        <v>305</v>
      </c>
      <c r="J285" s="16">
        <v>45514</v>
      </c>
      <c r="K285" s="9" t="str">
        <v>East</v>
      </c>
      <c r="L285" s="9" t="str">
        <v>Electronics</v>
      </c>
      <c r="M285" s="4">
        <v>1240.92</v>
      </c>
      <c r="N285" s="4">
        <f>VLOOKUP($K285,Sales_Performance_Analysis.csv!$S$1:$T$5,2,FALSE)</f>
        <v>2529.8487270973901</v>
      </c>
      <c r="O285" s="4">
        <v>18</v>
      </c>
      <c r="P285" s="4">
        <v>28</v>
      </c>
      <c r="Q285" s="4">
        <v>174.4</v>
      </c>
      <c r="U285" s="9" t="str">
        <v>East</v>
      </c>
      <c r="V285" s="9" t="str">
        <v>Electronics</v>
      </c>
      <c r="X285" s="9" t="str">
        <v>EAST</v>
      </c>
      <c r="Y285" s="9" t="str">
        <v>ELECTRONICS</v>
      </c>
      <c r="AA285" s="9" t="str">
        <v>east</v>
      </c>
      <c r="AB285" s="9" t="str">
        <v>electronics</v>
      </c>
    </row>
    <row r="286" spans="1:28">
      <c r="A286" s="10" t="s">
        <v>307</v>
      </c>
      <c r="B286" s="11">
        <v>45359</v>
      </c>
      <c r="C286" s="12" t="s">
        <v>21</v>
      </c>
      <c r="D286" s="13" t="s">
        <v>31</v>
      </c>
      <c r="E286" s="10">
        <v>1748.99</v>
      </c>
      <c r="F286" s="10">
        <v>43</v>
      </c>
      <c r="G286" s="10">
        <v>39</v>
      </c>
      <c r="H286" s="10">
        <v>932.44</v>
      </c>
      <c r="I286" s="4" t="s">
        <v>307</v>
      </c>
      <c r="J286" s="16">
        <v>45359</v>
      </c>
      <c r="K286" s="9" t="str">
        <v>East</v>
      </c>
      <c r="L286" s="9" t="str">
        <v>Sports</v>
      </c>
      <c r="M286" s="4">
        <v>1748.99</v>
      </c>
      <c r="N286" s="4">
        <f>VLOOKUP($K286,Sales_Performance_Analysis.csv!$S$1:$T$5,2,FALSE)</f>
        <v>2529.8487270973901</v>
      </c>
      <c r="O286" s="4">
        <v>43</v>
      </c>
      <c r="P286" s="4">
        <v>39</v>
      </c>
      <c r="Q286" s="4">
        <v>932.44</v>
      </c>
      <c r="U286" s="9" t="str">
        <v>East</v>
      </c>
      <c r="V286" s="9" t="str">
        <v>Sports</v>
      </c>
      <c r="X286" s="9" t="str">
        <v>EAST</v>
      </c>
      <c r="Y286" s="9" t="str">
        <v>SPORTS</v>
      </c>
      <c r="AA286" s="9" t="str">
        <v>east</v>
      </c>
      <c r="AB286" s="9" t="str">
        <v>sports</v>
      </c>
    </row>
    <row r="287" spans="1:28">
      <c r="A287" s="10" t="s">
        <v>308</v>
      </c>
      <c r="B287" s="11">
        <v>45317</v>
      </c>
      <c r="C287" s="12" t="s">
        <v>15</v>
      </c>
      <c r="D287" s="13" t="s">
        <v>31</v>
      </c>
      <c r="E287" s="10">
        <v>509.4</v>
      </c>
      <c r="F287" s="10">
        <v>33</v>
      </c>
      <c r="G287" s="10">
        <v>5</v>
      </c>
      <c r="H287" s="10">
        <v>1985.69</v>
      </c>
      <c r="I287" s="4" t="s">
        <v>308</v>
      </c>
      <c r="J287" s="16">
        <v>45317</v>
      </c>
      <c r="K287" s="9" t="str">
        <v>North</v>
      </c>
      <c r="L287" s="9" t="str">
        <v>Sports</v>
      </c>
      <c r="M287" s="4">
        <v>509.4</v>
      </c>
      <c r="N287" s="4">
        <f>VLOOKUP($K287,Sales_Performance_Analysis.csv!$S$1:$T$5,2,FALSE)</f>
        <v>2573.1195542046598</v>
      </c>
      <c r="O287" s="4">
        <v>33</v>
      </c>
      <c r="P287" s="4">
        <v>5</v>
      </c>
      <c r="Q287" s="4">
        <v>1985.69</v>
      </c>
      <c r="U287" s="9" t="str">
        <v>North</v>
      </c>
      <c r="V287" s="9" t="str">
        <v>Sports</v>
      </c>
      <c r="X287" s="9" t="str">
        <v>NORTH</v>
      </c>
      <c r="Y287" s="9" t="str">
        <v>SPORTS</v>
      </c>
      <c r="AA287" s="9" t="str">
        <v>north</v>
      </c>
      <c r="AB287" s="9" t="str">
        <v>sports</v>
      </c>
    </row>
    <row r="288" spans="1:28">
      <c r="A288" s="10" t="s">
        <v>309</v>
      </c>
      <c r="B288" s="11">
        <v>45260</v>
      </c>
      <c r="C288" s="12" t="s">
        <v>21</v>
      </c>
      <c r="D288" s="13" t="s">
        <v>257</v>
      </c>
      <c r="E288" s="10">
        <v>1853.75</v>
      </c>
      <c r="F288" s="10">
        <v>2</v>
      </c>
      <c r="G288" s="10">
        <v>16</v>
      </c>
      <c r="H288" s="10">
        <v>947.28</v>
      </c>
      <c r="I288" s="4" t="s">
        <v>309</v>
      </c>
      <c r="J288" s="16">
        <v>45260</v>
      </c>
      <c r="K288" s="9" t="str">
        <v>East</v>
      </c>
      <c r="L288" s="9" t="str">
        <v>Groceries</v>
      </c>
      <c r="M288" s="4">
        <v>1853.75</v>
      </c>
      <c r="N288" s="4">
        <f>VLOOKUP($K288,Sales_Performance_Analysis.csv!$S$1:$T$5,2,FALSE)</f>
        <v>2529.8487270973901</v>
      </c>
      <c r="O288" s="4">
        <v>2</v>
      </c>
      <c r="P288" s="4">
        <v>16</v>
      </c>
      <c r="Q288" s="4">
        <v>947.28</v>
      </c>
      <c r="U288" s="9" t="str">
        <v>East</v>
      </c>
      <c r="V288" s="9" t="str">
        <v>Groceries</v>
      </c>
      <c r="X288" s="9" t="str">
        <v>EAST</v>
      </c>
      <c r="Y288" s="9" t="str">
        <v>GROCERIES</v>
      </c>
      <c r="AA288" s="9" t="str">
        <v>east</v>
      </c>
      <c r="AB288" s="9" t="str">
        <v>groceries</v>
      </c>
    </row>
    <row r="289" spans="1:28">
      <c r="A289" s="10" t="s">
        <v>310</v>
      </c>
      <c r="B289" s="11">
        <v>45573</v>
      </c>
      <c r="C289" s="12" t="s">
        <v>15</v>
      </c>
      <c r="D289" s="13" t="s">
        <v>257</v>
      </c>
      <c r="E289" s="10">
        <v>1306.1300000000001</v>
      </c>
      <c r="F289" s="10">
        <v>15</v>
      </c>
      <c r="G289" s="10">
        <v>22</v>
      </c>
      <c r="H289" s="10">
        <v>349.72</v>
      </c>
      <c r="I289" s="4" t="s">
        <v>310</v>
      </c>
      <c r="J289" s="16">
        <v>45573</v>
      </c>
      <c r="K289" s="9" t="str">
        <v>North</v>
      </c>
      <c r="L289" s="9" t="str">
        <v>Groceries</v>
      </c>
      <c r="M289" s="4">
        <v>1306.1300000000001</v>
      </c>
      <c r="N289" s="4">
        <f>VLOOKUP($K289,Sales_Performance_Analysis.csv!$S$1:$T$5,2,FALSE)</f>
        <v>2573.1195542046598</v>
      </c>
      <c r="O289" s="4">
        <v>15</v>
      </c>
      <c r="P289" s="4">
        <v>22</v>
      </c>
      <c r="Q289" s="4">
        <v>349.72</v>
      </c>
      <c r="U289" s="9" t="str">
        <v>North</v>
      </c>
      <c r="V289" s="9" t="str">
        <v>Groceries</v>
      </c>
      <c r="X289" s="9" t="str">
        <v>NORTH</v>
      </c>
      <c r="Y289" s="9" t="str">
        <v>GROCERIES</v>
      </c>
      <c r="AA289" s="9" t="str">
        <v>north</v>
      </c>
      <c r="AB289" s="9" t="str">
        <v>groceries</v>
      </c>
    </row>
    <row r="290" spans="1:28">
      <c r="A290" s="10" t="s">
        <v>311</v>
      </c>
      <c r="B290" s="11">
        <v>45022</v>
      </c>
      <c r="C290" s="12" t="s">
        <v>19</v>
      </c>
      <c r="D290" s="13" t="s">
        <v>27</v>
      </c>
      <c r="E290" s="10">
        <v>2633.39</v>
      </c>
      <c r="F290" s="10">
        <v>21</v>
      </c>
      <c r="G290" s="10">
        <v>24</v>
      </c>
      <c r="H290" s="10">
        <v>629.91999999999996</v>
      </c>
      <c r="I290" s="4" t="s">
        <v>311</v>
      </c>
      <c r="J290" s="16">
        <v>45022</v>
      </c>
      <c r="K290" s="9" t="str">
        <v>East</v>
      </c>
      <c r="L290" s="9" t="str">
        <v>Clothing</v>
      </c>
      <c r="M290" s="4">
        <v>2633.39</v>
      </c>
      <c r="N290" s="4">
        <f>VLOOKUP($K290,Sales_Performance_Analysis.csv!$S$1:$T$5,2,FALSE)</f>
        <v>2529.8487270973901</v>
      </c>
      <c r="O290" s="4">
        <v>21</v>
      </c>
      <c r="P290" s="4">
        <v>24</v>
      </c>
      <c r="Q290" s="4">
        <v>629.91999999999996</v>
      </c>
      <c r="U290" s="9" t="str">
        <v>East</v>
      </c>
      <c r="V290" s="9" t="str">
        <v>Clothing</v>
      </c>
      <c r="X290" s="9" t="str">
        <v>EAST</v>
      </c>
      <c r="Y290" s="9" t="str">
        <v>CLOTHING</v>
      </c>
      <c r="AA290" s="9" t="str">
        <v>east</v>
      </c>
      <c r="AB290" s="9" t="str">
        <v>clothing</v>
      </c>
    </row>
    <row r="291" spans="1:28">
      <c r="A291" s="10" t="s">
        <v>312</v>
      </c>
      <c r="B291" s="11">
        <v>45045</v>
      </c>
      <c r="C291" s="12" t="s">
        <v>21</v>
      </c>
      <c r="D291" s="13" t="s">
        <v>27</v>
      </c>
      <c r="E291" s="10">
        <v>3938.09</v>
      </c>
      <c r="F291" s="10">
        <v>18</v>
      </c>
      <c r="G291" s="10">
        <v>31</v>
      </c>
      <c r="H291" s="10">
        <v>1531.84</v>
      </c>
      <c r="I291" s="4" t="s">
        <v>312</v>
      </c>
      <c r="J291" s="16">
        <v>45045</v>
      </c>
      <c r="K291" s="9" t="str">
        <v>East</v>
      </c>
      <c r="L291" s="9" t="str">
        <v>Clothing</v>
      </c>
      <c r="M291" s="4">
        <v>3938.09</v>
      </c>
      <c r="N291" s="4">
        <f>VLOOKUP($K291,Sales_Performance_Analysis.csv!$S$1:$T$5,2,FALSE)</f>
        <v>2529.8487270973901</v>
      </c>
      <c r="O291" s="4">
        <v>18</v>
      </c>
      <c r="P291" s="4">
        <v>31</v>
      </c>
      <c r="Q291" s="4">
        <v>1531.84</v>
      </c>
      <c r="U291" s="9" t="str">
        <v>East</v>
      </c>
      <c r="V291" s="9" t="str">
        <v>Clothing</v>
      </c>
      <c r="X291" s="9" t="str">
        <v>EAST</v>
      </c>
      <c r="Y291" s="9" t="str">
        <v>CLOTHING</v>
      </c>
      <c r="AA291" s="9" t="str">
        <v>east</v>
      </c>
      <c r="AB291" s="9" t="str">
        <v>clothing</v>
      </c>
    </row>
    <row r="292" spans="1:28">
      <c r="A292" s="10" t="s">
        <v>313</v>
      </c>
      <c r="B292" s="11">
        <v>45028</v>
      </c>
      <c r="C292" s="12" t="s">
        <v>26</v>
      </c>
      <c r="D292" s="13" t="s">
        <v>31</v>
      </c>
      <c r="E292" s="10">
        <v>4400.2299999999996</v>
      </c>
      <c r="F292" s="10">
        <v>48</v>
      </c>
      <c r="G292" s="10">
        <v>44</v>
      </c>
      <c r="H292" s="10">
        <v>1530.14</v>
      </c>
      <c r="I292" s="4" t="s">
        <v>313</v>
      </c>
      <c r="J292" s="16">
        <v>45028</v>
      </c>
      <c r="K292" s="9" t="str">
        <v>South</v>
      </c>
      <c r="L292" s="9" t="str">
        <v>Sports</v>
      </c>
      <c r="M292" s="4">
        <v>4400.2299999999996</v>
      </c>
      <c r="N292" s="4">
        <f>VLOOKUP($K292,Sales_Performance_Analysis.csv!$S$1:$T$5,2,FALSE)</f>
        <v>2478.5568056787902</v>
      </c>
      <c r="O292" s="4">
        <v>48</v>
      </c>
      <c r="P292" s="4">
        <v>44</v>
      </c>
      <c r="Q292" s="4">
        <v>1530.14</v>
      </c>
      <c r="U292" s="9" t="str">
        <v>South</v>
      </c>
      <c r="V292" s="9" t="str">
        <v>Sports</v>
      </c>
      <c r="X292" s="9" t="str">
        <v>SOUTH</v>
      </c>
      <c r="Y292" s="9" t="str">
        <v>SPORTS</v>
      </c>
      <c r="AA292" s="9" t="str">
        <v>south</v>
      </c>
      <c r="AB292" s="9" t="str">
        <v>sports</v>
      </c>
    </row>
    <row r="293" spans="1:28">
      <c r="A293" s="10" t="s">
        <v>314</v>
      </c>
      <c r="B293" s="11">
        <v>45156</v>
      </c>
      <c r="C293" s="12" t="s">
        <v>21</v>
      </c>
      <c r="D293" s="13" t="s">
        <v>257</v>
      </c>
      <c r="E293" s="10">
        <v>2004.23</v>
      </c>
      <c r="F293" s="10">
        <v>35</v>
      </c>
      <c r="G293" s="10">
        <v>41</v>
      </c>
      <c r="H293" s="10">
        <v>1396.22</v>
      </c>
      <c r="I293" s="4" t="s">
        <v>314</v>
      </c>
      <c r="J293" s="16">
        <v>45156</v>
      </c>
      <c r="K293" s="9" t="str">
        <v>East</v>
      </c>
      <c r="L293" s="9" t="str">
        <v>Groceries</v>
      </c>
      <c r="M293" s="4">
        <v>2004.23</v>
      </c>
      <c r="N293" s="4">
        <f>VLOOKUP($K293,Sales_Performance_Analysis.csv!$S$1:$T$5,2,FALSE)</f>
        <v>2529.8487270973901</v>
      </c>
      <c r="O293" s="4">
        <v>35</v>
      </c>
      <c r="P293" s="4">
        <v>41</v>
      </c>
      <c r="Q293" s="4">
        <v>1396.22</v>
      </c>
      <c r="U293" s="9" t="str">
        <v>East</v>
      </c>
      <c r="V293" s="9" t="str">
        <v>Groceries</v>
      </c>
      <c r="X293" s="9" t="str">
        <v>EAST</v>
      </c>
      <c r="Y293" s="9" t="str">
        <v>GROCERIES</v>
      </c>
      <c r="AA293" s="9" t="str">
        <v>east</v>
      </c>
      <c r="AB293" s="9" t="str">
        <v>groceries</v>
      </c>
    </row>
    <row r="294" spans="1:28">
      <c r="A294" s="10" t="s">
        <v>315</v>
      </c>
      <c r="B294" s="11">
        <v>45547</v>
      </c>
      <c r="C294" s="12" t="s">
        <v>15</v>
      </c>
      <c r="D294" s="13" t="s">
        <v>306</v>
      </c>
      <c r="E294" s="10">
        <v>1878.24</v>
      </c>
      <c r="F294" s="10">
        <v>20</v>
      </c>
      <c r="G294" s="10">
        <v>36</v>
      </c>
      <c r="H294" s="10">
        <v>1653.07</v>
      </c>
      <c r="I294" s="4" t="s">
        <v>315</v>
      </c>
      <c r="J294" s="16">
        <v>45547</v>
      </c>
      <c r="K294" s="9" t="str">
        <v>North</v>
      </c>
      <c r="L294" s="9" t="str">
        <v>Electronics</v>
      </c>
      <c r="M294" s="4">
        <v>1878.24</v>
      </c>
      <c r="N294" s="4">
        <f>VLOOKUP($K294,Sales_Performance_Analysis.csv!$S$1:$T$5,2,FALSE)</f>
        <v>2573.1195542046598</v>
      </c>
      <c r="O294" s="4">
        <v>20</v>
      </c>
      <c r="P294" s="4">
        <v>36</v>
      </c>
      <c r="Q294" s="4">
        <v>1653.07</v>
      </c>
      <c r="U294" s="9" t="str">
        <v>North</v>
      </c>
      <c r="V294" s="9" t="str">
        <v>Electronics</v>
      </c>
      <c r="X294" s="9" t="str">
        <v>NORTH</v>
      </c>
      <c r="Y294" s="9" t="str">
        <v>ELECTRONICS</v>
      </c>
      <c r="AA294" s="9" t="str">
        <v>north</v>
      </c>
      <c r="AB294" s="9" t="str">
        <v>electronics</v>
      </c>
    </row>
    <row r="295" spans="1:28">
      <c r="A295" s="10" t="s">
        <v>316</v>
      </c>
      <c r="B295" s="11">
        <v>44911</v>
      </c>
      <c r="C295" s="12" t="s">
        <v>15</v>
      </c>
      <c r="D295" s="13" t="s">
        <v>31</v>
      </c>
      <c r="E295" s="10">
        <v>821.04</v>
      </c>
      <c r="F295" s="10">
        <v>24</v>
      </c>
      <c r="G295" s="10">
        <v>50</v>
      </c>
      <c r="H295" s="10">
        <v>193.79</v>
      </c>
      <c r="I295" s="4" t="s">
        <v>316</v>
      </c>
      <c r="J295" s="16">
        <v>44911</v>
      </c>
      <c r="K295" s="9" t="str">
        <v>North</v>
      </c>
      <c r="L295" s="9" t="str">
        <v>Sports</v>
      </c>
      <c r="M295" s="4">
        <v>821.04</v>
      </c>
      <c r="N295" s="4">
        <f>VLOOKUP($K295,Sales_Performance_Analysis.csv!$S$1:$T$5,2,FALSE)</f>
        <v>2573.1195542046598</v>
      </c>
      <c r="O295" s="4">
        <v>24</v>
      </c>
      <c r="P295" s="4">
        <v>50</v>
      </c>
      <c r="Q295" s="4">
        <v>193.79</v>
      </c>
      <c r="U295" s="9" t="str">
        <v>North</v>
      </c>
      <c r="V295" s="9" t="str">
        <v>Sports</v>
      </c>
      <c r="X295" s="9" t="str">
        <v>NORTH</v>
      </c>
      <c r="Y295" s="9" t="str">
        <v>SPORTS</v>
      </c>
      <c r="AA295" s="9" t="str">
        <v>north</v>
      </c>
      <c r="AB295" s="9" t="str">
        <v>sports</v>
      </c>
    </row>
    <row r="296" spans="1:28">
      <c r="A296" s="10" t="s">
        <v>317</v>
      </c>
      <c r="B296" s="11">
        <v>45237</v>
      </c>
      <c r="C296" s="12" t="s">
        <v>26</v>
      </c>
      <c r="D296" s="13" t="s">
        <v>306</v>
      </c>
      <c r="E296" s="10">
        <v>3688.49</v>
      </c>
      <c r="F296" s="10">
        <v>31</v>
      </c>
      <c r="G296" s="10">
        <v>39</v>
      </c>
      <c r="H296" s="10">
        <v>1916.28</v>
      </c>
      <c r="I296" s="4" t="s">
        <v>317</v>
      </c>
      <c r="J296" s="16">
        <v>45237</v>
      </c>
      <c r="K296" s="9" t="str">
        <v>South</v>
      </c>
      <c r="L296" s="9" t="str">
        <v>Electronics</v>
      </c>
      <c r="M296" s="4">
        <v>3688.49</v>
      </c>
      <c r="N296" s="4">
        <f>VLOOKUP($K296,Sales_Performance_Analysis.csv!$S$1:$T$5,2,FALSE)</f>
        <v>2478.5568056787902</v>
      </c>
      <c r="O296" s="4">
        <v>31</v>
      </c>
      <c r="P296" s="4">
        <v>39</v>
      </c>
      <c r="Q296" s="4">
        <v>1916.28</v>
      </c>
      <c r="U296" s="9" t="str">
        <v>South</v>
      </c>
      <c r="V296" s="9" t="str">
        <v>Electronics</v>
      </c>
      <c r="X296" s="9" t="str">
        <v>SOUTH</v>
      </c>
      <c r="Y296" s="9" t="str">
        <v>ELECTRONICS</v>
      </c>
      <c r="AA296" s="9" t="str">
        <v>south</v>
      </c>
      <c r="AB296" s="9" t="str">
        <v>electronics</v>
      </c>
    </row>
    <row r="297" spans="1:28">
      <c r="A297" s="10" t="s">
        <v>318</v>
      </c>
      <c r="B297" s="11">
        <v>45166</v>
      </c>
      <c r="C297" s="12" t="s">
        <v>26</v>
      </c>
      <c r="D297" s="13" t="s">
        <v>257</v>
      </c>
      <c r="E297" s="10">
        <v>2626.75</v>
      </c>
      <c r="F297" s="10">
        <v>48</v>
      </c>
      <c r="G297" s="10">
        <v>22</v>
      </c>
      <c r="H297" s="10">
        <v>1996.41</v>
      </c>
      <c r="I297" s="4" t="s">
        <v>318</v>
      </c>
      <c r="J297" s="16">
        <v>45166</v>
      </c>
      <c r="K297" s="9" t="str">
        <v>South</v>
      </c>
      <c r="L297" s="9" t="str">
        <v>Groceries</v>
      </c>
      <c r="M297" s="4">
        <v>2626.75</v>
      </c>
      <c r="N297" s="4">
        <f>VLOOKUP($K297,Sales_Performance_Analysis.csv!$S$1:$T$5,2,FALSE)</f>
        <v>2478.5568056787902</v>
      </c>
      <c r="O297" s="4">
        <v>48</v>
      </c>
      <c r="P297" s="4">
        <v>22</v>
      </c>
      <c r="Q297" s="4">
        <v>1996.41</v>
      </c>
      <c r="U297" s="9" t="str">
        <v>South</v>
      </c>
      <c r="V297" s="9" t="str">
        <v>Groceries</v>
      </c>
      <c r="X297" s="9" t="str">
        <v>SOUTH</v>
      </c>
      <c r="Y297" s="9" t="str">
        <v>GROCERIES</v>
      </c>
      <c r="AA297" s="9" t="str">
        <v>south</v>
      </c>
      <c r="AB297" s="9" t="str">
        <v>groceries</v>
      </c>
    </row>
    <row r="298" spans="1:28">
      <c r="A298" s="10" t="s">
        <v>319</v>
      </c>
      <c r="B298" s="11">
        <v>45408</v>
      </c>
      <c r="C298" s="12" t="s">
        <v>15</v>
      </c>
      <c r="D298" s="13" t="s">
        <v>27</v>
      </c>
      <c r="E298" s="10">
        <v>2909.02</v>
      </c>
      <c r="F298" s="10">
        <v>50</v>
      </c>
      <c r="G298" s="10">
        <v>11</v>
      </c>
      <c r="H298" s="10">
        <v>1249.3399999999999</v>
      </c>
      <c r="I298" s="4" t="s">
        <v>319</v>
      </c>
      <c r="J298" s="16">
        <v>45408</v>
      </c>
      <c r="K298" s="9" t="str">
        <v>North</v>
      </c>
      <c r="L298" s="9" t="str">
        <v>Clothing</v>
      </c>
      <c r="M298" s="4">
        <v>2909.02</v>
      </c>
      <c r="N298" s="4">
        <f>VLOOKUP($K298,Sales_Performance_Analysis.csv!$S$1:$T$5,2,FALSE)</f>
        <v>2573.1195542046598</v>
      </c>
      <c r="O298" s="4">
        <v>50</v>
      </c>
      <c r="P298" s="4">
        <v>11</v>
      </c>
      <c r="Q298" s="4">
        <v>1249.3399999999999</v>
      </c>
      <c r="U298" s="9" t="str">
        <v>North</v>
      </c>
      <c r="V298" s="9" t="str">
        <v>Clothing</v>
      </c>
      <c r="X298" s="9" t="str">
        <v>NORTH</v>
      </c>
      <c r="Y298" s="9" t="str">
        <v>CLOTHING</v>
      </c>
      <c r="AA298" s="9" t="str">
        <v>north</v>
      </c>
      <c r="AB298" s="9" t="str">
        <v>clothing</v>
      </c>
    </row>
    <row r="299" spans="1:28">
      <c r="A299" s="10" t="s">
        <v>320</v>
      </c>
      <c r="B299" s="11">
        <v>45397</v>
      </c>
      <c r="C299" s="12" t="s">
        <v>19</v>
      </c>
      <c r="D299" s="13" t="s">
        <v>306</v>
      </c>
      <c r="E299" s="10">
        <v>1208.05</v>
      </c>
      <c r="F299" s="10">
        <v>10</v>
      </c>
      <c r="G299" s="10">
        <v>32</v>
      </c>
      <c r="H299" s="10">
        <v>1456.4</v>
      </c>
      <c r="I299" s="4" t="s">
        <v>320</v>
      </c>
      <c r="J299" s="16">
        <v>45397</v>
      </c>
      <c r="K299" s="9" t="str">
        <v>East</v>
      </c>
      <c r="L299" s="9" t="str">
        <v>Electronics</v>
      </c>
      <c r="M299" s="4">
        <v>1208.05</v>
      </c>
      <c r="N299" s="4">
        <f>VLOOKUP($K299,Sales_Performance_Analysis.csv!$S$1:$T$5,2,FALSE)</f>
        <v>2529.8487270973901</v>
      </c>
      <c r="O299" s="4">
        <v>10</v>
      </c>
      <c r="P299" s="4">
        <v>32</v>
      </c>
      <c r="Q299" s="4">
        <v>1456.4</v>
      </c>
      <c r="U299" s="9" t="str">
        <v>East</v>
      </c>
      <c r="V299" s="9" t="str">
        <v>Electronics</v>
      </c>
      <c r="X299" s="9" t="str">
        <v>EAST</v>
      </c>
      <c r="Y299" s="9" t="str">
        <v>ELECTRONICS</v>
      </c>
      <c r="AA299" s="9" t="str">
        <v>east</v>
      </c>
      <c r="AB299" s="9" t="str">
        <v>electronics</v>
      </c>
    </row>
    <row r="300" spans="1:28">
      <c r="A300" s="10" t="s">
        <v>321</v>
      </c>
      <c r="B300" s="11">
        <v>45381</v>
      </c>
      <c r="C300" s="12" t="s">
        <v>19</v>
      </c>
      <c r="D300" s="13" t="s">
        <v>29</v>
      </c>
      <c r="E300" s="10">
        <v>3040.56</v>
      </c>
      <c r="F300" s="10">
        <v>12</v>
      </c>
      <c r="G300" s="10">
        <v>44</v>
      </c>
      <c r="H300" s="10">
        <v>1568.86</v>
      </c>
      <c r="I300" s="4" t="s">
        <v>321</v>
      </c>
      <c r="J300" s="16">
        <v>45381</v>
      </c>
      <c r="K300" s="9" t="str">
        <v>East</v>
      </c>
      <c r="L300" s="9" t="str">
        <v>Furniture</v>
      </c>
      <c r="M300" s="4">
        <v>3040.56</v>
      </c>
      <c r="N300" s="4">
        <f>VLOOKUP($K300,Sales_Performance_Analysis.csv!$S$1:$T$5,2,FALSE)</f>
        <v>2529.8487270973901</v>
      </c>
      <c r="O300" s="4">
        <v>12</v>
      </c>
      <c r="P300" s="4">
        <v>44</v>
      </c>
      <c r="Q300" s="4">
        <v>1568.86</v>
      </c>
      <c r="U300" s="9" t="str">
        <v>East</v>
      </c>
      <c r="V300" s="9" t="str">
        <v>Furniture</v>
      </c>
      <c r="X300" s="9" t="str">
        <v>EAST</v>
      </c>
      <c r="Y300" s="9" t="str">
        <v>FURNITURE</v>
      </c>
      <c r="AA300" s="9" t="str">
        <v>east</v>
      </c>
      <c r="AB300" s="9" t="str">
        <v>furniture</v>
      </c>
    </row>
    <row r="301" spans="1:28">
      <c r="A301" s="10" t="s">
        <v>322</v>
      </c>
      <c r="B301" s="11">
        <v>45445</v>
      </c>
      <c r="C301" s="12" t="s">
        <v>19</v>
      </c>
      <c r="D301" s="13" t="s">
        <v>306</v>
      </c>
      <c r="E301" s="10">
        <v>3113.48</v>
      </c>
      <c r="F301" s="10">
        <v>6</v>
      </c>
      <c r="G301" s="10">
        <v>48</v>
      </c>
      <c r="H301" s="10">
        <v>1108.21</v>
      </c>
      <c r="I301" s="4" t="s">
        <v>322</v>
      </c>
      <c r="J301" s="16">
        <v>45445</v>
      </c>
      <c r="K301" s="9" t="str">
        <v>East</v>
      </c>
      <c r="L301" s="9" t="str">
        <v>Electronics</v>
      </c>
      <c r="M301" s="4">
        <v>3113.48</v>
      </c>
      <c r="N301" s="4">
        <f>VLOOKUP($K301,Sales_Performance_Analysis.csv!$S$1:$T$5,2,FALSE)</f>
        <v>2529.8487270973901</v>
      </c>
      <c r="O301" s="4">
        <v>6</v>
      </c>
      <c r="P301" s="4">
        <v>48</v>
      </c>
      <c r="Q301" s="4">
        <v>1108.21</v>
      </c>
      <c r="U301" s="9" t="str">
        <v>East</v>
      </c>
      <c r="V301" s="9" t="str">
        <v>Electronics</v>
      </c>
      <c r="X301" s="9" t="str">
        <v>EAST</v>
      </c>
      <c r="Y301" s="9" t="str">
        <v>ELECTRONICS</v>
      </c>
      <c r="AA301" s="9" t="str">
        <v>east</v>
      </c>
      <c r="AB301" s="9" t="str">
        <v>electronics</v>
      </c>
    </row>
    <row r="302" spans="1:28">
      <c r="A302" s="10" t="s">
        <v>323</v>
      </c>
      <c r="B302" s="11">
        <v>45185</v>
      </c>
      <c r="C302" s="12" t="s">
        <v>15</v>
      </c>
      <c r="D302" s="13" t="s">
        <v>306</v>
      </c>
      <c r="E302" s="10">
        <v>1925.06</v>
      </c>
      <c r="F302" s="10">
        <v>21</v>
      </c>
      <c r="G302" s="10">
        <v>1</v>
      </c>
      <c r="H302" s="10">
        <v>460.01</v>
      </c>
      <c r="I302" s="4" t="s">
        <v>323</v>
      </c>
      <c r="J302" s="16">
        <v>45185</v>
      </c>
      <c r="K302" s="9" t="str">
        <v>North</v>
      </c>
      <c r="L302" s="9" t="str">
        <v>Electronics</v>
      </c>
      <c r="M302" s="4">
        <v>1925.06</v>
      </c>
      <c r="N302" s="4">
        <f>VLOOKUP($K302,Sales_Performance_Analysis.csv!$S$1:$T$5,2,FALSE)</f>
        <v>2573.1195542046598</v>
      </c>
      <c r="O302" s="4">
        <v>21</v>
      </c>
      <c r="P302" s="4">
        <v>1</v>
      </c>
      <c r="Q302" s="4">
        <v>460.01</v>
      </c>
      <c r="U302" s="9" t="str">
        <v>North</v>
      </c>
      <c r="V302" s="9" t="str">
        <v>Electronics</v>
      </c>
      <c r="X302" s="9" t="str">
        <v>NORTH</v>
      </c>
      <c r="Y302" s="9" t="str">
        <v>ELECTRONICS</v>
      </c>
      <c r="AA302" s="9" t="str">
        <v>north</v>
      </c>
      <c r="AB302" s="9" t="str">
        <v>electronics</v>
      </c>
    </row>
    <row r="303" spans="1:28">
      <c r="A303" s="10" t="s">
        <v>324</v>
      </c>
      <c r="B303" s="11">
        <v>45418</v>
      </c>
      <c r="C303" s="12" t="s">
        <v>15</v>
      </c>
      <c r="D303" s="13" t="s">
        <v>29</v>
      </c>
      <c r="E303" s="10">
        <v>586.41999999999996</v>
      </c>
      <c r="F303" s="10">
        <v>26</v>
      </c>
      <c r="G303" s="10">
        <v>13</v>
      </c>
      <c r="H303" s="10">
        <v>1477.88</v>
      </c>
      <c r="I303" s="4" t="s">
        <v>324</v>
      </c>
      <c r="J303" s="16">
        <v>45418</v>
      </c>
      <c r="K303" s="9" t="str">
        <v>North</v>
      </c>
      <c r="L303" s="9" t="str">
        <v>Furniture</v>
      </c>
      <c r="M303" s="4">
        <v>586.41999999999996</v>
      </c>
      <c r="N303" s="4">
        <f>VLOOKUP($K303,Sales_Performance_Analysis.csv!$S$1:$T$5,2,FALSE)</f>
        <v>2573.1195542046598</v>
      </c>
      <c r="O303" s="4">
        <v>26</v>
      </c>
      <c r="P303" s="4">
        <v>13</v>
      </c>
      <c r="Q303" s="4">
        <v>1477.88</v>
      </c>
      <c r="U303" s="9" t="str">
        <v>North</v>
      </c>
      <c r="V303" s="9" t="str">
        <v>Furniture</v>
      </c>
      <c r="X303" s="9" t="str">
        <v>NORTH</v>
      </c>
      <c r="Y303" s="9" t="str">
        <v>FURNITURE</v>
      </c>
      <c r="AA303" s="9" t="str">
        <v>north</v>
      </c>
      <c r="AB303" s="9" t="str">
        <v>furniture</v>
      </c>
    </row>
    <row r="304" spans="1:28">
      <c r="A304" s="10" t="s">
        <v>325</v>
      </c>
      <c r="B304" s="11">
        <v>44963</v>
      </c>
      <c r="C304" s="12" t="s">
        <v>19</v>
      </c>
      <c r="D304" s="13" t="s">
        <v>306</v>
      </c>
      <c r="E304" s="10">
        <v>3918.22</v>
      </c>
      <c r="F304" s="10">
        <v>26</v>
      </c>
      <c r="G304" s="10">
        <v>22</v>
      </c>
      <c r="H304" s="10">
        <v>564.46</v>
      </c>
      <c r="I304" s="4" t="s">
        <v>325</v>
      </c>
      <c r="J304" s="16">
        <v>44963</v>
      </c>
      <c r="K304" s="9" t="str">
        <v>East</v>
      </c>
      <c r="L304" s="9" t="str">
        <v>Electronics</v>
      </c>
      <c r="M304" s="4">
        <v>3918.22</v>
      </c>
      <c r="N304" s="4">
        <f>VLOOKUP($K304,Sales_Performance_Analysis.csv!$S$1:$T$5,2,FALSE)</f>
        <v>2529.8487270973901</v>
      </c>
      <c r="O304" s="4">
        <v>26</v>
      </c>
      <c r="P304" s="4">
        <v>22</v>
      </c>
      <c r="Q304" s="4">
        <v>564.46</v>
      </c>
      <c r="U304" s="9" t="str">
        <v>East</v>
      </c>
      <c r="V304" s="9" t="str">
        <v>Electronics</v>
      </c>
      <c r="X304" s="9" t="str">
        <v>EAST</v>
      </c>
      <c r="Y304" s="9" t="str">
        <v>ELECTRONICS</v>
      </c>
      <c r="AA304" s="9" t="str">
        <v>east</v>
      </c>
      <c r="AB304" s="9" t="str">
        <v>electronics</v>
      </c>
    </row>
    <row r="305" spans="1:28">
      <c r="A305" s="10" t="s">
        <v>326</v>
      </c>
      <c r="B305" s="11">
        <v>45365</v>
      </c>
      <c r="C305" s="12" t="s">
        <v>21</v>
      </c>
      <c r="D305" s="13" t="s">
        <v>257</v>
      </c>
      <c r="E305" s="10">
        <v>1081.32</v>
      </c>
      <c r="F305" s="10">
        <v>18</v>
      </c>
      <c r="G305" s="10">
        <v>28</v>
      </c>
      <c r="H305" s="10">
        <v>993.98</v>
      </c>
      <c r="I305" s="4" t="s">
        <v>326</v>
      </c>
      <c r="J305" s="16">
        <v>45365</v>
      </c>
      <c r="K305" s="9" t="str">
        <v>East</v>
      </c>
      <c r="L305" s="9" t="str">
        <v>Groceries</v>
      </c>
      <c r="M305" s="4">
        <v>1081.32</v>
      </c>
      <c r="N305" s="4">
        <f>VLOOKUP($K305,Sales_Performance_Analysis.csv!$S$1:$T$5,2,FALSE)</f>
        <v>2529.8487270973901</v>
      </c>
      <c r="O305" s="4">
        <v>18</v>
      </c>
      <c r="P305" s="4">
        <v>28</v>
      </c>
      <c r="Q305" s="4">
        <v>993.98</v>
      </c>
      <c r="U305" s="9" t="str">
        <v>East</v>
      </c>
      <c r="V305" s="9" t="str">
        <v>Groceries</v>
      </c>
      <c r="X305" s="9" t="str">
        <v>EAST</v>
      </c>
      <c r="Y305" s="9" t="str">
        <v>GROCERIES</v>
      </c>
      <c r="AA305" s="9" t="str">
        <v>east</v>
      </c>
      <c r="AB305" s="9" t="str">
        <v>groceries</v>
      </c>
    </row>
    <row r="306" spans="1:28">
      <c r="A306" s="10" t="s">
        <v>327</v>
      </c>
      <c r="B306" s="11">
        <v>45201</v>
      </c>
      <c r="C306" s="12" t="s">
        <v>21</v>
      </c>
      <c r="D306" s="13" t="s">
        <v>31</v>
      </c>
      <c r="E306" s="10">
        <v>3764.38</v>
      </c>
      <c r="F306" s="10">
        <v>36</v>
      </c>
      <c r="G306" s="10">
        <v>21</v>
      </c>
      <c r="H306" s="10">
        <v>1553.93</v>
      </c>
      <c r="I306" s="4" t="s">
        <v>327</v>
      </c>
      <c r="J306" s="16">
        <v>45201</v>
      </c>
      <c r="K306" s="9" t="str">
        <v>East</v>
      </c>
      <c r="L306" s="9" t="str">
        <v>Sports</v>
      </c>
      <c r="M306" s="4">
        <v>3764.38</v>
      </c>
      <c r="N306" s="4">
        <f>VLOOKUP($K306,Sales_Performance_Analysis.csv!$S$1:$T$5,2,FALSE)</f>
        <v>2529.8487270973901</v>
      </c>
      <c r="O306" s="4">
        <v>36</v>
      </c>
      <c r="P306" s="4">
        <v>21</v>
      </c>
      <c r="Q306" s="4">
        <v>1553.93</v>
      </c>
      <c r="U306" s="9" t="str">
        <v>East</v>
      </c>
      <c r="V306" s="9" t="str">
        <v>Sports</v>
      </c>
      <c r="X306" s="9" t="str">
        <v>EAST</v>
      </c>
      <c r="Y306" s="9" t="str">
        <v>SPORTS</v>
      </c>
      <c r="AA306" s="9" t="str">
        <v>east</v>
      </c>
      <c r="AB306" s="9" t="str">
        <v>sports</v>
      </c>
    </row>
    <row r="307" spans="1:28">
      <c r="A307" s="10" t="s">
        <v>328</v>
      </c>
      <c r="B307" s="11">
        <v>45204</v>
      </c>
      <c r="C307" s="12" t="s">
        <v>19</v>
      </c>
      <c r="D307" s="13" t="s">
        <v>306</v>
      </c>
      <c r="E307" s="10">
        <v>1054.04</v>
      </c>
      <c r="F307" s="10">
        <v>13</v>
      </c>
      <c r="G307" s="10">
        <v>39</v>
      </c>
      <c r="H307" s="10">
        <v>126.62</v>
      </c>
      <c r="I307" s="4" t="s">
        <v>328</v>
      </c>
      <c r="J307" s="16">
        <v>45204</v>
      </c>
      <c r="K307" s="9" t="str">
        <v>East</v>
      </c>
      <c r="L307" s="9" t="str">
        <v>Electronics</v>
      </c>
      <c r="M307" s="4">
        <v>1054.04</v>
      </c>
      <c r="N307" s="4">
        <f>VLOOKUP($K307,Sales_Performance_Analysis.csv!$S$1:$T$5,2,FALSE)</f>
        <v>2529.8487270973901</v>
      </c>
      <c r="O307" s="4">
        <v>13</v>
      </c>
      <c r="P307" s="4">
        <v>39</v>
      </c>
      <c r="Q307" s="4">
        <v>126.62</v>
      </c>
      <c r="U307" s="9" t="str">
        <v>East</v>
      </c>
      <c r="V307" s="9" t="str">
        <v>Electronics</v>
      </c>
      <c r="X307" s="9" t="str">
        <v>EAST</v>
      </c>
      <c r="Y307" s="9" t="str">
        <v>ELECTRONICS</v>
      </c>
      <c r="AA307" s="9" t="str">
        <v>east</v>
      </c>
      <c r="AB307" s="9" t="str">
        <v>electronics</v>
      </c>
    </row>
    <row r="308" spans="1:28">
      <c r="A308" s="10" t="s">
        <v>329</v>
      </c>
      <c r="B308" s="11">
        <v>45100</v>
      </c>
      <c r="C308" s="12" t="s">
        <v>21</v>
      </c>
      <c r="D308" s="13" t="s">
        <v>31</v>
      </c>
      <c r="E308" s="10">
        <v>478.01</v>
      </c>
      <c r="F308" s="10">
        <v>28</v>
      </c>
      <c r="G308" s="10">
        <v>29</v>
      </c>
      <c r="H308" s="10">
        <v>1057.74</v>
      </c>
      <c r="I308" s="4" t="s">
        <v>329</v>
      </c>
      <c r="J308" s="16">
        <v>45100</v>
      </c>
      <c r="K308" s="9" t="str">
        <v>East</v>
      </c>
      <c r="L308" s="9" t="str">
        <v>Sports</v>
      </c>
      <c r="M308" s="4">
        <v>478.01</v>
      </c>
      <c r="N308" s="4">
        <f>VLOOKUP($K308,Sales_Performance_Analysis.csv!$S$1:$T$5,2,FALSE)</f>
        <v>2529.8487270973901</v>
      </c>
      <c r="O308" s="4">
        <v>28</v>
      </c>
      <c r="P308" s="4">
        <v>29</v>
      </c>
      <c r="Q308" s="4">
        <v>1057.74</v>
      </c>
      <c r="U308" s="9" t="str">
        <v>East</v>
      </c>
      <c r="V308" s="9" t="str">
        <v>Sports</v>
      </c>
      <c r="X308" s="9" t="str">
        <v>EAST</v>
      </c>
      <c r="Y308" s="9" t="str">
        <v>SPORTS</v>
      </c>
      <c r="AA308" s="9" t="str">
        <v>east</v>
      </c>
      <c r="AB308" s="9" t="str">
        <v>sports</v>
      </c>
    </row>
    <row r="309" spans="1:28">
      <c r="A309" s="10" t="s">
        <v>330</v>
      </c>
      <c r="B309" s="11">
        <v>45279</v>
      </c>
      <c r="C309" s="12" t="s">
        <v>26</v>
      </c>
      <c r="D309" s="13" t="s">
        <v>31</v>
      </c>
      <c r="E309" s="10">
        <v>3815.58</v>
      </c>
      <c r="F309" s="10">
        <v>8</v>
      </c>
      <c r="G309" s="10">
        <v>6</v>
      </c>
      <c r="H309" s="10">
        <v>642.87</v>
      </c>
      <c r="I309" s="4" t="s">
        <v>330</v>
      </c>
      <c r="J309" s="16">
        <v>45279</v>
      </c>
      <c r="K309" s="9" t="str">
        <v>South</v>
      </c>
      <c r="L309" s="9" t="str">
        <v>Sports</v>
      </c>
      <c r="M309" s="4">
        <v>3815.58</v>
      </c>
      <c r="N309" s="4">
        <f>VLOOKUP($K309,Sales_Performance_Analysis.csv!$S$1:$T$5,2,FALSE)</f>
        <v>2478.5568056787902</v>
      </c>
      <c r="O309" s="4">
        <v>8</v>
      </c>
      <c r="P309" s="4">
        <v>6</v>
      </c>
      <c r="Q309" s="4">
        <v>642.87</v>
      </c>
      <c r="U309" s="9" t="str">
        <v>South</v>
      </c>
      <c r="V309" s="9" t="str">
        <v>Sports</v>
      </c>
      <c r="X309" s="9" t="str">
        <v>SOUTH</v>
      </c>
      <c r="Y309" s="9" t="str">
        <v>SPORTS</v>
      </c>
      <c r="AA309" s="9" t="str">
        <v>south</v>
      </c>
      <c r="AB309" s="9" t="str">
        <v>sports</v>
      </c>
    </row>
    <row r="310" spans="1:28">
      <c r="A310" s="10" t="s">
        <v>331</v>
      </c>
      <c r="B310" s="11">
        <v>44912</v>
      </c>
      <c r="C310" s="12" t="s">
        <v>21</v>
      </c>
      <c r="D310" s="13" t="s">
        <v>31</v>
      </c>
      <c r="E310" s="10">
        <v>2044.96</v>
      </c>
      <c r="F310" s="10">
        <v>34</v>
      </c>
      <c r="G310" s="10">
        <v>3</v>
      </c>
      <c r="H310" s="10">
        <v>960.79</v>
      </c>
      <c r="I310" s="4" t="s">
        <v>331</v>
      </c>
      <c r="J310" s="16">
        <v>44912</v>
      </c>
      <c r="K310" s="9" t="str">
        <v>East</v>
      </c>
      <c r="L310" s="9" t="str">
        <v>Sports</v>
      </c>
      <c r="M310" s="4">
        <v>2044.96</v>
      </c>
      <c r="N310" s="4">
        <f>VLOOKUP($K310,Sales_Performance_Analysis.csv!$S$1:$T$5,2,FALSE)</f>
        <v>2529.8487270973901</v>
      </c>
      <c r="O310" s="4">
        <v>34</v>
      </c>
      <c r="P310" s="4">
        <v>3</v>
      </c>
      <c r="Q310" s="4">
        <v>960.79</v>
      </c>
      <c r="U310" s="9" t="str">
        <v>East</v>
      </c>
      <c r="V310" s="9" t="str">
        <v>Sports</v>
      </c>
      <c r="X310" s="9" t="str">
        <v>EAST</v>
      </c>
      <c r="Y310" s="9" t="str">
        <v>SPORTS</v>
      </c>
      <c r="AA310" s="9" t="str">
        <v>east</v>
      </c>
      <c r="AB310" s="9" t="str">
        <v>sports</v>
      </c>
    </row>
    <row r="311" spans="1:28">
      <c r="A311" s="10" t="s">
        <v>332</v>
      </c>
      <c r="B311" s="11">
        <v>44959</v>
      </c>
      <c r="C311" s="12" t="s">
        <v>19</v>
      </c>
      <c r="D311" s="13" t="s">
        <v>257</v>
      </c>
      <c r="E311" s="10">
        <v>2231.1999999999998</v>
      </c>
      <c r="F311" s="10">
        <v>22</v>
      </c>
      <c r="G311" s="10">
        <v>10</v>
      </c>
      <c r="H311" s="10">
        <v>688.14</v>
      </c>
      <c r="I311" s="4" t="s">
        <v>332</v>
      </c>
      <c r="J311" s="16">
        <v>44959</v>
      </c>
      <c r="K311" s="9" t="str">
        <v>East</v>
      </c>
      <c r="L311" s="9" t="str">
        <v>Groceries</v>
      </c>
      <c r="M311" s="4">
        <v>2231.1999999999998</v>
      </c>
      <c r="N311" s="4">
        <f>VLOOKUP($K311,Sales_Performance_Analysis.csv!$S$1:$T$5,2,FALSE)</f>
        <v>2529.8487270973901</v>
      </c>
      <c r="O311" s="4">
        <v>22</v>
      </c>
      <c r="P311" s="4">
        <v>10</v>
      </c>
      <c r="Q311" s="4">
        <v>688.14</v>
      </c>
      <c r="U311" s="9" t="str">
        <v>East</v>
      </c>
      <c r="V311" s="9" t="str">
        <v>Groceries</v>
      </c>
      <c r="X311" s="9" t="str">
        <v>EAST</v>
      </c>
      <c r="Y311" s="9" t="str">
        <v>GROCERIES</v>
      </c>
      <c r="AA311" s="9" t="str">
        <v>east</v>
      </c>
      <c r="AB311" s="9" t="str">
        <v>groceries</v>
      </c>
    </row>
    <row r="312" spans="1:28">
      <c r="A312" s="10" t="s">
        <v>333</v>
      </c>
      <c r="B312" s="11">
        <v>45290</v>
      </c>
      <c r="C312" s="12" t="s">
        <v>26</v>
      </c>
      <c r="D312" s="13" t="s">
        <v>27</v>
      </c>
      <c r="E312" s="10">
        <v>835.26</v>
      </c>
      <c r="F312" s="10">
        <v>13</v>
      </c>
      <c r="G312" s="10">
        <v>36</v>
      </c>
      <c r="H312" s="10">
        <v>1674.81</v>
      </c>
      <c r="I312" s="4" t="s">
        <v>333</v>
      </c>
      <c r="J312" s="16">
        <v>45290</v>
      </c>
      <c r="K312" s="9" t="str">
        <v>South</v>
      </c>
      <c r="L312" s="9" t="str">
        <v>Clothing</v>
      </c>
      <c r="M312" s="4">
        <v>835.26</v>
      </c>
      <c r="N312" s="4">
        <f>VLOOKUP($K312,Sales_Performance_Analysis.csv!$S$1:$T$5,2,FALSE)</f>
        <v>2478.5568056787902</v>
      </c>
      <c r="O312" s="4">
        <v>13</v>
      </c>
      <c r="P312" s="4">
        <v>36</v>
      </c>
      <c r="Q312" s="4">
        <v>1674.81</v>
      </c>
      <c r="U312" s="9" t="str">
        <v>South</v>
      </c>
      <c r="V312" s="9" t="str">
        <v>Clothing</v>
      </c>
      <c r="X312" s="9" t="str">
        <v>SOUTH</v>
      </c>
      <c r="Y312" s="9" t="str">
        <v>CLOTHING</v>
      </c>
      <c r="AA312" s="9" t="str">
        <v>south</v>
      </c>
      <c r="AB312" s="9" t="str">
        <v>clothing</v>
      </c>
    </row>
    <row r="313" spans="1:28">
      <c r="A313" s="10" t="s">
        <v>334</v>
      </c>
      <c r="B313" s="11">
        <v>45112</v>
      </c>
      <c r="C313" s="12" t="s">
        <v>21</v>
      </c>
      <c r="D313" s="13" t="s">
        <v>306</v>
      </c>
      <c r="E313" s="10">
        <v>565.91</v>
      </c>
      <c r="F313" s="10">
        <v>10</v>
      </c>
      <c r="G313" s="10">
        <v>27</v>
      </c>
      <c r="H313" s="10">
        <v>1181.33</v>
      </c>
      <c r="I313" s="4" t="s">
        <v>334</v>
      </c>
      <c r="J313" s="16">
        <v>45112</v>
      </c>
      <c r="K313" s="9" t="str">
        <v>East</v>
      </c>
      <c r="L313" s="9" t="str">
        <v>Electronics</v>
      </c>
      <c r="M313" s="4">
        <v>565.91</v>
      </c>
      <c r="N313" s="4">
        <f>VLOOKUP($K313,Sales_Performance_Analysis.csv!$S$1:$T$5,2,FALSE)</f>
        <v>2529.8487270973901</v>
      </c>
      <c r="O313" s="4">
        <v>10</v>
      </c>
      <c r="P313" s="4">
        <v>27</v>
      </c>
      <c r="Q313" s="4">
        <v>1181.33</v>
      </c>
      <c r="U313" s="9" t="str">
        <v>East</v>
      </c>
      <c r="V313" s="9" t="str">
        <v>Electronics</v>
      </c>
      <c r="X313" s="9" t="str">
        <v>EAST</v>
      </c>
      <c r="Y313" s="9" t="str">
        <v>ELECTRONICS</v>
      </c>
      <c r="AA313" s="9" t="str">
        <v>east</v>
      </c>
      <c r="AB313" s="9" t="str">
        <v>electronics</v>
      </c>
    </row>
    <row r="314" spans="1:28">
      <c r="A314" s="10" t="s">
        <v>335</v>
      </c>
      <c r="B314" s="11">
        <v>45246</v>
      </c>
      <c r="C314" s="12" t="s">
        <v>19</v>
      </c>
      <c r="D314" s="13" t="s">
        <v>257</v>
      </c>
      <c r="E314" s="10">
        <v>3180.04</v>
      </c>
      <c r="F314" s="10">
        <v>21</v>
      </c>
      <c r="G314" s="10">
        <v>48</v>
      </c>
      <c r="H314" s="10">
        <v>1183.27</v>
      </c>
      <c r="I314" s="4" t="s">
        <v>335</v>
      </c>
      <c r="J314" s="16">
        <v>45246</v>
      </c>
      <c r="K314" s="9" t="str">
        <v>East</v>
      </c>
      <c r="L314" s="9" t="str">
        <v>Groceries</v>
      </c>
      <c r="M314" s="4">
        <v>3180.04</v>
      </c>
      <c r="N314" s="4">
        <f>VLOOKUP($K314,Sales_Performance_Analysis.csv!$S$1:$T$5,2,FALSE)</f>
        <v>2529.8487270973901</v>
      </c>
      <c r="O314" s="4">
        <v>21</v>
      </c>
      <c r="P314" s="4">
        <v>48</v>
      </c>
      <c r="Q314" s="4">
        <v>1183.27</v>
      </c>
      <c r="U314" s="9" t="str">
        <v>East</v>
      </c>
      <c r="V314" s="9" t="str">
        <v>Groceries</v>
      </c>
      <c r="X314" s="9" t="str">
        <v>EAST</v>
      </c>
      <c r="Y314" s="9" t="str">
        <v>GROCERIES</v>
      </c>
      <c r="AA314" s="9" t="str">
        <v>east</v>
      </c>
      <c r="AB314" s="9" t="str">
        <v>groceries</v>
      </c>
    </row>
    <row r="315" spans="1:28">
      <c r="A315" s="10" t="s">
        <v>336</v>
      </c>
      <c r="B315" s="11">
        <v>45316</v>
      </c>
      <c r="C315" s="12" t="s">
        <v>19</v>
      </c>
      <c r="D315" s="13" t="s">
        <v>257</v>
      </c>
      <c r="E315" s="10">
        <v>1510.87</v>
      </c>
      <c r="F315" s="10">
        <v>5</v>
      </c>
      <c r="G315" s="10">
        <v>23</v>
      </c>
      <c r="H315" s="10">
        <v>835.6</v>
      </c>
      <c r="I315" s="4" t="s">
        <v>336</v>
      </c>
      <c r="J315" s="16">
        <v>45316</v>
      </c>
      <c r="K315" s="9" t="str">
        <v>East</v>
      </c>
      <c r="L315" s="9" t="str">
        <v>Groceries</v>
      </c>
      <c r="M315" s="4">
        <v>1510.87</v>
      </c>
      <c r="N315" s="4">
        <f>VLOOKUP($K315,Sales_Performance_Analysis.csv!$S$1:$T$5,2,FALSE)</f>
        <v>2529.8487270973901</v>
      </c>
      <c r="O315" s="4">
        <v>5</v>
      </c>
      <c r="P315" s="4">
        <v>23</v>
      </c>
      <c r="Q315" s="4">
        <v>835.6</v>
      </c>
      <c r="U315" s="9" t="str">
        <v>East</v>
      </c>
      <c r="V315" s="9" t="str">
        <v>Groceries</v>
      </c>
      <c r="X315" s="9" t="str">
        <v>EAST</v>
      </c>
      <c r="Y315" s="9" t="str">
        <v>GROCERIES</v>
      </c>
      <c r="AA315" s="9" t="str">
        <v>east</v>
      </c>
      <c r="AB315" s="9" t="str">
        <v>groceries</v>
      </c>
    </row>
    <row r="316" spans="1:28">
      <c r="A316" s="10" t="s">
        <v>337</v>
      </c>
      <c r="B316" s="11">
        <v>45567</v>
      </c>
      <c r="C316" s="12" t="s">
        <v>19</v>
      </c>
      <c r="D316" s="13" t="s">
        <v>257</v>
      </c>
      <c r="E316" s="10">
        <v>1717.94</v>
      </c>
      <c r="F316" s="10">
        <v>34</v>
      </c>
      <c r="G316" s="10">
        <v>5</v>
      </c>
      <c r="H316" s="10">
        <v>528.35</v>
      </c>
      <c r="I316" s="4" t="s">
        <v>337</v>
      </c>
      <c r="J316" s="16">
        <v>45567</v>
      </c>
      <c r="K316" s="9" t="str">
        <v>East</v>
      </c>
      <c r="L316" s="9" t="str">
        <v>Groceries</v>
      </c>
      <c r="M316" s="4">
        <v>1717.94</v>
      </c>
      <c r="N316" s="4">
        <f>VLOOKUP($K316,Sales_Performance_Analysis.csv!$S$1:$T$5,2,FALSE)</f>
        <v>2529.8487270973901</v>
      </c>
      <c r="O316" s="4">
        <v>34</v>
      </c>
      <c r="P316" s="4">
        <v>5</v>
      </c>
      <c r="Q316" s="4">
        <v>528.35</v>
      </c>
      <c r="U316" s="9" t="str">
        <v>East</v>
      </c>
      <c r="V316" s="9" t="str">
        <v>Groceries</v>
      </c>
      <c r="X316" s="9" t="str">
        <v>EAST</v>
      </c>
      <c r="Y316" s="9" t="str">
        <v>GROCERIES</v>
      </c>
      <c r="AA316" s="9" t="str">
        <v>east</v>
      </c>
      <c r="AB316" s="9" t="str">
        <v>groceries</v>
      </c>
    </row>
    <row r="317" spans="1:28">
      <c r="A317" s="10" t="s">
        <v>338</v>
      </c>
      <c r="B317" s="11">
        <v>45307</v>
      </c>
      <c r="C317" s="12" t="s">
        <v>19</v>
      </c>
      <c r="D317" s="13" t="s">
        <v>31</v>
      </c>
      <c r="E317" s="10">
        <v>2608.11</v>
      </c>
      <c r="F317" s="10">
        <v>34</v>
      </c>
      <c r="G317" s="10">
        <v>41</v>
      </c>
      <c r="H317" s="10">
        <v>1273.28</v>
      </c>
      <c r="I317" s="4" t="s">
        <v>338</v>
      </c>
      <c r="J317" s="16">
        <v>45307</v>
      </c>
      <c r="K317" s="9" t="str">
        <v>East</v>
      </c>
      <c r="L317" s="9" t="str">
        <v>Sports</v>
      </c>
      <c r="M317" s="4">
        <v>2608.11</v>
      </c>
      <c r="N317" s="4">
        <f>VLOOKUP($K317,Sales_Performance_Analysis.csv!$S$1:$T$5,2,FALSE)</f>
        <v>2529.8487270973901</v>
      </c>
      <c r="O317" s="4">
        <v>34</v>
      </c>
      <c r="P317" s="4">
        <v>41</v>
      </c>
      <c r="Q317" s="4">
        <v>1273.28</v>
      </c>
      <c r="U317" s="9" t="str">
        <v>East</v>
      </c>
      <c r="V317" s="9" t="str">
        <v>Sports</v>
      </c>
      <c r="X317" s="9" t="str">
        <v>EAST</v>
      </c>
      <c r="Y317" s="9" t="str">
        <v>SPORTS</v>
      </c>
      <c r="AA317" s="9" t="str">
        <v>east</v>
      </c>
      <c r="AB317" s="9" t="str">
        <v>sports</v>
      </c>
    </row>
    <row r="318" spans="1:28">
      <c r="A318" s="10" t="s">
        <v>339</v>
      </c>
      <c r="B318" s="11">
        <v>45172</v>
      </c>
      <c r="C318" s="12" t="s">
        <v>19</v>
      </c>
      <c r="D318" s="13" t="s">
        <v>257</v>
      </c>
      <c r="E318" s="10">
        <v>2453.8000000000002</v>
      </c>
      <c r="F318" s="10">
        <v>39</v>
      </c>
      <c r="G318" s="10">
        <v>11</v>
      </c>
      <c r="H318" s="10">
        <v>1442.04</v>
      </c>
      <c r="I318" s="4" t="s">
        <v>339</v>
      </c>
      <c r="J318" s="16">
        <v>45172</v>
      </c>
      <c r="K318" s="9" t="str">
        <v>East</v>
      </c>
      <c r="L318" s="9" t="str">
        <v>Groceries</v>
      </c>
      <c r="M318" s="4">
        <v>2453.8000000000002</v>
      </c>
      <c r="N318" s="4">
        <f>VLOOKUP($K318,Sales_Performance_Analysis.csv!$S$1:$T$5,2,FALSE)</f>
        <v>2529.8487270973901</v>
      </c>
      <c r="O318" s="4">
        <v>39</v>
      </c>
      <c r="P318" s="4">
        <v>11</v>
      </c>
      <c r="Q318" s="4">
        <v>1442.04</v>
      </c>
      <c r="U318" s="9" t="str">
        <v>East</v>
      </c>
      <c r="V318" s="9" t="str">
        <v>Groceries</v>
      </c>
      <c r="X318" s="9" t="str">
        <v>EAST</v>
      </c>
      <c r="Y318" s="9" t="str">
        <v>GROCERIES</v>
      </c>
      <c r="AA318" s="9" t="str">
        <v>east</v>
      </c>
      <c r="AB318" s="9" t="str">
        <v>groceries</v>
      </c>
    </row>
    <row r="319" spans="1:28">
      <c r="A319" s="10" t="s">
        <v>340</v>
      </c>
      <c r="B319" s="11">
        <v>45453</v>
      </c>
      <c r="C319" s="12" t="s">
        <v>26</v>
      </c>
      <c r="D319" s="13" t="s">
        <v>31</v>
      </c>
      <c r="E319" s="10">
        <v>1954.44</v>
      </c>
      <c r="F319" s="10">
        <v>10</v>
      </c>
      <c r="G319" s="10">
        <v>14</v>
      </c>
      <c r="H319" s="10">
        <v>1433.28</v>
      </c>
      <c r="I319" s="4" t="s">
        <v>340</v>
      </c>
      <c r="J319" s="16">
        <v>45453</v>
      </c>
      <c r="K319" s="9" t="str">
        <v>South</v>
      </c>
      <c r="L319" s="9" t="str">
        <v>Sports</v>
      </c>
      <c r="M319" s="4">
        <v>1954.44</v>
      </c>
      <c r="N319" s="4">
        <f>VLOOKUP($K319,Sales_Performance_Analysis.csv!$S$1:$T$5,2,FALSE)</f>
        <v>2478.5568056787902</v>
      </c>
      <c r="O319" s="4">
        <v>10</v>
      </c>
      <c r="P319" s="4">
        <v>14</v>
      </c>
      <c r="Q319" s="4">
        <v>1433.28</v>
      </c>
      <c r="U319" s="9" t="str">
        <v>South</v>
      </c>
      <c r="V319" s="9" t="str">
        <v>Sports</v>
      </c>
      <c r="X319" s="9" t="str">
        <v>SOUTH</v>
      </c>
      <c r="Y319" s="9" t="str">
        <v>SPORTS</v>
      </c>
      <c r="AA319" s="9" t="str">
        <v>south</v>
      </c>
      <c r="AB319" s="9" t="str">
        <v>sports</v>
      </c>
    </row>
    <row r="320" spans="1:28">
      <c r="A320" s="10" t="s">
        <v>341</v>
      </c>
      <c r="B320" s="11">
        <v>44975</v>
      </c>
      <c r="C320" s="12" t="s">
        <v>21</v>
      </c>
      <c r="D320" s="13" t="s">
        <v>27</v>
      </c>
      <c r="E320" s="10">
        <v>4784.1099999999997</v>
      </c>
      <c r="F320" s="10">
        <v>40</v>
      </c>
      <c r="G320" s="10">
        <v>37</v>
      </c>
      <c r="H320" s="10">
        <v>985.48</v>
      </c>
      <c r="I320" s="4" t="s">
        <v>341</v>
      </c>
      <c r="J320" s="16">
        <v>44975</v>
      </c>
      <c r="K320" s="9" t="str">
        <v>East</v>
      </c>
      <c r="L320" s="9" t="str">
        <v>Clothing</v>
      </c>
      <c r="M320" s="4">
        <v>4784.1099999999997</v>
      </c>
      <c r="N320" s="4">
        <f>VLOOKUP($K320,Sales_Performance_Analysis.csv!$S$1:$T$5,2,FALSE)</f>
        <v>2529.8487270973901</v>
      </c>
      <c r="O320" s="4">
        <v>40</v>
      </c>
      <c r="P320" s="4">
        <v>37</v>
      </c>
      <c r="Q320" s="4">
        <v>985.48</v>
      </c>
      <c r="U320" s="9" t="str">
        <v>East</v>
      </c>
      <c r="V320" s="9" t="str">
        <v>Clothing</v>
      </c>
      <c r="X320" s="9" t="str">
        <v>EAST</v>
      </c>
      <c r="Y320" s="9" t="str">
        <v>CLOTHING</v>
      </c>
      <c r="AA320" s="9" t="str">
        <v>east</v>
      </c>
      <c r="AB320" s="9" t="str">
        <v>clothing</v>
      </c>
    </row>
    <row r="321" spans="1:28">
      <c r="A321" s="10" t="s">
        <v>342</v>
      </c>
      <c r="B321" s="11">
        <v>45577</v>
      </c>
      <c r="C321" s="12" t="s">
        <v>19</v>
      </c>
      <c r="D321" s="13" t="s">
        <v>257</v>
      </c>
      <c r="E321" s="10">
        <v>1608.13</v>
      </c>
      <c r="F321" s="10">
        <v>31</v>
      </c>
      <c r="G321" s="10">
        <v>31</v>
      </c>
      <c r="H321" s="10">
        <v>1758.35</v>
      </c>
      <c r="I321" s="4" t="s">
        <v>342</v>
      </c>
      <c r="J321" s="16">
        <v>45577</v>
      </c>
      <c r="K321" s="9" t="str">
        <v>East</v>
      </c>
      <c r="L321" s="9" t="str">
        <v>Groceries</v>
      </c>
      <c r="M321" s="4">
        <v>1608.13</v>
      </c>
      <c r="N321" s="4">
        <f>VLOOKUP($K321,Sales_Performance_Analysis.csv!$S$1:$T$5,2,FALSE)</f>
        <v>2529.8487270973901</v>
      </c>
      <c r="O321" s="4">
        <v>31</v>
      </c>
      <c r="P321" s="4">
        <v>31</v>
      </c>
      <c r="Q321" s="4">
        <v>1758.35</v>
      </c>
      <c r="U321" s="9" t="str">
        <v>East</v>
      </c>
      <c r="V321" s="9" t="str">
        <v>Groceries</v>
      </c>
      <c r="X321" s="9" t="str">
        <v>EAST</v>
      </c>
      <c r="Y321" s="9" t="str">
        <v>GROCERIES</v>
      </c>
      <c r="AA321" s="9" t="str">
        <v>east</v>
      </c>
      <c r="AB321" s="9" t="str">
        <v>groceries</v>
      </c>
    </row>
    <row r="322" spans="1:28">
      <c r="A322" s="10" t="s">
        <v>343</v>
      </c>
      <c r="B322" s="11">
        <v>45437</v>
      </c>
      <c r="C322" s="12" t="s">
        <v>21</v>
      </c>
      <c r="D322" s="13" t="s">
        <v>306</v>
      </c>
      <c r="E322" s="10">
        <v>687.26</v>
      </c>
      <c r="F322" s="10">
        <v>43</v>
      </c>
      <c r="G322" s="10">
        <v>21</v>
      </c>
      <c r="H322" s="10">
        <v>1555.12</v>
      </c>
      <c r="I322" s="4" t="s">
        <v>343</v>
      </c>
      <c r="J322" s="16">
        <v>45437</v>
      </c>
      <c r="K322" s="9" t="str">
        <v>East</v>
      </c>
      <c r="L322" s="9" t="str">
        <v>Electronics</v>
      </c>
      <c r="M322" s="4">
        <v>687.26</v>
      </c>
      <c r="N322" s="4">
        <f>VLOOKUP($K322,Sales_Performance_Analysis.csv!$S$1:$T$5,2,FALSE)</f>
        <v>2529.8487270973901</v>
      </c>
      <c r="O322" s="4">
        <v>43</v>
      </c>
      <c r="P322" s="4">
        <v>21</v>
      </c>
      <c r="Q322" s="4">
        <v>1555.12</v>
      </c>
      <c r="U322" s="9" t="str">
        <v>East</v>
      </c>
      <c r="V322" s="9" t="str">
        <v>Electronics</v>
      </c>
      <c r="X322" s="9" t="str">
        <v>EAST</v>
      </c>
      <c r="Y322" s="9" t="str">
        <v>ELECTRONICS</v>
      </c>
      <c r="AA322" s="9" t="str">
        <v>east</v>
      </c>
      <c r="AB322" s="9" t="str">
        <v>electronics</v>
      </c>
    </row>
    <row r="323" spans="1:28">
      <c r="A323" s="10" t="s">
        <v>344</v>
      </c>
      <c r="B323" s="11">
        <v>45519</v>
      </c>
      <c r="C323" s="12" t="s">
        <v>19</v>
      </c>
      <c r="D323" s="13" t="s">
        <v>29</v>
      </c>
      <c r="E323" s="10">
        <v>71.790000000000006</v>
      </c>
      <c r="F323" s="10">
        <v>36</v>
      </c>
      <c r="G323" s="10">
        <v>42</v>
      </c>
      <c r="H323" s="10">
        <v>1546.7</v>
      </c>
      <c r="I323" s="4" t="s">
        <v>344</v>
      </c>
      <c r="J323" s="16">
        <v>45519</v>
      </c>
      <c r="K323" s="9" t="str">
        <v>East</v>
      </c>
      <c r="L323" s="9" t="str">
        <v>Furniture</v>
      </c>
      <c r="M323" s="4">
        <v>71.790000000000006</v>
      </c>
      <c r="N323" s="4">
        <f>VLOOKUP($K323,Sales_Performance_Analysis.csv!$S$1:$T$5,2,FALSE)</f>
        <v>2529.8487270973901</v>
      </c>
      <c r="O323" s="4">
        <v>36</v>
      </c>
      <c r="P323" s="4">
        <v>42</v>
      </c>
      <c r="Q323" s="4">
        <v>1546.7</v>
      </c>
      <c r="U323" s="9" t="str">
        <v>East</v>
      </c>
      <c r="V323" s="9" t="str">
        <v>Furniture</v>
      </c>
      <c r="X323" s="9" t="str">
        <v>EAST</v>
      </c>
      <c r="Y323" s="9" t="str">
        <v>FURNITURE</v>
      </c>
      <c r="AA323" s="9" t="str">
        <v>east</v>
      </c>
      <c r="AB323" s="9" t="str">
        <v>furniture</v>
      </c>
    </row>
    <row r="324" spans="1:28">
      <c r="A324" s="10" t="s">
        <v>345</v>
      </c>
      <c r="B324" s="11">
        <v>45264</v>
      </c>
      <c r="C324" s="12" t="s">
        <v>19</v>
      </c>
      <c r="D324" s="13" t="s">
        <v>29</v>
      </c>
      <c r="E324" s="10">
        <v>2747.19</v>
      </c>
      <c r="F324" s="10">
        <v>21</v>
      </c>
      <c r="G324" s="10">
        <v>12</v>
      </c>
      <c r="H324" s="10">
        <v>1465.3</v>
      </c>
      <c r="I324" s="4" t="s">
        <v>345</v>
      </c>
      <c r="J324" s="16">
        <v>45264</v>
      </c>
      <c r="K324" s="9" t="str">
        <v>East</v>
      </c>
      <c r="L324" s="9" t="str">
        <v>Furniture</v>
      </c>
      <c r="M324" s="4">
        <v>2747.19</v>
      </c>
      <c r="N324" s="4">
        <f>VLOOKUP($K324,Sales_Performance_Analysis.csv!$S$1:$T$5,2,FALSE)</f>
        <v>2529.8487270973901</v>
      </c>
      <c r="O324" s="4">
        <v>21</v>
      </c>
      <c r="P324" s="4">
        <v>12</v>
      </c>
      <c r="Q324" s="4">
        <v>1465.3</v>
      </c>
      <c r="U324" s="9" t="str">
        <v>East</v>
      </c>
      <c r="V324" s="9" t="str">
        <v>Furniture</v>
      </c>
      <c r="X324" s="9" t="str">
        <v>EAST</v>
      </c>
      <c r="Y324" s="9" t="str">
        <v>FURNITURE</v>
      </c>
      <c r="AA324" s="9" t="str">
        <v>east</v>
      </c>
      <c r="AB324" s="9" t="str">
        <v>furniture</v>
      </c>
    </row>
    <row r="325" spans="1:28">
      <c r="A325" s="10" t="s">
        <v>346</v>
      </c>
      <c r="B325" s="11">
        <v>45251</v>
      </c>
      <c r="C325" s="12" t="s">
        <v>19</v>
      </c>
      <c r="D325" s="13" t="s">
        <v>257</v>
      </c>
      <c r="E325" s="10">
        <v>1387.68</v>
      </c>
      <c r="F325" s="10">
        <v>18</v>
      </c>
      <c r="G325" s="10">
        <v>30</v>
      </c>
      <c r="H325" s="10">
        <v>904.34</v>
      </c>
      <c r="I325" s="4" t="s">
        <v>346</v>
      </c>
      <c r="J325" s="16">
        <v>45251</v>
      </c>
      <c r="K325" s="9" t="str">
        <v>East</v>
      </c>
      <c r="L325" s="9" t="str">
        <v>Groceries</v>
      </c>
      <c r="M325" s="4">
        <v>1387.68</v>
      </c>
      <c r="N325" s="4">
        <f>VLOOKUP($K325,Sales_Performance_Analysis.csv!$S$1:$T$5,2,FALSE)</f>
        <v>2529.8487270973901</v>
      </c>
      <c r="O325" s="4">
        <v>18</v>
      </c>
      <c r="P325" s="4">
        <v>30</v>
      </c>
      <c r="Q325" s="4">
        <v>904.34</v>
      </c>
      <c r="U325" s="9" t="str">
        <v>East</v>
      </c>
      <c r="V325" s="9" t="str">
        <v>Groceries</v>
      </c>
      <c r="X325" s="9" t="str">
        <v>EAST</v>
      </c>
      <c r="Y325" s="9" t="str">
        <v>GROCERIES</v>
      </c>
      <c r="AA325" s="9" t="str">
        <v>east</v>
      </c>
      <c r="AB325" s="9" t="str">
        <v>groceries</v>
      </c>
    </row>
    <row r="326" spans="1:28">
      <c r="A326" s="10" t="s">
        <v>347</v>
      </c>
      <c r="B326" s="11">
        <v>45555</v>
      </c>
      <c r="C326" s="12" t="s">
        <v>19</v>
      </c>
      <c r="D326" s="13" t="s">
        <v>31</v>
      </c>
      <c r="E326" s="10">
        <v>2530.77</v>
      </c>
      <c r="F326" s="10">
        <v>39</v>
      </c>
      <c r="G326" s="10">
        <v>42</v>
      </c>
      <c r="H326" s="10">
        <v>651.95000000000005</v>
      </c>
      <c r="I326" s="4" t="s">
        <v>347</v>
      </c>
      <c r="J326" s="16">
        <v>45555</v>
      </c>
      <c r="K326" s="9" t="str">
        <v>East</v>
      </c>
      <c r="L326" s="9" t="str">
        <v>Sports</v>
      </c>
      <c r="M326" s="4">
        <v>2530.77</v>
      </c>
      <c r="N326" s="4">
        <f>VLOOKUP($K326,Sales_Performance_Analysis.csv!$S$1:$T$5,2,FALSE)</f>
        <v>2529.8487270973901</v>
      </c>
      <c r="O326" s="4">
        <v>39</v>
      </c>
      <c r="P326" s="4">
        <v>42</v>
      </c>
      <c r="Q326" s="4">
        <v>651.95000000000005</v>
      </c>
      <c r="U326" s="9" t="str">
        <v>East</v>
      </c>
      <c r="V326" s="9" t="str">
        <v>Sports</v>
      </c>
      <c r="X326" s="9" t="str">
        <v>EAST</v>
      </c>
      <c r="Y326" s="9" t="str">
        <v>SPORTS</v>
      </c>
      <c r="AA326" s="9" t="str">
        <v>east</v>
      </c>
      <c r="AB326" s="9" t="str">
        <v>sports</v>
      </c>
    </row>
    <row r="327" spans="1:28">
      <c r="A327" s="10" t="s">
        <v>348</v>
      </c>
      <c r="B327" s="11">
        <v>45569</v>
      </c>
      <c r="C327" s="12" t="s">
        <v>26</v>
      </c>
      <c r="D327" s="13" t="s">
        <v>31</v>
      </c>
      <c r="E327" s="10">
        <v>2529.89</v>
      </c>
      <c r="F327" s="10">
        <v>12</v>
      </c>
      <c r="G327" s="10">
        <v>2</v>
      </c>
      <c r="H327" s="10">
        <v>1235.71</v>
      </c>
      <c r="I327" s="4" t="s">
        <v>348</v>
      </c>
      <c r="J327" s="16">
        <v>45569</v>
      </c>
      <c r="K327" s="9" t="str">
        <v>South</v>
      </c>
      <c r="L327" s="9" t="str">
        <v>Sports</v>
      </c>
      <c r="M327" s="4">
        <v>2529.89</v>
      </c>
      <c r="N327" s="4">
        <f>VLOOKUP($K327,Sales_Performance_Analysis.csv!$S$1:$T$5,2,FALSE)</f>
        <v>2478.5568056787902</v>
      </c>
      <c r="O327" s="4">
        <v>12</v>
      </c>
      <c r="P327" s="4">
        <v>2</v>
      </c>
      <c r="Q327" s="4">
        <v>1235.71</v>
      </c>
      <c r="U327" s="9" t="str">
        <v>South</v>
      </c>
      <c r="V327" s="9" t="str">
        <v>Sports</v>
      </c>
      <c r="X327" s="9" t="str">
        <v>SOUTH</v>
      </c>
      <c r="Y327" s="9" t="str">
        <v>SPORTS</v>
      </c>
      <c r="AA327" s="9" t="str">
        <v>south</v>
      </c>
      <c r="AB327" s="9" t="str">
        <v>sports</v>
      </c>
    </row>
    <row r="328" spans="1:28">
      <c r="A328" s="10" t="s">
        <v>349</v>
      </c>
      <c r="B328" s="11">
        <v>45229</v>
      </c>
      <c r="C328" s="12" t="s">
        <v>15</v>
      </c>
      <c r="D328" s="13" t="s">
        <v>306</v>
      </c>
      <c r="E328" s="10">
        <v>605.21</v>
      </c>
      <c r="F328" s="10">
        <v>46</v>
      </c>
      <c r="G328" s="10">
        <v>2</v>
      </c>
      <c r="H328" s="10">
        <v>1626.74</v>
      </c>
      <c r="I328" s="4" t="s">
        <v>349</v>
      </c>
      <c r="J328" s="16">
        <v>45229</v>
      </c>
      <c r="K328" s="9" t="str">
        <v>North</v>
      </c>
      <c r="L328" s="9" t="str">
        <v>Electronics</v>
      </c>
      <c r="M328" s="4">
        <v>605.21</v>
      </c>
      <c r="N328" s="4">
        <f>VLOOKUP($K328,Sales_Performance_Analysis.csv!$S$1:$T$5,2,FALSE)</f>
        <v>2573.1195542046598</v>
      </c>
      <c r="O328" s="4">
        <v>46</v>
      </c>
      <c r="P328" s="4">
        <v>2</v>
      </c>
      <c r="Q328" s="4">
        <v>1626.74</v>
      </c>
      <c r="U328" s="9" t="str">
        <v>North</v>
      </c>
      <c r="V328" s="9" t="str">
        <v>Electronics</v>
      </c>
      <c r="X328" s="9" t="str">
        <v>NORTH</v>
      </c>
      <c r="Y328" s="9" t="str">
        <v>ELECTRONICS</v>
      </c>
      <c r="AA328" s="9" t="str">
        <v>north</v>
      </c>
      <c r="AB328" s="9" t="str">
        <v>electronics</v>
      </c>
    </row>
    <row r="329" spans="1:28">
      <c r="A329" s="10" t="s">
        <v>350</v>
      </c>
      <c r="B329" s="11">
        <v>45233</v>
      </c>
      <c r="C329" s="12" t="s">
        <v>19</v>
      </c>
      <c r="D329" s="13" t="s">
        <v>29</v>
      </c>
      <c r="E329" s="10">
        <v>3012.37</v>
      </c>
      <c r="F329" s="10">
        <v>4</v>
      </c>
      <c r="G329" s="10">
        <v>31</v>
      </c>
      <c r="H329" s="10">
        <v>430.04</v>
      </c>
      <c r="I329" s="4" t="s">
        <v>350</v>
      </c>
      <c r="J329" s="16">
        <v>45233</v>
      </c>
      <c r="K329" s="9" t="str">
        <v>East</v>
      </c>
      <c r="L329" s="9" t="str">
        <v>Furniture</v>
      </c>
      <c r="M329" s="4">
        <v>3012.37</v>
      </c>
      <c r="N329" s="4">
        <f>VLOOKUP($K329,Sales_Performance_Analysis.csv!$S$1:$T$5,2,FALSE)</f>
        <v>2529.8487270973901</v>
      </c>
      <c r="O329" s="4">
        <v>4</v>
      </c>
      <c r="P329" s="4">
        <v>31</v>
      </c>
      <c r="Q329" s="4">
        <v>430.04</v>
      </c>
      <c r="U329" s="9" t="str">
        <v>East</v>
      </c>
      <c r="V329" s="9" t="str">
        <v>Furniture</v>
      </c>
      <c r="X329" s="9" t="str">
        <v>EAST</v>
      </c>
      <c r="Y329" s="9" t="str">
        <v>FURNITURE</v>
      </c>
      <c r="AA329" s="9" t="str">
        <v>east</v>
      </c>
      <c r="AB329" s="9" t="str">
        <v>furniture</v>
      </c>
    </row>
    <row r="330" spans="1:28">
      <c r="A330" s="10" t="s">
        <v>351</v>
      </c>
      <c r="B330" s="11">
        <v>45266</v>
      </c>
      <c r="C330" s="12" t="s">
        <v>15</v>
      </c>
      <c r="D330" s="13" t="s">
        <v>29</v>
      </c>
      <c r="E330" s="10">
        <v>4914.08</v>
      </c>
      <c r="F330" s="10">
        <v>29</v>
      </c>
      <c r="G330" s="10">
        <v>37</v>
      </c>
      <c r="H330" s="10">
        <v>1316.83</v>
      </c>
      <c r="I330" s="4" t="s">
        <v>351</v>
      </c>
      <c r="J330" s="16">
        <v>45266</v>
      </c>
      <c r="K330" s="9" t="str">
        <v>North</v>
      </c>
      <c r="L330" s="9" t="str">
        <v>Furniture</v>
      </c>
      <c r="M330" s="4">
        <v>4914.08</v>
      </c>
      <c r="N330" s="4">
        <f>VLOOKUP($K330,Sales_Performance_Analysis.csv!$S$1:$T$5,2,FALSE)</f>
        <v>2573.1195542046598</v>
      </c>
      <c r="O330" s="4">
        <v>29</v>
      </c>
      <c r="P330" s="4">
        <v>37</v>
      </c>
      <c r="Q330" s="4">
        <v>1316.83</v>
      </c>
      <c r="U330" s="9" t="str">
        <v>North</v>
      </c>
      <c r="V330" s="9" t="str">
        <v>Furniture</v>
      </c>
      <c r="X330" s="9" t="str">
        <v>NORTH</v>
      </c>
      <c r="Y330" s="9" t="str">
        <v>FURNITURE</v>
      </c>
      <c r="AA330" s="9" t="str">
        <v>north</v>
      </c>
      <c r="AB330" s="9" t="str">
        <v>furniture</v>
      </c>
    </row>
    <row r="331" spans="1:28">
      <c r="A331" s="10" t="s">
        <v>352</v>
      </c>
      <c r="B331" s="11">
        <v>45567</v>
      </c>
      <c r="C331" s="12" t="s">
        <v>21</v>
      </c>
      <c r="D331" s="13" t="s">
        <v>29</v>
      </c>
      <c r="E331" s="10">
        <v>3146.59</v>
      </c>
      <c r="F331" s="10">
        <v>10</v>
      </c>
      <c r="G331" s="10">
        <v>6</v>
      </c>
      <c r="H331" s="10">
        <v>1696.32</v>
      </c>
      <c r="I331" s="4" t="s">
        <v>352</v>
      </c>
      <c r="J331" s="16">
        <v>45567</v>
      </c>
      <c r="K331" s="9" t="str">
        <v>East</v>
      </c>
      <c r="L331" s="9" t="str">
        <v>Furniture</v>
      </c>
      <c r="M331" s="4">
        <v>3146.59</v>
      </c>
      <c r="N331" s="4">
        <f>VLOOKUP($K331,Sales_Performance_Analysis.csv!$S$1:$T$5,2,FALSE)</f>
        <v>2529.8487270973901</v>
      </c>
      <c r="O331" s="4">
        <v>10</v>
      </c>
      <c r="P331" s="4">
        <v>6</v>
      </c>
      <c r="Q331" s="4">
        <v>1696.32</v>
      </c>
      <c r="U331" s="9" t="str">
        <v>East</v>
      </c>
      <c r="V331" s="9" t="str">
        <v>Furniture</v>
      </c>
      <c r="X331" s="9" t="str">
        <v>EAST</v>
      </c>
      <c r="Y331" s="9" t="str">
        <v>FURNITURE</v>
      </c>
      <c r="AA331" s="9" t="str">
        <v>east</v>
      </c>
      <c r="AB331" s="9" t="str">
        <v>furniture</v>
      </c>
    </row>
    <row r="332" spans="1:28">
      <c r="A332" s="10" t="s">
        <v>353</v>
      </c>
      <c r="B332" s="11">
        <v>44890</v>
      </c>
      <c r="C332" s="12" t="s">
        <v>15</v>
      </c>
      <c r="D332" s="13" t="s">
        <v>257</v>
      </c>
      <c r="E332" s="10">
        <v>2023.95</v>
      </c>
      <c r="F332" s="10">
        <v>42</v>
      </c>
      <c r="G332" s="10">
        <v>23</v>
      </c>
      <c r="H332" s="10">
        <v>1272.7</v>
      </c>
      <c r="I332" s="4" t="s">
        <v>353</v>
      </c>
      <c r="J332" s="16">
        <v>44890</v>
      </c>
      <c r="K332" s="9" t="str">
        <v>North</v>
      </c>
      <c r="L332" s="9" t="str">
        <v>Groceries</v>
      </c>
      <c r="M332" s="4">
        <v>2023.95</v>
      </c>
      <c r="N332" s="4">
        <f>VLOOKUP($K332,Sales_Performance_Analysis.csv!$S$1:$T$5,2,FALSE)</f>
        <v>2573.1195542046598</v>
      </c>
      <c r="O332" s="4">
        <v>42</v>
      </c>
      <c r="P332" s="4">
        <v>23</v>
      </c>
      <c r="Q332" s="4">
        <v>1272.7</v>
      </c>
      <c r="U332" s="9" t="str">
        <v>North</v>
      </c>
      <c r="V332" s="9" t="str">
        <v>Groceries</v>
      </c>
      <c r="X332" s="9" t="str">
        <v>NORTH</v>
      </c>
      <c r="Y332" s="9" t="str">
        <v>GROCERIES</v>
      </c>
      <c r="AA332" s="9" t="str">
        <v>north</v>
      </c>
      <c r="AB332" s="9" t="str">
        <v>groceries</v>
      </c>
    </row>
    <row r="333" spans="1:28">
      <c r="A333" s="10" t="s">
        <v>354</v>
      </c>
      <c r="B333" s="11">
        <v>44953</v>
      </c>
      <c r="C333" s="12" t="s">
        <v>21</v>
      </c>
      <c r="D333" s="13" t="s">
        <v>31</v>
      </c>
      <c r="E333" s="10">
        <v>4451.08</v>
      </c>
      <c r="F333" s="10">
        <v>29</v>
      </c>
      <c r="G333" s="10">
        <v>26</v>
      </c>
      <c r="H333" s="10">
        <v>1002.86</v>
      </c>
      <c r="I333" s="4" t="s">
        <v>354</v>
      </c>
      <c r="J333" s="16">
        <v>44953</v>
      </c>
      <c r="K333" s="9" t="str">
        <v>East</v>
      </c>
      <c r="L333" s="9" t="str">
        <v>Sports</v>
      </c>
      <c r="M333" s="4">
        <v>4451.08</v>
      </c>
      <c r="N333" s="4">
        <f>VLOOKUP($K333,Sales_Performance_Analysis.csv!$S$1:$T$5,2,FALSE)</f>
        <v>2529.8487270973901</v>
      </c>
      <c r="O333" s="4">
        <v>29</v>
      </c>
      <c r="P333" s="4">
        <v>26</v>
      </c>
      <c r="Q333" s="4">
        <v>1002.86</v>
      </c>
      <c r="U333" s="9" t="str">
        <v>East</v>
      </c>
      <c r="V333" s="9" t="str">
        <v>Sports</v>
      </c>
      <c r="X333" s="9" t="str">
        <v>EAST</v>
      </c>
      <c r="Y333" s="9" t="str">
        <v>SPORTS</v>
      </c>
      <c r="AA333" s="9" t="str">
        <v>east</v>
      </c>
      <c r="AB333" s="9" t="str">
        <v>sports</v>
      </c>
    </row>
    <row r="334" spans="1:28">
      <c r="A334" s="10" t="s">
        <v>355</v>
      </c>
      <c r="B334" s="11">
        <v>44888</v>
      </c>
      <c r="C334" s="12" t="s">
        <v>26</v>
      </c>
      <c r="D334" s="13" t="s">
        <v>306</v>
      </c>
      <c r="E334" s="10">
        <v>2843.57</v>
      </c>
      <c r="F334" s="10">
        <v>22</v>
      </c>
      <c r="G334" s="10">
        <v>22</v>
      </c>
      <c r="H334" s="10">
        <v>419.23</v>
      </c>
      <c r="I334" s="4" t="s">
        <v>355</v>
      </c>
      <c r="J334" s="16">
        <v>44888</v>
      </c>
      <c r="K334" s="9" t="str">
        <v>South</v>
      </c>
      <c r="L334" s="9" t="str">
        <v>Electronics</v>
      </c>
      <c r="M334" s="4">
        <v>2843.57</v>
      </c>
      <c r="N334" s="4">
        <f>VLOOKUP($K334,Sales_Performance_Analysis.csv!$S$1:$T$5,2,FALSE)</f>
        <v>2478.5568056787902</v>
      </c>
      <c r="O334" s="4">
        <v>22</v>
      </c>
      <c r="P334" s="4">
        <v>22</v>
      </c>
      <c r="Q334" s="4">
        <v>419.23</v>
      </c>
      <c r="U334" s="9" t="str">
        <v>South</v>
      </c>
      <c r="V334" s="9" t="str">
        <v>Electronics</v>
      </c>
      <c r="X334" s="9" t="str">
        <v>SOUTH</v>
      </c>
      <c r="Y334" s="9" t="str">
        <v>ELECTRONICS</v>
      </c>
      <c r="AA334" s="9" t="str">
        <v>south</v>
      </c>
      <c r="AB334" s="9" t="str">
        <v>electronics</v>
      </c>
    </row>
    <row r="335" spans="1:28">
      <c r="A335" s="10" t="s">
        <v>356</v>
      </c>
      <c r="B335" s="11">
        <v>44938</v>
      </c>
      <c r="C335" s="12" t="s">
        <v>19</v>
      </c>
      <c r="D335" s="13" t="s">
        <v>27</v>
      </c>
      <c r="E335" s="10">
        <v>3288.61</v>
      </c>
      <c r="F335" s="10">
        <v>21</v>
      </c>
      <c r="G335" s="10">
        <v>21</v>
      </c>
      <c r="H335" s="10">
        <v>366.8</v>
      </c>
      <c r="I335" s="4" t="s">
        <v>356</v>
      </c>
      <c r="J335" s="16">
        <v>44938</v>
      </c>
      <c r="K335" s="9" t="str">
        <v>East</v>
      </c>
      <c r="L335" s="9" t="str">
        <v>Clothing</v>
      </c>
      <c r="M335" s="4">
        <v>3288.61</v>
      </c>
      <c r="N335" s="4">
        <f>VLOOKUP($K335,Sales_Performance_Analysis.csv!$S$1:$T$5,2,FALSE)</f>
        <v>2529.8487270973901</v>
      </c>
      <c r="O335" s="4">
        <v>21</v>
      </c>
      <c r="P335" s="4">
        <v>21</v>
      </c>
      <c r="Q335" s="4">
        <v>366.8</v>
      </c>
      <c r="U335" s="9" t="str">
        <v>East</v>
      </c>
      <c r="V335" s="9" t="str">
        <v>Clothing</v>
      </c>
      <c r="X335" s="9" t="str">
        <v>EAST</v>
      </c>
      <c r="Y335" s="9" t="str">
        <v>CLOTHING</v>
      </c>
      <c r="AA335" s="9" t="str">
        <v>east</v>
      </c>
      <c r="AB335" s="9" t="str">
        <v>clothing</v>
      </c>
    </row>
    <row r="336" spans="1:28">
      <c r="A336" s="10" t="s">
        <v>357</v>
      </c>
      <c r="B336" s="11">
        <v>44899</v>
      </c>
      <c r="C336" s="12" t="s">
        <v>26</v>
      </c>
      <c r="D336" s="13" t="s">
        <v>306</v>
      </c>
      <c r="E336" s="10">
        <v>3947.42</v>
      </c>
      <c r="F336" s="10">
        <v>26</v>
      </c>
      <c r="G336" s="10">
        <v>6</v>
      </c>
      <c r="H336" s="10">
        <v>1041.68</v>
      </c>
      <c r="I336" s="4" t="s">
        <v>357</v>
      </c>
      <c r="J336" s="16">
        <v>44899</v>
      </c>
      <c r="K336" s="9" t="str">
        <v>South</v>
      </c>
      <c r="L336" s="9" t="str">
        <v>Electronics</v>
      </c>
      <c r="M336" s="4">
        <v>3947.42</v>
      </c>
      <c r="N336" s="4">
        <f>VLOOKUP($K336,Sales_Performance_Analysis.csv!$S$1:$T$5,2,FALSE)</f>
        <v>2478.5568056787902</v>
      </c>
      <c r="O336" s="4">
        <v>26</v>
      </c>
      <c r="P336" s="4">
        <v>6</v>
      </c>
      <c r="Q336" s="4">
        <v>1041.68</v>
      </c>
      <c r="U336" s="9" t="str">
        <v>South</v>
      </c>
      <c r="V336" s="9" t="str">
        <v>Electronics</v>
      </c>
      <c r="X336" s="9" t="str">
        <v>SOUTH</v>
      </c>
      <c r="Y336" s="9" t="str">
        <v>ELECTRONICS</v>
      </c>
      <c r="AA336" s="9" t="str">
        <v>south</v>
      </c>
      <c r="AB336" s="9" t="str">
        <v>electronics</v>
      </c>
    </row>
    <row r="337" spans="1:28">
      <c r="A337" s="10" t="s">
        <v>358</v>
      </c>
      <c r="B337" s="11">
        <v>44958</v>
      </c>
      <c r="C337" s="12" t="s">
        <v>15</v>
      </c>
      <c r="D337" s="13" t="s">
        <v>31</v>
      </c>
      <c r="E337" s="10">
        <v>1899.53</v>
      </c>
      <c r="F337" s="10">
        <v>24</v>
      </c>
      <c r="G337" s="10">
        <v>12</v>
      </c>
      <c r="H337" s="10">
        <v>154.47999999999999</v>
      </c>
      <c r="I337" s="4" t="s">
        <v>358</v>
      </c>
      <c r="J337" s="16">
        <v>44958</v>
      </c>
      <c r="K337" s="9" t="str">
        <v>North</v>
      </c>
      <c r="L337" s="9" t="str">
        <v>Sports</v>
      </c>
      <c r="M337" s="4">
        <v>1899.53</v>
      </c>
      <c r="N337" s="4">
        <f>VLOOKUP($K337,Sales_Performance_Analysis.csv!$S$1:$T$5,2,FALSE)</f>
        <v>2573.1195542046598</v>
      </c>
      <c r="O337" s="4">
        <v>24</v>
      </c>
      <c r="P337" s="4">
        <v>12</v>
      </c>
      <c r="Q337" s="4">
        <v>154.47999999999999</v>
      </c>
      <c r="U337" s="9" t="str">
        <v>North</v>
      </c>
      <c r="V337" s="9" t="str">
        <v>Sports</v>
      </c>
      <c r="X337" s="9" t="str">
        <v>NORTH</v>
      </c>
      <c r="Y337" s="9" t="str">
        <v>SPORTS</v>
      </c>
      <c r="AA337" s="9" t="str">
        <v>north</v>
      </c>
      <c r="AB337" s="9" t="str">
        <v>sports</v>
      </c>
    </row>
    <row r="338" spans="1:28">
      <c r="A338" s="10" t="s">
        <v>359</v>
      </c>
      <c r="B338" s="11">
        <v>45373</v>
      </c>
      <c r="C338" s="12" t="s">
        <v>19</v>
      </c>
      <c r="D338" s="13" t="s">
        <v>31</v>
      </c>
      <c r="E338" s="10">
        <v>3347.49</v>
      </c>
      <c r="F338" s="10">
        <v>11</v>
      </c>
      <c r="G338" s="10">
        <v>30</v>
      </c>
      <c r="H338" s="10">
        <v>1814.86</v>
      </c>
      <c r="I338" s="4" t="s">
        <v>359</v>
      </c>
      <c r="J338" s="16">
        <v>45373</v>
      </c>
      <c r="K338" s="9" t="str">
        <v>East</v>
      </c>
      <c r="L338" s="9" t="str">
        <v>Sports</v>
      </c>
      <c r="M338" s="4">
        <v>3347.49</v>
      </c>
      <c r="N338" s="4">
        <f>VLOOKUP($K338,Sales_Performance_Analysis.csv!$S$1:$T$5,2,FALSE)</f>
        <v>2529.8487270973901</v>
      </c>
      <c r="O338" s="4">
        <v>11</v>
      </c>
      <c r="P338" s="4">
        <v>30</v>
      </c>
      <c r="Q338" s="4">
        <v>1814.86</v>
      </c>
      <c r="U338" s="9" t="str">
        <v>East</v>
      </c>
      <c r="V338" s="9" t="str">
        <v>Sports</v>
      </c>
      <c r="X338" s="9" t="str">
        <v>EAST</v>
      </c>
      <c r="Y338" s="9" t="str">
        <v>SPORTS</v>
      </c>
      <c r="AA338" s="9" t="str">
        <v>east</v>
      </c>
      <c r="AB338" s="9" t="str">
        <v>sports</v>
      </c>
    </row>
    <row r="339" spans="1:28">
      <c r="A339" s="10" t="s">
        <v>360</v>
      </c>
      <c r="B339" s="11">
        <v>45445</v>
      </c>
      <c r="C339" s="12" t="s">
        <v>21</v>
      </c>
      <c r="D339" s="13" t="s">
        <v>29</v>
      </c>
      <c r="E339" s="10">
        <v>2832.18</v>
      </c>
      <c r="F339" s="10">
        <v>40</v>
      </c>
      <c r="G339" s="10">
        <v>27</v>
      </c>
      <c r="H339" s="10">
        <v>1043.3599999999999</v>
      </c>
      <c r="I339" s="4" t="s">
        <v>360</v>
      </c>
      <c r="J339" s="16">
        <v>45445</v>
      </c>
      <c r="K339" s="9" t="str">
        <v>East</v>
      </c>
      <c r="L339" s="9" t="str">
        <v>Furniture</v>
      </c>
      <c r="M339" s="4">
        <v>2832.18</v>
      </c>
      <c r="N339" s="4">
        <f>VLOOKUP($K339,Sales_Performance_Analysis.csv!$S$1:$T$5,2,FALSE)</f>
        <v>2529.8487270973901</v>
      </c>
      <c r="O339" s="4">
        <v>40</v>
      </c>
      <c r="P339" s="4">
        <v>27</v>
      </c>
      <c r="Q339" s="4">
        <v>1043.3599999999999</v>
      </c>
      <c r="U339" s="9" t="str">
        <v>East</v>
      </c>
      <c r="V339" s="9" t="str">
        <v>Furniture</v>
      </c>
      <c r="X339" s="9" t="str">
        <v>EAST</v>
      </c>
      <c r="Y339" s="9" t="str">
        <v>FURNITURE</v>
      </c>
      <c r="AA339" s="9" t="str">
        <v>east</v>
      </c>
      <c r="AB339" s="9" t="str">
        <v>furniture</v>
      </c>
    </row>
    <row r="340" spans="1:28">
      <c r="A340" s="10" t="s">
        <v>361</v>
      </c>
      <c r="B340" s="11">
        <v>44965</v>
      </c>
      <c r="C340" s="12" t="s">
        <v>15</v>
      </c>
      <c r="D340" s="13" t="s">
        <v>27</v>
      </c>
      <c r="E340" s="10">
        <v>101.35</v>
      </c>
      <c r="F340" s="10">
        <v>38</v>
      </c>
      <c r="G340" s="10">
        <v>48</v>
      </c>
      <c r="H340" s="10">
        <v>1637.71</v>
      </c>
      <c r="I340" s="4" t="s">
        <v>361</v>
      </c>
      <c r="J340" s="16">
        <v>44965</v>
      </c>
      <c r="K340" s="9" t="str">
        <v>North</v>
      </c>
      <c r="L340" s="9" t="str">
        <v>Clothing</v>
      </c>
      <c r="M340" s="4">
        <v>101.35</v>
      </c>
      <c r="N340" s="4">
        <f>VLOOKUP($K340,Sales_Performance_Analysis.csv!$S$1:$T$5,2,FALSE)</f>
        <v>2573.1195542046598</v>
      </c>
      <c r="O340" s="4">
        <v>38</v>
      </c>
      <c r="P340" s="4">
        <v>48</v>
      </c>
      <c r="Q340" s="4">
        <v>1637.71</v>
      </c>
      <c r="U340" s="9" t="str">
        <v>North</v>
      </c>
      <c r="V340" s="9" t="str">
        <v>Clothing</v>
      </c>
      <c r="X340" s="9" t="str">
        <v>NORTH</v>
      </c>
      <c r="Y340" s="9" t="str">
        <v>CLOTHING</v>
      </c>
      <c r="AA340" s="9" t="str">
        <v>north</v>
      </c>
      <c r="AB340" s="9" t="str">
        <v>clothing</v>
      </c>
    </row>
    <row r="341" spans="1:28">
      <c r="A341" s="10" t="s">
        <v>362</v>
      </c>
      <c r="B341" s="11">
        <v>45284</v>
      </c>
      <c r="C341" s="12" t="s">
        <v>15</v>
      </c>
      <c r="D341" s="13" t="s">
        <v>257</v>
      </c>
      <c r="E341" s="10">
        <v>2627.5</v>
      </c>
      <c r="F341" s="10">
        <v>25</v>
      </c>
      <c r="G341" s="10">
        <v>2</v>
      </c>
      <c r="H341" s="10">
        <v>1064.03</v>
      </c>
      <c r="I341" s="4" t="s">
        <v>362</v>
      </c>
      <c r="J341" s="16">
        <v>45284</v>
      </c>
      <c r="K341" s="9" t="str">
        <v>North</v>
      </c>
      <c r="L341" s="9" t="str">
        <v>Groceries</v>
      </c>
      <c r="M341" s="4">
        <v>2627.5</v>
      </c>
      <c r="N341" s="4">
        <f>VLOOKUP($K341,Sales_Performance_Analysis.csv!$S$1:$T$5,2,FALSE)</f>
        <v>2573.1195542046598</v>
      </c>
      <c r="O341" s="4">
        <v>25</v>
      </c>
      <c r="P341" s="4">
        <v>2</v>
      </c>
      <c r="Q341" s="4">
        <v>1064.03</v>
      </c>
      <c r="U341" s="9" t="str">
        <v>North</v>
      </c>
      <c r="V341" s="9" t="str">
        <v>Groceries</v>
      </c>
      <c r="X341" s="9" t="str">
        <v>NORTH</v>
      </c>
      <c r="Y341" s="9" t="str">
        <v>GROCERIES</v>
      </c>
      <c r="AA341" s="9" t="str">
        <v>north</v>
      </c>
      <c r="AB341" s="9" t="str">
        <v>groceries</v>
      </c>
    </row>
    <row r="342" spans="1:28">
      <c r="A342" s="10" t="s">
        <v>363</v>
      </c>
      <c r="B342" s="11">
        <v>45373</v>
      </c>
      <c r="C342" s="12" t="s">
        <v>15</v>
      </c>
      <c r="D342" s="13" t="s">
        <v>29</v>
      </c>
      <c r="E342" s="10">
        <v>1562.89</v>
      </c>
      <c r="F342" s="10">
        <v>38</v>
      </c>
      <c r="G342" s="10">
        <v>31</v>
      </c>
      <c r="H342" s="10">
        <v>749</v>
      </c>
      <c r="I342" s="4" t="s">
        <v>363</v>
      </c>
      <c r="J342" s="16">
        <v>45373</v>
      </c>
      <c r="K342" s="9" t="str">
        <v>North</v>
      </c>
      <c r="L342" s="9" t="str">
        <v>Furniture</v>
      </c>
      <c r="M342" s="4">
        <v>1562.89</v>
      </c>
      <c r="N342" s="4">
        <f>VLOOKUP($K342,Sales_Performance_Analysis.csv!$S$1:$T$5,2,FALSE)</f>
        <v>2573.1195542046598</v>
      </c>
      <c r="O342" s="4">
        <v>38</v>
      </c>
      <c r="P342" s="4">
        <v>31</v>
      </c>
      <c r="Q342" s="4">
        <v>749</v>
      </c>
      <c r="U342" s="9" t="str">
        <v>North</v>
      </c>
      <c r="V342" s="9" t="str">
        <v>Furniture</v>
      </c>
      <c r="X342" s="9" t="str">
        <v>NORTH</v>
      </c>
      <c r="Y342" s="9" t="str">
        <v>FURNITURE</v>
      </c>
      <c r="AA342" s="9" t="str">
        <v>north</v>
      </c>
      <c r="AB342" s="9" t="str">
        <v>furniture</v>
      </c>
    </row>
    <row r="343" spans="1:28">
      <c r="A343" s="10" t="s">
        <v>364</v>
      </c>
      <c r="B343" s="11">
        <v>45389</v>
      </c>
      <c r="C343" s="12" t="s">
        <v>19</v>
      </c>
      <c r="D343" s="13" t="s">
        <v>306</v>
      </c>
      <c r="E343" s="10">
        <v>2368.94</v>
      </c>
      <c r="F343" s="10">
        <v>36</v>
      </c>
      <c r="G343" s="10">
        <v>6</v>
      </c>
      <c r="H343" s="10">
        <v>1274.07</v>
      </c>
      <c r="I343" s="4" t="s">
        <v>364</v>
      </c>
      <c r="J343" s="16">
        <v>45389</v>
      </c>
      <c r="K343" s="9" t="str">
        <v>East</v>
      </c>
      <c r="L343" s="9" t="str">
        <v>Electronics</v>
      </c>
      <c r="M343" s="4">
        <v>2368.94</v>
      </c>
      <c r="N343" s="4">
        <f>VLOOKUP($K343,Sales_Performance_Analysis.csv!$S$1:$T$5,2,FALSE)</f>
        <v>2529.8487270973901</v>
      </c>
      <c r="O343" s="4">
        <v>36</v>
      </c>
      <c r="P343" s="4">
        <v>6</v>
      </c>
      <c r="Q343" s="4">
        <v>1274.07</v>
      </c>
      <c r="U343" s="9" t="str">
        <v>East</v>
      </c>
      <c r="V343" s="9" t="str">
        <v>Electronics</v>
      </c>
      <c r="X343" s="9" t="str">
        <v>EAST</v>
      </c>
      <c r="Y343" s="9" t="str">
        <v>ELECTRONICS</v>
      </c>
      <c r="AA343" s="9" t="str">
        <v>east</v>
      </c>
      <c r="AB343" s="9" t="str">
        <v>electronics</v>
      </c>
    </row>
    <row r="344" spans="1:28">
      <c r="A344" s="10" t="s">
        <v>365</v>
      </c>
      <c r="B344" s="11">
        <v>45219</v>
      </c>
      <c r="C344" s="12" t="s">
        <v>15</v>
      </c>
      <c r="D344" s="13" t="s">
        <v>31</v>
      </c>
      <c r="E344" s="10">
        <v>2670.33</v>
      </c>
      <c r="F344" s="10">
        <v>48</v>
      </c>
      <c r="G344" s="10">
        <v>6</v>
      </c>
      <c r="H344" s="10">
        <v>1618.28</v>
      </c>
      <c r="I344" s="4" t="s">
        <v>365</v>
      </c>
      <c r="J344" s="16">
        <v>45219</v>
      </c>
      <c r="K344" s="9" t="str">
        <v>North</v>
      </c>
      <c r="L344" s="9" t="str">
        <v>Sports</v>
      </c>
      <c r="M344" s="4">
        <v>2670.33</v>
      </c>
      <c r="N344" s="4">
        <f>VLOOKUP($K344,Sales_Performance_Analysis.csv!$S$1:$T$5,2,FALSE)</f>
        <v>2573.1195542046598</v>
      </c>
      <c r="O344" s="4">
        <v>48</v>
      </c>
      <c r="P344" s="4">
        <v>6</v>
      </c>
      <c r="Q344" s="4">
        <v>1618.28</v>
      </c>
      <c r="U344" s="9" t="str">
        <v>North</v>
      </c>
      <c r="V344" s="9" t="str">
        <v>Sports</v>
      </c>
      <c r="X344" s="9" t="str">
        <v>NORTH</v>
      </c>
      <c r="Y344" s="9" t="str">
        <v>SPORTS</v>
      </c>
      <c r="AA344" s="9" t="str">
        <v>north</v>
      </c>
      <c r="AB344" s="9" t="str">
        <v>sports</v>
      </c>
    </row>
    <row r="345" spans="1:28">
      <c r="A345" s="10" t="s">
        <v>366</v>
      </c>
      <c r="B345" s="11">
        <v>45335</v>
      </c>
      <c r="C345" s="12" t="s">
        <v>21</v>
      </c>
      <c r="D345" s="13" t="s">
        <v>31</v>
      </c>
      <c r="E345" s="10">
        <v>1316.85</v>
      </c>
      <c r="F345" s="10">
        <v>10</v>
      </c>
      <c r="G345" s="10">
        <v>15</v>
      </c>
      <c r="H345" s="10">
        <v>190.62</v>
      </c>
      <c r="I345" s="4" t="s">
        <v>366</v>
      </c>
      <c r="J345" s="16">
        <v>45335</v>
      </c>
      <c r="K345" s="9" t="str">
        <v>East</v>
      </c>
      <c r="L345" s="9" t="str">
        <v>Sports</v>
      </c>
      <c r="M345" s="4">
        <v>1316.85</v>
      </c>
      <c r="N345" s="4">
        <f>VLOOKUP($K345,Sales_Performance_Analysis.csv!$S$1:$T$5,2,FALSE)</f>
        <v>2529.8487270973901</v>
      </c>
      <c r="O345" s="4">
        <v>10</v>
      </c>
      <c r="P345" s="4">
        <v>15</v>
      </c>
      <c r="Q345" s="4">
        <v>190.62</v>
      </c>
      <c r="U345" s="9" t="str">
        <v>East</v>
      </c>
      <c r="V345" s="9" t="str">
        <v>Sports</v>
      </c>
      <c r="X345" s="9" t="str">
        <v>EAST</v>
      </c>
      <c r="Y345" s="9" t="str">
        <v>SPORTS</v>
      </c>
      <c r="AA345" s="9" t="str">
        <v>east</v>
      </c>
      <c r="AB345" s="9" t="str">
        <v>sports</v>
      </c>
    </row>
    <row r="346" spans="1:28">
      <c r="A346" s="10" t="s">
        <v>367</v>
      </c>
      <c r="B346" s="11">
        <v>45053</v>
      </c>
      <c r="C346" s="12" t="s">
        <v>15</v>
      </c>
      <c r="D346" s="13" t="s">
        <v>306</v>
      </c>
      <c r="E346" s="10">
        <v>599.64</v>
      </c>
      <c r="F346" s="10">
        <v>23</v>
      </c>
      <c r="G346" s="10">
        <v>29</v>
      </c>
      <c r="H346" s="10">
        <v>1250.29</v>
      </c>
      <c r="I346" s="4" t="s">
        <v>367</v>
      </c>
      <c r="J346" s="16">
        <v>45053</v>
      </c>
      <c r="K346" s="9" t="str">
        <v>North</v>
      </c>
      <c r="L346" s="9" t="str">
        <v>Electronics</v>
      </c>
      <c r="M346" s="4">
        <v>599.64</v>
      </c>
      <c r="N346" s="4">
        <f>VLOOKUP($K346,Sales_Performance_Analysis.csv!$S$1:$T$5,2,FALSE)</f>
        <v>2573.1195542046598</v>
      </c>
      <c r="O346" s="4">
        <v>23</v>
      </c>
      <c r="P346" s="4">
        <v>29</v>
      </c>
      <c r="Q346" s="4">
        <v>1250.29</v>
      </c>
      <c r="U346" s="9" t="str">
        <v>North</v>
      </c>
      <c r="V346" s="9" t="str">
        <v>Electronics</v>
      </c>
      <c r="X346" s="9" t="str">
        <v>NORTH</v>
      </c>
      <c r="Y346" s="9" t="str">
        <v>ELECTRONICS</v>
      </c>
      <c r="AA346" s="9" t="str">
        <v>north</v>
      </c>
      <c r="AB346" s="9" t="str">
        <v>electronics</v>
      </c>
    </row>
    <row r="347" spans="1:28">
      <c r="A347" s="10" t="s">
        <v>368</v>
      </c>
      <c r="B347" s="11">
        <v>45423</v>
      </c>
      <c r="C347" s="12" t="s">
        <v>19</v>
      </c>
      <c r="D347" s="13" t="s">
        <v>27</v>
      </c>
      <c r="E347" s="10">
        <v>158.33000000000001</v>
      </c>
      <c r="F347" s="10">
        <v>28</v>
      </c>
      <c r="G347" s="10">
        <v>44</v>
      </c>
      <c r="H347" s="10">
        <v>726.79</v>
      </c>
      <c r="I347" s="4" t="s">
        <v>368</v>
      </c>
      <c r="J347" s="16">
        <v>45423</v>
      </c>
      <c r="K347" s="9" t="str">
        <v>East</v>
      </c>
      <c r="L347" s="9" t="str">
        <v>Clothing</v>
      </c>
      <c r="M347" s="4">
        <v>158.33000000000001</v>
      </c>
      <c r="N347" s="4">
        <f>VLOOKUP($K347,Sales_Performance_Analysis.csv!$S$1:$T$5,2,FALSE)</f>
        <v>2529.8487270973901</v>
      </c>
      <c r="O347" s="4">
        <v>28</v>
      </c>
      <c r="P347" s="4">
        <v>44</v>
      </c>
      <c r="Q347" s="4">
        <v>726.79</v>
      </c>
      <c r="U347" s="9" t="str">
        <v>East</v>
      </c>
      <c r="V347" s="9" t="str">
        <v>Clothing</v>
      </c>
      <c r="X347" s="9" t="str">
        <v>EAST</v>
      </c>
      <c r="Y347" s="9" t="str">
        <v>CLOTHING</v>
      </c>
      <c r="AA347" s="9" t="str">
        <v>east</v>
      </c>
      <c r="AB347" s="9" t="str">
        <v>clothing</v>
      </c>
    </row>
    <row r="348" spans="1:28">
      <c r="A348" s="10" t="s">
        <v>369</v>
      </c>
      <c r="B348" s="11">
        <v>45198</v>
      </c>
      <c r="C348" s="12" t="s">
        <v>19</v>
      </c>
      <c r="D348" s="13" t="s">
        <v>306</v>
      </c>
      <c r="E348" s="10">
        <v>4751.08</v>
      </c>
      <c r="F348" s="10">
        <v>31</v>
      </c>
      <c r="G348" s="10">
        <v>18</v>
      </c>
      <c r="H348" s="10">
        <v>1085.8900000000001</v>
      </c>
      <c r="I348" s="4" t="s">
        <v>369</v>
      </c>
      <c r="J348" s="16">
        <v>45198</v>
      </c>
      <c r="K348" s="9" t="str">
        <v>East</v>
      </c>
      <c r="L348" s="9" t="str">
        <v>Electronics</v>
      </c>
      <c r="M348" s="4">
        <v>4751.08</v>
      </c>
      <c r="N348" s="4">
        <f>VLOOKUP($K348,Sales_Performance_Analysis.csv!$S$1:$T$5,2,FALSE)</f>
        <v>2529.8487270973901</v>
      </c>
      <c r="O348" s="4">
        <v>31</v>
      </c>
      <c r="P348" s="4">
        <v>18</v>
      </c>
      <c r="Q348" s="4">
        <v>1085.8900000000001</v>
      </c>
      <c r="U348" s="9" t="str">
        <v>East</v>
      </c>
      <c r="V348" s="9" t="str">
        <v>Electronics</v>
      </c>
      <c r="X348" s="9" t="str">
        <v>EAST</v>
      </c>
      <c r="Y348" s="9" t="str">
        <v>ELECTRONICS</v>
      </c>
      <c r="AA348" s="9" t="str">
        <v>east</v>
      </c>
      <c r="AB348" s="9" t="str">
        <v>electronics</v>
      </c>
    </row>
    <row r="349" spans="1:28">
      <c r="A349" s="10" t="s">
        <v>370</v>
      </c>
      <c r="B349" s="11">
        <v>45010</v>
      </c>
      <c r="C349" s="12" t="s">
        <v>21</v>
      </c>
      <c r="D349" s="13" t="s">
        <v>306</v>
      </c>
      <c r="E349" s="10">
        <v>3047.98</v>
      </c>
      <c r="F349" s="10">
        <v>36</v>
      </c>
      <c r="G349" s="10">
        <v>21</v>
      </c>
      <c r="H349" s="10">
        <v>740.43</v>
      </c>
      <c r="I349" s="4" t="s">
        <v>370</v>
      </c>
      <c r="J349" s="16">
        <v>45010</v>
      </c>
      <c r="K349" s="9" t="str">
        <v>East</v>
      </c>
      <c r="L349" s="9" t="str">
        <v>Electronics</v>
      </c>
      <c r="M349" s="4">
        <v>3047.98</v>
      </c>
      <c r="N349" s="4">
        <f>VLOOKUP($K349,Sales_Performance_Analysis.csv!$S$1:$T$5,2,FALSE)</f>
        <v>2529.8487270973901</v>
      </c>
      <c r="O349" s="4">
        <v>36</v>
      </c>
      <c r="P349" s="4">
        <v>21</v>
      </c>
      <c r="Q349" s="4">
        <v>740.43</v>
      </c>
      <c r="U349" s="9" t="str">
        <v>East</v>
      </c>
      <c r="V349" s="9" t="str">
        <v>Electronics</v>
      </c>
      <c r="X349" s="9" t="str">
        <v>EAST</v>
      </c>
      <c r="Y349" s="9" t="str">
        <v>ELECTRONICS</v>
      </c>
      <c r="AA349" s="9" t="str">
        <v>east</v>
      </c>
      <c r="AB349" s="9" t="str">
        <v>electronics</v>
      </c>
    </row>
    <row r="350" spans="1:28">
      <c r="A350" s="10" t="s">
        <v>371</v>
      </c>
      <c r="B350" s="11">
        <v>45577</v>
      </c>
      <c r="C350" s="12" t="s">
        <v>21</v>
      </c>
      <c r="D350" s="13" t="s">
        <v>27</v>
      </c>
      <c r="E350" s="10">
        <v>3474.13</v>
      </c>
      <c r="F350" s="10">
        <v>31</v>
      </c>
      <c r="G350" s="10">
        <v>2</v>
      </c>
      <c r="H350" s="10">
        <v>830.26</v>
      </c>
      <c r="I350" s="4" t="s">
        <v>371</v>
      </c>
      <c r="J350" s="16">
        <v>45577</v>
      </c>
      <c r="K350" s="9" t="str">
        <v>East</v>
      </c>
      <c r="L350" s="9" t="str">
        <v>Clothing</v>
      </c>
      <c r="M350" s="4">
        <v>3474.13</v>
      </c>
      <c r="N350" s="4">
        <f>VLOOKUP($K350,Sales_Performance_Analysis.csv!$S$1:$T$5,2,FALSE)</f>
        <v>2529.8487270973901</v>
      </c>
      <c r="O350" s="4">
        <v>31</v>
      </c>
      <c r="P350" s="4">
        <v>2</v>
      </c>
      <c r="Q350" s="4">
        <v>830.26</v>
      </c>
      <c r="U350" s="9" t="str">
        <v>East</v>
      </c>
      <c r="V350" s="9" t="str">
        <v>Clothing</v>
      </c>
      <c r="X350" s="9" t="str">
        <v>EAST</v>
      </c>
      <c r="Y350" s="9" t="str">
        <v>CLOTHING</v>
      </c>
      <c r="AA350" s="9" t="str">
        <v>east</v>
      </c>
      <c r="AB350" s="9" t="str">
        <v>clothing</v>
      </c>
    </row>
    <row r="351" spans="1:28">
      <c r="A351" s="10" t="s">
        <v>372</v>
      </c>
      <c r="B351" s="11">
        <v>44975</v>
      </c>
      <c r="C351" s="12" t="s">
        <v>19</v>
      </c>
      <c r="D351" s="13" t="s">
        <v>31</v>
      </c>
      <c r="E351" s="10">
        <v>1313.41</v>
      </c>
      <c r="F351" s="10">
        <v>7</v>
      </c>
      <c r="G351" s="10">
        <v>28</v>
      </c>
      <c r="H351" s="10">
        <v>709.47</v>
      </c>
      <c r="I351" s="4" t="s">
        <v>372</v>
      </c>
      <c r="J351" s="16">
        <v>44975</v>
      </c>
      <c r="K351" s="9" t="str">
        <v>East</v>
      </c>
      <c r="L351" s="9" t="str">
        <v>Sports</v>
      </c>
      <c r="M351" s="4">
        <v>1313.41</v>
      </c>
      <c r="N351" s="4">
        <f>VLOOKUP($K351,Sales_Performance_Analysis.csv!$S$1:$T$5,2,FALSE)</f>
        <v>2529.8487270973901</v>
      </c>
      <c r="O351" s="4">
        <v>7</v>
      </c>
      <c r="P351" s="4">
        <v>28</v>
      </c>
      <c r="Q351" s="4">
        <v>709.47</v>
      </c>
      <c r="U351" s="9" t="str">
        <v>East</v>
      </c>
      <c r="V351" s="9" t="str">
        <v>Sports</v>
      </c>
      <c r="X351" s="9" t="str">
        <v>EAST</v>
      </c>
      <c r="Y351" s="9" t="str">
        <v>SPORTS</v>
      </c>
      <c r="AA351" s="9" t="str">
        <v>east</v>
      </c>
      <c r="AB351" s="9" t="str">
        <v>sports</v>
      </c>
    </row>
    <row r="352" spans="1:28">
      <c r="A352" s="10" t="s">
        <v>373</v>
      </c>
      <c r="B352" s="11">
        <v>45061</v>
      </c>
      <c r="C352" s="12" t="s">
        <v>26</v>
      </c>
      <c r="D352" s="13" t="s">
        <v>27</v>
      </c>
      <c r="E352" s="10">
        <v>318.77999999999997</v>
      </c>
      <c r="F352" s="10">
        <v>40</v>
      </c>
      <c r="G352" s="10">
        <v>50</v>
      </c>
      <c r="H352" s="10">
        <v>1754.87</v>
      </c>
      <c r="I352" s="4" t="s">
        <v>373</v>
      </c>
      <c r="J352" s="16">
        <v>45061</v>
      </c>
      <c r="K352" s="9" t="str">
        <v>South</v>
      </c>
      <c r="L352" s="9" t="str">
        <v>Clothing</v>
      </c>
      <c r="M352" s="4">
        <v>318.77999999999997</v>
      </c>
      <c r="N352" s="4">
        <f>VLOOKUP($K352,Sales_Performance_Analysis.csv!$S$1:$T$5,2,FALSE)</f>
        <v>2478.5568056787902</v>
      </c>
      <c r="O352" s="4">
        <v>40</v>
      </c>
      <c r="P352" s="4">
        <v>50</v>
      </c>
      <c r="Q352" s="4">
        <v>1754.87</v>
      </c>
      <c r="U352" s="9" t="str">
        <v>South</v>
      </c>
      <c r="V352" s="9" t="str">
        <v>Clothing</v>
      </c>
      <c r="X352" s="9" t="str">
        <v>SOUTH</v>
      </c>
      <c r="Y352" s="9" t="str">
        <v>CLOTHING</v>
      </c>
      <c r="AA352" s="9" t="str">
        <v>south</v>
      </c>
      <c r="AB352" s="9" t="str">
        <v>clothing</v>
      </c>
    </row>
    <row r="353" spans="1:28">
      <c r="A353" s="10" t="s">
        <v>374</v>
      </c>
      <c r="B353" s="11">
        <v>44975</v>
      </c>
      <c r="C353" s="12" t="s">
        <v>15</v>
      </c>
      <c r="D353" s="13" t="s">
        <v>306</v>
      </c>
      <c r="E353" s="10">
        <v>3933.43</v>
      </c>
      <c r="F353" s="10">
        <v>48</v>
      </c>
      <c r="G353" s="10">
        <v>38</v>
      </c>
      <c r="H353" s="10">
        <v>244.78</v>
      </c>
      <c r="I353" s="4" t="s">
        <v>374</v>
      </c>
      <c r="J353" s="16">
        <v>44975</v>
      </c>
      <c r="K353" s="9" t="str">
        <v>North</v>
      </c>
      <c r="L353" s="9" t="str">
        <v>Electronics</v>
      </c>
      <c r="M353" s="4">
        <v>3933.43</v>
      </c>
      <c r="N353" s="4">
        <f>VLOOKUP($K353,Sales_Performance_Analysis.csv!$S$1:$T$5,2,FALSE)</f>
        <v>2573.1195542046598</v>
      </c>
      <c r="O353" s="4">
        <v>48</v>
      </c>
      <c r="P353" s="4">
        <v>38</v>
      </c>
      <c r="Q353" s="4">
        <v>244.78</v>
      </c>
      <c r="U353" s="9" t="str">
        <v>North</v>
      </c>
      <c r="V353" s="9" t="str">
        <v>Electronics</v>
      </c>
      <c r="X353" s="9" t="str">
        <v>NORTH</v>
      </c>
      <c r="Y353" s="9" t="str">
        <v>ELECTRONICS</v>
      </c>
      <c r="AA353" s="9" t="str">
        <v>north</v>
      </c>
      <c r="AB353" s="9" t="str">
        <v>electronics</v>
      </c>
    </row>
    <row r="354" spans="1:28">
      <c r="A354" s="10" t="s">
        <v>375</v>
      </c>
      <c r="B354" s="11">
        <v>45373</v>
      </c>
      <c r="C354" s="12" t="s">
        <v>26</v>
      </c>
      <c r="D354" s="13" t="s">
        <v>29</v>
      </c>
      <c r="E354" s="10">
        <v>882.28</v>
      </c>
      <c r="F354" s="10">
        <v>23</v>
      </c>
      <c r="G354" s="10">
        <v>41</v>
      </c>
      <c r="H354" s="10">
        <v>1037.78</v>
      </c>
      <c r="I354" s="4" t="s">
        <v>375</v>
      </c>
      <c r="J354" s="16">
        <v>45373</v>
      </c>
      <c r="K354" s="9" t="str">
        <v>South</v>
      </c>
      <c r="L354" s="9" t="str">
        <v>Furniture</v>
      </c>
      <c r="M354" s="4">
        <v>882.28</v>
      </c>
      <c r="N354" s="4">
        <f>VLOOKUP($K354,Sales_Performance_Analysis.csv!$S$1:$T$5,2,FALSE)</f>
        <v>2478.5568056787902</v>
      </c>
      <c r="O354" s="4">
        <v>23</v>
      </c>
      <c r="P354" s="4">
        <v>41</v>
      </c>
      <c r="Q354" s="4">
        <v>1037.78</v>
      </c>
      <c r="U354" s="9" t="str">
        <v>South</v>
      </c>
      <c r="V354" s="9" t="str">
        <v>Furniture</v>
      </c>
      <c r="X354" s="9" t="str">
        <v>SOUTH</v>
      </c>
      <c r="Y354" s="9" t="str">
        <v>FURNITURE</v>
      </c>
      <c r="AA354" s="9" t="str">
        <v>south</v>
      </c>
      <c r="AB354" s="9" t="str">
        <v>furniture</v>
      </c>
    </row>
    <row r="355" spans="1:28">
      <c r="A355" s="10" t="s">
        <v>376</v>
      </c>
      <c r="B355" s="11">
        <v>44883</v>
      </c>
      <c r="C355" s="12" t="s">
        <v>26</v>
      </c>
      <c r="D355" s="13" t="s">
        <v>31</v>
      </c>
      <c r="E355" s="10">
        <v>4587.97</v>
      </c>
      <c r="F355" s="10">
        <v>34</v>
      </c>
      <c r="G355" s="10">
        <v>38</v>
      </c>
      <c r="H355" s="10">
        <v>1352.15</v>
      </c>
      <c r="I355" s="4" t="s">
        <v>376</v>
      </c>
      <c r="J355" s="16">
        <v>44883</v>
      </c>
      <c r="K355" s="9" t="str">
        <v>South</v>
      </c>
      <c r="L355" s="9" t="str">
        <v>Sports</v>
      </c>
      <c r="M355" s="4">
        <v>4587.97</v>
      </c>
      <c r="N355" s="4">
        <f>VLOOKUP($K355,Sales_Performance_Analysis.csv!$S$1:$T$5,2,FALSE)</f>
        <v>2478.5568056787902</v>
      </c>
      <c r="O355" s="4">
        <v>34</v>
      </c>
      <c r="P355" s="4">
        <v>38</v>
      </c>
      <c r="Q355" s="4">
        <v>1352.15</v>
      </c>
      <c r="U355" s="9" t="str">
        <v>South</v>
      </c>
      <c r="V355" s="9" t="str">
        <v>Sports</v>
      </c>
      <c r="X355" s="9" t="str">
        <v>SOUTH</v>
      </c>
      <c r="Y355" s="9" t="str">
        <v>SPORTS</v>
      </c>
      <c r="AA355" s="9" t="str">
        <v>south</v>
      </c>
      <c r="AB355" s="9" t="str">
        <v>sports</v>
      </c>
    </row>
    <row r="356" spans="1:28">
      <c r="A356" s="10" t="s">
        <v>377</v>
      </c>
      <c r="B356" s="11">
        <v>45566</v>
      </c>
      <c r="C356" s="12" t="s">
        <v>15</v>
      </c>
      <c r="D356" s="13" t="s">
        <v>31</v>
      </c>
      <c r="E356" s="10">
        <v>3805.92</v>
      </c>
      <c r="F356" s="10">
        <v>10</v>
      </c>
      <c r="G356" s="10">
        <v>3</v>
      </c>
      <c r="H356" s="10">
        <v>905.63</v>
      </c>
      <c r="I356" s="4" t="s">
        <v>377</v>
      </c>
      <c r="J356" s="16">
        <v>45566</v>
      </c>
      <c r="K356" s="9" t="str">
        <v>North</v>
      </c>
      <c r="L356" s="9" t="str">
        <v>Sports</v>
      </c>
      <c r="M356" s="4">
        <v>3805.92</v>
      </c>
      <c r="N356" s="4">
        <f>VLOOKUP($K356,Sales_Performance_Analysis.csv!$S$1:$T$5,2,FALSE)</f>
        <v>2573.1195542046598</v>
      </c>
      <c r="O356" s="4">
        <v>10</v>
      </c>
      <c r="P356" s="4">
        <v>3</v>
      </c>
      <c r="Q356" s="4">
        <v>905.63</v>
      </c>
      <c r="U356" s="9" t="str">
        <v>North</v>
      </c>
      <c r="V356" s="9" t="str">
        <v>Sports</v>
      </c>
      <c r="X356" s="9" t="str">
        <v>NORTH</v>
      </c>
      <c r="Y356" s="9" t="str">
        <v>SPORTS</v>
      </c>
      <c r="AA356" s="9" t="str">
        <v>north</v>
      </c>
      <c r="AB356" s="9" t="str">
        <v>sports</v>
      </c>
    </row>
    <row r="357" spans="1:28">
      <c r="A357" s="10" t="s">
        <v>378</v>
      </c>
      <c r="B357" s="11">
        <v>45578</v>
      </c>
      <c r="C357" s="12" t="s">
        <v>26</v>
      </c>
      <c r="D357" s="13" t="s">
        <v>257</v>
      </c>
      <c r="E357" s="10">
        <v>1119.46</v>
      </c>
      <c r="F357" s="10">
        <v>1</v>
      </c>
      <c r="G357" s="10">
        <v>23</v>
      </c>
      <c r="H357" s="10">
        <v>427.52</v>
      </c>
      <c r="I357" s="4" t="s">
        <v>378</v>
      </c>
      <c r="J357" s="16">
        <v>45578</v>
      </c>
      <c r="K357" s="9" t="str">
        <v>South</v>
      </c>
      <c r="L357" s="9" t="str">
        <v>Groceries</v>
      </c>
      <c r="M357" s="4">
        <v>1119.46</v>
      </c>
      <c r="N357" s="4">
        <f>VLOOKUP($K357,Sales_Performance_Analysis.csv!$S$1:$T$5,2,FALSE)</f>
        <v>2478.5568056787902</v>
      </c>
      <c r="O357" s="4">
        <v>1</v>
      </c>
      <c r="P357" s="4">
        <v>23</v>
      </c>
      <c r="Q357" s="4">
        <v>427.52</v>
      </c>
      <c r="U357" s="9" t="str">
        <v>South</v>
      </c>
      <c r="V357" s="9" t="str">
        <v>Groceries</v>
      </c>
      <c r="X357" s="9" t="str">
        <v>SOUTH</v>
      </c>
      <c r="Y357" s="9" t="str">
        <v>GROCERIES</v>
      </c>
      <c r="AA357" s="9" t="str">
        <v>south</v>
      </c>
      <c r="AB357" s="9" t="str">
        <v>groceries</v>
      </c>
    </row>
    <row r="358" spans="1:28">
      <c r="A358" s="10" t="s">
        <v>379</v>
      </c>
      <c r="B358" s="11">
        <v>45012</v>
      </c>
      <c r="C358" s="12" t="s">
        <v>26</v>
      </c>
      <c r="D358" s="13" t="s">
        <v>27</v>
      </c>
      <c r="E358" s="10">
        <v>4095.13</v>
      </c>
      <c r="F358" s="10">
        <v>16</v>
      </c>
      <c r="G358" s="10">
        <v>15</v>
      </c>
      <c r="H358" s="10">
        <v>1952.45</v>
      </c>
      <c r="I358" s="4" t="s">
        <v>379</v>
      </c>
      <c r="J358" s="16">
        <v>45012</v>
      </c>
      <c r="K358" s="9" t="str">
        <v>South</v>
      </c>
      <c r="L358" s="9" t="str">
        <v>Clothing</v>
      </c>
      <c r="M358" s="4">
        <v>4095.13</v>
      </c>
      <c r="N358" s="4">
        <f>VLOOKUP($K358,Sales_Performance_Analysis.csv!$S$1:$T$5,2,FALSE)</f>
        <v>2478.5568056787902</v>
      </c>
      <c r="O358" s="4">
        <v>16</v>
      </c>
      <c r="P358" s="4">
        <v>15</v>
      </c>
      <c r="Q358" s="4">
        <v>1952.45</v>
      </c>
      <c r="U358" s="9" t="str">
        <v>South</v>
      </c>
      <c r="V358" s="9" t="str">
        <v>Clothing</v>
      </c>
      <c r="X358" s="9" t="str">
        <v>SOUTH</v>
      </c>
      <c r="Y358" s="9" t="str">
        <v>CLOTHING</v>
      </c>
      <c r="AA358" s="9" t="str">
        <v>south</v>
      </c>
      <c r="AB358" s="9" t="str">
        <v>clothing</v>
      </c>
    </row>
    <row r="359" spans="1:28">
      <c r="A359" s="10" t="s">
        <v>380</v>
      </c>
      <c r="B359" s="11">
        <v>45503</v>
      </c>
      <c r="C359" s="12" t="s">
        <v>19</v>
      </c>
      <c r="D359" s="13" t="s">
        <v>27</v>
      </c>
      <c r="E359" s="10">
        <v>587.65</v>
      </c>
      <c r="F359" s="10">
        <v>2</v>
      </c>
      <c r="G359" s="10">
        <v>38</v>
      </c>
      <c r="H359" s="10">
        <v>1307.5</v>
      </c>
      <c r="I359" s="4" t="s">
        <v>380</v>
      </c>
      <c r="J359" s="16">
        <v>45503</v>
      </c>
      <c r="K359" s="9" t="str">
        <v>East</v>
      </c>
      <c r="L359" s="9" t="str">
        <v>Clothing</v>
      </c>
      <c r="M359" s="4">
        <v>587.65</v>
      </c>
      <c r="N359" s="4">
        <f>VLOOKUP($K359,Sales_Performance_Analysis.csv!$S$1:$T$5,2,FALSE)</f>
        <v>2529.8487270973901</v>
      </c>
      <c r="O359" s="4">
        <v>2</v>
      </c>
      <c r="P359" s="4">
        <v>38</v>
      </c>
      <c r="Q359" s="4">
        <v>1307.5</v>
      </c>
      <c r="U359" s="9" t="str">
        <v>East</v>
      </c>
      <c r="V359" s="9" t="str">
        <v>Clothing</v>
      </c>
      <c r="X359" s="9" t="str">
        <v>EAST</v>
      </c>
      <c r="Y359" s="9" t="str">
        <v>CLOTHING</v>
      </c>
      <c r="AA359" s="9" t="str">
        <v>east</v>
      </c>
      <c r="AB359" s="9" t="str">
        <v>clothing</v>
      </c>
    </row>
    <row r="360" spans="1:28">
      <c r="A360" s="10" t="s">
        <v>381</v>
      </c>
      <c r="B360" s="11">
        <v>44925</v>
      </c>
      <c r="C360" s="12" t="s">
        <v>21</v>
      </c>
      <c r="D360" s="13" t="s">
        <v>27</v>
      </c>
      <c r="E360" s="10">
        <v>276.04000000000002</v>
      </c>
      <c r="F360" s="10">
        <v>34</v>
      </c>
      <c r="G360" s="10">
        <v>14</v>
      </c>
      <c r="H360" s="10">
        <v>1454.19</v>
      </c>
      <c r="I360" s="4" t="s">
        <v>381</v>
      </c>
      <c r="J360" s="16">
        <v>44925</v>
      </c>
      <c r="K360" s="9" t="str">
        <v>East</v>
      </c>
      <c r="L360" s="9" t="str">
        <v>Clothing</v>
      </c>
      <c r="M360" s="4">
        <v>276.04000000000002</v>
      </c>
      <c r="N360" s="4">
        <f>VLOOKUP($K360,Sales_Performance_Analysis.csv!$S$1:$T$5,2,FALSE)</f>
        <v>2529.8487270973901</v>
      </c>
      <c r="O360" s="4">
        <v>34</v>
      </c>
      <c r="P360" s="4">
        <v>14</v>
      </c>
      <c r="Q360" s="4">
        <v>1454.19</v>
      </c>
      <c r="U360" s="9" t="str">
        <v>East</v>
      </c>
      <c r="V360" s="9" t="str">
        <v>Clothing</v>
      </c>
      <c r="X360" s="9" t="str">
        <v>EAST</v>
      </c>
      <c r="Y360" s="9" t="str">
        <v>CLOTHING</v>
      </c>
      <c r="AA360" s="9" t="str">
        <v>east</v>
      </c>
      <c r="AB360" s="9" t="str">
        <v>clothing</v>
      </c>
    </row>
    <row r="361" spans="1:28">
      <c r="A361" s="10" t="s">
        <v>382</v>
      </c>
      <c r="B361" s="11">
        <v>44997</v>
      </c>
      <c r="C361" s="12" t="s">
        <v>19</v>
      </c>
      <c r="D361" s="13" t="s">
        <v>306</v>
      </c>
      <c r="E361" s="10">
        <v>4655.76</v>
      </c>
      <c r="F361" s="10">
        <v>35</v>
      </c>
      <c r="G361" s="10">
        <v>43</v>
      </c>
      <c r="H361" s="10">
        <v>41.95</v>
      </c>
      <c r="I361" s="4" t="s">
        <v>382</v>
      </c>
      <c r="J361" s="16">
        <v>44997</v>
      </c>
      <c r="K361" s="9" t="str">
        <v>East</v>
      </c>
      <c r="L361" s="9" t="str">
        <v>Electronics</v>
      </c>
      <c r="M361" s="4">
        <v>4655.76</v>
      </c>
      <c r="N361" s="4">
        <f>VLOOKUP($K361,Sales_Performance_Analysis.csv!$S$1:$T$5,2,FALSE)</f>
        <v>2529.8487270973901</v>
      </c>
      <c r="O361" s="4">
        <v>35</v>
      </c>
      <c r="P361" s="4">
        <v>43</v>
      </c>
      <c r="Q361" s="4">
        <v>41.95</v>
      </c>
      <c r="U361" s="9" t="str">
        <v>East</v>
      </c>
      <c r="V361" s="9" t="str">
        <v>Electronics</v>
      </c>
      <c r="X361" s="9" t="str">
        <v>EAST</v>
      </c>
      <c r="Y361" s="9" t="str">
        <v>ELECTRONICS</v>
      </c>
      <c r="AA361" s="9" t="str">
        <v>east</v>
      </c>
      <c r="AB361" s="9" t="str">
        <v>electronics</v>
      </c>
    </row>
    <row r="362" spans="1:28">
      <c r="A362" s="10" t="s">
        <v>383</v>
      </c>
      <c r="B362" s="11">
        <v>45239</v>
      </c>
      <c r="C362" s="12" t="s">
        <v>19</v>
      </c>
      <c r="D362" s="13" t="s">
        <v>306</v>
      </c>
      <c r="E362" s="10">
        <v>1811.45</v>
      </c>
      <c r="F362" s="10">
        <v>25</v>
      </c>
      <c r="G362" s="10">
        <v>4</v>
      </c>
      <c r="H362" s="10">
        <v>1166.17</v>
      </c>
      <c r="I362" s="4" t="s">
        <v>383</v>
      </c>
      <c r="J362" s="16">
        <v>45239</v>
      </c>
      <c r="K362" s="9" t="str">
        <v>East</v>
      </c>
      <c r="L362" s="9" t="str">
        <v>Electronics</v>
      </c>
      <c r="M362" s="4">
        <v>1811.45</v>
      </c>
      <c r="N362" s="4">
        <f>VLOOKUP($K362,Sales_Performance_Analysis.csv!$S$1:$T$5,2,FALSE)</f>
        <v>2529.8487270973901</v>
      </c>
      <c r="O362" s="4">
        <v>25</v>
      </c>
      <c r="P362" s="4">
        <v>4</v>
      </c>
      <c r="Q362" s="4">
        <v>1166.17</v>
      </c>
      <c r="U362" s="9" t="str">
        <v>East</v>
      </c>
      <c r="V362" s="9" t="str">
        <v>Electronics</v>
      </c>
      <c r="X362" s="9" t="str">
        <v>EAST</v>
      </c>
      <c r="Y362" s="9" t="str">
        <v>ELECTRONICS</v>
      </c>
      <c r="AA362" s="9" t="str">
        <v>east</v>
      </c>
      <c r="AB362" s="9" t="str">
        <v>electronics</v>
      </c>
    </row>
    <row r="363" spans="1:28">
      <c r="A363" s="10" t="s">
        <v>384</v>
      </c>
      <c r="B363" s="11">
        <v>45594</v>
      </c>
      <c r="C363" s="12" t="s">
        <v>21</v>
      </c>
      <c r="D363" s="13" t="s">
        <v>31</v>
      </c>
      <c r="E363" s="10">
        <v>1352.23</v>
      </c>
      <c r="F363" s="10">
        <v>50</v>
      </c>
      <c r="G363" s="10">
        <v>26</v>
      </c>
      <c r="H363" s="10">
        <v>1076.04</v>
      </c>
      <c r="I363" s="4" t="s">
        <v>384</v>
      </c>
      <c r="J363" s="16">
        <v>45594</v>
      </c>
      <c r="K363" s="9" t="str">
        <v>East</v>
      </c>
      <c r="L363" s="9" t="str">
        <v>Sports</v>
      </c>
      <c r="M363" s="4">
        <v>1352.23</v>
      </c>
      <c r="N363" s="4">
        <f>VLOOKUP($K363,Sales_Performance_Analysis.csv!$S$1:$T$5,2,FALSE)</f>
        <v>2529.8487270973901</v>
      </c>
      <c r="O363" s="4">
        <v>50</v>
      </c>
      <c r="P363" s="4">
        <v>26</v>
      </c>
      <c r="Q363" s="4">
        <v>1076.04</v>
      </c>
      <c r="U363" s="9" t="str">
        <v>East</v>
      </c>
      <c r="V363" s="9" t="str">
        <v>Sports</v>
      </c>
      <c r="X363" s="9" t="str">
        <v>EAST</v>
      </c>
      <c r="Y363" s="9" t="str">
        <v>SPORTS</v>
      </c>
      <c r="AA363" s="9" t="str">
        <v>east</v>
      </c>
      <c r="AB363" s="9" t="str">
        <v>sports</v>
      </c>
    </row>
    <row r="364" spans="1:28">
      <c r="A364" s="10" t="s">
        <v>385</v>
      </c>
      <c r="B364" s="11">
        <v>45069</v>
      </c>
      <c r="C364" s="12" t="s">
        <v>26</v>
      </c>
      <c r="D364" s="13" t="s">
        <v>31</v>
      </c>
      <c r="E364" s="10">
        <v>2542.84</v>
      </c>
      <c r="F364" s="10">
        <v>48</v>
      </c>
      <c r="G364" s="10">
        <v>32</v>
      </c>
      <c r="H364" s="10">
        <v>543.46</v>
      </c>
      <c r="I364" s="4" t="s">
        <v>385</v>
      </c>
      <c r="J364" s="16">
        <v>45069</v>
      </c>
      <c r="K364" s="9" t="str">
        <v>South</v>
      </c>
      <c r="L364" s="9" t="str">
        <v>Sports</v>
      </c>
      <c r="M364" s="4">
        <v>2542.84</v>
      </c>
      <c r="N364" s="4">
        <f>VLOOKUP($K364,Sales_Performance_Analysis.csv!$S$1:$T$5,2,FALSE)</f>
        <v>2478.5568056787902</v>
      </c>
      <c r="O364" s="4">
        <v>48</v>
      </c>
      <c r="P364" s="4">
        <v>32</v>
      </c>
      <c r="Q364" s="4">
        <v>543.46</v>
      </c>
      <c r="U364" s="9" t="str">
        <v>South</v>
      </c>
      <c r="V364" s="9" t="str">
        <v>Sports</v>
      </c>
      <c r="X364" s="9" t="str">
        <v>SOUTH</v>
      </c>
      <c r="Y364" s="9" t="str">
        <v>SPORTS</v>
      </c>
      <c r="AA364" s="9" t="str">
        <v>south</v>
      </c>
      <c r="AB364" s="9" t="str">
        <v>sports</v>
      </c>
    </row>
    <row r="365" spans="1:28">
      <c r="A365" s="10" t="s">
        <v>386</v>
      </c>
      <c r="B365" s="11">
        <v>45066</v>
      </c>
      <c r="C365" s="12" t="s">
        <v>21</v>
      </c>
      <c r="D365" s="13" t="s">
        <v>306</v>
      </c>
      <c r="E365" s="10">
        <v>3678.54</v>
      </c>
      <c r="F365" s="10">
        <v>46</v>
      </c>
      <c r="G365" s="10">
        <v>4</v>
      </c>
      <c r="H365" s="10">
        <v>1829.99</v>
      </c>
      <c r="I365" s="4" t="s">
        <v>386</v>
      </c>
      <c r="J365" s="16">
        <v>45066</v>
      </c>
      <c r="K365" s="9" t="str">
        <v>East</v>
      </c>
      <c r="L365" s="9" t="str">
        <v>Electronics</v>
      </c>
      <c r="M365" s="4">
        <v>3678.54</v>
      </c>
      <c r="N365" s="4">
        <f>VLOOKUP($K365,Sales_Performance_Analysis.csv!$S$1:$T$5,2,FALSE)</f>
        <v>2529.8487270973901</v>
      </c>
      <c r="O365" s="4">
        <v>46</v>
      </c>
      <c r="P365" s="4">
        <v>4</v>
      </c>
      <c r="Q365" s="4">
        <v>1829.99</v>
      </c>
      <c r="U365" s="9" t="str">
        <v>East</v>
      </c>
      <c r="V365" s="9" t="str">
        <v>Electronics</v>
      </c>
      <c r="X365" s="9" t="str">
        <v>EAST</v>
      </c>
      <c r="Y365" s="9" t="str">
        <v>ELECTRONICS</v>
      </c>
      <c r="AA365" s="9" t="str">
        <v>east</v>
      </c>
      <c r="AB365" s="9" t="str">
        <v>electronics</v>
      </c>
    </row>
    <row r="366" spans="1:28">
      <c r="A366" s="10" t="s">
        <v>387</v>
      </c>
      <c r="B366" s="11">
        <v>45527</v>
      </c>
      <c r="C366" s="12" t="s">
        <v>15</v>
      </c>
      <c r="D366" s="13" t="s">
        <v>306</v>
      </c>
      <c r="E366" s="10">
        <v>1858.07</v>
      </c>
      <c r="F366" s="10">
        <v>42</v>
      </c>
      <c r="G366" s="10">
        <v>38</v>
      </c>
      <c r="H366" s="10">
        <v>294.99</v>
      </c>
      <c r="I366" s="4" t="s">
        <v>387</v>
      </c>
      <c r="J366" s="16">
        <v>45527</v>
      </c>
      <c r="K366" s="9" t="str">
        <v>North</v>
      </c>
      <c r="L366" s="9" t="str">
        <v>Electronics</v>
      </c>
      <c r="M366" s="4">
        <v>1858.07</v>
      </c>
      <c r="N366" s="4">
        <f>VLOOKUP($K366,Sales_Performance_Analysis.csv!$S$1:$T$5,2,FALSE)</f>
        <v>2573.1195542046598</v>
      </c>
      <c r="O366" s="4">
        <v>42</v>
      </c>
      <c r="P366" s="4">
        <v>38</v>
      </c>
      <c r="Q366" s="4">
        <v>294.99</v>
      </c>
      <c r="U366" s="9" t="str">
        <v>North</v>
      </c>
      <c r="V366" s="9" t="str">
        <v>Electronics</v>
      </c>
      <c r="X366" s="9" t="str">
        <v>NORTH</v>
      </c>
      <c r="Y366" s="9" t="str">
        <v>ELECTRONICS</v>
      </c>
      <c r="AA366" s="9" t="str">
        <v>north</v>
      </c>
      <c r="AB366" s="9" t="str">
        <v>electronics</v>
      </c>
    </row>
    <row r="367" spans="1:28">
      <c r="A367" s="10" t="s">
        <v>388</v>
      </c>
      <c r="B367" s="11">
        <v>45358</v>
      </c>
      <c r="C367" s="12" t="s">
        <v>26</v>
      </c>
      <c r="D367" s="13" t="s">
        <v>31</v>
      </c>
      <c r="E367" s="10">
        <v>1643.46</v>
      </c>
      <c r="F367" s="10">
        <v>30</v>
      </c>
      <c r="G367" s="10">
        <v>13</v>
      </c>
      <c r="H367" s="10">
        <v>227.54</v>
      </c>
      <c r="I367" s="4" t="s">
        <v>388</v>
      </c>
      <c r="J367" s="16">
        <v>45358</v>
      </c>
      <c r="K367" s="9" t="str">
        <v>South</v>
      </c>
      <c r="L367" s="9" t="str">
        <v>Sports</v>
      </c>
      <c r="M367" s="4">
        <v>1643.46</v>
      </c>
      <c r="N367" s="4">
        <f>VLOOKUP($K367,Sales_Performance_Analysis.csv!$S$1:$T$5,2,FALSE)</f>
        <v>2478.5568056787902</v>
      </c>
      <c r="O367" s="4">
        <v>30</v>
      </c>
      <c r="P367" s="4">
        <v>13</v>
      </c>
      <c r="Q367" s="4">
        <v>227.54</v>
      </c>
      <c r="U367" s="9" t="str">
        <v>South</v>
      </c>
      <c r="V367" s="9" t="str">
        <v>Sports</v>
      </c>
      <c r="X367" s="9" t="str">
        <v>SOUTH</v>
      </c>
      <c r="Y367" s="9" t="str">
        <v>SPORTS</v>
      </c>
      <c r="AA367" s="9" t="str">
        <v>south</v>
      </c>
      <c r="AB367" s="9" t="str">
        <v>sports</v>
      </c>
    </row>
    <row r="368" spans="1:28">
      <c r="A368" s="10" t="s">
        <v>389</v>
      </c>
      <c r="B368" s="11">
        <v>45262</v>
      </c>
      <c r="C368" s="12" t="s">
        <v>19</v>
      </c>
      <c r="D368" s="13" t="s">
        <v>31</v>
      </c>
      <c r="E368" s="10">
        <v>3596.04</v>
      </c>
      <c r="F368" s="10">
        <v>34</v>
      </c>
      <c r="G368" s="10">
        <v>6</v>
      </c>
      <c r="H368" s="10">
        <v>1366.01</v>
      </c>
      <c r="I368" s="4" t="s">
        <v>389</v>
      </c>
      <c r="J368" s="16">
        <v>45262</v>
      </c>
      <c r="K368" s="9" t="str">
        <v>East</v>
      </c>
      <c r="L368" s="9" t="str">
        <v>Sports</v>
      </c>
      <c r="M368" s="4">
        <v>3596.04</v>
      </c>
      <c r="N368" s="4">
        <f>VLOOKUP($K368,Sales_Performance_Analysis.csv!$S$1:$T$5,2,FALSE)</f>
        <v>2529.8487270973901</v>
      </c>
      <c r="O368" s="4">
        <v>34</v>
      </c>
      <c r="P368" s="4">
        <v>6</v>
      </c>
      <c r="Q368" s="4">
        <v>1366.01</v>
      </c>
      <c r="U368" s="9" t="str">
        <v>East</v>
      </c>
      <c r="V368" s="9" t="str">
        <v>Sports</v>
      </c>
      <c r="X368" s="9" t="str">
        <v>EAST</v>
      </c>
      <c r="Y368" s="9" t="str">
        <v>SPORTS</v>
      </c>
      <c r="AA368" s="9" t="str">
        <v>east</v>
      </c>
      <c r="AB368" s="9" t="str">
        <v>sports</v>
      </c>
    </row>
    <row r="369" spans="1:28">
      <c r="A369" s="10" t="s">
        <v>390</v>
      </c>
      <c r="B369" s="11">
        <v>45562</v>
      </c>
      <c r="C369" s="12" t="s">
        <v>15</v>
      </c>
      <c r="D369" s="13" t="s">
        <v>29</v>
      </c>
      <c r="E369" s="10">
        <v>623.41999999999996</v>
      </c>
      <c r="F369" s="10">
        <v>9</v>
      </c>
      <c r="G369" s="10">
        <v>30</v>
      </c>
      <c r="H369" s="10">
        <v>1597.5</v>
      </c>
      <c r="I369" s="4" t="s">
        <v>390</v>
      </c>
      <c r="J369" s="16">
        <v>45562</v>
      </c>
      <c r="K369" s="9" t="str">
        <v>North</v>
      </c>
      <c r="L369" s="9" t="str">
        <v>Furniture</v>
      </c>
      <c r="M369" s="4">
        <v>623.41999999999996</v>
      </c>
      <c r="N369" s="4">
        <f>VLOOKUP($K369,Sales_Performance_Analysis.csv!$S$1:$T$5,2,FALSE)</f>
        <v>2573.1195542046598</v>
      </c>
      <c r="O369" s="4">
        <v>9</v>
      </c>
      <c r="P369" s="4">
        <v>30</v>
      </c>
      <c r="Q369" s="4">
        <v>1597.5</v>
      </c>
      <c r="U369" s="9" t="str">
        <v>North</v>
      </c>
      <c r="V369" s="9" t="str">
        <v>Furniture</v>
      </c>
      <c r="X369" s="9" t="str">
        <v>NORTH</v>
      </c>
      <c r="Y369" s="9" t="str">
        <v>FURNITURE</v>
      </c>
      <c r="AA369" s="9" t="str">
        <v>north</v>
      </c>
      <c r="AB369" s="9" t="str">
        <v>furniture</v>
      </c>
    </row>
    <row r="370" spans="1:28">
      <c r="A370" s="10" t="s">
        <v>391</v>
      </c>
      <c r="B370" s="11">
        <v>45250</v>
      </c>
      <c r="C370" s="12" t="s">
        <v>19</v>
      </c>
      <c r="D370" s="13" t="s">
        <v>306</v>
      </c>
      <c r="E370" s="10">
        <v>4159.41</v>
      </c>
      <c r="F370" s="10">
        <v>33</v>
      </c>
      <c r="G370" s="10">
        <v>45</v>
      </c>
      <c r="H370" s="10">
        <v>564.71</v>
      </c>
      <c r="I370" s="4" t="s">
        <v>391</v>
      </c>
      <c r="J370" s="16">
        <v>45250</v>
      </c>
      <c r="K370" s="9" t="str">
        <v>East</v>
      </c>
      <c r="L370" s="9" t="str">
        <v>Electronics</v>
      </c>
      <c r="M370" s="4">
        <v>4159.41</v>
      </c>
      <c r="N370" s="4">
        <f>VLOOKUP($K370,Sales_Performance_Analysis.csv!$S$1:$T$5,2,FALSE)</f>
        <v>2529.8487270973901</v>
      </c>
      <c r="O370" s="4">
        <v>33</v>
      </c>
      <c r="P370" s="4">
        <v>45</v>
      </c>
      <c r="Q370" s="4">
        <v>564.71</v>
      </c>
      <c r="U370" s="9" t="str">
        <v>East</v>
      </c>
      <c r="V370" s="9" t="str">
        <v>Electronics</v>
      </c>
      <c r="X370" s="9" t="str">
        <v>EAST</v>
      </c>
      <c r="Y370" s="9" t="str">
        <v>ELECTRONICS</v>
      </c>
      <c r="AA370" s="9" t="str">
        <v>east</v>
      </c>
      <c r="AB370" s="9" t="str">
        <v>electronics</v>
      </c>
    </row>
    <row r="371" spans="1:28">
      <c r="A371" s="10" t="s">
        <v>392</v>
      </c>
      <c r="B371" s="11">
        <v>45215</v>
      </c>
      <c r="C371" s="12" t="s">
        <v>21</v>
      </c>
      <c r="D371" s="13" t="s">
        <v>31</v>
      </c>
      <c r="E371" s="10">
        <v>422.54</v>
      </c>
      <c r="F371" s="10">
        <v>46</v>
      </c>
      <c r="G371" s="10">
        <v>24</v>
      </c>
      <c r="H371" s="10">
        <v>1658.28</v>
      </c>
      <c r="I371" s="4" t="s">
        <v>392</v>
      </c>
      <c r="J371" s="16">
        <v>45215</v>
      </c>
      <c r="K371" s="9" t="str">
        <v>East</v>
      </c>
      <c r="L371" s="9" t="str">
        <v>Sports</v>
      </c>
      <c r="M371" s="4">
        <v>422.54</v>
      </c>
      <c r="N371" s="4">
        <f>VLOOKUP($K371,Sales_Performance_Analysis.csv!$S$1:$T$5,2,FALSE)</f>
        <v>2529.8487270973901</v>
      </c>
      <c r="O371" s="4">
        <v>46</v>
      </c>
      <c r="P371" s="4">
        <v>24</v>
      </c>
      <c r="Q371" s="4">
        <v>1658.28</v>
      </c>
      <c r="U371" s="9" t="str">
        <v>East</v>
      </c>
      <c r="V371" s="9" t="str">
        <v>Sports</v>
      </c>
      <c r="X371" s="9" t="str">
        <v>EAST</v>
      </c>
      <c r="Y371" s="9" t="str">
        <v>SPORTS</v>
      </c>
      <c r="AA371" s="9" t="str">
        <v>east</v>
      </c>
      <c r="AB371" s="9" t="str">
        <v>sports</v>
      </c>
    </row>
    <row r="372" spans="1:28">
      <c r="A372" s="10" t="s">
        <v>393</v>
      </c>
      <c r="B372" s="11">
        <v>44930</v>
      </c>
      <c r="C372" s="12" t="s">
        <v>19</v>
      </c>
      <c r="D372" s="13" t="s">
        <v>31</v>
      </c>
      <c r="E372" s="10">
        <v>4636.57</v>
      </c>
      <c r="F372" s="10">
        <v>27</v>
      </c>
      <c r="G372" s="10">
        <v>40</v>
      </c>
      <c r="H372" s="10">
        <v>923.03</v>
      </c>
      <c r="I372" s="4" t="s">
        <v>393</v>
      </c>
      <c r="J372" s="16">
        <v>44930</v>
      </c>
      <c r="K372" s="9" t="str">
        <v>East</v>
      </c>
      <c r="L372" s="9" t="str">
        <v>Sports</v>
      </c>
      <c r="M372" s="4">
        <v>4636.57</v>
      </c>
      <c r="N372" s="4">
        <f>VLOOKUP($K372,Sales_Performance_Analysis.csv!$S$1:$T$5,2,FALSE)</f>
        <v>2529.8487270973901</v>
      </c>
      <c r="O372" s="4">
        <v>27</v>
      </c>
      <c r="P372" s="4">
        <v>40</v>
      </c>
      <c r="Q372" s="4">
        <v>923.03</v>
      </c>
      <c r="U372" s="9" t="str">
        <v>East</v>
      </c>
      <c r="V372" s="9" t="str">
        <v>Sports</v>
      </c>
      <c r="X372" s="9" t="str">
        <v>EAST</v>
      </c>
      <c r="Y372" s="9" t="str">
        <v>SPORTS</v>
      </c>
      <c r="AA372" s="9" t="str">
        <v>east</v>
      </c>
      <c r="AB372" s="9" t="str">
        <v>sports</v>
      </c>
    </row>
    <row r="373" spans="1:28">
      <c r="A373" s="10" t="s">
        <v>394</v>
      </c>
      <c r="B373" s="11">
        <v>45177</v>
      </c>
      <c r="C373" s="12" t="s">
        <v>15</v>
      </c>
      <c r="D373" s="13" t="s">
        <v>257</v>
      </c>
      <c r="E373" s="10">
        <v>2858.13</v>
      </c>
      <c r="F373" s="10">
        <v>18</v>
      </c>
      <c r="G373" s="10">
        <v>14</v>
      </c>
      <c r="H373" s="10">
        <v>750.32</v>
      </c>
      <c r="I373" s="4" t="s">
        <v>394</v>
      </c>
      <c r="J373" s="16">
        <v>45177</v>
      </c>
      <c r="K373" s="9" t="str">
        <v>North</v>
      </c>
      <c r="L373" s="9" t="str">
        <v>Groceries</v>
      </c>
      <c r="M373" s="4">
        <v>2858.13</v>
      </c>
      <c r="N373" s="4">
        <f>VLOOKUP($K373,Sales_Performance_Analysis.csv!$S$1:$T$5,2,FALSE)</f>
        <v>2573.1195542046598</v>
      </c>
      <c r="O373" s="4">
        <v>18</v>
      </c>
      <c r="P373" s="4">
        <v>14</v>
      </c>
      <c r="Q373" s="4">
        <v>750.32</v>
      </c>
      <c r="U373" s="9" t="str">
        <v>North</v>
      </c>
      <c r="V373" s="9" t="str">
        <v>Groceries</v>
      </c>
      <c r="X373" s="9" t="str">
        <v>NORTH</v>
      </c>
      <c r="Y373" s="9" t="str">
        <v>GROCERIES</v>
      </c>
      <c r="AA373" s="9" t="str">
        <v>north</v>
      </c>
      <c r="AB373" s="9" t="str">
        <v>groceries</v>
      </c>
    </row>
    <row r="374" spans="1:28">
      <c r="A374" s="10" t="s">
        <v>395</v>
      </c>
      <c r="B374" s="11">
        <v>45384</v>
      </c>
      <c r="C374" s="12" t="s">
        <v>15</v>
      </c>
      <c r="D374" s="13" t="s">
        <v>306</v>
      </c>
      <c r="E374" s="10">
        <v>213.54</v>
      </c>
      <c r="F374" s="10">
        <v>8</v>
      </c>
      <c r="G374" s="10">
        <v>46</v>
      </c>
      <c r="H374" s="10">
        <v>1519.28</v>
      </c>
      <c r="I374" s="4" t="s">
        <v>395</v>
      </c>
      <c r="J374" s="16">
        <v>45384</v>
      </c>
      <c r="K374" s="9" t="str">
        <v>North</v>
      </c>
      <c r="L374" s="9" t="str">
        <v>Electronics</v>
      </c>
      <c r="M374" s="4">
        <v>213.54</v>
      </c>
      <c r="N374" s="4">
        <f>VLOOKUP($K374,Sales_Performance_Analysis.csv!$S$1:$T$5,2,FALSE)</f>
        <v>2573.1195542046598</v>
      </c>
      <c r="O374" s="4">
        <v>8</v>
      </c>
      <c r="P374" s="4">
        <v>46</v>
      </c>
      <c r="Q374" s="4">
        <v>1519.28</v>
      </c>
      <c r="U374" s="9" t="str">
        <v>North</v>
      </c>
      <c r="V374" s="9" t="str">
        <v>Electronics</v>
      </c>
      <c r="X374" s="9" t="str">
        <v>NORTH</v>
      </c>
      <c r="Y374" s="9" t="str">
        <v>ELECTRONICS</v>
      </c>
      <c r="AA374" s="9" t="str">
        <v>north</v>
      </c>
      <c r="AB374" s="9" t="str">
        <v>electronics</v>
      </c>
    </row>
    <row r="375" spans="1:28">
      <c r="A375" s="10" t="s">
        <v>396</v>
      </c>
      <c r="B375" s="11">
        <v>44925</v>
      </c>
      <c r="C375" s="12" t="s">
        <v>15</v>
      </c>
      <c r="D375" s="13" t="s">
        <v>257</v>
      </c>
      <c r="E375" s="10">
        <v>1488.39</v>
      </c>
      <c r="F375" s="10">
        <v>25</v>
      </c>
      <c r="G375" s="10">
        <v>21</v>
      </c>
      <c r="H375" s="10">
        <v>1720.51</v>
      </c>
      <c r="I375" s="4" t="s">
        <v>396</v>
      </c>
      <c r="J375" s="16">
        <v>44925</v>
      </c>
      <c r="K375" s="9" t="str">
        <v>North</v>
      </c>
      <c r="L375" s="9" t="str">
        <v>Groceries</v>
      </c>
      <c r="M375" s="4">
        <v>1488.39</v>
      </c>
      <c r="N375" s="4">
        <f>VLOOKUP($K375,Sales_Performance_Analysis.csv!$S$1:$T$5,2,FALSE)</f>
        <v>2573.1195542046598</v>
      </c>
      <c r="O375" s="4">
        <v>25</v>
      </c>
      <c r="P375" s="4">
        <v>21</v>
      </c>
      <c r="Q375" s="4">
        <v>1720.51</v>
      </c>
      <c r="U375" s="9" t="str">
        <v>North</v>
      </c>
      <c r="V375" s="9" t="str">
        <v>Groceries</v>
      </c>
      <c r="X375" s="9" t="str">
        <v>NORTH</v>
      </c>
      <c r="Y375" s="9" t="str">
        <v>GROCERIES</v>
      </c>
      <c r="AA375" s="9" t="str">
        <v>north</v>
      </c>
      <c r="AB375" s="9" t="str">
        <v>groceries</v>
      </c>
    </row>
    <row r="376" spans="1:28">
      <c r="A376" s="10" t="s">
        <v>397</v>
      </c>
      <c r="B376" s="11">
        <v>45101</v>
      </c>
      <c r="C376" s="12" t="s">
        <v>15</v>
      </c>
      <c r="D376" s="13" t="s">
        <v>31</v>
      </c>
      <c r="E376" s="10">
        <v>2936.81</v>
      </c>
      <c r="F376" s="10">
        <v>16</v>
      </c>
      <c r="G376" s="10">
        <v>1</v>
      </c>
      <c r="H376" s="10">
        <v>1066.45</v>
      </c>
      <c r="I376" s="4" t="s">
        <v>397</v>
      </c>
      <c r="J376" s="16">
        <v>45101</v>
      </c>
      <c r="K376" s="9" t="str">
        <v>North</v>
      </c>
      <c r="L376" s="9" t="str">
        <v>Sports</v>
      </c>
      <c r="M376" s="4">
        <v>2936.81</v>
      </c>
      <c r="N376" s="4">
        <f>VLOOKUP($K376,Sales_Performance_Analysis.csv!$S$1:$T$5,2,FALSE)</f>
        <v>2573.1195542046598</v>
      </c>
      <c r="O376" s="4">
        <v>16</v>
      </c>
      <c r="P376" s="4">
        <v>1</v>
      </c>
      <c r="Q376" s="4">
        <v>1066.45</v>
      </c>
      <c r="U376" s="9" t="str">
        <v>North</v>
      </c>
      <c r="V376" s="9" t="str">
        <v>Sports</v>
      </c>
      <c r="X376" s="9" t="str">
        <v>NORTH</v>
      </c>
      <c r="Y376" s="9" t="str">
        <v>SPORTS</v>
      </c>
      <c r="AA376" s="9" t="str">
        <v>north</v>
      </c>
      <c r="AB376" s="9" t="str">
        <v>sports</v>
      </c>
    </row>
    <row r="377" spans="1:28">
      <c r="A377" s="10" t="s">
        <v>398</v>
      </c>
      <c r="B377" s="11">
        <v>45195</v>
      </c>
      <c r="C377" s="12" t="s">
        <v>21</v>
      </c>
      <c r="D377" s="13" t="s">
        <v>257</v>
      </c>
      <c r="E377" s="10">
        <v>2270.87</v>
      </c>
      <c r="F377" s="10">
        <v>49</v>
      </c>
      <c r="G377" s="10">
        <v>21</v>
      </c>
      <c r="H377" s="10">
        <v>1044.47</v>
      </c>
      <c r="I377" s="4" t="s">
        <v>398</v>
      </c>
      <c r="J377" s="16">
        <v>45195</v>
      </c>
      <c r="K377" s="9" t="str">
        <v>East</v>
      </c>
      <c r="L377" s="9" t="str">
        <v>Groceries</v>
      </c>
      <c r="M377" s="4">
        <v>2270.87</v>
      </c>
      <c r="N377" s="4">
        <f>VLOOKUP($K377,Sales_Performance_Analysis.csv!$S$1:$T$5,2,FALSE)</f>
        <v>2529.8487270973901</v>
      </c>
      <c r="O377" s="4">
        <v>49</v>
      </c>
      <c r="P377" s="4">
        <v>21</v>
      </c>
      <c r="Q377" s="4">
        <v>1044.47</v>
      </c>
      <c r="U377" s="9" t="str">
        <v>East</v>
      </c>
      <c r="V377" s="9" t="str">
        <v>Groceries</v>
      </c>
      <c r="X377" s="9" t="str">
        <v>EAST</v>
      </c>
      <c r="Y377" s="9" t="str">
        <v>GROCERIES</v>
      </c>
      <c r="AA377" s="9" t="str">
        <v>east</v>
      </c>
      <c r="AB377" s="9" t="str">
        <v>groceries</v>
      </c>
    </row>
    <row r="378" spans="1:28">
      <c r="A378" s="10" t="s">
        <v>399</v>
      </c>
      <c r="B378" s="11">
        <v>45074</v>
      </c>
      <c r="C378" s="12" t="s">
        <v>21</v>
      </c>
      <c r="D378" s="13" t="s">
        <v>27</v>
      </c>
      <c r="E378" s="10">
        <v>872.63</v>
      </c>
      <c r="F378" s="10">
        <v>7</v>
      </c>
      <c r="G378" s="10">
        <v>3</v>
      </c>
      <c r="H378" s="10">
        <v>440.81</v>
      </c>
      <c r="I378" s="4" t="s">
        <v>399</v>
      </c>
      <c r="J378" s="16">
        <v>45074</v>
      </c>
      <c r="K378" s="9" t="str">
        <v>East</v>
      </c>
      <c r="L378" s="9" t="str">
        <v>Clothing</v>
      </c>
      <c r="M378" s="4">
        <v>872.63</v>
      </c>
      <c r="N378" s="4">
        <f>VLOOKUP($K378,Sales_Performance_Analysis.csv!$S$1:$T$5,2,FALSE)</f>
        <v>2529.8487270973901</v>
      </c>
      <c r="O378" s="4">
        <v>7</v>
      </c>
      <c r="P378" s="4">
        <v>3</v>
      </c>
      <c r="Q378" s="4">
        <v>440.81</v>
      </c>
      <c r="U378" s="9" t="str">
        <v>East</v>
      </c>
      <c r="V378" s="9" t="str">
        <v>Clothing</v>
      </c>
      <c r="X378" s="9" t="str">
        <v>EAST</v>
      </c>
      <c r="Y378" s="9" t="str">
        <v>CLOTHING</v>
      </c>
      <c r="AA378" s="9" t="str">
        <v>east</v>
      </c>
      <c r="AB378" s="9" t="str">
        <v>clothing</v>
      </c>
    </row>
    <row r="379" spans="1:28">
      <c r="A379" s="10" t="s">
        <v>400</v>
      </c>
      <c r="B379" s="11">
        <v>45231</v>
      </c>
      <c r="C379" s="12" t="s">
        <v>19</v>
      </c>
      <c r="D379" s="13" t="s">
        <v>31</v>
      </c>
      <c r="E379" s="10">
        <v>3090.39</v>
      </c>
      <c r="F379" s="10">
        <v>36</v>
      </c>
      <c r="G379" s="10">
        <v>18</v>
      </c>
      <c r="H379" s="10">
        <v>958.92</v>
      </c>
      <c r="I379" s="4" t="s">
        <v>400</v>
      </c>
      <c r="J379" s="16">
        <v>45231</v>
      </c>
      <c r="K379" s="9" t="str">
        <v>East</v>
      </c>
      <c r="L379" s="9" t="str">
        <v>Sports</v>
      </c>
      <c r="M379" s="4">
        <v>3090.39</v>
      </c>
      <c r="N379" s="4">
        <f>VLOOKUP($K379,Sales_Performance_Analysis.csv!$S$1:$T$5,2,FALSE)</f>
        <v>2529.8487270973901</v>
      </c>
      <c r="O379" s="4">
        <v>36</v>
      </c>
      <c r="P379" s="4">
        <v>18</v>
      </c>
      <c r="Q379" s="4">
        <v>958.92</v>
      </c>
      <c r="U379" s="9" t="str">
        <v>East</v>
      </c>
      <c r="V379" s="9" t="str">
        <v>Sports</v>
      </c>
      <c r="X379" s="9" t="str">
        <v>EAST</v>
      </c>
      <c r="Y379" s="9" t="str">
        <v>SPORTS</v>
      </c>
      <c r="AA379" s="9" t="str">
        <v>east</v>
      </c>
      <c r="AB379" s="9" t="str">
        <v>sports</v>
      </c>
    </row>
    <row r="380" spans="1:28">
      <c r="A380" s="10" t="s">
        <v>401</v>
      </c>
      <c r="B380" s="11">
        <v>45514</v>
      </c>
      <c r="C380" s="12" t="s">
        <v>21</v>
      </c>
      <c r="D380" s="13" t="s">
        <v>257</v>
      </c>
      <c r="E380" s="10">
        <v>3915.94</v>
      </c>
      <c r="F380" s="10">
        <v>20</v>
      </c>
      <c r="G380" s="10">
        <v>16</v>
      </c>
      <c r="H380" s="10">
        <v>1076.21</v>
      </c>
      <c r="I380" s="4" t="s">
        <v>401</v>
      </c>
      <c r="J380" s="16">
        <v>45514</v>
      </c>
      <c r="K380" s="9" t="str">
        <v>East</v>
      </c>
      <c r="L380" s="9" t="str">
        <v>Groceries</v>
      </c>
      <c r="M380" s="4">
        <v>3915.94</v>
      </c>
      <c r="N380" s="4">
        <f>VLOOKUP($K380,Sales_Performance_Analysis.csv!$S$1:$T$5,2,FALSE)</f>
        <v>2529.8487270973901</v>
      </c>
      <c r="O380" s="4">
        <v>20</v>
      </c>
      <c r="P380" s="4">
        <v>16</v>
      </c>
      <c r="Q380" s="4">
        <v>1076.21</v>
      </c>
      <c r="U380" s="9" t="str">
        <v>East</v>
      </c>
      <c r="V380" s="9" t="str">
        <v>Groceries</v>
      </c>
      <c r="X380" s="9" t="str">
        <v>EAST</v>
      </c>
      <c r="Y380" s="9" t="str">
        <v>GROCERIES</v>
      </c>
      <c r="AA380" s="9" t="str">
        <v>east</v>
      </c>
      <c r="AB380" s="9" t="str">
        <v>groceries</v>
      </c>
    </row>
    <row r="381" spans="1:28">
      <c r="A381" s="10" t="s">
        <v>402</v>
      </c>
      <c r="B381" s="11">
        <v>45225</v>
      </c>
      <c r="C381" s="12" t="s">
        <v>26</v>
      </c>
      <c r="D381" s="13" t="s">
        <v>31</v>
      </c>
      <c r="E381" s="10">
        <v>4548.37</v>
      </c>
      <c r="F381" s="10">
        <v>29</v>
      </c>
      <c r="G381" s="10">
        <v>50</v>
      </c>
      <c r="H381" s="10">
        <v>1639.81</v>
      </c>
      <c r="I381" s="4" t="s">
        <v>402</v>
      </c>
      <c r="J381" s="16">
        <v>45225</v>
      </c>
      <c r="K381" s="9" t="str">
        <v>South</v>
      </c>
      <c r="L381" s="9" t="str">
        <v>Sports</v>
      </c>
      <c r="M381" s="4">
        <v>4548.37</v>
      </c>
      <c r="N381" s="4">
        <f>VLOOKUP($K381,Sales_Performance_Analysis.csv!$S$1:$T$5,2,FALSE)</f>
        <v>2478.5568056787902</v>
      </c>
      <c r="O381" s="4">
        <v>29</v>
      </c>
      <c r="P381" s="4">
        <v>50</v>
      </c>
      <c r="Q381" s="4">
        <v>1639.81</v>
      </c>
      <c r="U381" s="9" t="str">
        <v>South</v>
      </c>
      <c r="V381" s="9" t="str">
        <v>Sports</v>
      </c>
      <c r="X381" s="9" t="str">
        <v>SOUTH</v>
      </c>
      <c r="Y381" s="9" t="str">
        <v>SPORTS</v>
      </c>
      <c r="AA381" s="9" t="str">
        <v>south</v>
      </c>
      <c r="AB381" s="9" t="str">
        <v>sports</v>
      </c>
    </row>
    <row r="382" spans="1:28">
      <c r="A382" s="10" t="s">
        <v>403</v>
      </c>
      <c r="B382" s="11">
        <v>45238</v>
      </c>
      <c r="C382" s="12" t="s">
        <v>15</v>
      </c>
      <c r="D382" s="13" t="s">
        <v>257</v>
      </c>
      <c r="E382" s="10">
        <v>1736.1</v>
      </c>
      <c r="F382" s="10">
        <v>23</v>
      </c>
      <c r="G382" s="10">
        <v>11</v>
      </c>
      <c r="H382" s="10">
        <v>821.24</v>
      </c>
      <c r="I382" s="4" t="s">
        <v>403</v>
      </c>
      <c r="J382" s="16">
        <v>45238</v>
      </c>
      <c r="K382" s="9" t="str">
        <v>North</v>
      </c>
      <c r="L382" s="9" t="str">
        <v>Groceries</v>
      </c>
      <c r="M382" s="4">
        <v>1736.1</v>
      </c>
      <c r="N382" s="4">
        <f>VLOOKUP($K382,Sales_Performance_Analysis.csv!$S$1:$T$5,2,FALSE)</f>
        <v>2573.1195542046598</v>
      </c>
      <c r="O382" s="4">
        <v>23</v>
      </c>
      <c r="P382" s="4">
        <v>11</v>
      </c>
      <c r="Q382" s="4">
        <v>821.24</v>
      </c>
      <c r="U382" s="9" t="str">
        <v>North</v>
      </c>
      <c r="V382" s="9" t="str">
        <v>Groceries</v>
      </c>
      <c r="X382" s="9" t="str">
        <v>NORTH</v>
      </c>
      <c r="Y382" s="9" t="str">
        <v>GROCERIES</v>
      </c>
      <c r="AA382" s="9" t="str">
        <v>north</v>
      </c>
      <c r="AB382" s="9" t="str">
        <v>groceries</v>
      </c>
    </row>
    <row r="383" spans="1:28">
      <c r="A383" s="10" t="s">
        <v>404</v>
      </c>
      <c r="B383" s="11">
        <v>45381</v>
      </c>
      <c r="C383" s="12" t="s">
        <v>15</v>
      </c>
      <c r="D383" s="13" t="s">
        <v>29</v>
      </c>
      <c r="E383" s="10">
        <v>3030.3</v>
      </c>
      <c r="F383" s="10">
        <v>18</v>
      </c>
      <c r="G383" s="10">
        <v>12</v>
      </c>
      <c r="H383" s="10">
        <v>1882.67</v>
      </c>
      <c r="I383" s="4" t="s">
        <v>404</v>
      </c>
      <c r="J383" s="16">
        <v>45381</v>
      </c>
      <c r="K383" s="9" t="str">
        <v>North</v>
      </c>
      <c r="L383" s="9" t="str">
        <v>Furniture</v>
      </c>
      <c r="M383" s="4">
        <v>3030.3</v>
      </c>
      <c r="N383" s="4">
        <f>VLOOKUP($K383,Sales_Performance_Analysis.csv!$S$1:$T$5,2,FALSE)</f>
        <v>2573.1195542046598</v>
      </c>
      <c r="O383" s="4">
        <v>18</v>
      </c>
      <c r="P383" s="4">
        <v>12</v>
      </c>
      <c r="Q383" s="4">
        <v>1882.67</v>
      </c>
      <c r="U383" s="9" t="str">
        <v>North</v>
      </c>
      <c r="V383" s="9" t="str">
        <v>Furniture</v>
      </c>
      <c r="X383" s="9" t="str">
        <v>NORTH</v>
      </c>
      <c r="Y383" s="9" t="str">
        <v>FURNITURE</v>
      </c>
      <c r="AA383" s="9" t="str">
        <v>north</v>
      </c>
      <c r="AB383" s="9" t="str">
        <v>furniture</v>
      </c>
    </row>
    <row r="384" spans="1:28">
      <c r="A384" s="10" t="s">
        <v>405</v>
      </c>
      <c r="B384" s="11">
        <v>45175</v>
      </c>
      <c r="C384" s="12" t="s">
        <v>15</v>
      </c>
      <c r="D384" s="13" t="s">
        <v>306</v>
      </c>
      <c r="E384" s="10">
        <v>3844.92</v>
      </c>
      <c r="F384" s="10">
        <v>38</v>
      </c>
      <c r="G384" s="10">
        <v>11</v>
      </c>
      <c r="H384" s="10">
        <v>258.93</v>
      </c>
      <c r="I384" s="4" t="s">
        <v>405</v>
      </c>
      <c r="J384" s="16">
        <v>45175</v>
      </c>
      <c r="K384" s="9" t="str">
        <v>North</v>
      </c>
      <c r="L384" s="9" t="str">
        <v>Electronics</v>
      </c>
      <c r="M384" s="4">
        <v>3844.92</v>
      </c>
      <c r="N384" s="4">
        <f>VLOOKUP($K384,Sales_Performance_Analysis.csv!$S$1:$T$5,2,FALSE)</f>
        <v>2573.1195542046598</v>
      </c>
      <c r="O384" s="4">
        <v>38</v>
      </c>
      <c r="P384" s="4">
        <v>11</v>
      </c>
      <c r="Q384" s="4">
        <v>258.93</v>
      </c>
      <c r="U384" s="9" t="str">
        <v>North</v>
      </c>
      <c r="V384" s="9" t="str">
        <v>Electronics</v>
      </c>
      <c r="X384" s="9" t="str">
        <v>NORTH</v>
      </c>
      <c r="Y384" s="9" t="str">
        <v>ELECTRONICS</v>
      </c>
      <c r="AA384" s="9" t="str">
        <v>north</v>
      </c>
      <c r="AB384" s="9" t="str">
        <v>electronics</v>
      </c>
    </row>
    <row r="385" spans="1:28">
      <c r="A385" s="10" t="s">
        <v>406</v>
      </c>
      <c r="B385" s="11">
        <v>44979</v>
      </c>
      <c r="C385" s="12" t="s">
        <v>19</v>
      </c>
      <c r="D385" s="13" t="s">
        <v>29</v>
      </c>
      <c r="E385" s="10">
        <v>3149.85</v>
      </c>
      <c r="F385" s="10">
        <v>45</v>
      </c>
      <c r="G385" s="10">
        <v>41</v>
      </c>
      <c r="H385" s="10">
        <v>362.73</v>
      </c>
      <c r="I385" s="4" t="s">
        <v>406</v>
      </c>
      <c r="J385" s="16">
        <v>44979</v>
      </c>
      <c r="K385" s="9" t="str">
        <v>East</v>
      </c>
      <c r="L385" s="9" t="str">
        <v>Furniture</v>
      </c>
      <c r="M385" s="4">
        <v>3149.85</v>
      </c>
      <c r="N385" s="4">
        <f>VLOOKUP($K385,Sales_Performance_Analysis.csv!$S$1:$T$5,2,FALSE)</f>
        <v>2529.8487270973901</v>
      </c>
      <c r="O385" s="4">
        <v>45</v>
      </c>
      <c r="P385" s="4">
        <v>41</v>
      </c>
      <c r="Q385" s="4">
        <v>362.73</v>
      </c>
      <c r="U385" s="9" t="str">
        <v>East</v>
      </c>
      <c r="V385" s="9" t="str">
        <v>Furniture</v>
      </c>
      <c r="X385" s="9" t="str">
        <v>EAST</v>
      </c>
      <c r="Y385" s="9" t="str">
        <v>FURNITURE</v>
      </c>
      <c r="AA385" s="9" t="str">
        <v>east</v>
      </c>
      <c r="AB385" s="9" t="str">
        <v>furniture</v>
      </c>
    </row>
    <row r="386" spans="1:28">
      <c r="A386" s="10" t="s">
        <v>407</v>
      </c>
      <c r="B386" s="11">
        <v>45349</v>
      </c>
      <c r="C386" s="12" t="s">
        <v>19</v>
      </c>
      <c r="D386" s="13" t="s">
        <v>27</v>
      </c>
      <c r="E386" s="10">
        <v>196.66</v>
      </c>
      <c r="F386" s="10">
        <v>32</v>
      </c>
      <c r="G386" s="10">
        <v>3</v>
      </c>
      <c r="H386" s="10">
        <v>112.75</v>
      </c>
      <c r="I386" s="4" t="s">
        <v>407</v>
      </c>
      <c r="J386" s="16">
        <v>45349</v>
      </c>
      <c r="K386" s="9" t="str">
        <v>East</v>
      </c>
      <c r="L386" s="9" t="str">
        <v>Clothing</v>
      </c>
      <c r="M386" s="4">
        <v>196.66</v>
      </c>
      <c r="N386" s="4">
        <f>VLOOKUP($K386,Sales_Performance_Analysis.csv!$S$1:$T$5,2,FALSE)</f>
        <v>2529.8487270973901</v>
      </c>
      <c r="O386" s="4">
        <v>32</v>
      </c>
      <c r="P386" s="4">
        <v>3</v>
      </c>
      <c r="Q386" s="4">
        <v>112.75</v>
      </c>
      <c r="U386" s="9" t="str">
        <v>East</v>
      </c>
      <c r="V386" s="9" t="str">
        <v>Clothing</v>
      </c>
      <c r="X386" s="9" t="str">
        <v>EAST</v>
      </c>
      <c r="Y386" s="9" t="str">
        <v>CLOTHING</v>
      </c>
      <c r="AA386" s="9" t="str">
        <v>east</v>
      </c>
      <c r="AB386" s="9" t="str">
        <v>clothing</v>
      </c>
    </row>
    <row r="387" spans="1:28">
      <c r="A387" s="10" t="s">
        <v>408</v>
      </c>
      <c r="B387" s="11">
        <v>45366</v>
      </c>
      <c r="C387" s="12" t="s">
        <v>15</v>
      </c>
      <c r="D387" s="13" t="s">
        <v>306</v>
      </c>
      <c r="E387" s="10">
        <v>2104.66</v>
      </c>
      <c r="F387" s="10">
        <v>44</v>
      </c>
      <c r="G387" s="10">
        <v>15</v>
      </c>
      <c r="H387" s="10">
        <v>539.63</v>
      </c>
      <c r="I387" s="4" t="s">
        <v>408</v>
      </c>
      <c r="J387" s="16">
        <v>45366</v>
      </c>
      <c r="K387" s="9" t="str">
        <v>North</v>
      </c>
      <c r="L387" s="9" t="str">
        <v>Electronics</v>
      </c>
      <c r="M387" s="4">
        <v>2104.66</v>
      </c>
      <c r="N387" s="4">
        <f>VLOOKUP($K387,Sales_Performance_Analysis.csv!$S$1:$T$5,2,FALSE)</f>
        <v>2573.1195542046598</v>
      </c>
      <c r="O387" s="4">
        <v>44</v>
      </c>
      <c r="P387" s="4">
        <v>15</v>
      </c>
      <c r="Q387" s="4">
        <v>539.63</v>
      </c>
      <c r="U387" s="9" t="str">
        <v>North</v>
      </c>
      <c r="V387" s="9" t="str">
        <v>Electronics</v>
      </c>
      <c r="X387" s="9" t="str">
        <v>NORTH</v>
      </c>
      <c r="Y387" s="9" t="str">
        <v>ELECTRONICS</v>
      </c>
      <c r="AA387" s="9" t="str">
        <v>north</v>
      </c>
      <c r="AB387" s="9" t="str">
        <v>electronics</v>
      </c>
    </row>
    <row r="388" spans="1:28">
      <c r="A388" s="10" t="s">
        <v>409</v>
      </c>
      <c r="B388" s="11">
        <v>45070</v>
      </c>
      <c r="C388" s="12" t="s">
        <v>19</v>
      </c>
      <c r="D388" s="13" t="s">
        <v>306</v>
      </c>
      <c r="E388" s="10">
        <v>1973.55</v>
      </c>
      <c r="F388" s="10">
        <v>13</v>
      </c>
      <c r="G388" s="10">
        <v>9</v>
      </c>
      <c r="H388" s="10">
        <v>915.14</v>
      </c>
      <c r="I388" s="4" t="s">
        <v>409</v>
      </c>
      <c r="J388" s="16">
        <v>45070</v>
      </c>
      <c r="K388" s="9" t="str">
        <v>East</v>
      </c>
      <c r="L388" s="9" t="str">
        <v>Electronics</v>
      </c>
      <c r="M388" s="4">
        <v>1973.55</v>
      </c>
      <c r="N388" s="4">
        <f>VLOOKUP($K388,Sales_Performance_Analysis.csv!$S$1:$T$5,2,FALSE)</f>
        <v>2529.8487270973901</v>
      </c>
      <c r="O388" s="4">
        <v>13</v>
      </c>
      <c r="P388" s="4">
        <v>9</v>
      </c>
      <c r="Q388" s="4">
        <v>915.14</v>
      </c>
      <c r="U388" s="9" t="str">
        <v>East</v>
      </c>
      <c r="V388" s="9" t="str">
        <v>Electronics</v>
      </c>
      <c r="X388" s="9" t="str">
        <v>EAST</v>
      </c>
      <c r="Y388" s="9" t="str">
        <v>ELECTRONICS</v>
      </c>
      <c r="AA388" s="9" t="str">
        <v>east</v>
      </c>
      <c r="AB388" s="9" t="str">
        <v>electronics</v>
      </c>
    </row>
    <row r="389" spans="1:28">
      <c r="A389" s="10" t="s">
        <v>410</v>
      </c>
      <c r="B389" s="11">
        <v>45184</v>
      </c>
      <c r="C389" s="12" t="s">
        <v>19</v>
      </c>
      <c r="D389" s="13" t="s">
        <v>257</v>
      </c>
      <c r="E389" s="10">
        <v>1997.57</v>
      </c>
      <c r="F389" s="10">
        <v>4</v>
      </c>
      <c r="G389" s="10">
        <v>9</v>
      </c>
      <c r="H389" s="10">
        <v>1392.8</v>
      </c>
      <c r="I389" s="4" t="s">
        <v>410</v>
      </c>
      <c r="J389" s="16">
        <v>45184</v>
      </c>
      <c r="K389" s="9" t="str">
        <v>East</v>
      </c>
      <c r="L389" s="9" t="str">
        <v>Groceries</v>
      </c>
      <c r="M389" s="4">
        <v>1997.57</v>
      </c>
      <c r="N389" s="4">
        <f>VLOOKUP($K389,Sales_Performance_Analysis.csv!$S$1:$T$5,2,FALSE)</f>
        <v>2529.8487270973901</v>
      </c>
      <c r="O389" s="4">
        <v>4</v>
      </c>
      <c r="P389" s="4">
        <v>9</v>
      </c>
      <c r="Q389" s="4">
        <v>1392.8</v>
      </c>
      <c r="U389" s="9" t="str">
        <v>East</v>
      </c>
      <c r="V389" s="9" t="str">
        <v>Groceries</v>
      </c>
      <c r="X389" s="9" t="str">
        <v>EAST</v>
      </c>
      <c r="Y389" s="9" t="str">
        <v>GROCERIES</v>
      </c>
      <c r="AA389" s="9" t="str">
        <v>east</v>
      </c>
      <c r="AB389" s="9" t="str">
        <v>groceries</v>
      </c>
    </row>
    <row r="390" spans="1:28">
      <c r="A390" s="10" t="s">
        <v>411</v>
      </c>
      <c r="B390" s="11">
        <v>45465</v>
      </c>
      <c r="C390" s="12" t="s">
        <v>26</v>
      </c>
      <c r="D390" s="13" t="s">
        <v>31</v>
      </c>
      <c r="E390" s="10">
        <v>1585.3</v>
      </c>
      <c r="F390" s="10">
        <v>5</v>
      </c>
      <c r="G390" s="10">
        <v>20</v>
      </c>
      <c r="H390" s="10">
        <v>928.27</v>
      </c>
      <c r="I390" s="4" t="s">
        <v>411</v>
      </c>
      <c r="J390" s="16">
        <v>45465</v>
      </c>
      <c r="K390" s="9" t="str">
        <v>South</v>
      </c>
      <c r="L390" s="9" t="str">
        <v>Sports</v>
      </c>
      <c r="M390" s="4">
        <v>1585.3</v>
      </c>
      <c r="N390" s="4">
        <f>VLOOKUP($K390,Sales_Performance_Analysis.csv!$S$1:$T$5,2,FALSE)</f>
        <v>2478.5568056787902</v>
      </c>
      <c r="O390" s="4">
        <v>5</v>
      </c>
      <c r="P390" s="4">
        <v>20</v>
      </c>
      <c r="Q390" s="4">
        <v>928.27</v>
      </c>
      <c r="U390" s="9" t="str">
        <v>South</v>
      </c>
      <c r="V390" s="9" t="str">
        <v>Sports</v>
      </c>
      <c r="X390" s="9" t="str">
        <v>SOUTH</v>
      </c>
      <c r="Y390" s="9" t="str">
        <v>SPORTS</v>
      </c>
      <c r="AA390" s="9" t="str">
        <v>south</v>
      </c>
      <c r="AB390" s="9" t="str">
        <v>sports</v>
      </c>
    </row>
    <row r="391" spans="1:28">
      <c r="A391" s="10" t="s">
        <v>412</v>
      </c>
      <c r="B391" s="11">
        <v>45272</v>
      </c>
      <c r="C391" s="12" t="s">
        <v>21</v>
      </c>
      <c r="D391" s="13" t="s">
        <v>306</v>
      </c>
      <c r="E391" s="10">
        <v>1629.45</v>
      </c>
      <c r="F391" s="10">
        <v>29</v>
      </c>
      <c r="G391" s="10">
        <v>4</v>
      </c>
      <c r="H391" s="10">
        <v>758.45</v>
      </c>
      <c r="I391" s="4" t="s">
        <v>412</v>
      </c>
      <c r="J391" s="16">
        <v>45272</v>
      </c>
      <c r="K391" s="9" t="str">
        <v>East</v>
      </c>
      <c r="L391" s="9" t="str">
        <v>Electronics</v>
      </c>
      <c r="M391" s="4">
        <v>1629.45</v>
      </c>
      <c r="N391" s="4">
        <f>VLOOKUP($K391,Sales_Performance_Analysis.csv!$S$1:$T$5,2,FALSE)</f>
        <v>2529.8487270973901</v>
      </c>
      <c r="O391" s="4">
        <v>29</v>
      </c>
      <c r="P391" s="4">
        <v>4</v>
      </c>
      <c r="Q391" s="4">
        <v>758.45</v>
      </c>
      <c r="U391" s="9" t="str">
        <v>East</v>
      </c>
      <c r="V391" s="9" t="str">
        <v>Electronics</v>
      </c>
      <c r="X391" s="9" t="str">
        <v>EAST</v>
      </c>
      <c r="Y391" s="9" t="str">
        <v>ELECTRONICS</v>
      </c>
      <c r="AA391" s="9" t="str">
        <v>east</v>
      </c>
      <c r="AB391" s="9" t="str">
        <v>electronics</v>
      </c>
    </row>
    <row r="392" spans="1:28">
      <c r="A392" s="10" t="s">
        <v>413</v>
      </c>
      <c r="B392" s="11">
        <v>45369</v>
      </c>
      <c r="C392" s="12" t="s">
        <v>19</v>
      </c>
      <c r="D392" s="13" t="s">
        <v>29</v>
      </c>
      <c r="E392" s="10">
        <v>3200.45</v>
      </c>
      <c r="F392" s="10">
        <v>35</v>
      </c>
      <c r="G392" s="10">
        <v>44</v>
      </c>
      <c r="H392" s="10">
        <v>1908.14</v>
      </c>
      <c r="I392" s="4" t="s">
        <v>413</v>
      </c>
      <c r="J392" s="16">
        <v>45369</v>
      </c>
      <c r="K392" s="9" t="str">
        <v>East</v>
      </c>
      <c r="L392" s="9" t="str">
        <v>Furniture</v>
      </c>
      <c r="M392" s="4">
        <v>3200.45</v>
      </c>
      <c r="N392" s="4">
        <f>VLOOKUP($K392,Sales_Performance_Analysis.csv!$S$1:$T$5,2,FALSE)</f>
        <v>2529.8487270973901</v>
      </c>
      <c r="O392" s="4">
        <v>35</v>
      </c>
      <c r="P392" s="4">
        <v>44</v>
      </c>
      <c r="Q392" s="4">
        <v>1908.14</v>
      </c>
      <c r="U392" s="9" t="str">
        <v>East</v>
      </c>
      <c r="V392" s="9" t="str">
        <v>Furniture</v>
      </c>
      <c r="X392" s="9" t="str">
        <v>EAST</v>
      </c>
      <c r="Y392" s="9" t="str">
        <v>FURNITURE</v>
      </c>
      <c r="AA392" s="9" t="str">
        <v>east</v>
      </c>
      <c r="AB392" s="9" t="str">
        <v>furniture</v>
      </c>
    </row>
    <row r="393" spans="1:28">
      <c r="A393" s="10" t="s">
        <v>414</v>
      </c>
      <c r="B393" s="11">
        <v>45143</v>
      </c>
      <c r="C393" s="12" t="s">
        <v>15</v>
      </c>
      <c r="D393" s="13" t="s">
        <v>31</v>
      </c>
      <c r="E393" s="10">
        <v>2611.96</v>
      </c>
      <c r="F393" s="10">
        <v>12</v>
      </c>
      <c r="G393" s="10">
        <v>9</v>
      </c>
      <c r="H393" s="10">
        <v>264.14</v>
      </c>
      <c r="I393" s="4" t="s">
        <v>414</v>
      </c>
      <c r="J393" s="16">
        <v>45143</v>
      </c>
      <c r="K393" s="9" t="str">
        <v>North</v>
      </c>
      <c r="L393" s="9" t="str">
        <v>Sports</v>
      </c>
      <c r="M393" s="4">
        <v>2611.96</v>
      </c>
      <c r="N393" s="4">
        <f>VLOOKUP($K393,Sales_Performance_Analysis.csv!$S$1:$T$5,2,FALSE)</f>
        <v>2573.1195542046598</v>
      </c>
      <c r="O393" s="4">
        <v>12</v>
      </c>
      <c r="P393" s="4">
        <v>9</v>
      </c>
      <c r="Q393" s="4">
        <v>264.14</v>
      </c>
      <c r="U393" s="9" t="str">
        <v>North</v>
      </c>
      <c r="V393" s="9" t="str">
        <v>Sports</v>
      </c>
      <c r="X393" s="9" t="str">
        <v>NORTH</v>
      </c>
      <c r="Y393" s="9" t="str">
        <v>SPORTS</v>
      </c>
      <c r="AA393" s="9" t="str">
        <v>north</v>
      </c>
      <c r="AB393" s="9" t="str">
        <v>sports</v>
      </c>
    </row>
    <row r="394" spans="1:28">
      <c r="A394" s="10" t="s">
        <v>415</v>
      </c>
      <c r="B394" s="11">
        <v>45223</v>
      </c>
      <c r="C394" s="12" t="s">
        <v>19</v>
      </c>
      <c r="D394" s="13" t="s">
        <v>29</v>
      </c>
      <c r="E394" s="10">
        <v>701.35</v>
      </c>
      <c r="F394" s="10">
        <v>18</v>
      </c>
      <c r="G394" s="10">
        <v>23</v>
      </c>
      <c r="H394" s="10">
        <v>1853.85</v>
      </c>
      <c r="I394" s="4" t="s">
        <v>415</v>
      </c>
      <c r="J394" s="16">
        <v>45223</v>
      </c>
      <c r="K394" s="9" t="str">
        <v>East</v>
      </c>
      <c r="L394" s="9" t="str">
        <v>Furniture</v>
      </c>
      <c r="M394" s="4">
        <v>701.35</v>
      </c>
      <c r="N394" s="4">
        <f>VLOOKUP($K394,Sales_Performance_Analysis.csv!$S$1:$T$5,2,FALSE)</f>
        <v>2529.8487270973901</v>
      </c>
      <c r="O394" s="4">
        <v>18</v>
      </c>
      <c r="P394" s="4">
        <v>23</v>
      </c>
      <c r="Q394" s="4">
        <v>1853.85</v>
      </c>
      <c r="U394" s="9" t="str">
        <v>East</v>
      </c>
      <c r="V394" s="9" t="str">
        <v>Furniture</v>
      </c>
      <c r="X394" s="9" t="str">
        <v>EAST</v>
      </c>
      <c r="Y394" s="9" t="str">
        <v>FURNITURE</v>
      </c>
      <c r="AA394" s="9" t="str">
        <v>east</v>
      </c>
      <c r="AB394" s="9" t="str">
        <v>furniture</v>
      </c>
    </row>
    <row r="395" spans="1:28">
      <c r="A395" s="10" t="s">
        <v>416</v>
      </c>
      <c r="B395" s="11">
        <v>45378</v>
      </c>
      <c r="C395" s="12" t="s">
        <v>19</v>
      </c>
      <c r="D395" s="13" t="s">
        <v>27</v>
      </c>
      <c r="E395" s="10">
        <v>579.08000000000004</v>
      </c>
      <c r="F395" s="10">
        <v>18</v>
      </c>
      <c r="G395" s="10">
        <v>0</v>
      </c>
      <c r="H395" s="10">
        <v>482.13</v>
      </c>
      <c r="I395" s="4" t="s">
        <v>416</v>
      </c>
      <c r="J395" s="16">
        <v>45378</v>
      </c>
      <c r="K395" s="9" t="str">
        <v>East</v>
      </c>
      <c r="L395" s="9" t="str">
        <v>Clothing</v>
      </c>
      <c r="M395" s="4">
        <v>579.08000000000004</v>
      </c>
      <c r="N395" s="4">
        <f>VLOOKUP($K395,Sales_Performance_Analysis.csv!$S$1:$T$5,2,FALSE)</f>
        <v>2529.8487270973901</v>
      </c>
      <c r="O395" s="4">
        <v>18</v>
      </c>
      <c r="P395" s="4">
        <v>0</v>
      </c>
      <c r="Q395" s="4">
        <v>482.13</v>
      </c>
      <c r="U395" s="9" t="str">
        <v>East</v>
      </c>
      <c r="V395" s="9" t="str">
        <v>Clothing</v>
      </c>
      <c r="X395" s="9" t="str">
        <v>EAST</v>
      </c>
      <c r="Y395" s="9" t="str">
        <v>CLOTHING</v>
      </c>
      <c r="AA395" s="9" t="str">
        <v>east</v>
      </c>
      <c r="AB395" s="9" t="str">
        <v>clothing</v>
      </c>
    </row>
    <row r="396" spans="1:28">
      <c r="A396" s="10" t="s">
        <v>417</v>
      </c>
      <c r="B396" s="11">
        <v>45397</v>
      </c>
      <c r="C396" s="12" t="s">
        <v>15</v>
      </c>
      <c r="D396" s="13" t="s">
        <v>27</v>
      </c>
      <c r="E396" s="10">
        <v>1543.72</v>
      </c>
      <c r="F396" s="10">
        <v>2</v>
      </c>
      <c r="G396" s="10">
        <v>11</v>
      </c>
      <c r="H396" s="10">
        <v>1745.53</v>
      </c>
      <c r="I396" s="4" t="s">
        <v>417</v>
      </c>
      <c r="J396" s="16">
        <v>45397</v>
      </c>
      <c r="K396" s="9" t="str">
        <v>North</v>
      </c>
      <c r="L396" s="9" t="str">
        <v>Clothing</v>
      </c>
      <c r="M396" s="4">
        <v>1543.72</v>
      </c>
      <c r="N396" s="4">
        <f>VLOOKUP($K396,Sales_Performance_Analysis.csv!$S$1:$T$5,2,FALSE)</f>
        <v>2573.1195542046598</v>
      </c>
      <c r="O396" s="4">
        <v>2</v>
      </c>
      <c r="P396" s="4">
        <v>11</v>
      </c>
      <c r="Q396" s="4">
        <v>1745.53</v>
      </c>
      <c r="U396" s="9" t="str">
        <v>North</v>
      </c>
      <c r="V396" s="9" t="str">
        <v>Clothing</v>
      </c>
      <c r="X396" s="9" t="str">
        <v>NORTH</v>
      </c>
      <c r="Y396" s="9" t="str">
        <v>CLOTHING</v>
      </c>
      <c r="AA396" s="9" t="str">
        <v>north</v>
      </c>
      <c r="AB396" s="9" t="str">
        <v>clothing</v>
      </c>
    </row>
    <row r="397" spans="1:28">
      <c r="A397" s="10" t="s">
        <v>418</v>
      </c>
      <c r="B397" s="11">
        <v>45386</v>
      </c>
      <c r="C397" s="12" t="s">
        <v>26</v>
      </c>
      <c r="D397" s="13" t="s">
        <v>27</v>
      </c>
      <c r="E397" s="10">
        <v>3242.24</v>
      </c>
      <c r="F397" s="10">
        <v>37</v>
      </c>
      <c r="G397" s="10">
        <v>49</v>
      </c>
      <c r="H397" s="10">
        <v>447.53</v>
      </c>
      <c r="I397" s="4" t="s">
        <v>418</v>
      </c>
      <c r="J397" s="16">
        <v>45386</v>
      </c>
      <c r="K397" s="9" t="str">
        <v>South</v>
      </c>
      <c r="L397" s="9" t="str">
        <v>Clothing</v>
      </c>
      <c r="M397" s="4">
        <v>3242.24</v>
      </c>
      <c r="N397" s="4">
        <f>VLOOKUP($K397,Sales_Performance_Analysis.csv!$S$1:$T$5,2,FALSE)</f>
        <v>2478.5568056787902</v>
      </c>
      <c r="O397" s="4">
        <v>37</v>
      </c>
      <c r="P397" s="4">
        <v>49</v>
      </c>
      <c r="Q397" s="4">
        <v>447.53</v>
      </c>
      <c r="U397" s="9" t="str">
        <v>South</v>
      </c>
      <c r="V397" s="9" t="str">
        <v>Clothing</v>
      </c>
      <c r="X397" s="9" t="str">
        <v>SOUTH</v>
      </c>
      <c r="Y397" s="9" t="str">
        <v>CLOTHING</v>
      </c>
      <c r="AA397" s="9" t="str">
        <v>south</v>
      </c>
      <c r="AB397" s="9" t="str">
        <v>clothing</v>
      </c>
    </row>
    <row r="398" spans="1:28">
      <c r="A398" s="10" t="s">
        <v>419</v>
      </c>
      <c r="B398" s="11">
        <v>45329</v>
      </c>
      <c r="C398" s="12" t="s">
        <v>19</v>
      </c>
      <c r="D398" s="13" t="s">
        <v>31</v>
      </c>
      <c r="E398" s="10">
        <v>3205.57</v>
      </c>
      <c r="F398" s="10">
        <v>9</v>
      </c>
      <c r="G398" s="10">
        <v>26</v>
      </c>
      <c r="H398" s="10">
        <v>1403</v>
      </c>
      <c r="I398" s="4" t="s">
        <v>419</v>
      </c>
      <c r="J398" s="16">
        <v>45329</v>
      </c>
      <c r="K398" s="9" t="str">
        <v>East</v>
      </c>
      <c r="L398" s="9" t="str">
        <v>Sports</v>
      </c>
      <c r="M398" s="4">
        <v>3205.57</v>
      </c>
      <c r="N398" s="4">
        <f>VLOOKUP($K398,Sales_Performance_Analysis.csv!$S$1:$T$5,2,FALSE)</f>
        <v>2529.8487270973901</v>
      </c>
      <c r="O398" s="4">
        <v>9</v>
      </c>
      <c r="P398" s="4">
        <v>26</v>
      </c>
      <c r="Q398" s="4">
        <v>1403</v>
      </c>
      <c r="U398" s="9" t="str">
        <v>East</v>
      </c>
      <c r="V398" s="9" t="str">
        <v>Sports</v>
      </c>
      <c r="X398" s="9" t="str">
        <v>EAST</v>
      </c>
      <c r="Y398" s="9" t="str">
        <v>SPORTS</v>
      </c>
      <c r="AA398" s="9" t="str">
        <v>east</v>
      </c>
      <c r="AB398" s="9" t="str">
        <v>sports</v>
      </c>
    </row>
    <row r="399" spans="1:28">
      <c r="A399" s="10" t="s">
        <v>420</v>
      </c>
      <c r="B399" s="11">
        <v>45587</v>
      </c>
      <c r="C399" s="12" t="s">
        <v>19</v>
      </c>
      <c r="D399" s="13" t="s">
        <v>31</v>
      </c>
      <c r="E399" s="10">
        <v>4326.95</v>
      </c>
      <c r="F399" s="10">
        <v>25</v>
      </c>
      <c r="G399" s="10">
        <v>44</v>
      </c>
      <c r="H399" s="10">
        <v>683.97</v>
      </c>
      <c r="I399" s="4" t="s">
        <v>420</v>
      </c>
      <c r="J399" s="16">
        <v>45587</v>
      </c>
      <c r="K399" s="9" t="str">
        <v>East</v>
      </c>
      <c r="L399" s="9" t="str">
        <v>Sports</v>
      </c>
      <c r="M399" s="4">
        <v>4326.95</v>
      </c>
      <c r="N399" s="4">
        <f>VLOOKUP($K399,Sales_Performance_Analysis.csv!$S$1:$T$5,2,FALSE)</f>
        <v>2529.8487270973901</v>
      </c>
      <c r="O399" s="4">
        <v>25</v>
      </c>
      <c r="P399" s="4">
        <v>44</v>
      </c>
      <c r="Q399" s="4">
        <v>683.97</v>
      </c>
      <c r="U399" s="9" t="str">
        <v>East</v>
      </c>
      <c r="V399" s="9" t="str">
        <v>Sports</v>
      </c>
      <c r="X399" s="9" t="str">
        <v>EAST</v>
      </c>
      <c r="Y399" s="9" t="str">
        <v>SPORTS</v>
      </c>
      <c r="AA399" s="9" t="str">
        <v>east</v>
      </c>
      <c r="AB399" s="9" t="str">
        <v>sports</v>
      </c>
    </row>
    <row r="400" spans="1:28">
      <c r="A400" s="10" t="s">
        <v>421</v>
      </c>
      <c r="B400" s="11">
        <v>45527</v>
      </c>
      <c r="C400" s="12" t="s">
        <v>19</v>
      </c>
      <c r="D400" s="13" t="s">
        <v>257</v>
      </c>
      <c r="E400" s="10">
        <v>4237.95</v>
      </c>
      <c r="F400" s="10">
        <v>28</v>
      </c>
      <c r="G400" s="10">
        <v>46</v>
      </c>
      <c r="H400" s="10">
        <v>1882.05</v>
      </c>
      <c r="I400" s="4" t="s">
        <v>421</v>
      </c>
      <c r="J400" s="16">
        <v>45527</v>
      </c>
      <c r="K400" s="9" t="str">
        <v>East</v>
      </c>
      <c r="L400" s="9" t="str">
        <v>Groceries</v>
      </c>
      <c r="M400" s="4">
        <v>4237.95</v>
      </c>
      <c r="N400" s="4">
        <f>VLOOKUP($K400,Sales_Performance_Analysis.csv!$S$1:$T$5,2,FALSE)</f>
        <v>2529.8487270973901</v>
      </c>
      <c r="O400" s="4">
        <v>28</v>
      </c>
      <c r="P400" s="4">
        <v>46</v>
      </c>
      <c r="Q400" s="4">
        <v>1882.05</v>
      </c>
      <c r="U400" s="9" t="str">
        <v>East</v>
      </c>
      <c r="V400" s="9" t="str">
        <v>Groceries</v>
      </c>
      <c r="X400" s="9" t="str">
        <v>EAST</v>
      </c>
      <c r="Y400" s="9" t="str">
        <v>GROCERIES</v>
      </c>
      <c r="AA400" s="9" t="str">
        <v>east</v>
      </c>
      <c r="AB400" s="9" t="str">
        <v>groceries</v>
      </c>
    </row>
    <row r="401" spans="1:28">
      <c r="A401" s="10">
        <v>34219740</v>
      </c>
      <c r="B401" s="11">
        <v>45169</v>
      </c>
      <c r="C401" s="12" t="s">
        <v>21</v>
      </c>
      <c r="D401" s="13" t="s">
        <v>27</v>
      </c>
      <c r="E401" s="10">
        <v>2654.9</v>
      </c>
      <c r="F401" s="10">
        <v>27</v>
      </c>
      <c r="G401" s="10">
        <v>6</v>
      </c>
      <c r="H401" s="10">
        <v>386.79</v>
      </c>
      <c r="I401" s="4">
        <v>34219740</v>
      </c>
      <c r="J401" s="16">
        <v>45169</v>
      </c>
      <c r="K401" s="9" t="str">
        <v>East</v>
      </c>
      <c r="L401" s="9" t="str">
        <v>Clothing</v>
      </c>
      <c r="M401" s="4">
        <v>2654.9</v>
      </c>
      <c r="N401" s="4">
        <f>VLOOKUP($K401,Sales_Performance_Analysis.csv!$S$1:$T$5,2,FALSE)</f>
        <v>2529.8487270973901</v>
      </c>
      <c r="O401" s="4">
        <v>27</v>
      </c>
      <c r="P401" s="4">
        <v>6</v>
      </c>
      <c r="Q401" s="4">
        <v>386.79</v>
      </c>
      <c r="U401" s="9" t="str">
        <v>East</v>
      </c>
      <c r="V401" s="9" t="str">
        <v>Clothing</v>
      </c>
      <c r="X401" s="9" t="str">
        <v>EAST</v>
      </c>
      <c r="Y401" s="9" t="str">
        <v>CLOTHING</v>
      </c>
      <c r="AA401" s="9" t="str">
        <v>east</v>
      </c>
      <c r="AB401" s="9" t="str">
        <v>clothing</v>
      </c>
    </row>
    <row r="402" spans="1:28">
      <c r="A402" s="10" t="s">
        <v>422</v>
      </c>
      <c r="B402" s="11">
        <v>45423</v>
      </c>
      <c r="C402" s="12" t="s">
        <v>15</v>
      </c>
      <c r="D402" s="13" t="s">
        <v>306</v>
      </c>
      <c r="E402" s="10">
        <v>4725.34</v>
      </c>
      <c r="F402" s="10">
        <v>30</v>
      </c>
      <c r="G402" s="10">
        <v>36</v>
      </c>
      <c r="H402" s="10">
        <v>143.62</v>
      </c>
      <c r="I402" s="4" t="s">
        <v>422</v>
      </c>
      <c r="J402" s="16">
        <v>45423</v>
      </c>
      <c r="K402" s="9" t="str">
        <v>North</v>
      </c>
      <c r="L402" s="9" t="str">
        <v>Electronics</v>
      </c>
      <c r="M402" s="4">
        <v>4725.34</v>
      </c>
      <c r="N402" s="4">
        <f>VLOOKUP($K402,Sales_Performance_Analysis.csv!$S$1:$T$5,2,FALSE)</f>
        <v>2573.1195542046598</v>
      </c>
      <c r="O402" s="4">
        <v>30</v>
      </c>
      <c r="P402" s="4">
        <v>36</v>
      </c>
      <c r="Q402" s="4">
        <v>143.62</v>
      </c>
      <c r="U402" s="9" t="str">
        <v>North</v>
      </c>
      <c r="V402" s="9" t="str">
        <v>Electronics</v>
      </c>
      <c r="X402" s="9" t="str">
        <v>NORTH</v>
      </c>
      <c r="Y402" s="9" t="str">
        <v>ELECTRONICS</v>
      </c>
      <c r="AA402" s="9" t="str">
        <v>north</v>
      </c>
      <c r="AB402" s="9" t="str">
        <v>electronics</v>
      </c>
    </row>
    <row r="403" spans="1:28">
      <c r="A403" s="10" t="s">
        <v>423</v>
      </c>
      <c r="B403" s="11">
        <v>45385</v>
      </c>
      <c r="C403" s="12" t="s">
        <v>19</v>
      </c>
      <c r="D403" s="13" t="s">
        <v>31</v>
      </c>
      <c r="E403" s="10">
        <v>4913.43</v>
      </c>
      <c r="F403" s="10">
        <v>6</v>
      </c>
      <c r="G403" s="10">
        <v>29</v>
      </c>
      <c r="H403" s="10">
        <v>1526.48</v>
      </c>
      <c r="I403" s="4" t="s">
        <v>423</v>
      </c>
      <c r="J403" s="16">
        <v>45385</v>
      </c>
      <c r="K403" s="9" t="str">
        <v>East</v>
      </c>
      <c r="L403" s="9" t="str">
        <v>Sports</v>
      </c>
      <c r="M403" s="4">
        <v>4913.43</v>
      </c>
      <c r="N403" s="4">
        <f>VLOOKUP($K403,Sales_Performance_Analysis.csv!$S$1:$T$5,2,FALSE)</f>
        <v>2529.8487270973901</v>
      </c>
      <c r="O403" s="4">
        <v>6</v>
      </c>
      <c r="P403" s="4">
        <v>29</v>
      </c>
      <c r="Q403" s="4">
        <v>1526.48</v>
      </c>
      <c r="U403" s="9" t="str">
        <v>East</v>
      </c>
      <c r="V403" s="9" t="str">
        <v>Sports</v>
      </c>
      <c r="X403" s="9" t="str">
        <v>EAST</v>
      </c>
      <c r="Y403" s="9" t="str">
        <v>SPORTS</v>
      </c>
      <c r="AA403" s="9" t="str">
        <v>east</v>
      </c>
      <c r="AB403" s="9" t="str">
        <v>sports</v>
      </c>
    </row>
    <row r="404" spans="1:28">
      <c r="A404" s="10" t="s">
        <v>424</v>
      </c>
      <c r="B404" s="11">
        <v>45392</v>
      </c>
      <c r="C404" s="12" t="s">
        <v>26</v>
      </c>
      <c r="D404" s="13" t="s">
        <v>306</v>
      </c>
      <c r="E404" s="10">
        <v>3606.92</v>
      </c>
      <c r="F404" s="10">
        <v>23</v>
      </c>
      <c r="G404" s="10">
        <v>15</v>
      </c>
      <c r="H404" s="10">
        <v>296.83999999999997</v>
      </c>
      <c r="I404" s="4" t="s">
        <v>424</v>
      </c>
      <c r="J404" s="16">
        <v>45392</v>
      </c>
      <c r="K404" s="9" t="str">
        <v>South</v>
      </c>
      <c r="L404" s="9" t="str">
        <v>Electronics</v>
      </c>
      <c r="M404" s="4">
        <v>3606.92</v>
      </c>
      <c r="N404" s="4">
        <f>VLOOKUP($K404,Sales_Performance_Analysis.csv!$S$1:$T$5,2,FALSE)</f>
        <v>2478.5568056787902</v>
      </c>
      <c r="O404" s="4">
        <v>23</v>
      </c>
      <c r="P404" s="4">
        <v>15</v>
      </c>
      <c r="Q404" s="4">
        <v>296.83999999999997</v>
      </c>
      <c r="U404" s="9" t="str">
        <v>South</v>
      </c>
      <c r="V404" s="9" t="str">
        <v>Electronics</v>
      </c>
      <c r="X404" s="9" t="str">
        <v>SOUTH</v>
      </c>
      <c r="Y404" s="9" t="str">
        <v>ELECTRONICS</v>
      </c>
      <c r="AA404" s="9" t="str">
        <v>south</v>
      </c>
      <c r="AB404" s="9" t="str">
        <v>electronics</v>
      </c>
    </row>
    <row r="405" spans="1:28">
      <c r="A405" s="10" t="s">
        <v>425</v>
      </c>
      <c r="B405" s="11">
        <v>45255</v>
      </c>
      <c r="C405" s="12" t="s">
        <v>19</v>
      </c>
      <c r="D405" s="13" t="s">
        <v>29</v>
      </c>
      <c r="E405" s="10">
        <v>3181.67</v>
      </c>
      <c r="F405" s="10">
        <v>34</v>
      </c>
      <c r="G405" s="10">
        <v>9</v>
      </c>
      <c r="H405" s="10">
        <v>488.45</v>
      </c>
      <c r="I405" s="4" t="s">
        <v>425</v>
      </c>
      <c r="J405" s="16">
        <v>45255</v>
      </c>
      <c r="K405" s="9" t="str">
        <v>East</v>
      </c>
      <c r="L405" s="9" t="str">
        <v>Furniture</v>
      </c>
      <c r="M405" s="4">
        <v>3181.67</v>
      </c>
      <c r="N405" s="4">
        <f>VLOOKUP($K405,Sales_Performance_Analysis.csv!$S$1:$T$5,2,FALSE)</f>
        <v>2529.8487270973901</v>
      </c>
      <c r="O405" s="4">
        <v>34</v>
      </c>
      <c r="P405" s="4">
        <v>9</v>
      </c>
      <c r="Q405" s="4">
        <v>488.45</v>
      </c>
      <c r="U405" s="9" t="str">
        <v>East</v>
      </c>
      <c r="V405" s="9" t="str">
        <v>Furniture</v>
      </c>
      <c r="X405" s="9" t="str">
        <v>EAST</v>
      </c>
      <c r="Y405" s="9" t="str">
        <v>FURNITURE</v>
      </c>
      <c r="AA405" s="9" t="str">
        <v>east</v>
      </c>
      <c r="AB405" s="9" t="str">
        <v>furniture</v>
      </c>
    </row>
    <row r="406" spans="1:28">
      <c r="A406" s="10" t="s">
        <v>426</v>
      </c>
      <c r="B406" s="11">
        <v>45110</v>
      </c>
      <c r="C406" s="12" t="s">
        <v>19</v>
      </c>
      <c r="D406" s="13" t="s">
        <v>257</v>
      </c>
      <c r="E406" s="10">
        <v>2379.5100000000002</v>
      </c>
      <c r="F406" s="10">
        <v>39</v>
      </c>
      <c r="G406" s="10">
        <v>5</v>
      </c>
      <c r="H406" s="10">
        <v>1714.22</v>
      </c>
      <c r="I406" s="4" t="s">
        <v>426</v>
      </c>
      <c r="J406" s="16">
        <v>45110</v>
      </c>
      <c r="K406" s="9" t="str">
        <v>East</v>
      </c>
      <c r="L406" s="9" t="str">
        <v>Groceries</v>
      </c>
      <c r="M406" s="4">
        <v>2379.5100000000002</v>
      </c>
      <c r="N406" s="4">
        <f>VLOOKUP($K406,Sales_Performance_Analysis.csv!$S$1:$T$5,2,FALSE)</f>
        <v>2529.8487270973901</v>
      </c>
      <c r="O406" s="4">
        <v>39</v>
      </c>
      <c r="P406" s="4">
        <v>5</v>
      </c>
      <c r="Q406" s="4">
        <v>1714.22</v>
      </c>
      <c r="U406" s="9" t="str">
        <v>East</v>
      </c>
      <c r="V406" s="9" t="str">
        <v>Groceries</v>
      </c>
      <c r="X406" s="9" t="str">
        <v>EAST</v>
      </c>
      <c r="Y406" s="9" t="str">
        <v>GROCERIES</v>
      </c>
      <c r="AA406" s="9" t="str">
        <v>east</v>
      </c>
      <c r="AB406" s="9" t="str">
        <v>groceries</v>
      </c>
    </row>
    <row r="407" spans="1:28">
      <c r="A407" s="10" t="s">
        <v>427</v>
      </c>
      <c r="B407" s="11">
        <v>45082</v>
      </c>
      <c r="C407" s="12" t="s">
        <v>26</v>
      </c>
      <c r="D407" s="13" t="s">
        <v>31</v>
      </c>
      <c r="E407" s="10">
        <v>1467.12</v>
      </c>
      <c r="F407" s="10">
        <v>11</v>
      </c>
      <c r="G407" s="10">
        <v>5</v>
      </c>
      <c r="H407" s="10">
        <v>400.53</v>
      </c>
      <c r="I407" s="4" t="s">
        <v>427</v>
      </c>
      <c r="J407" s="16">
        <v>45082</v>
      </c>
      <c r="K407" s="9" t="str">
        <v>South</v>
      </c>
      <c r="L407" s="9" t="str">
        <v>Sports</v>
      </c>
      <c r="M407" s="4">
        <v>1467.12</v>
      </c>
      <c r="N407" s="4">
        <f>VLOOKUP($K407,Sales_Performance_Analysis.csv!$S$1:$T$5,2,FALSE)</f>
        <v>2478.5568056787902</v>
      </c>
      <c r="O407" s="4">
        <v>11</v>
      </c>
      <c r="P407" s="4">
        <v>5</v>
      </c>
      <c r="Q407" s="4">
        <v>400.53</v>
      </c>
      <c r="U407" s="9" t="str">
        <v>South</v>
      </c>
      <c r="V407" s="9" t="str">
        <v>Sports</v>
      </c>
      <c r="X407" s="9" t="str">
        <v>SOUTH</v>
      </c>
      <c r="Y407" s="9" t="str">
        <v>SPORTS</v>
      </c>
      <c r="AA407" s="9" t="str">
        <v>south</v>
      </c>
      <c r="AB407" s="9" t="str">
        <v>sports</v>
      </c>
    </row>
    <row r="408" spans="1:28">
      <c r="A408" s="10" t="s">
        <v>428</v>
      </c>
      <c r="B408" s="11">
        <v>45581</v>
      </c>
      <c r="C408" s="12" t="s">
        <v>26</v>
      </c>
      <c r="D408" s="13" t="s">
        <v>31</v>
      </c>
      <c r="E408" s="10">
        <v>2869.73</v>
      </c>
      <c r="F408" s="10">
        <v>9</v>
      </c>
      <c r="G408" s="10">
        <v>8</v>
      </c>
      <c r="H408" s="10">
        <v>675.46</v>
      </c>
      <c r="I408" s="4" t="s">
        <v>428</v>
      </c>
      <c r="J408" s="16">
        <v>45581</v>
      </c>
      <c r="K408" s="9" t="str">
        <v>South</v>
      </c>
      <c r="L408" s="9" t="str">
        <v>Sports</v>
      </c>
      <c r="M408" s="4">
        <v>2869.73</v>
      </c>
      <c r="N408" s="4">
        <f>VLOOKUP($K408,Sales_Performance_Analysis.csv!$S$1:$T$5,2,FALSE)</f>
        <v>2478.5568056787902</v>
      </c>
      <c r="O408" s="4">
        <v>9</v>
      </c>
      <c r="P408" s="4">
        <v>8</v>
      </c>
      <c r="Q408" s="4">
        <v>675.46</v>
      </c>
      <c r="U408" s="9" t="str">
        <v>South</v>
      </c>
      <c r="V408" s="9" t="str">
        <v>Sports</v>
      </c>
      <c r="X408" s="9" t="str">
        <v>SOUTH</v>
      </c>
      <c r="Y408" s="9" t="str">
        <v>SPORTS</v>
      </c>
      <c r="AA408" s="9" t="str">
        <v>south</v>
      </c>
      <c r="AB408" s="9" t="str">
        <v>sports</v>
      </c>
    </row>
    <row r="409" spans="1:28">
      <c r="A409" s="10" t="s">
        <v>429</v>
      </c>
      <c r="B409" s="11">
        <v>45565</v>
      </c>
      <c r="C409" s="12" t="s">
        <v>15</v>
      </c>
      <c r="D409" s="13" t="s">
        <v>27</v>
      </c>
      <c r="E409" s="10">
        <v>275.35000000000002</v>
      </c>
      <c r="F409" s="10">
        <v>29</v>
      </c>
      <c r="G409" s="10">
        <v>25</v>
      </c>
      <c r="H409" s="10">
        <v>1860.04</v>
      </c>
      <c r="I409" s="4" t="s">
        <v>429</v>
      </c>
      <c r="J409" s="16">
        <v>45565</v>
      </c>
      <c r="K409" s="9" t="str">
        <v>North</v>
      </c>
      <c r="L409" s="9" t="str">
        <v>Clothing</v>
      </c>
      <c r="M409" s="4">
        <v>275.35000000000002</v>
      </c>
      <c r="N409" s="4">
        <f>VLOOKUP($K409,Sales_Performance_Analysis.csv!$S$1:$T$5,2,FALSE)</f>
        <v>2573.1195542046598</v>
      </c>
      <c r="O409" s="4">
        <v>29</v>
      </c>
      <c r="P409" s="4">
        <v>25</v>
      </c>
      <c r="Q409" s="4">
        <v>1860.04</v>
      </c>
      <c r="U409" s="9" t="str">
        <v>North</v>
      </c>
      <c r="V409" s="9" t="str">
        <v>Clothing</v>
      </c>
      <c r="X409" s="9" t="str">
        <v>NORTH</v>
      </c>
      <c r="Y409" s="9" t="str">
        <v>CLOTHING</v>
      </c>
      <c r="AA409" s="9" t="str">
        <v>north</v>
      </c>
      <c r="AB409" s="9" t="str">
        <v>clothing</v>
      </c>
    </row>
    <row r="410" spans="1:28">
      <c r="A410" s="10" t="s">
        <v>430</v>
      </c>
      <c r="B410" s="11">
        <v>45332</v>
      </c>
      <c r="C410" s="12" t="s">
        <v>21</v>
      </c>
      <c r="D410" s="13" t="s">
        <v>27</v>
      </c>
      <c r="E410" s="10">
        <v>3956.33</v>
      </c>
      <c r="F410" s="10">
        <v>38</v>
      </c>
      <c r="G410" s="10">
        <v>48</v>
      </c>
      <c r="H410" s="10">
        <v>472.99</v>
      </c>
      <c r="I410" s="4" t="s">
        <v>430</v>
      </c>
      <c r="J410" s="16">
        <v>45332</v>
      </c>
      <c r="K410" s="9" t="str">
        <v>East</v>
      </c>
      <c r="L410" s="9" t="str">
        <v>Clothing</v>
      </c>
      <c r="M410" s="4">
        <v>3956.33</v>
      </c>
      <c r="N410" s="4">
        <f>VLOOKUP($K410,Sales_Performance_Analysis.csv!$S$1:$T$5,2,FALSE)</f>
        <v>2529.8487270973901</v>
      </c>
      <c r="O410" s="4">
        <v>38</v>
      </c>
      <c r="P410" s="4">
        <v>48</v>
      </c>
      <c r="Q410" s="4">
        <v>472.99</v>
      </c>
      <c r="U410" s="9" t="str">
        <v>East</v>
      </c>
      <c r="V410" s="9" t="str">
        <v>Clothing</v>
      </c>
      <c r="X410" s="9" t="str">
        <v>EAST</v>
      </c>
      <c r="Y410" s="9" t="str">
        <v>CLOTHING</v>
      </c>
      <c r="AA410" s="9" t="str">
        <v>east</v>
      </c>
      <c r="AB410" s="9" t="str">
        <v>clothing</v>
      </c>
    </row>
    <row r="411" spans="1:28">
      <c r="A411" s="10" t="s">
        <v>431</v>
      </c>
      <c r="B411" s="11">
        <v>45499</v>
      </c>
      <c r="C411" s="12" t="s">
        <v>19</v>
      </c>
      <c r="D411" s="13" t="s">
        <v>29</v>
      </c>
      <c r="E411" s="10">
        <v>777.75</v>
      </c>
      <c r="F411" s="10">
        <v>39</v>
      </c>
      <c r="G411" s="10">
        <v>29</v>
      </c>
      <c r="H411" s="10">
        <v>437.32</v>
      </c>
      <c r="I411" s="4" t="s">
        <v>431</v>
      </c>
      <c r="J411" s="16">
        <v>45499</v>
      </c>
      <c r="K411" s="9" t="str">
        <v>East</v>
      </c>
      <c r="L411" s="9" t="str">
        <v>Furniture</v>
      </c>
      <c r="M411" s="4">
        <v>777.75</v>
      </c>
      <c r="N411" s="4">
        <f>VLOOKUP($K411,Sales_Performance_Analysis.csv!$S$1:$T$5,2,FALSE)</f>
        <v>2529.8487270973901</v>
      </c>
      <c r="O411" s="4">
        <v>39</v>
      </c>
      <c r="P411" s="4">
        <v>29</v>
      </c>
      <c r="Q411" s="4">
        <v>437.32</v>
      </c>
      <c r="U411" s="9" t="str">
        <v>East</v>
      </c>
      <c r="V411" s="9" t="str">
        <v>Furniture</v>
      </c>
      <c r="X411" s="9" t="str">
        <v>EAST</v>
      </c>
      <c r="Y411" s="9" t="str">
        <v>FURNITURE</v>
      </c>
      <c r="AA411" s="9" t="str">
        <v>east</v>
      </c>
      <c r="AB411" s="9" t="str">
        <v>furniture</v>
      </c>
    </row>
    <row r="412" spans="1:28">
      <c r="A412" s="10" t="s">
        <v>432</v>
      </c>
      <c r="B412" s="11">
        <v>45148</v>
      </c>
      <c r="C412" s="12" t="s">
        <v>19</v>
      </c>
      <c r="D412" s="13" t="s">
        <v>29</v>
      </c>
      <c r="E412" s="10">
        <v>2033.72</v>
      </c>
      <c r="F412" s="10">
        <v>21</v>
      </c>
      <c r="G412" s="10">
        <v>12</v>
      </c>
      <c r="H412" s="10">
        <v>455.32</v>
      </c>
      <c r="I412" s="4" t="s">
        <v>432</v>
      </c>
      <c r="J412" s="16">
        <v>45148</v>
      </c>
      <c r="K412" s="9" t="str">
        <v>East</v>
      </c>
      <c r="L412" s="9" t="str">
        <v>Furniture</v>
      </c>
      <c r="M412" s="4">
        <v>2033.72</v>
      </c>
      <c r="N412" s="4">
        <f>VLOOKUP($K412,Sales_Performance_Analysis.csv!$S$1:$T$5,2,FALSE)</f>
        <v>2529.8487270973901</v>
      </c>
      <c r="O412" s="4">
        <v>21</v>
      </c>
      <c r="P412" s="4">
        <v>12</v>
      </c>
      <c r="Q412" s="4">
        <v>455.32</v>
      </c>
      <c r="U412" s="9" t="str">
        <v>East</v>
      </c>
      <c r="V412" s="9" t="str">
        <v>Furniture</v>
      </c>
      <c r="X412" s="9" t="str">
        <v>EAST</v>
      </c>
      <c r="Y412" s="9" t="str">
        <v>FURNITURE</v>
      </c>
      <c r="AA412" s="9" t="str">
        <v>east</v>
      </c>
      <c r="AB412" s="9" t="str">
        <v>furniture</v>
      </c>
    </row>
    <row r="413" spans="1:28">
      <c r="A413" s="10" t="s">
        <v>433</v>
      </c>
      <c r="B413" s="11">
        <v>45330</v>
      </c>
      <c r="C413" s="12" t="s">
        <v>26</v>
      </c>
      <c r="D413" s="13" t="s">
        <v>29</v>
      </c>
      <c r="E413" s="10">
        <v>2067.4899999999998</v>
      </c>
      <c r="F413" s="10">
        <v>44</v>
      </c>
      <c r="G413" s="10">
        <v>21</v>
      </c>
      <c r="H413" s="10">
        <v>972.12</v>
      </c>
      <c r="I413" s="4" t="s">
        <v>433</v>
      </c>
      <c r="J413" s="16">
        <v>45330</v>
      </c>
      <c r="K413" s="9" t="str">
        <v>South</v>
      </c>
      <c r="L413" s="9" t="str">
        <v>Furniture</v>
      </c>
      <c r="M413" s="4">
        <v>2067.4899999999998</v>
      </c>
      <c r="N413" s="4">
        <f>VLOOKUP($K413,Sales_Performance_Analysis.csv!$S$1:$T$5,2,FALSE)</f>
        <v>2478.5568056787902</v>
      </c>
      <c r="O413" s="4">
        <v>44</v>
      </c>
      <c r="P413" s="4">
        <v>21</v>
      </c>
      <c r="Q413" s="4">
        <v>972.12</v>
      </c>
      <c r="U413" s="9" t="str">
        <v>South</v>
      </c>
      <c r="V413" s="9" t="str">
        <v>Furniture</v>
      </c>
      <c r="X413" s="9" t="str">
        <v>SOUTH</v>
      </c>
      <c r="Y413" s="9" t="str">
        <v>FURNITURE</v>
      </c>
      <c r="AA413" s="9" t="str">
        <v>south</v>
      </c>
      <c r="AB413" s="9" t="str">
        <v>furniture</v>
      </c>
    </row>
    <row r="414" spans="1:28">
      <c r="A414" s="10" t="s">
        <v>434</v>
      </c>
      <c r="B414" s="11">
        <v>45321</v>
      </c>
      <c r="C414" s="12" t="s">
        <v>15</v>
      </c>
      <c r="D414" s="13" t="s">
        <v>29</v>
      </c>
      <c r="E414" s="10">
        <v>804.25</v>
      </c>
      <c r="F414" s="10">
        <v>17</v>
      </c>
      <c r="G414" s="10">
        <v>42</v>
      </c>
      <c r="H414" s="10">
        <v>219.6</v>
      </c>
      <c r="I414" s="4" t="s">
        <v>434</v>
      </c>
      <c r="J414" s="16">
        <v>45321</v>
      </c>
      <c r="K414" s="9" t="str">
        <v>North</v>
      </c>
      <c r="L414" s="9" t="str">
        <v>Furniture</v>
      </c>
      <c r="M414" s="4">
        <v>804.25</v>
      </c>
      <c r="N414" s="4">
        <f>VLOOKUP($K414,Sales_Performance_Analysis.csv!$S$1:$T$5,2,FALSE)</f>
        <v>2573.1195542046598</v>
      </c>
      <c r="O414" s="4">
        <v>17</v>
      </c>
      <c r="P414" s="4">
        <v>42</v>
      </c>
      <c r="Q414" s="4">
        <v>219.6</v>
      </c>
      <c r="U414" s="9" t="str">
        <v>North</v>
      </c>
      <c r="V414" s="9" t="str">
        <v>Furniture</v>
      </c>
      <c r="X414" s="9" t="str">
        <v>NORTH</v>
      </c>
      <c r="Y414" s="9" t="str">
        <v>FURNITURE</v>
      </c>
      <c r="AA414" s="9" t="str">
        <v>north</v>
      </c>
      <c r="AB414" s="9" t="str">
        <v>furniture</v>
      </c>
    </row>
    <row r="415" spans="1:28">
      <c r="A415" s="10" t="s">
        <v>435</v>
      </c>
      <c r="B415" s="11">
        <v>45024</v>
      </c>
      <c r="C415" s="12" t="s">
        <v>19</v>
      </c>
      <c r="D415" s="13" t="s">
        <v>27</v>
      </c>
      <c r="E415" s="10">
        <v>3192.94</v>
      </c>
      <c r="F415" s="10">
        <v>26</v>
      </c>
      <c r="G415" s="10">
        <v>43</v>
      </c>
      <c r="H415" s="10">
        <v>1184.28</v>
      </c>
      <c r="I415" s="4" t="s">
        <v>435</v>
      </c>
      <c r="J415" s="16">
        <v>45024</v>
      </c>
      <c r="K415" s="9" t="str">
        <v>East</v>
      </c>
      <c r="L415" s="9" t="str">
        <v>Clothing</v>
      </c>
      <c r="M415" s="4">
        <v>3192.94</v>
      </c>
      <c r="N415" s="4">
        <f>VLOOKUP($K415,Sales_Performance_Analysis.csv!$S$1:$T$5,2,FALSE)</f>
        <v>2529.8487270973901</v>
      </c>
      <c r="O415" s="4">
        <v>26</v>
      </c>
      <c r="P415" s="4">
        <v>43</v>
      </c>
      <c r="Q415" s="4">
        <v>1184.28</v>
      </c>
      <c r="U415" s="9" t="str">
        <v>East</v>
      </c>
      <c r="V415" s="9" t="str">
        <v>Clothing</v>
      </c>
      <c r="X415" s="9" t="str">
        <v>EAST</v>
      </c>
      <c r="Y415" s="9" t="str">
        <v>CLOTHING</v>
      </c>
      <c r="AA415" s="9" t="str">
        <v>east</v>
      </c>
      <c r="AB415" s="9" t="str">
        <v>clothing</v>
      </c>
    </row>
    <row r="416" spans="1:28">
      <c r="A416" s="10" t="s">
        <v>436</v>
      </c>
      <c r="B416" s="11">
        <v>45221</v>
      </c>
      <c r="C416" s="12" t="s">
        <v>26</v>
      </c>
      <c r="D416" s="13" t="s">
        <v>257</v>
      </c>
      <c r="E416" s="10">
        <v>3961.53</v>
      </c>
      <c r="F416" s="10">
        <v>22</v>
      </c>
      <c r="G416" s="10">
        <v>49</v>
      </c>
      <c r="H416" s="10">
        <v>62.46</v>
      </c>
      <c r="I416" s="4" t="s">
        <v>436</v>
      </c>
      <c r="J416" s="16">
        <v>45221</v>
      </c>
      <c r="K416" s="9" t="str">
        <v>South</v>
      </c>
      <c r="L416" s="9" t="str">
        <v>Groceries</v>
      </c>
      <c r="M416" s="4">
        <v>3961.53</v>
      </c>
      <c r="N416" s="4">
        <f>VLOOKUP($K416,Sales_Performance_Analysis.csv!$S$1:$T$5,2,FALSE)</f>
        <v>2478.5568056787902</v>
      </c>
      <c r="O416" s="4">
        <v>22</v>
      </c>
      <c r="P416" s="4">
        <v>49</v>
      </c>
      <c r="Q416" s="4">
        <v>62.46</v>
      </c>
      <c r="U416" s="9" t="str">
        <v>South</v>
      </c>
      <c r="V416" s="9" t="str">
        <v>Groceries</v>
      </c>
      <c r="X416" s="9" t="str">
        <v>SOUTH</v>
      </c>
      <c r="Y416" s="9" t="str">
        <v>GROCERIES</v>
      </c>
      <c r="AA416" s="9" t="str">
        <v>south</v>
      </c>
      <c r="AB416" s="9" t="str">
        <v>groceries</v>
      </c>
    </row>
    <row r="417" spans="1:28">
      <c r="A417" s="10" t="s">
        <v>437</v>
      </c>
      <c r="B417" s="11">
        <v>44901</v>
      </c>
      <c r="C417" s="12" t="s">
        <v>21</v>
      </c>
      <c r="D417" s="13" t="s">
        <v>257</v>
      </c>
      <c r="E417" s="10">
        <v>4673.93</v>
      </c>
      <c r="F417" s="10">
        <v>36</v>
      </c>
      <c r="G417" s="10">
        <v>37</v>
      </c>
      <c r="H417" s="10">
        <v>598.58000000000004</v>
      </c>
      <c r="I417" s="4" t="s">
        <v>437</v>
      </c>
      <c r="J417" s="16">
        <v>44901</v>
      </c>
      <c r="K417" s="9" t="str">
        <v>East</v>
      </c>
      <c r="L417" s="9" t="str">
        <v>Groceries</v>
      </c>
      <c r="M417" s="4">
        <v>4673.93</v>
      </c>
      <c r="N417" s="4">
        <f>VLOOKUP($K417,Sales_Performance_Analysis.csv!$S$1:$T$5,2,FALSE)</f>
        <v>2529.8487270973901</v>
      </c>
      <c r="O417" s="4">
        <v>36</v>
      </c>
      <c r="P417" s="4">
        <v>37</v>
      </c>
      <c r="Q417" s="4">
        <v>598.58000000000004</v>
      </c>
      <c r="U417" s="9" t="str">
        <v>East</v>
      </c>
      <c r="V417" s="9" t="str">
        <v>Groceries</v>
      </c>
      <c r="X417" s="9" t="str">
        <v>EAST</v>
      </c>
      <c r="Y417" s="9" t="str">
        <v>GROCERIES</v>
      </c>
      <c r="AA417" s="9" t="str">
        <v>east</v>
      </c>
      <c r="AB417" s="9" t="str">
        <v>groceries</v>
      </c>
    </row>
    <row r="418" spans="1:28">
      <c r="A418" s="10" t="s">
        <v>438</v>
      </c>
      <c r="B418" s="11">
        <v>45341</v>
      </c>
      <c r="C418" s="12" t="s">
        <v>15</v>
      </c>
      <c r="D418" s="13" t="s">
        <v>31</v>
      </c>
      <c r="E418" s="10">
        <v>3075.53</v>
      </c>
      <c r="F418" s="10">
        <v>33</v>
      </c>
      <c r="G418" s="10">
        <v>29</v>
      </c>
      <c r="H418" s="10">
        <v>757.09</v>
      </c>
      <c r="I418" s="4" t="s">
        <v>438</v>
      </c>
      <c r="J418" s="16">
        <v>45341</v>
      </c>
      <c r="K418" s="9" t="str">
        <v>North</v>
      </c>
      <c r="L418" s="9" t="str">
        <v>Sports</v>
      </c>
      <c r="M418" s="4">
        <v>3075.53</v>
      </c>
      <c r="N418" s="4">
        <f>VLOOKUP($K418,Sales_Performance_Analysis.csv!$S$1:$T$5,2,FALSE)</f>
        <v>2573.1195542046598</v>
      </c>
      <c r="O418" s="4">
        <v>33</v>
      </c>
      <c r="P418" s="4">
        <v>29</v>
      </c>
      <c r="Q418" s="4">
        <v>757.09</v>
      </c>
      <c r="U418" s="9" t="str">
        <v>North</v>
      </c>
      <c r="V418" s="9" t="str">
        <v>Sports</v>
      </c>
      <c r="X418" s="9" t="str">
        <v>NORTH</v>
      </c>
      <c r="Y418" s="9" t="str">
        <v>SPORTS</v>
      </c>
      <c r="AA418" s="9" t="str">
        <v>north</v>
      </c>
      <c r="AB418" s="9" t="str">
        <v>sports</v>
      </c>
    </row>
    <row r="419" spans="1:28">
      <c r="A419" s="10" t="s">
        <v>439</v>
      </c>
      <c r="B419" s="11">
        <v>44996</v>
      </c>
      <c r="C419" s="12" t="s">
        <v>19</v>
      </c>
      <c r="D419" s="13" t="s">
        <v>27</v>
      </c>
      <c r="E419" s="10">
        <v>4298.16</v>
      </c>
      <c r="F419" s="10">
        <v>40</v>
      </c>
      <c r="G419" s="10">
        <v>45</v>
      </c>
      <c r="H419" s="10">
        <v>1874.36</v>
      </c>
      <c r="I419" s="4" t="s">
        <v>439</v>
      </c>
      <c r="J419" s="16">
        <v>44996</v>
      </c>
      <c r="K419" s="9" t="str">
        <v>East</v>
      </c>
      <c r="L419" s="9" t="str">
        <v>Clothing</v>
      </c>
      <c r="M419" s="4">
        <v>4298.16</v>
      </c>
      <c r="N419" s="4">
        <f>VLOOKUP($K419,Sales_Performance_Analysis.csv!$S$1:$T$5,2,FALSE)</f>
        <v>2529.8487270973901</v>
      </c>
      <c r="O419" s="4">
        <v>40</v>
      </c>
      <c r="P419" s="4">
        <v>45</v>
      </c>
      <c r="Q419" s="4">
        <v>1874.36</v>
      </c>
      <c r="U419" s="9" t="str">
        <v>East</v>
      </c>
      <c r="V419" s="9" t="str">
        <v>Clothing</v>
      </c>
      <c r="X419" s="9" t="str">
        <v>EAST</v>
      </c>
      <c r="Y419" s="9" t="str">
        <v>CLOTHING</v>
      </c>
      <c r="AA419" s="9" t="str">
        <v>east</v>
      </c>
      <c r="AB419" s="9" t="str">
        <v>clothing</v>
      </c>
    </row>
    <row r="420" spans="1:28">
      <c r="A420" s="10" t="s">
        <v>440</v>
      </c>
      <c r="B420" s="11">
        <v>45311</v>
      </c>
      <c r="C420" s="12" t="s">
        <v>26</v>
      </c>
      <c r="D420" s="13" t="s">
        <v>306</v>
      </c>
      <c r="E420" s="10">
        <v>3686.95</v>
      </c>
      <c r="F420" s="10">
        <v>15</v>
      </c>
      <c r="G420" s="10">
        <v>44</v>
      </c>
      <c r="H420" s="10">
        <v>1554.25</v>
      </c>
      <c r="I420" s="4" t="s">
        <v>440</v>
      </c>
      <c r="J420" s="16">
        <v>45311</v>
      </c>
      <c r="K420" s="9" t="str">
        <v>South</v>
      </c>
      <c r="L420" s="9" t="str">
        <v>Electronics</v>
      </c>
      <c r="M420" s="4">
        <v>3686.95</v>
      </c>
      <c r="N420" s="4">
        <f>VLOOKUP($K420,Sales_Performance_Analysis.csv!$S$1:$T$5,2,FALSE)</f>
        <v>2478.5568056787902</v>
      </c>
      <c r="O420" s="4">
        <v>15</v>
      </c>
      <c r="P420" s="4">
        <v>44</v>
      </c>
      <c r="Q420" s="4">
        <v>1554.25</v>
      </c>
      <c r="U420" s="9" t="str">
        <v>South</v>
      </c>
      <c r="V420" s="9" t="str">
        <v>Electronics</v>
      </c>
      <c r="X420" s="9" t="str">
        <v>SOUTH</v>
      </c>
      <c r="Y420" s="9" t="str">
        <v>ELECTRONICS</v>
      </c>
      <c r="AA420" s="9" t="str">
        <v>south</v>
      </c>
      <c r="AB420" s="9" t="str">
        <v>electronics</v>
      </c>
    </row>
    <row r="421" spans="1:28">
      <c r="A421" s="10" t="s">
        <v>441</v>
      </c>
      <c r="B421" s="11">
        <v>45361</v>
      </c>
      <c r="C421" s="12" t="s">
        <v>15</v>
      </c>
      <c r="D421" s="13" t="s">
        <v>27</v>
      </c>
      <c r="E421" s="10">
        <v>2440.89</v>
      </c>
      <c r="F421" s="10">
        <v>44</v>
      </c>
      <c r="G421" s="10">
        <v>49</v>
      </c>
      <c r="H421" s="10">
        <v>349.44</v>
      </c>
      <c r="I421" s="4" t="s">
        <v>441</v>
      </c>
      <c r="J421" s="16">
        <v>45361</v>
      </c>
      <c r="K421" s="9" t="str">
        <v>North</v>
      </c>
      <c r="L421" s="9" t="str">
        <v>Clothing</v>
      </c>
      <c r="M421" s="4">
        <v>2440.89</v>
      </c>
      <c r="N421" s="4">
        <f>VLOOKUP($K421,Sales_Performance_Analysis.csv!$S$1:$T$5,2,FALSE)</f>
        <v>2573.1195542046598</v>
      </c>
      <c r="O421" s="4">
        <v>44</v>
      </c>
      <c r="P421" s="4">
        <v>49</v>
      </c>
      <c r="Q421" s="4">
        <v>349.44</v>
      </c>
      <c r="U421" s="9" t="str">
        <v>North</v>
      </c>
      <c r="V421" s="9" t="str">
        <v>Clothing</v>
      </c>
      <c r="X421" s="9" t="str">
        <v>NORTH</v>
      </c>
      <c r="Y421" s="9" t="str">
        <v>CLOTHING</v>
      </c>
      <c r="AA421" s="9" t="str">
        <v>north</v>
      </c>
      <c r="AB421" s="9" t="str">
        <v>clothing</v>
      </c>
    </row>
    <row r="422" spans="1:28">
      <c r="A422" s="10" t="s">
        <v>442</v>
      </c>
      <c r="B422" s="11">
        <v>44899</v>
      </c>
      <c r="C422" s="12" t="s">
        <v>15</v>
      </c>
      <c r="D422" s="13" t="s">
        <v>31</v>
      </c>
      <c r="E422" s="10">
        <v>1958.06</v>
      </c>
      <c r="F422" s="10">
        <v>44</v>
      </c>
      <c r="G422" s="10">
        <v>21</v>
      </c>
      <c r="H422" s="10">
        <v>972.58</v>
      </c>
      <c r="I422" s="4" t="s">
        <v>442</v>
      </c>
      <c r="J422" s="16">
        <v>44899</v>
      </c>
      <c r="K422" s="9" t="str">
        <v>North</v>
      </c>
      <c r="L422" s="9" t="str">
        <v>Sports</v>
      </c>
      <c r="M422" s="4">
        <v>1958.06</v>
      </c>
      <c r="N422" s="4">
        <f>VLOOKUP($K422,Sales_Performance_Analysis.csv!$S$1:$T$5,2,FALSE)</f>
        <v>2573.1195542046598</v>
      </c>
      <c r="O422" s="4">
        <v>44</v>
      </c>
      <c r="P422" s="4">
        <v>21</v>
      </c>
      <c r="Q422" s="4">
        <v>972.58</v>
      </c>
      <c r="U422" s="9" t="str">
        <v>North</v>
      </c>
      <c r="V422" s="9" t="str">
        <v>Sports</v>
      </c>
      <c r="X422" s="9" t="str">
        <v>NORTH</v>
      </c>
      <c r="Y422" s="9" t="str">
        <v>SPORTS</v>
      </c>
      <c r="AA422" s="9" t="str">
        <v>north</v>
      </c>
      <c r="AB422" s="9" t="str">
        <v>sports</v>
      </c>
    </row>
    <row r="423" spans="1:28">
      <c r="A423" s="10" t="s">
        <v>443</v>
      </c>
      <c r="B423" s="11">
        <v>45517</v>
      </c>
      <c r="C423" s="12" t="s">
        <v>26</v>
      </c>
      <c r="D423" s="13" t="s">
        <v>31</v>
      </c>
      <c r="E423" s="10">
        <v>1011.3</v>
      </c>
      <c r="F423" s="10">
        <v>6</v>
      </c>
      <c r="G423" s="10">
        <v>14</v>
      </c>
      <c r="H423" s="10">
        <v>369.32</v>
      </c>
      <c r="I423" s="4" t="s">
        <v>443</v>
      </c>
      <c r="J423" s="16">
        <v>45517</v>
      </c>
      <c r="K423" s="9" t="str">
        <v>South</v>
      </c>
      <c r="L423" s="9" t="str">
        <v>Sports</v>
      </c>
      <c r="M423" s="4">
        <v>1011.3</v>
      </c>
      <c r="N423" s="4">
        <f>VLOOKUP($K423,Sales_Performance_Analysis.csv!$S$1:$T$5,2,FALSE)</f>
        <v>2478.5568056787902</v>
      </c>
      <c r="O423" s="4">
        <v>6</v>
      </c>
      <c r="P423" s="4">
        <v>14</v>
      </c>
      <c r="Q423" s="4">
        <v>369.32</v>
      </c>
      <c r="U423" s="9" t="str">
        <v>South</v>
      </c>
      <c r="V423" s="9" t="str">
        <v>Sports</v>
      </c>
      <c r="X423" s="9" t="str">
        <v>SOUTH</v>
      </c>
      <c r="Y423" s="9" t="str">
        <v>SPORTS</v>
      </c>
      <c r="AA423" s="9" t="str">
        <v>south</v>
      </c>
      <c r="AB423" s="9" t="str">
        <v>sports</v>
      </c>
    </row>
    <row r="424" spans="1:28">
      <c r="A424" s="10" t="s">
        <v>444</v>
      </c>
      <c r="B424" s="11">
        <v>44973</v>
      </c>
      <c r="C424" s="12" t="s">
        <v>15</v>
      </c>
      <c r="D424" s="13" t="s">
        <v>27</v>
      </c>
      <c r="E424" s="10">
        <v>2472.14</v>
      </c>
      <c r="F424" s="10">
        <v>45</v>
      </c>
      <c r="G424" s="10">
        <v>40</v>
      </c>
      <c r="H424" s="10">
        <v>635.9</v>
      </c>
      <c r="I424" s="4" t="s">
        <v>444</v>
      </c>
      <c r="J424" s="16">
        <v>44973</v>
      </c>
      <c r="K424" s="9" t="str">
        <v>North</v>
      </c>
      <c r="L424" s="9" t="str">
        <v>Clothing</v>
      </c>
      <c r="M424" s="4">
        <v>2472.14</v>
      </c>
      <c r="N424" s="4">
        <f>VLOOKUP($K424,Sales_Performance_Analysis.csv!$S$1:$T$5,2,FALSE)</f>
        <v>2573.1195542046598</v>
      </c>
      <c r="O424" s="4">
        <v>45</v>
      </c>
      <c r="P424" s="4">
        <v>40</v>
      </c>
      <c r="Q424" s="4">
        <v>635.9</v>
      </c>
      <c r="U424" s="9" t="str">
        <v>North</v>
      </c>
      <c r="V424" s="9" t="str">
        <v>Clothing</v>
      </c>
      <c r="X424" s="9" t="str">
        <v>NORTH</v>
      </c>
      <c r="Y424" s="9" t="str">
        <v>CLOTHING</v>
      </c>
      <c r="AA424" s="9" t="str">
        <v>north</v>
      </c>
      <c r="AB424" s="9" t="str">
        <v>clothing</v>
      </c>
    </row>
    <row r="425" spans="1:28">
      <c r="A425" s="10" t="s">
        <v>445</v>
      </c>
      <c r="B425" s="11">
        <v>45087</v>
      </c>
      <c r="C425" s="12" t="s">
        <v>26</v>
      </c>
      <c r="D425" s="13" t="s">
        <v>306</v>
      </c>
      <c r="E425" s="10">
        <v>4762.26</v>
      </c>
      <c r="F425" s="10">
        <v>44</v>
      </c>
      <c r="G425" s="10">
        <v>47</v>
      </c>
      <c r="H425" s="10">
        <v>1384.65</v>
      </c>
      <c r="I425" s="4" t="s">
        <v>445</v>
      </c>
      <c r="J425" s="16">
        <v>45087</v>
      </c>
      <c r="K425" s="9" t="str">
        <v>South</v>
      </c>
      <c r="L425" s="9" t="str">
        <v>Electronics</v>
      </c>
      <c r="M425" s="4">
        <v>4762.26</v>
      </c>
      <c r="N425" s="4">
        <f>VLOOKUP($K425,Sales_Performance_Analysis.csv!$S$1:$T$5,2,FALSE)</f>
        <v>2478.5568056787902</v>
      </c>
      <c r="O425" s="4">
        <v>44</v>
      </c>
      <c r="P425" s="4">
        <v>47</v>
      </c>
      <c r="Q425" s="4">
        <v>1384.65</v>
      </c>
      <c r="U425" s="9" t="str">
        <v>South</v>
      </c>
      <c r="V425" s="9" t="str">
        <v>Electronics</v>
      </c>
      <c r="X425" s="9" t="str">
        <v>SOUTH</v>
      </c>
      <c r="Y425" s="9" t="str">
        <v>ELECTRONICS</v>
      </c>
      <c r="AA425" s="9" t="str">
        <v>south</v>
      </c>
      <c r="AB425" s="9" t="str">
        <v>electronics</v>
      </c>
    </row>
    <row r="426" spans="1:28">
      <c r="A426" s="10" t="s">
        <v>446</v>
      </c>
      <c r="B426" s="11">
        <v>45373</v>
      </c>
      <c r="C426" s="12" t="s">
        <v>15</v>
      </c>
      <c r="D426" s="13" t="s">
        <v>29</v>
      </c>
      <c r="E426" s="10">
        <v>4551.51</v>
      </c>
      <c r="F426" s="10">
        <v>4</v>
      </c>
      <c r="G426" s="10">
        <v>0</v>
      </c>
      <c r="H426" s="10">
        <v>1384.53</v>
      </c>
      <c r="I426" s="4" t="s">
        <v>446</v>
      </c>
      <c r="J426" s="16">
        <v>45373</v>
      </c>
      <c r="K426" s="9" t="str">
        <v>North</v>
      </c>
      <c r="L426" s="9" t="str">
        <v>Furniture</v>
      </c>
      <c r="M426" s="4">
        <v>4551.51</v>
      </c>
      <c r="N426" s="4">
        <f>VLOOKUP($K426,Sales_Performance_Analysis.csv!$S$1:$T$5,2,FALSE)</f>
        <v>2573.1195542046598</v>
      </c>
      <c r="O426" s="4">
        <v>4</v>
      </c>
      <c r="P426" s="4">
        <v>0</v>
      </c>
      <c r="Q426" s="4">
        <v>1384.53</v>
      </c>
      <c r="U426" s="9" t="str">
        <v>North</v>
      </c>
      <c r="V426" s="9" t="str">
        <v>Furniture</v>
      </c>
      <c r="X426" s="9" t="str">
        <v>NORTH</v>
      </c>
      <c r="Y426" s="9" t="str">
        <v>FURNITURE</v>
      </c>
      <c r="AA426" s="9" t="str">
        <v>north</v>
      </c>
      <c r="AB426" s="9" t="str">
        <v>furniture</v>
      </c>
    </row>
    <row r="427" spans="1:28">
      <c r="A427" s="10" t="s">
        <v>447</v>
      </c>
      <c r="B427" s="11">
        <v>45164</v>
      </c>
      <c r="C427" s="12" t="s">
        <v>19</v>
      </c>
      <c r="D427" s="13" t="s">
        <v>27</v>
      </c>
      <c r="E427" s="10">
        <v>778.34</v>
      </c>
      <c r="F427" s="10">
        <v>28</v>
      </c>
      <c r="G427" s="10">
        <v>31</v>
      </c>
      <c r="H427" s="10">
        <v>110.66</v>
      </c>
      <c r="I427" s="4" t="s">
        <v>447</v>
      </c>
      <c r="J427" s="16">
        <v>45164</v>
      </c>
      <c r="K427" s="9" t="str">
        <v>East</v>
      </c>
      <c r="L427" s="9" t="str">
        <v>Clothing</v>
      </c>
      <c r="M427" s="4">
        <v>778.34</v>
      </c>
      <c r="N427" s="4">
        <f>VLOOKUP($K427,Sales_Performance_Analysis.csv!$S$1:$T$5,2,FALSE)</f>
        <v>2529.8487270973901</v>
      </c>
      <c r="O427" s="4">
        <v>28</v>
      </c>
      <c r="P427" s="4">
        <v>31</v>
      </c>
      <c r="Q427" s="4">
        <v>110.66</v>
      </c>
      <c r="U427" s="9" t="str">
        <v>East</v>
      </c>
      <c r="V427" s="9" t="str">
        <v>Clothing</v>
      </c>
      <c r="X427" s="9" t="str">
        <v>EAST</v>
      </c>
      <c r="Y427" s="9" t="str">
        <v>CLOTHING</v>
      </c>
      <c r="AA427" s="9" t="str">
        <v>east</v>
      </c>
      <c r="AB427" s="9" t="str">
        <v>clothing</v>
      </c>
    </row>
    <row r="428" spans="1:28">
      <c r="A428" s="10" t="s">
        <v>448</v>
      </c>
      <c r="B428" s="11">
        <v>45005</v>
      </c>
      <c r="C428" s="12" t="s">
        <v>19</v>
      </c>
      <c r="D428" s="13" t="s">
        <v>27</v>
      </c>
      <c r="E428" s="10">
        <v>3323.74</v>
      </c>
      <c r="F428" s="10">
        <v>29</v>
      </c>
      <c r="G428" s="10">
        <v>38</v>
      </c>
      <c r="H428" s="10">
        <v>1390.5</v>
      </c>
      <c r="I428" s="4" t="s">
        <v>448</v>
      </c>
      <c r="J428" s="16">
        <v>45005</v>
      </c>
      <c r="K428" s="9" t="str">
        <v>East</v>
      </c>
      <c r="L428" s="9" t="str">
        <v>Clothing</v>
      </c>
      <c r="M428" s="4">
        <v>3323.74</v>
      </c>
      <c r="N428" s="4">
        <f>VLOOKUP($K428,Sales_Performance_Analysis.csv!$S$1:$T$5,2,FALSE)</f>
        <v>2529.8487270973901</v>
      </c>
      <c r="O428" s="4">
        <v>29</v>
      </c>
      <c r="P428" s="4">
        <v>38</v>
      </c>
      <c r="Q428" s="4">
        <v>1390.5</v>
      </c>
      <c r="U428" s="9" t="str">
        <v>East</v>
      </c>
      <c r="V428" s="9" t="str">
        <v>Clothing</v>
      </c>
      <c r="X428" s="9" t="str">
        <v>EAST</v>
      </c>
      <c r="Y428" s="9" t="str">
        <v>CLOTHING</v>
      </c>
      <c r="AA428" s="9" t="str">
        <v>east</v>
      </c>
      <c r="AB428" s="9" t="str">
        <v>clothing</v>
      </c>
    </row>
    <row r="429" spans="1:28">
      <c r="A429" s="10" t="s">
        <v>449</v>
      </c>
      <c r="B429" s="11">
        <v>45371</v>
      </c>
      <c r="C429" s="12" t="s">
        <v>21</v>
      </c>
      <c r="D429" s="13" t="s">
        <v>27</v>
      </c>
      <c r="E429" s="10">
        <v>4040.89</v>
      </c>
      <c r="F429" s="10">
        <v>2</v>
      </c>
      <c r="G429" s="10">
        <v>7</v>
      </c>
      <c r="H429" s="10">
        <v>1717.12</v>
      </c>
      <c r="I429" s="4" t="s">
        <v>449</v>
      </c>
      <c r="J429" s="16">
        <v>45371</v>
      </c>
      <c r="K429" s="9" t="str">
        <v>East</v>
      </c>
      <c r="L429" s="9" t="str">
        <v>Clothing</v>
      </c>
      <c r="M429" s="4">
        <v>4040.89</v>
      </c>
      <c r="N429" s="4">
        <f>VLOOKUP($K429,Sales_Performance_Analysis.csv!$S$1:$T$5,2,FALSE)</f>
        <v>2529.8487270973901</v>
      </c>
      <c r="O429" s="4">
        <v>2</v>
      </c>
      <c r="P429" s="4">
        <v>7</v>
      </c>
      <c r="Q429" s="4">
        <v>1717.12</v>
      </c>
      <c r="U429" s="9" t="str">
        <v>East</v>
      </c>
      <c r="V429" s="9" t="str">
        <v>Clothing</v>
      </c>
      <c r="X429" s="9" t="str">
        <v>EAST</v>
      </c>
      <c r="Y429" s="9" t="str">
        <v>CLOTHING</v>
      </c>
      <c r="AA429" s="9" t="str">
        <v>east</v>
      </c>
      <c r="AB429" s="9" t="str">
        <v>clothing</v>
      </c>
    </row>
    <row r="430" spans="1:28">
      <c r="A430" s="10" t="s">
        <v>450</v>
      </c>
      <c r="B430" s="11">
        <v>44906</v>
      </c>
      <c r="C430" s="12" t="s">
        <v>19</v>
      </c>
      <c r="D430" s="13" t="s">
        <v>29</v>
      </c>
      <c r="E430" s="10">
        <v>1870.44</v>
      </c>
      <c r="F430" s="10">
        <v>45</v>
      </c>
      <c r="G430" s="10">
        <v>6</v>
      </c>
      <c r="H430" s="10">
        <v>1800.42</v>
      </c>
      <c r="I430" s="4" t="s">
        <v>450</v>
      </c>
      <c r="J430" s="16">
        <v>44906</v>
      </c>
      <c r="K430" s="9" t="str">
        <v>East</v>
      </c>
      <c r="L430" s="9" t="str">
        <v>Furniture</v>
      </c>
      <c r="M430" s="4">
        <v>1870.44</v>
      </c>
      <c r="N430" s="4">
        <f>VLOOKUP($K430,Sales_Performance_Analysis.csv!$S$1:$T$5,2,FALSE)</f>
        <v>2529.8487270973901</v>
      </c>
      <c r="O430" s="4">
        <v>45</v>
      </c>
      <c r="P430" s="4">
        <v>6</v>
      </c>
      <c r="Q430" s="4">
        <v>1800.42</v>
      </c>
      <c r="U430" s="9" t="str">
        <v>East</v>
      </c>
      <c r="V430" s="9" t="str">
        <v>Furniture</v>
      </c>
      <c r="X430" s="9" t="str">
        <v>EAST</v>
      </c>
      <c r="Y430" s="9" t="str">
        <v>FURNITURE</v>
      </c>
      <c r="AA430" s="9" t="str">
        <v>east</v>
      </c>
      <c r="AB430" s="9" t="str">
        <v>furniture</v>
      </c>
    </row>
    <row r="431" spans="1:28">
      <c r="A431" s="10" t="s">
        <v>451</v>
      </c>
      <c r="B431" s="11">
        <v>45551</v>
      </c>
      <c r="C431" s="12" t="s">
        <v>19</v>
      </c>
      <c r="D431" s="13" t="s">
        <v>257</v>
      </c>
      <c r="E431" s="10">
        <v>3142.49</v>
      </c>
      <c r="F431" s="10">
        <v>42</v>
      </c>
      <c r="G431" s="10">
        <v>7</v>
      </c>
      <c r="H431" s="10">
        <v>1981.52</v>
      </c>
      <c r="I431" s="4" t="s">
        <v>451</v>
      </c>
      <c r="J431" s="16">
        <v>45551</v>
      </c>
      <c r="K431" s="9" t="str">
        <v>East</v>
      </c>
      <c r="L431" s="9" t="str">
        <v>Groceries</v>
      </c>
      <c r="M431" s="4">
        <v>3142.49</v>
      </c>
      <c r="N431" s="4">
        <f>VLOOKUP($K431,Sales_Performance_Analysis.csv!$S$1:$T$5,2,FALSE)</f>
        <v>2529.8487270973901</v>
      </c>
      <c r="O431" s="4">
        <v>42</v>
      </c>
      <c r="P431" s="4">
        <v>7</v>
      </c>
      <c r="Q431" s="4">
        <v>1981.52</v>
      </c>
      <c r="U431" s="9" t="str">
        <v>East</v>
      </c>
      <c r="V431" s="9" t="str">
        <v>Groceries</v>
      </c>
      <c r="X431" s="9" t="str">
        <v>EAST</v>
      </c>
      <c r="Y431" s="9" t="str">
        <v>GROCERIES</v>
      </c>
      <c r="AA431" s="9" t="str">
        <v>east</v>
      </c>
      <c r="AB431" s="9" t="str">
        <v>groceries</v>
      </c>
    </row>
    <row r="432" spans="1:28">
      <c r="A432" s="10" t="s">
        <v>452</v>
      </c>
      <c r="B432" s="11">
        <v>45173</v>
      </c>
      <c r="C432" s="12" t="s">
        <v>21</v>
      </c>
      <c r="D432" s="13" t="s">
        <v>27</v>
      </c>
      <c r="E432" s="10">
        <v>4466.6400000000003</v>
      </c>
      <c r="F432" s="10">
        <v>40</v>
      </c>
      <c r="G432" s="10">
        <v>38</v>
      </c>
      <c r="H432" s="10">
        <v>214.72</v>
      </c>
      <c r="I432" s="4" t="s">
        <v>452</v>
      </c>
      <c r="J432" s="16">
        <v>45173</v>
      </c>
      <c r="K432" s="9" t="str">
        <v>East</v>
      </c>
      <c r="L432" s="9" t="str">
        <v>Clothing</v>
      </c>
      <c r="M432" s="4">
        <v>4466.6400000000003</v>
      </c>
      <c r="N432" s="4">
        <f>VLOOKUP($K432,Sales_Performance_Analysis.csv!$S$1:$T$5,2,FALSE)</f>
        <v>2529.8487270973901</v>
      </c>
      <c r="O432" s="4">
        <v>40</v>
      </c>
      <c r="P432" s="4">
        <v>38</v>
      </c>
      <c r="Q432" s="4">
        <v>214.72</v>
      </c>
      <c r="U432" s="9" t="str">
        <v>East</v>
      </c>
      <c r="V432" s="9" t="str">
        <v>Clothing</v>
      </c>
      <c r="X432" s="9" t="str">
        <v>EAST</v>
      </c>
      <c r="Y432" s="9" t="str">
        <v>CLOTHING</v>
      </c>
      <c r="AA432" s="9" t="str">
        <v>east</v>
      </c>
      <c r="AB432" s="9" t="str">
        <v>clothing</v>
      </c>
    </row>
    <row r="433" spans="1:28">
      <c r="A433" s="10" t="s">
        <v>453</v>
      </c>
      <c r="B433" s="11">
        <v>45566</v>
      </c>
      <c r="C433" s="12" t="s">
        <v>21</v>
      </c>
      <c r="D433" s="13" t="s">
        <v>306</v>
      </c>
      <c r="E433" s="10">
        <v>2986.4</v>
      </c>
      <c r="F433" s="10">
        <v>31</v>
      </c>
      <c r="G433" s="10">
        <v>20</v>
      </c>
      <c r="H433" s="10">
        <v>659.21</v>
      </c>
      <c r="I433" s="4" t="s">
        <v>453</v>
      </c>
      <c r="J433" s="16">
        <v>45566</v>
      </c>
      <c r="K433" s="9" t="str">
        <v>East</v>
      </c>
      <c r="L433" s="9" t="str">
        <v>Electronics</v>
      </c>
      <c r="M433" s="4">
        <v>2986.4</v>
      </c>
      <c r="N433" s="4">
        <f>VLOOKUP($K433,Sales_Performance_Analysis.csv!$S$1:$T$5,2,FALSE)</f>
        <v>2529.8487270973901</v>
      </c>
      <c r="O433" s="4">
        <v>31</v>
      </c>
      <c r="P433" s="4">
        <v>20</v>
      </c>
      <c r="Q433" s="4">
        <v>659.21</v>
      </c>
      <c r="U433" s="9" t="str">
        <v>East</v>
      </c>
      <c r="V433" s="9" t="str">
        <v>Electronics</v>
      </c>
      <c r="X433" s="9" t="str">
        <v>EAST</v>
      </c>
      <c r="Y433" s="9" t="str">
        <v>ELECTRONICS</v>
      </c>
      <c r="AA433" s="9" t="str">
        <v>east</v>
      </c>
      <c r="AB433" s="9" t="str">
        <v>electronics</v>
      </c>
    </row>
    <row r="434" spans="1:28">
      <c r="A434" s="10" t="s">
        <v>454</v>
      </c>
      <c r="B434" s="11">
        <v>45040</v>
      </c>
      <c r="C434" s="12" t="s">
        <v>21</v>
      </c>
      <c r="D434" s="13" t="s">
        <v>31</v>
      </c>
      <c r="E434" s="10">
        <v>1986.99</v>
      </c>
      <c r="F434" s="10">
        <v>6</v>
      </c>
      <c r="G434" s="10">
        <v>33</v>
      </c>
      <c r="H434" s="10">
        <v>1890.48</v>
      </c>
      <c r="I434" s="4" t="s">
        <v>454</v>
      </c>
      <c r="J434" s="16">
        <v>45040</v>
      </c>
      <c r="K434" s="9" t="str">
        <v>East</v>
      </c>
      <c r="L434" s="9" t="str">
        <v>Sports</v>
      </c>
      <c r="M434" s="4">
        <v>1986.99</v>
      </c>
      <c r="N434" s="4">
        <f>VLOOKUP($K434,Sales_Performance_Analysis.csv!$S$1:$T$5,2,FALSE)</f>
        <v>2529.8487270973901</v>
      </c>
      <c r="O434" s="4">
        <v>6</v>
      </c>
      <c r="P434" s="4">
        <v>33</v>
      </c>
      <c r="Q434" s="4">
        <v>1890.48</v>
      </c>
      <c r="U434" s="9" t="str">
        <v>East</v>
      </c>
      <c r="V434" s="9" t="str">
        <v>Sports</v>
      </c>
      <c r="X434" s="9" t="str">
        <v>EAST</v>
      </c>
      <c r="Y434" s="9" t="str">
        <v>SPORTS</v>
      </c>
      <c r="AA434" s="9" t="str">
        <v>east</v>
      </c>
      <c r="AB434" s="9" t="str">
        <v>sports</v>
      </c>
    </row>
    <row r="435" spans="1:28">
      <c r="A435" s="10" t="s">
        <v>455</v>
      </c>
      <c r="B435" s="11">
        <v>44920</v>
      </c>
      <c r="C435" s="12" t="s">
        <v>19</v>
      </c>
      <c r="D435" s="13" t="s">
        <v>27</v>
      </c>
      <c r="E435" s="10">
        <v>2093.9299999999998</v>
      </c>
      <c r="F435" s="10">
        <v>6</v>
      </c>
      <c r="G435" s="10">
        <v>31</v>
      </c>
      <c r="H435" s="10">
        <v>486.63</v>
      </c>
      <c r="I435" s="4" t="s">
        <v>455</v>
      </c>
      <c r="J435" s="16">
        <v>44920</v>
      </c>
      <c r="K435" s="9" t="str">
        <v>East</v>
      </c>
      <c r="L435" s="9" t="str">
        <v>Clothing</v>
      </c>
      <c r="M435" s="4">
        <v>2093.9299999999998</v>
      </c>
      <c r="N435" s="4">
        <f>VLOOKUP($K435,Sales_Performance_Analysis.csv!$S$1:$T$5,2,FALSE)</f>
        <v>2529.8487270973901</v>
      </c>
      <c r="O435" s="4">
        <v>6</v>
      </c>
      <c r="P435" s="4">
        <v>31</v>
      </c>
      <c r="Q435" s="4">
        <v>486.63</v>
      </c>
      <c r="U435" s="9" t="str">
        <v>East</v>
      </c>
      <c r="V435" s="9" t="str">
        <v>Clothing</v>
      </c>
      <c r="X435" s="9" t="str">
        <v>EAST</v>
      </c>
      <c r="Y435" s="9" t="str">
        <v>CLOTHING</v>
      </c>
      <c r="AA435" s="9" t="str">
        <v>east</v>
      </c>
      <c r="AB435" s="9" t="str">
        <v>clothing</v>
      </c>
    </row>
    <row r="436" spans="1:28">
      <c r="A436" s="10" t="s">
        <v>456</v>
      </c>
      <c r="B436" s="11">
        <v>45451</v>
      </c>
      <c r="C436" s="12" t="s">
        <v>19</v>
      </c>
      <c r="D436" s="13" t="s">
        <v>306</v>
      </c>
      <c r="E436" s="10">
        <v>4584.59</v>
      </c>
      <c r="F436" s="10">
        <v>3</v>
      </c>
      <c r="G436" s="10">
        <v>25</v>
      </c>
      <c r="H436" s="10">
        <v>1530.29</v>
      </c>
      <c r="I436" s="4" t="s">
        <v>456</v>
      </c>
      <c r="J436" s="16">
        <v>45451</v>
      </c>
      <c r="K436" s="9" t="str">
        <v>East</v>
      </c>
      <c r="L436" s="9" t="str">
        <v>Electronics</v>
      </c>
      <c r="M436" s="4">
        <v>4584.59</v>
      </c>
      <c r="N436" s="4">
        <f>VLOOKUP($K436,Sales_Performance_Analysis.csv!$S$1:$T$5,2,FALSE)</f>
        <v>2529.8487270973901</v>
      </c>
      <c r="O436" s="4">
        <v>3</v>
      </c>
      <c r="P436" s="4">
        <v>25</v>
      </c>
      <c r="Q436" s="4">
        <v>1530.29</v>
      </c>
      <c r="U436" s="9" t="str">
        <v>East</v>
      </c>
      <c r="V436" s="9" t="str">
        <v>Electronics</v>
      </c>
      <c r="X436" s="9" t="str">
        <v>EAST</v>
      </c>
      <c r="Y436" s="9" t="str">
        <v>ELECTRONICS</v>
      </c>
      <c r="AA436" s="9" t="str">
        <v>east</v>
      </c>
      <c r="AB436" s="9" t="str">
        <v>electronics</v>
      </c>
    </row>
    <row r="437" spans="1:28">
      <c r="A437" s="10" t="s">
        <v>457</v>
      </c>
      <c r="B437" s="11">
        <v>45380</v>
      </c>
      <c r="C437" s="12" t="s">
        <v>21</v>
      </c>
      <c r="D437" s="13" t="s">
        <v>27</v>
      </c>
      <c r="E437" s="10">
        <v>974.86</v>
      </c>
      <c r="F437" s="10">
        <v>38</v>
      </c>
      <c r="G437" s="10">
        <v>48</v>
      </c>
      <c r="H437" s="10">
        <v>871.02</v>
      </c>
      <c r="I437" s="4" t="s">
        <v>457</v>
      </c>
      <c r="J437" s="16">
        <v>45380</v>
      </c>
      <c r="K437" s="9" t="str">
        <v>East</v>
      </c>
      <c r="L437" s="9" t="str">
        <v>Clothing</v>
      </c>
      <c r="M437" s="4">
        <v>974.86</v>
      </c>
      <c r="N437" s="4">
        <f>VLOOKUP($K437,Sales_Performance_Analysis.csv!$S$1:$T$5,2,FALSE)</f>
        <v>2529.8487270973901</v>
      </c>
      <c r="O437" s="4">
        <v>38</v>
      </c>
      <c r="P437" s="4">
        <v>48</v>
      </c>
      <c r="Q437" s="4">
        <v>871.02</v>
      </c>
      <c r="U437" s="9" t="str">
        <v>East</v>
      </c>
      <c r="V437" s="9" t="str">
        <v>Clothing</v>
      </c>
      <c r="X437" s="9" t="str">
        <v>EAST</v>
      </c>
      <c r="Y437" s="9" t="str">
        <v>CLOTHING</v>
      </c>
      <c r="AA437" s="9" t="str">
        <v>east</v>
      </c>
      <c r="AB437" s="9" t="str">
        <v>clothing</v>
      </c>
    </row>
    <row r="438" spans="1:28">
      <c r="A438" s="10" t="s">
        <v>458</v>
      </c>
      <c r="B438" s="11">
        <v>45379</v>
      </c>
      <c r="C438" s="12" t="s">
        <v>26</v>
      </c>
      <c r="D438" s="13" t="s">
        <v>306</v>
      </c>
      <c r="E438" s="10">
        <v>1313.21</v>
      </c>
      <c r="F438" s="10">
        <v>48</v>
      </c>
      <c r="G438" s="10">
        <v>8</v>
      </c>
      <c r="H438" s="10">
        <v>1906.22</v>
      </c>
      <c r="I438" s="4" t="s">
        <v>458</v>
      </c>
      <c r="J438" s="16">
        <v>45379</v>
      </c>
      <c r="K438" s="9" t="str">
        <v>South</v>
      </c>
      <c r="L438" s="9" t="str">
        <v>Electronics</v>
      </c>
      <c r="M438" s="4">
        <v>1313.21</v>
      </c>
      <c r="N438" s="4">
        <f>VLOOKUP($K438,Sales_Performance_Analysis.csv!$S$1:$T$5,2,FALSE)</f>
        <v>2478.5568056787902</v>
      </c>
      <c r="O438" s="4">
        <v>48</v>
      </c>
      <c r="P438" s="4">
        <v>8</v>
      </c>
      <c r="Q438" s="4">
        <v>1906.22</v>
      </c>
      <c r="U438" s="9" t="str">
        <v>South</v>
      </c>
      <c r="V438" s="9" t="str">
        <v>Electronics</v>
      </c>
      <c r="X438" s="9" t="str">
        <v>SOUTH</v>
      </c>
      <c r="Y438" s="9" t="str">
        <v>ELECTRONICS</v>
      </c>
      <c r="AA438" s="9" t="str">
        <v>south</v>
      </c>
      <c r="AB438" s="9" t="str">
        <v>electronics</v>
      </c>
    </row>
    <row r="439" spans="1:28">
      <c r="A439" s="10" t="s">
        <v>459</v>
      </c>
      <c r="B439" s="11">
        <v>45270</v>
      </c>
      <c r="C439" s="12" t="s">
        <v>26</v>
      </c>
      <c r="D439" s="13" t="s">
        <v>257</v>
      </c>
      <c r="E439" s="10">
        <v>4212.21</v>
      </c>
      <c r="F439" s="10">
        <v>21</v>
      </c>
      <c r="G439" s="10">
        <v>41</v>
      </c>
      <c r="H439" s="10">
        <v>1806.23</v>
      </c>
      <c r="I439" s="4" t="s">
        <v>459</v>
      </c>
      <c r="J439" s="16">
        <v>45270</v>
      </c>
      <c r="K439" s="9" t="str">
        <v>South</v>
      </c>
      <c r="L439" s="9" t="str">
        <v>Groceries</v>
      </c>
      <c r="M439" s="4">
        <v>4212.21</v>
      </c>
      <c r="N439" s="4">
        <f>VLOOKUP($K439,Sales_Performance_Analysis.csv!$S$1:$T$5,2,FALSE)</f>
        <v>2478.5568056787902</v>
      </c>
      <c r="O439" s="4">
        <v>21</v>
      </c>
      <c r="P439" s="4">
        <v>41</v>
      </c>
      <c r="Q439" s="4">
        <v>1806.23</v>
      </c>
      <c r="U439" s="9" t="str">
        <v>South</v>
      </c>
      <c r="V439" s="9" t="str">
        <v>Groceries</v>
      </c>
      <c r="X439" s="9" t="str">
        <v>SOUTH</v>
      </c>
      <c r="Y439" s="9" t="str">
        <v>GROCERIES</v>
      </c>
      <c r="AA439" s="9" t="str">
        <v>south</v>
      </c>
      <c r="AB439" s="9" t="str">
        <v>groceries</v>
      </c>
    </row>
    <row r="440" spans="1:28">
      <c r="A440" s="10" t="s">
        <v>460</v>
      </c>
      <c r="B440" s="11">
        <v>45171</v>
      </c>
      <c r="C440" s="12" t="s">
        <v>19</v>
      </c>
      <c r="D440" s="13" t="s">
        <v>306</v>
      </c>
      <c r="E440" s="10">
        <v>2406.15</v>
      </c>
      <c r="F440" s="10">
        <v>37</v>
      </c>
      <c r="G440" s="10">
        <v>18</v>
      </c>
      <c r="H440" s="10">
        <v>616.26</v>
      </c>
      <c r="I440" s="4" t="s">
        <v>460</v>
      </c>
      <c r="J440" s="16">
        <v>45171</v>
      </c>
      <c r="K440" s="9" t="str">
        <v>East</v>
      </c>
      <c r="L440" s="9" t="str">
        <v>Electronics</v>
      </c>
      <c r="M440" s="4">
        <v>2406.15</v>
      </c>
      <c r="N440" s="4">
        <f>VLOOKUP($K440,Sales_Performance_Analysis.csv!$S$1:$T$5,2,FALSE)</f>
        <v>2529.8487270973901</v>
      </c>
      <c r="O440" s="4">
        <v>37</v>
      </c>
      <c r="P440" s="4">
        <v>18</v>
      </c>
      <c r="Q440" s="4">
        <v>616.26</v>
      </c>
      <c r="U440" s="9" t="str">
        <v>East</v>
      </c>
      <c r="V440" s="9" t="str">
        <v>Electronics</v>
      </c>
      <c r="X440" s="9" t="str">
        <v>EAST</v>
      </c>
      <c r="Y440" s="9" t="str">
        <v>ELECTRONICS</v>
      </c>
      <c r="AA440" s="9" t="str">
        <v>east</v>
      </c>
      <c r="AB440" s="9" t="str">
        <v>electronics</v>
      </c>
    </row>
    <row r="441" spans="1:28">
      <c r="A441" s="10" t="s">
        <v>461</v>
      </c>
      <c r="B441" s="11">
        <v>45134</v>
      </c>
      <c r="C441" s="12" t="s">
        <v>21</v>
      </c>
      <c r="D441" s="13" t="s">
        <v>29</v>
      </c>
      <c r="E441" s="10">
        <v>3494.36</v>
      </c>
      <c r="F441" s="10">
        <v>13</v>
      </c>
      <c r="G441" s="10">
        <v>13</v>
      </c>
      <c r="H441" s="10">
        <v>561.04</v>
      </c>
      <c r="I441" s="4" t="s">
        <v>461</v>
      </c>
      <c r="J441" s="16">
        <v>45134</v>
      </c>
      <c r="K441" s="9" t="str">
        <v>East</v>
      </c>
      <c r="L441" s="9" t="str">
        <v>Furniture</v>
      </c>
      <c r="M441" s="4">
        <v>3494.36</v>
      </c>
      <c r="N441" s="4">
        <f>VLOOKUP($K441,Sales_Performance_Analysis.csv!$S$1:$T$5,2,FALSE)</f>
        <v>2529.8487270973901</v>
      </c>
      <c r="O441" s="4">
        <v>13</v>
      </c>
      <c r="P441" s="4">
        <v>13</v>
      </c>
      <c r="Q441" s="4">
        <v>561.04</v>
      </c>
      <c r="U441" s="9" t="str">
        <v>East</v>
      </c>
      <c r="V441" s="9" t="str">
        <v>Furniture</v>
      </c>
      <c r="X441" s="9" t="str">
        <v>EAST</v>
      </c>
      <c r="Y441" s="9" t="str">
        <v>FURNITURE</v>
      </c>
      <c r="AA441" s="9" t="str">
        <v>east</v>
      </c>
      <c r="AB441" s="9" t="str">
        <v>furniture</v>
      </c>
    </row>
    <row r="442" spans="1:28">
      <c r="A442" s="10" t="s">
        <v>462</v>
      </c>
      <c r="B442" s="11">
        <v>45388</v>
      </c>
      <c r="C442" s="12" t="s">
        <v>26</v>
      </c>
      <c r="D442" s="13" t="s">
        <v>27</v>
      </c>
      <c r="E442" s="10">
        <v>3724.52</v>
      </c>
      <c r="F442" s="10">
        <v>42</v>
      </c>
      <c r="G442" s="10">
        <v>13</v>
      </c>
      <c r="H442" s="10">
        <v>1947.91</v>
      </c>
      <c r="I442" s="4" t="s">
        <v>462</v>
      </c>
      <c r="J442" s="16">
        <v>45388</v>
      </c>
      <c r="K442" s="9" t="str">
        <v>South</v>
      </c>
      <c r="L442" s="9" t="str">
        <v>Clothing</v>
      </c>
      <c r="M442" s="4">
        <v>3724.52</v>
      </c>
      <c r="N442" s="4">
        <f>VLOOKUP($K442,Sales_Performance_Analysis.csv!$S$1:$T$5,2,FALSE)</f>
        <v>2478.5568056787902</v>
      </c>
      <c r="O442" s="4">
        <v>42</v>
      </c>
      <c r="P442" s="4">
        <v>13</v>
      </c>
      <c r="Q442" s="4">
        <v>1947.91</v>
      </c>
      <c r="U442" s="9" t="str">
        <v>South</v>
      </c>
      <c r="V442" s="9" t="str">
        <v>Clothing</v>
      </c>
      <c r="X442" s="9" t="str">
        <v>SOUTH</v>
      </c>
      <c r="Y442" s="9" t="str">
        <v>CLOTHING</v>
      </c>
      <c r="AA442" s="9" t="str">
        <v>south</v>
      </c>
      <c r="AB442" s="9" t="str">
        <v>clothing</v>
      </c>
    </row>
    <row r="443" spans="1:28">
      <c r="A443" s="10" t="s">
        <v>463</v>
      </c>
      <c r="B443" s="11">
        <v>45249</v>
      </c>
      <c r="C443" s="12" t="s">
        <v>21</v>
      </c>
      <c r="D443" s="13" t="s">
        <v>29</v>
      </c>
      <c r="E443" s="10">
        <v>4350.38</v>
      </c>
      <c r="F443" s="10">
        <v>3</v>
      </c>
      <c r="G443" s="10">
        <v>14</v>
      </c>
      <c r="H443" s="10">
        <v>513.85</v>
      </c>
      <c r="I443" s="4" t="s">
        <v>463</v>
      </c>
      <c r="J443" s="16">
        <v>45249</v>
      </c>
      <c r="K443" s="9" t="str">
        <v>East</v>
      </c>
      <c r="L443" s="9" t="str">
        <v>Furniture</v>
      </c>
      <c r="M443" s="4">
        <v>4350.38</v>
      </c>
      <c r="N443" s="4">
        <f>VLOOKUP($K443,Sales_Performance_Analysis.csv!$S$1:$T$5,2,FALSE)</f>
        <v>2529.8487270973901</v>
      </c>
      <c r="O443" s="4">
        <v>3</v>
      </c>
      <c r="P443" s="4">
        <v>14</v>
      </c>
      <c r="Q443" s="4">
        <v>513.85</v>
      </c>
      <c r="U443" s="9" t="str">
        <v>East</v>
      </c>
      <c r="V443" s="9" t="str">
        <v>Furniture</v>
      </c>
      <c r="X443" s="9" t="str">
        <v>EAST</v>
      </c>
      <c r="Y443" s="9" t="str">
        <v>FURNITURE</v>
      </c>
      <c r="AA443" s="9" t="str">
        <v>east</v>
      </c>
      <c r="AB443" s="9" t="str">
        <v>furniture</v>
      </c>
    </row>
    <row r="444" spans="1:28">
      <c r="A444" s="10" t="s">
        <v>464</v>
      </c>
      <c r="B444" s="11">
        <v>45510</v>
      </c>
      <c r="C444" s="12" t="s">
        <v>19</v>
      </c>
      <c r="D444" s="13" t="s">
        <v>27</v>
      </c>
      <c r="E444" s="10">
        <v>4373.8100000000004</v>
      </c>
      <c r="F444" s="10">
        <v>24</v>
      </c>
      <c r="G444" s="10">
        <v>29</v>
      </c>
      <c r="H444" s="10">
        <v>631.04</v>
      </c>
      <c r="I444" s="4" t="s">
        <v>464</v>
      </c>
      <c r="J444" s="16">
        <v>45510</v>
      </c>
      <c r="K444" s="9" t="str">
        <v>East</v>
      </c>
      <c r="L444" s="9" t="str">
        <v>Clothing</v>
      </c>
      <c r="M444" s="4">
        <v>4373.8100000000004</v>
      </c>
      <c r="N444" s="4">
        <f>VLOOKUP($K444,Sales_Performance_Analysis.csv!$S$1:$T$5,2,FALSE)</f>
        <v>2529.8487270973901</v>
      </c>
      <c r="O444" s="4">
        <v>24</v>
      </c>
      <c r="P444" s="4">
        <v>29</v>
      </c>
      <c r="Q444" s="4">
        <v>631.04</v>
      </c>
      <c r="U444" s="9" t="str">
        <v>East</v>
      </c>
      <c r="V444" s="9" t="str">
        <v>Clothing</v>
      </c>
      <c r="X444" s="9" t="str">
        <v>EAST</v>
      </c>
      <c r="Y444" s="9" t="str">
        <v>CLOTHING</v>
      </c>
      <c r="AA444" s="9" t="str">
        <v>east</v>
      </c>
      <c r="AB444" s="9" t="str">
        <v>clothing</v>
      </c>
    </row>
    <row r="445" spans="1:28">
      <c r="A445" s="10" t="s">
        <v>465</v>
      </c>
      <c r="B445" s="11">
        <v>44971</v>
      </c>
      <c r="C445" s="12" t="s">
        <v>19</v>
      </c>
      <c r="D445" s="13" t="s">
        <v>31</v>
      </c>
      <c r="E445" s="10">
        <v>4101.04</v>
      </c>
      <c r="F445" s="10">
        <v>34</v>
      </c>
      <c r="G445" s="10">
        <v>3</v>
      </c>
      <c r="H445" s="10">
        <v>1751.16</v>
      </c>
      <c r="I445" s="4" t="s">
        <v>465</v>
      </c>
      <c r="J445" s="16">
        <v>44971</v>
      </c>
      <c r="K445" s="9" t="str">
        <v>East</v>
      </c>
      <c r="L445" s="9" t="str">
        <v>Sports</v>
      </c>
      <c r="M445" s="4">
        <v>4101.04</v>
      </c>
      <c r="N445" s="4">
        <f>VLOOKUP($K445,Sales_Performance_Analysis.csv!$S$1:$T$5,2,FALSE)</f>
        <v>2529.8487270973901</v>
      </c>
      <c r="O445" s="4">
        <v>34</v>
      </c>
      <c r="P445" s="4">
        <v>3</v>
      </c>
      <c r="Q445" s="4">
        <v>1751.16</v>
      </c>
      <c r="U445" s="9" t="str">
        <v>East</v>
      </c>
      <c r="V445" s="9" t="str">
        <v>Sports</v>
      </c>
      <c r="X445" s="9" t="str">
        <v>EAST</v>
      </c>
      <c r="Y445" s="9" t="str">
        <v>SPORTS</v>
      </c>
      <c r="AA445" s="9" t="str">
        <v>east</v>
      </c>
      <c r="AB445" s="9" t="str">
        <v>sports</v>
      </c>
    </row>
    <row r="446" spans="1:28">
      <c r="A446" s="10" t="s">
        <v>466</v>
      </c>
      <c r="B446" s="11">
        <v>45529</v>
      </c>
      <c r="C446" s="12" t="s">
        <v>26</v>
      </c>
      <c r="D446" s="13" t="s">
        <v>257</v>
      </c>
      <c r="E446" s="10">
        <v>3326.03</v>
      </c>
      <c r="F446" s="10">
        <v>8</v>
      </c>
      <c r="G446" s="10">
        <v>4</v>
      </c>
      <c r="H446" s="10">
        <v>482.77</v>
      </c>
      <c r="I446" s="4" t="s">
        <v>466</v>
      </c>
      <c r="J446" s="16">
        <v>45529</v>
      </c>
      <c r="K446" s="9" t="str">
        <v>South</v>
      </c>
      <c r="L446" s="9" t="str">
        <v>Groceries</v>
      </c>
      <c r="M446" s="4">
        <v>3326.03</v>
      </c>
      <c r="N446" s="4">
        <f>VLOOKUP($K446,Sales_Performance_Analysis.csv!$S$1:$T$5,2,FALSE)</f>
        <v>2478.5568056787902</v>
      </c>
      <c r="O446" s="4">
        <v>8</v>
      </c>
      <c r="P446" s="4">
        <v>4</v>
      </c>
      <c r="Q446" s="4">
        <v>482.77</v>
      </c>
      <c r="U446" s="9" t="str">
        <v>South</v>
      </c>
      <c r="V446" s="9" t="str">
        <v>Groceries</v>
      </c>
      <c r="X446" s="9" t="str">
        <v>SOUTH</v>
      </c>
      <c r="Y446" s="9" t="str">
        <v>GROCERIES</v>
      </c>
      <c r="AA446" s="9" t="str">
        <v>south</v>
      </c>
      <c r="AB446" s="9" t="str">
        <v>groceries</v>
      </c>
    </row>
    <row r="447" spans="1:28">
      <c r="A447" s="10" t="s">
        <v>467</v>
      </c>
      <c r="B447" s="11">
        <v>45220</v>
      </c>
      <c r="C447" s="12" t="s">
        <v>21</v>
      </c>
      <c r="D447" s="13" t="s">
        <v>257</v>
      </c>
      <c r="E447" s="10">
        <v>669.76</v>
      </c>
      <c r="F447" s="10">
        <v>34</v>
      </c>
      <c r="G447" s="10">
        <v>8</v>
      </c>
      <c r="H447" s="10">
        <v>720.04</v>
      </c>
      <c r="I447" s="4" t="s">
        <v>467</v>
      </c>
      <c r="J447" s="16">
        <v>45220</v>
      </c>
      <c r="K447" s="9" t="str">
        <v>East</v>
      </c>
      <c r="L447" s="9" t="str">
        <v>Groceries</v>
      </c>
      <c r="M447" s="4">
        <v>669.76</v>
      </c>
      <c r="N447" s="4">
        <f>VLOOKUP($K447,Sales_Performance_Analysis.csv!$S$1:$T$5,2,FALSE)</f>
        <v>2529.8487270973901</v>
      </c>
      <c r="O447" s="4">
        <v>34</v>
      </c>
      <c r="P447" s="4">
        <v>8</v>
      </c>
      <c r="Q447" s="4">
        <v>720.04</v>
      </c>
      <c r="U447" s="9" t="str">
        <v>East</v>
      </c>
      <c r="V447" s="9" t="str">
        <v>Groceries</v>
      </c>
      <c r="X447" s="9" t="str">
        <v>EAST</v>
      </c>
      <c r="Y447" s="9" t="str">
        <v>GROCERIES</v>
      </c>
      <c r="AA447" s="9" t="str">
        <v>east</v>
      </c>
      <c r="AB447" s="9" t="str">
        <v>groceries</v>
      </c>
    </row>
    <row r="448" spans="1:28">
      <c r="A448" s="10" t="s">
        <v>468</v>
      </c>
      <c r="B448" s="11">
        <v>45579</v>
      </c>
      <c r="C448" s="12" t="s">
        <v>15</v>
      </c>
      <c r="D448" s="13" t="s">
        <v>29</v>
      </c>
      <c r="E448" s="10">
        <v>2906.79</v>
      </c>
      <c r="F448" s="10">
        <v>31</v>
      </c>
      <c r="G448" s="10">
        <v>33</v>
      </c>
      <c r="H448" s="10">
        <v>130.99</v>
      </c>
      <c r="I448" s="4" t="s">
        <v>468</v>
      </c>
      <c r="J448" s="16">
        <v>45579</v>
      </c>
      <c r="K448" s="9" t="str">
        <v>North</v>
      </c>
      <c r="L448" s="9" t="str">
        <v>Furniture</v>
      </c>
      <c r="M448" s="4">
        <v>2906.79</v>
      </c>
      <c r="N448" s="4">
        <f>VLOOKUP($K448,Sales_Performance_Analysis.csv!$S$1:$T$5,2,FALSE)</f>
        <v>2573.1195542046598</v>
      </c>
      <c r="O448" s="4">
        <v>31</v>
      </c>
      <c r="P448" s="4">
        <v>33</v>
      </c>
      <c r="Q448" s="4">
        <v>130.99</v>
      </c>
      <c r="U448" s="9" t="str">
        <v>North</v>
      </c>
      <c r="V448" s="9" t="str">
        <v>Furniture</v>
      </c>
      <c r="X448" s="9" t="str">
        <v>NORTH</v>
      </c>
      <c r="Y448" s="9" t="str">
        <v>FURNITURE</v>
      </c>
      <c r="AA448" s="9" t="str">
        <v>north</v>
      </c>
      <c r="AB448" s="9" t="str">
        <v>furniture</v>
      </c>
    </row>
    <row r="449" spans="1:28">
      <c r="A449" s="10" t="s">
        <v>469</v>
      </c>
      <c r="B449" s="11">
        <v>45557</v>
      </c>
      <c r="C449" s="12" t="s">
        <v>21</v>
      </c>
      <c r="D449" s="13" t="s">
        <v>257</v>
      </c>
      <c r="E449" s="10">
        <v>1083.31</v>
      </c>
      <c r="F449" s="10">
        <v>6</v>
      </c>
      <c r="G449" s="10">
        <v>12</v>
      </c>
      <c r="H449" s="10">
        <v>1002.46</v>
      </c>
      <c r="I449" s="4" t="s">
        <v>469</v>
      </c>
      <c r="J449" s="16">
        <v>45557</v>
      </c>
      <c r="K449" s="9" t="str">
        <v>East</v>
      </c>
      <c r="L449" s="9" t="str">
        <v>Groceries</v>
      </c>
      <c r="M449" s="4">
        <v>1083.31</v>
      </c>
      <c r="N449" s="4">
        <f>VLOOKUP($K449,Sales_Performance_Analysis.csv!$S$1:$T$5,2,FALSE)</f>
        <v>2529.8487270973901</v>
      </c>
      <c r="O449" s="4">
        <v>6</v>
      </c>
      <c r="P449" s="4">
        <v>12</v>
      </c>
      <c r="Q449" s="4">
        <v>1002.46</v>
      </c>
      <c r="U449" s="9" t="str">
        <v>East</v>
      </c>
      <c r="V449" s="9" t="str">
        <v>Groceries</v>
      </c>
      <c r="X449" s="9" t="str">
        <v>EAST</v>
      </c>
      <c r="Y449" s="9" t="str">
        <v>GROCERIES</v>
      </c>
      <c r="AA449" s="9" t="str">
        <v>east</v>
      </c>
      <c r="AB449" s="9" t="str">
        <v>groceries</v>
      </c>
    </row>
    <row r="450" spans="1:28">
      <c r="A450" s="10" t="s">
        <v>470</v>
      </c>
      <c r="B450" s="11">
        <v>45480</v>
      </c>
      <c r="C450" s="12" t="s">
        <v>26</v>
      </c>
      <c r="D450" s="13" t="s">
        <v>257</v>
      </c>
      <c r="E450" s="10">
        <v>193.64</v>
      </c>
      <c r="F450" s="10">
        <v>36</v>
      </c>
      <c r="G450" s="10">
        <v>17</v>
      </c>
      <c r="H450" s="10">
        <v>818.94</v>
      </c>
      <c r="I450" s="4" t="s">
        <v>470</v>
      </c>
      <c r="J450" s="16">
        <v>45480</v>
      </c>
      <c r="K450" s="9" t="str">
        <v>South</v>
      </c>
      <c r="L450" s="9" t="str">
        <v>Groceries</v>
      </c>
      <c r="M450" s="4">
        <v>193.64</v>
      </c>
      <c r="N450" s="4">
        <f>VLOOKUP($K450,Sales_Performance_Analysis.csv!$S$1:$T$5,2,FALSE)</f>
        <v>2478.5568056787902</v>
      </c>
      <c r="O450" s="4">
        <v>36</v>
      </c>
      <c r="P450" s="4">
        <v>17</v>
      </c>
      <c r="Q450" s="4">
        <v>818.94</v>
      </c>
      <c r="U450" s="9" t="str">
        <v>South</v>
      </c>
      <c r="V450" s="9" t="str">
        <v>Groceries</v>
      </c>
      <c r="X450" s="9" t="str">
        <v>SOUTH</v>
      </c>
      <c r="Y450" s="9" t="str">
        <v>GROCERIES</v>
      </c>
      <c r="AA450" s="9" t="str">
        <v>south</v>
      </c>
      <c r="AB450" s="9" t="str">
        <v>groceries</v>
      </c>
    </row>
    <row r="451" spans="1:28">
      <c r="A451" s="10">
        <v>84809441</v>
      </c>
      <c r="B451" s="11">
        <v>44990</v>
      </c>
      <c r="C451" s="12" t="s">
        <v>19</v>
      </c>
      <c r="D451" s="13" t="s">
        <v>257</v>
      </c>
      <c r="E451" s="10">
        <v>3154.25</v>
      </c>
      <c r="F451" s="10">
        <v>43</v>
      </c>
      <c r="G451" s="10">
        <v>28</v>
      </c>
      <c r="H451" s="10">
        <v>467.13</v>
      </c>
      <c r="I451" s="4">
        <v>84809441</v>
      </c>
      <c r="J451" s="16">
        <v>44990</v>
      </c>
      <c r="K451" s="9" t="str">
        <v>East</v>
      </c>
      <c r="L451" s="9" t="str">
        <v>Groceries</v>
      </c>
      <c r="M451" s="4">
        <v>3154.25</v>
      </c>
      <c r="N451" s="4">
        <f>VLOOKUP($K451,Sales_Performance_Analysis.csv!$S$1:$T$5,2,FALSE)</f>
        <v>2529.8487270973901</v>
      </c>
      <c r="O451" s="4">
        <v>43</v>
      </c>
      <c r="P451" s="4">
        <v>28</v>
      </c>
      <c r="Q451" s="4">
        <v>467.13</v>
      </c>
      <c r="U451" s="9" t="str">
        <v>East</v>
      </c>
      <c r="V451" s="9" t="str">
        <v>Groceries</v>
      </c>
      <c r="X451" s="9" t="str">
        <v>EAST</v>
      </c>
      <c r="Y451" s="9" t="str">
        <v>GROCERIES</v>
      </c>
      <c r="AA451" s="9" t="str">
        <v>east</v>
      </c>
      <c r="AB451" s="9" t="str">
        <v>groceries</v>
      </c>
    </row>
    <row r="452" spans="1:28">
      <c r="A452" s="10" t="s">
        <v>471</v>
      </c>
      <c r="B452" s="11">
        <v>45330</v>
      </c>
      <c r="C452" s="12" t="s">
        <v>19</v>
      </c>
      <c r="D452" s="13" t="s">
        <v>29</v>
      </c>
      <c r="E452" s="10">
        <v>4809.3100000000004</v>
      </c>
      <c r="F452" s="10">
        <v>15</v>
      </c>
      <c r="G452" s="10">
        <v>37</v>
      </c>
      <c r="H452" s="10">
        <v>274.91000000000003</v>
      </c>
      <c r="I452" s="4" t="s">
        <v>471</v>
      </c>
      <c r="J452" s="16">
        <v>45330</v>
      </c>
      <c r="K452" s="9" t="str">
        <v>East</v>
      </c>
      <c r="L452" s="9" t="str">
        <v>Furniture</v>
      </c>
      <c r="M452" s="4">
        <v>4809.3100000000004</v>
      </c>
      <c r="N452" s="4">
        <f>VLOOKUP($K452,Sales_Performance_Analysis.csv!$S$1:$T$5,2,FALSE)</f>
        <v>2529.8487270973901</v>
      </c>
      <c r="O452" s="4">
        <v>15</v>
      </c>
      <c r="P452" s="4">
        <v>37</v>
      </c>
      <c r="Q452" s="4">
        <v>274.91000000000003</v>
      </c>
      <c r="U452" s="9" t="str">
        <v>East</v>
      </c>
      <c r="V452" s="9" t="str">
        <v>Furniture</v>
      </c>
      <c r="X452" s="9" t="str">
        <v>EAST</v>
      </c>
      <c r="Y452" s="9" t="str">
        <v>FURNITURE</v>
      </c>
      <c r="AA452" s="9" t="str">
        <v>east</v>
      </c>
      <c r="AB452" s="9" t="str">
        <v>furniture</v>
      </c>
    </row>
    <row r="453" spans="1:28">
      <c r="A453" s="10" t="s">
        <v>472</v>
      </c>
      <c r="B453" s="11">
        <v>45337</v>
      </c>
      <c r="C453" s="12" t="s">
        <v>26</v>
      </c>
      <c r="D453" s="13" t="s">
        <v>27</v>
      </c>
      <c r="E453" s="10">
        <v>2267.37</v>
      </c>
      <c r="F453" s="10">
        <v>4</v>
      </c>
      <c r="G453" s="10">
        <v>23</v>
      </c>
      <c r="H453" s="10">
        <v>606.70000000000005</v>
      </c>
      <c r="I453" s="4" t="s">
        <v>472</v>
      </c>
      <c r="J453" s="16">
        <v>45337</v>
      </c>
      <c r="K453" s="9" t="str">
        <v>South</v>
      </c>
      <c r="L453" s="9" t="str">
        <v>Clothing</v>
      </c>
      <c r="M453" s="4">
        <v>2267.37</v>
      </c>
      <c r="N453" s="4">
        <f>VLOOKUP($K453,Sales_Performance_Analysis.csv!$S$1:$T$5,2,FALSE)</f>
        <v>2478.5568056787902</v>
      </c>
      <c r="O453" s="4">
        <v>4</v>
      </c>
      <c r="P453" s="4">
        <v>23</v>
      </c>
      <c r="Q453" s="4">
        <v>606.70000000000005</v>
      </c>
      <c r="U453" s="9" t="str">
        <v>South</v>
      </c>
      <c r="V453" s="9" t="str">
        <v>Clothing</v>
      </c>
      <c r="X453" s="9" t="str">
        <v>SOUTH</v>
      </c>
      <c r="Y453" s="9" t="str">
        <v>CLOTHING</v>
      </c>
      <c r="AA453" s="9" t="str">
        <v>south</v>
      </c>
      <c r="AB453" s="9" t="str">
        <v>clothing</v>
      </c>
    </row>
    <row r="454" spans="1:28">
      <c r="A454" s="10" t="s">
        <v>473</v>
      </c>
      <c r="B454" s="11">
        <v>45176</v>
      </c>
      <c r="C454" s="12" t="s">
        <v>26</v>
      </c>
      <c r="D454" s="13" t="s">
        <v>306</v>
      </c>
      <c r="E454" s="10">
        <v>398.13</v>
      </c>
      <c r="F454" s="10">
        <v>42</v>
      </c>
      <c r="G454" s="10">
        <v>17</v>
      </c>
      <c r="H454" s="10">
        <v>908.46</v>
      </c>
      <c r="I454" s="4" t="s">
        <v>473</v>
      </c>
      <c r="J454" s="16">
        <v>45176</v>
      </c>
      <c r="K454" s="9" t="str">
        <v>South</v>
      </c>
      <c r="L454" s="9" t="str">
        <v>Electronics</v>
      </c>
      <c r="M454" s="4">
        <v>398.13</v>
      </c>
      <c r="N454" s="4">
        <f>VLOOKUP($K454,Sales_Performance_Analysis.csv!$S$1:$T$5,2,FALSE)</f>
        <v>2478.5568056787902</v>
      </c>
      <c r="O454" s="4">
        <v>42</v>
      </c>
      <c r="P454" s="4">
        <v>17</v>
      </c>
      <c r="Q454" s="4">
        <v>908.46</v>
      </c>
      <c r="U454" s="9" t="str">
        <v>South</v>
      </c>
      <c r="V454" s="9" t="str">
        <v>Electronics</v>
      </c>
      <c r="X454" s="9" t="str">
        <v>SOUTH</v>
      </c>
      <c r="Y454" s="9" t="str">
        <v>ELECTRONICS</v>
      </c>
      <c r="AA454" s="9" t="str">
        <v>south</v>
      </c>
      <c r="AB454" s="9" t="str">
        <v>electronics</v>
      </c>
    </row>
    <row r="455" spans="1:28">
      <c r="A455" s="10" t="s">
        <v>474</v>
      </c>
      <c r="B455" s="11">
        <v>45611</v>
      </c>
      <c r="C455" s="12" t="s">
        <v>19</v>
      </c>
      <c r="D455" s="13" t="s">
        <v>306</v>
      </c>
      <c r="E455" s="10">
        <v>1692.79</v>
      </c>
      <c r="F455" s="10">
        <v>12</v>
      </c>
      <c r="G455" s="10">
        <v>50</v>
      </c>
      <c r="H455" s="10">
        <v>447.22</v>
      </c>
      <c r="I455" s="4" t="s">
        <v>474</v>
      </c>
      <c r="J455" s="16">
        <v>45611</v>
      </c>
      <c r="K455" s="9" t="str">
        <v>East</v>
      </c>
      <c r="L455" s="9" t="str">
        <v>Electronics</v>
      </c>
      <c r="M455" s="4">
        <v>1692.79</v>
      </c>
      <c r="N455" s="4">
        <f>VLOOKUP($K455,Sales_Performance_Analysis.csv!$S$1:$T$5,2,FALSE)</f>
        <v>2529.8487270973901</v>
      </c>
      <c r="O455" s="4">
        <v>12</v>
      </c>
      <c r="P455" s="4">
        <v>50</v>
      </c>
      <c r="Q455" s="4">
        <v>447.22</v>
      </c>
      <c r="U455" s="9" t="str">
        <v>East</v>
      </c>
      <c r="V455" s="9" t="str">
        <v>Electronics</v>
      </c>
      <c r="X455" s="9" t="str">
        <v>EAST</v>
      </c>
      <c r="Y455" s="9" t="str">
        <v>ELECTRONICS</v>
      </c>
      <c r="AA455" s="9" t="str">
        <v>east</v>
      </c>
      <c r="AB455" s="9" t="str">
        <v>electronics</v>
      </c>
    </row>
    <row r="456" spans="1:28">
      <c r="A456" s="10" t="s">
        <v>475</v>
      </c>
      <c r="B456" s="11">
        <v>45544</v>
      </c>
      <c r="C456" s="12" t="s">
        <v>19</v>
      </c>
      <c r="D456" s="13" t="s">
        <v>31</v>
      </c>
      <c r="E456" s="10">
        <v>1834.43</v>
      </c>
      <c r="F456" s="10">
        <v>48</v>
      </c>
      <c r="G456" s="10">
        <v>30</v>
      </c>
      <c r="H456" s="10">
        <v>1710.58</v>
      </c>
      <c r="I456" s="4" t="s">
        <v>475</v>
      </c>
      <c r="J456" s="16">
        <v>45544</v>
      </c>
      <c r="K456" s="9" t="str">
        <v>East</v>
      </c>
      <c r="L456" s="9" t="str">
        <v>Sports</v>
      </c>
      <c r="M456" s="4">
        <v>1834.43</v>
      </c>
      <c r="N456" s="4">
        <f>VLOOKUP($K456,Sales_Performance_Analysis.csv!$S$1:$T$5,2,FALSE)</f>
        <v>2529.8487270973901</v>
      </c>
      <c r="O456" s="4">
        <v>48</v>
      </c>
      <c r="P456" s="4">
        <v>30</v>
      </c>
      <c r="Q456" s="4">
        <v>1710.58</v>
      </c>
      <c r="U456" s="9" t="str">
        <v>East</v>
      </c>
      <c r="V456" s="9" t="str">
        <v>Sports</v>
      </c>
      <c r="X456" s="9" t="str">
        <v>EAST</v>
      </c>
      <c r="Y456" s="9" t="str">
        <v>SPORTS</v>
      </c>
      <c r="AA456" s="9" t="str">
        <v>east</v>
      </c>
      <c r="AB456" s="9" t="str">
        <v>sports</v>
      </c>
    </row>
    <row r="457" spans="1:28">
      <c r="A457" s="10" t="s">
        <v>476</v>
      </c>
      <c r="B457" s="11">
        <v>45240</v>
      </c>
      <c r="C457" s="12" t="s">
        <v>26</v>
      </c>
      <c r="D457" s="13" t="s">
        <v>257</v>
      </c>
      <c r="E457" s="10">
        <v>2753.34</v>
      </c>
      <c r="F457" s="10">
        <v>47</v>
      </c>
      <c r="G457" s="10">
        <v>40</v>
      </c>
      <c r="H457" s="10">
        <v>1174.1400000000001</v>
      </c>
      <c r="I457" s="4" t="s">
        <v>476</v>
      </c>
      <c r="J457" s="16">
        <v>45240</v>
      </c>
      <c r="K457" s="9" t="str">
        <v>South</v>
      </c>
      <c r="L457" s="9" t="str">
        <v>Groceries</v>
      </c>
      <c r="M457" s="4">
        <v>2753.34</v>
      </c>
      <c r="N457" s="4">
        <f>VLOOKUP($K457,Sales_Performance_Analysis.csv!$S$1:$T$5,2,FALSE)</f>
        <v>2478.5568056787902</v>
      </c>
      <c r="O457" s="4">
        <v>47</v>
      </c>
      <c r="P457" s="4">
        <v>40</v>
      </c>
      <c r="Q457" s="4">
        <v>1174.1400000000001</v>
      </c>
      <c r="U457" s="9" t="str">
        <v>South</v>
      </c>
      <c r="V457" s="9" t="str">
        <v>Groceries</v>
      </c>
      <c r="X457" s="9" t="str">
        <v>SOUTH</v>
      </c>
      <c r="Y457" s="9" t="str">
        <v>GROCERIES</v>
      </c>
      <c r="AA457" s="9" t="str">
        <v>south</v>
      </c>
      <c r="AB457" s="9" t="str">
        <v>groceries</v>
      </c>
    </row>
    <row r="458" spans="1:28">
      <c r="A458" s="10" t="s">
        <v>477</v>
      </c>
      <c r="B458" s="11">
        <v>45461</v>
      </c>
      <c r="C458" s="12" t="s">
        <v>21</v>
      </c>
      <c r="D458" s="13" t="s">
        <v>27</v>
      </c>
      <c r="E458" s="10">
        <v>4388.68</v>
      </c>
      <c r="F458" s="10">
        <v>42</v>
      </c>
      <c r="G458" s="10">
        <v>24</v>
      </c>
      <c r="H458" s="10">
        <v>15.98</v>
      </c>
      <c r="I458" s="4" t="s">
        <v>477</v>
      </c>
      <c r="J458" s="16">
        <v>45461</v>
      </c>
      <c r="K458" s="9" t="str">
        <v>East</v>
      </c>
      <c r="L458" s="9" t="str">
        <v>Clothing</v>
      </c>
      <c r="M458" s="4">
        <v>4388.68</v>
      </c>
      <c r="N458" s="4">
        <f>VLOOKUP($K458,Sales_Performance_Analysis.csv!$S$1:$T$5,2,FALSE)</f>
        <v>2529.8487270973901</v>
      </c>
      <c r="O458" s="4">
        <v>42</v>
      </c>
      <c r="P458" s="4">
        <v>24</v>
      </c>
      <c r="Q458" s="4">
        <v>15.98</v>
      </c>
      <c r="U458" s="9" t="str">
        <v>East</v>
      </c>
      <c r="V458" s="9" t="str">
        <v>Clothing</v>
      </c>
      <c r="X458" s="9" t="str">
        <v>EAST</v>
      </c>
      <c r="Y458" s="9" t="str">
        <v>CLOTHING</v>
      </c>
      <c r="AA458" s="9" t="str">
        <v>east</v>
      </c>
      <c r="AB458" s="9" t="str">
        <v>clothing</v>
      </c>
    </row>
    <row r="459" spans="1:28">
      <c r="A459" s="10" t="s">
        <v>478</v>
      </c>
      <c r="B459" s="11">
        <v>45359</v>
      </c>
      <c r="C459" s="12" t="s">
        <v>479</v>
      </c>
      <c r="D459" s="13" t="s">
        <v>306</v>
      </c>
      <c r="E459" s="10">
        <v>4667.93</v>
      </c>
      <c r="F459" s="10">
        <v>24</v>
      </c>
      <c r="G459" s="10">
        <v>11</v>
      </c>
      <c r="H459" s="10">
        <v>916.86</v>
      </c>
      <c r="I459" s="4" t="s">
        <v>478</v>
      </c>
      <c r="J459" s="16">
        <v>45359</v>
      </c>
      <c r="K459" s="9" t="str">
        <v>East</v>
      </c>
      <c r="L459" s="9" t="str">
        <v>Electronics</v>
      </c>
      <c r="M459" s="4">
        <v>4667.93</v>
      </c>
      <c r="N459" s="4">
        <f>VLOOKUP($K459,Sales_Performance_Analysis.csv!$S$1:$T$5,2,FALSE)</f>
        <v>2529.8487270973901</v>
      </c>
      <c r="O459" s="4">
        <v>24</v>
      </c>
      <c r="P459" s="4">
        <v>11</v>
      </c>
      <c r="Q459" s="4">
        <v>916.86</v>
      </c>
      <c r="U459" s="9" t="str">
        <v>East</v>
      </c>
      <c r="V459" s="9" t="str">
        <v>Electronics</v>
      </c>
      <c r="X459" s="9" t="str">
        <v>EAST</v>
      </c>
      <c r="Y459" s="9" t="str">
        <v>ELECTRONICS</v>
      </c>
      <c r="AA459" s="9" t="str">
        <v>east</v>
      </c>
      <c r="AB459" s="9" t="str">
        <v>electronics</v>
      </c>
    </row>
    <row r="460" spans="1:28">
      <c r="A460" s="10" t="s">
        <v>480</v>
      </c>
      <c r="B460" s="11">
        <v>45153</v>
      </c>
      <c r="C460" s="12" t="s">
        <v>22</v>
      </c>
      <c r="D460" s="13" t="s">
        <v>31</v>
      </c>
      <c r="E460" s="10">
        <v>976.14</v>
      </c>
      <c r="F460" s="10">
        <v>13</v>
      </c>
      <c r="G460" s="10">
        <v>15</v>
      </c>
      <c r="H460" s="10">
        <v>129.28</v>
      </c>
      <c r="I460" s="4" t="s">
        <v>480</v>
      </c>
      <c r="J460" s="16">
        <v>45153</v>
      </c>
      <c r="K460" s="9" t="str">
        <v>West</v>
      </c>
      <c r="L460" s="9" t="str">
        <v>Sports</v>
      </c>
      <c r="M460" s="4">
        <v>976.14</v>
      </c>
      <c r="N460" s="4">
        <f>VLOOKUP($K460,Sales_Performance_Analysis.csv!$S$1:$T$5,2,FALSE)</f>
        <v>2536.3110011778599</v>
      </c>
      <c r="O460" s="4">
        <v>13</v>
      </c>
      <c r="P460" s="4">
        <v>15</v>
      </c>
      <c r="Q460" s="4">
        <v>129.28</v>
      </c>
      <c r="U460" s="9" t="str">
        <v>West</v>
      </c>
      <c r="V460" s="9" t="str">
        <v>Sports</v>
      </c>
      <c r="X460" s="9" t="str">
        <v>WEST</v>
      </c>
      <c r="Y460" s="9" t="str">
        <v>SPORTS</v>
      </c>
      <c r="AA460" s="9" t="str">
        <v>west</v>
      </c>
      <c r="AB460" s="9" t="str">
        <v>sports</v>
      </c>
    </row>
    <row r="461" spans="1:28">
      <c r="A461" s="10" t="s">
        <v>481</v>
      </c>
      <c r="B461" s="11">
        <v>45355</v>
      </c>
      <c r="C461" s="12" t="s">
        <v>479</v>
      </c>
      <c r="D461" s="13" t="s">
        <v>306</v>
      </c>
      <c r="E461" s="10">
        <v>281.39</v>
      </c>
      <c r="F461" s="10">
        <v>2</v>
      </c>
      <c r="G461" s="10">
        <v>41</v>
      </c>
      <c r="H461" s="10">
        <v>1128.3</v>
      </c>
      <c r="I461" s="4" t="s">
        <v>481</v>
      </c>
      <c r="J461" s="16">
        <v>45355</v>
      </c>
      <c r="K461" s="9" t="str">
        <v>East</v>
      </c>
      <c r="L461" s="9" t="str">
        <v>Electronics</v>
      </c>
      <c r="M461" s="4">
        <v>281.39</v>
      </c>
      <c r="N461" s="4">
        <f>VLOOKUP($K461,Sales_Performance_Analysis.csv!$S$1:$T$5,2,FALSE)</f>
        <v>2529.8487270973901</v>
      </c>
      <c r="O461" s="4">
        <v>2</v>
      </c>
      <c r="P461" s="4">
        <v>41</v>
      </c>
      <c r="Q461" s="4">
        <v>1128.3</v>
      </c>
      <c r="U461" s="9" t="str">
        <v>East</v>
      </c>
      <c r="V461" s="9" t="str">
        <v>Electronics</v>
      </c>
      <c r="X461" s="9" t="str">
        <v>EAST</v>
      </c>
      <c r="Y461" s="9" t="str">
        <v>ELECTRONICS</v>
      </c>
      <c r="AA461" s="9" t="str">
        <v>east</v>
      </c>
      <c r="AB461" s="9" t="str">
        <v>electronics</v>
      </c>
    </row>
    <row r="462" spans="1:28">
      <c r="A462" s="10" t="s">
        <v>482</v>
      </c>
      <c r="B462" s="11">
        <v>45315</v>
      </c>
      <c r="C462" s="12" t="s">
        <v>479</v>
      </c>
      <c r="D462" s="13" t="s">
        <v>306</v>
      </c>
      <c r="E462" s="10">
        <v>1460.11</v>
      </c>
      <c r="F462" s="10">
        <v>38</v>
      </c>
      <c r="G462" s="10">
        <v>17</v>
      </c>
      <c r="H462" s="10">
        <v>319.16000000000003</v>
      </c>
      <c r="I462" s="4" t="s">
        <v>482</v>
      </c>
      <c r="J462" s="16">
        <v>45315</v>
      </c>
      <c r="K462" s="9" t="str">
        <v>East</v>
      </c>
      <c r="L462" s="9" t="str">
        <v>Electronics</v>
      </c>
      <c r="M462" s="4">
        <v>1460.11</v>
      </c>
      <c r="N462" s="4">
        <f>VLOOKUP($K462,Sales_Performance_Analysis.csv!$S$1:$T$5,2,FALSE)</f>
        <v>2529.8487270973901</v>
      </c>
      <c r="O462" s="4">
        <v>38</v>
      </c>
      <c r="P462" s="4">
        <v>17</v>
      </c>
      <c r="Q462" s="4">
        <v>319.16000000000003</v>
      </c>
      <c r="U462" s="9" t="str">
        <v>East</v>
      </c>
      <c r="V462" s="9" t="str">
        <v>Electronics</v>
      </c>
      <c r="X462" s="9" t="str">
        <v>EAST</v>
      </c>
      <c r="Y462" s="9" t="str">
        <v>ELECTRONICS</v>
      </c>
      <c r="AA462" s="9" t="str">
        <v>east</v>
      </c>
      <c r="AB462" s="9" t="str">
        <v>electronics</v>
      </c>
    </row>
    <row r="463" spans="1:28">
      <c r="A463" s="10" t="s">
        <v>483</v>
      </c>
      <c r="B463" s="11">
        <v>44893</v>
      </c>
      <c r="C463" s="12" t="s">
        <v>22</v>
      </c>
      <c r="D463" s="13" t="s">
        <v>27</v>
      </c>
      <c r="E463" s="10">
        <v>1022.02</v>
      </c>
      <c r="F463" s="10">
        <v>38</v>
      </c>
      <c r="G463" s="10">
        <v>20</v>
      </c>
      <c r="H463" s="10">
        <v>1355.93</v>
      </c>
      <c r="I463" s="4" t="s">
        <v>483</v>
      </c>
      <c r="J463" s="16">
        <v>44893</v>
      </c>
      <c r="K463" s="9" t="str">
        <v>West</v>
      </c>
      <c r="L463" s="9" t="str">
        <v>Clothing</v>
      </c>
      <c r="M463" s="4">
        <v>1022.02</v>
      </c>
      <c r="N463" s="4">
        <f>VLOOKUP($K463,Sales_Performance_Analysis.csv!$S$1:$T$5,2,FALSE)</f>
        <v>2536.3110011778599</v>
      </c>
      <c r="O463" s="4">
        <v>38</v>
      </c>
      <c r="P463" s="4">
        <v>20</v>
      </c>
      <c r="Q463" s="4">
        <v>1355.93</v>
      </c>
      <c r="U463" s="9" t="str">
        <v>West</v>
      </c>
      <c r="V463" s="9" t="str">
        <v>Clothing</v>
      </c>
      <c r="X463" s="9" t="str">
        <v>WEST</v>
      </c>
      <c r="Y463" s="9" t="str">
        <v>CLOTHING</v>
      </c>
      <c r="AA463" s="9" t="str">
        <v>west</v>
      </c>
      <c r="AB463" s="9" t="str">
        <v>clothing</v>
      </c>
    </row>
    <row r="464" spans="1:28">
      <c r="A464" s="10" t="s">
        <v>484</v>
      </c>
      <c r="B464" s="11">
        <v>45572</v>
      </c>
      <c r="C464" s="12" t="s">
        <v>15</v>
      </c>
      <c r="D464" s="13" t="s">
        <v>27</v>
      </c>
      <c r="E464" s="10">
        <v>2637.37</v>
      </c>
      <c r="F464" s="10">
        <v>45</v>
      </c>
      <c r="G464" s="10">
        <v>33</v>
      </c>
      <c r="H464" s="10">
        <v>1725.56</v>
      </c>
      <c r="I464" s="4" t="s">
        <v>484</v>
      </c>
      <c r="J464" s="16">
        <v>45572</v>
      </c>
      <c r="K464" s="9" t="str">
        <v>North</v>
      </c>
      <c r="L464" s="9" t="str">
        <v>Clothing</v>
      </c>
      <c r="M464" s="4">
        <v>2637.37</v>
      </c>
      <c r="N464" s="4">
        <f>VLOOKUP($K464,Sales_Performance_Analysis.csv!$S$1:$T$5,2,FALSE)</f>
        <v>2573.1195542046598</v>
      </c>
      <c r="O464" s="4">
        <v>45</v>
      </c>
      <c r="P464" s="4">
        <v>33</v>
      </c>
      <c r="Q464" s="4">
        <v>1725.56</v>
      </c>
      <c r="U464" s="9" t="str">
        <v>North</v>
      </c>
      <c r="V464" s="9" t="str">
        <v>Clothing</v>
      </c>
      <c r="X464" s="9" t="str">
        <v>NORTH</v>
      </c>
      <c r="Y464" s="9" t="str">
        <v>CLOTHING</v>
      </c>
      <c r="AA464" s="9" t="str">
        <v>north</v>
      </c>
      <c r="AB464" s="9" t="str">
        <v>clothing</v>
      </c>
    </row>
    <row r="465" spans="1:28">
      <c r="A465" s="10" t="s">
        <v>485</v>
      </c>
      <c r="B465" s="11">
        <v>44895</v>
      </c>
      <c r="C465" s="12" t="s">
        <v>479</v>
      </c>
      <c r="D465" s="13" t="s">
        <v>31</v>
      </c>
      <c r="E465" s="10">
        <v>1538.27</v>
      </c>
      <c r="F465" s="10">
        <v>13</v>
      </c>
      <c r="G465" s="10">
        <v>34</v>
      </c>
      <c r="H465" s="10">
        <v>607.27</v>
      </c>
      <c r="I465" s="4" t="s">
        <v>485</v>
      </c>
      <c r="J465" s="16">
        <v>44895</v>
      </c>
      <c r="K465" s="9" t="str">
        <v>East</v>
      </c>
      <c r="L465" s="9" t="str">
        <v>Sports</v>
      </c>
      <c r="M465" s="4">
        <v>1538.27</v>
      </c>
      <c r="N465" s="4">
        <f>VLOOKUP($K465,Sales_Performance_Analysis.csv!$S$1:$T$5,2,FALSE)</f>
        <v>2529.8487270973901</v>
      </c>
      <c r="O465" s="4">
        <v>13</v>
      </c>
      <c r="P465" s="4">
        <v>34</v>
      </c>
      <c r="Q465" s="4">
        <v>607.27</v>
      </c>
      <c r="U465" s="9" t="str">
        <v>East</v>
      </c>
      <c r="V465" s="9" t="str">
        <v>Sports</v>
      </c>
      <c r="X465" s="9" t="str">
        <v>EAST</v>
      </c>
      <c r="Y465" s="9" t="str">
        <v>SPORTS</v>
      </c>
      <c r="AA465" s="9" t="str">
        <v>east</v>
      </c>
      <c r="AB465" s="9" t="str">
        <v>sports</v>
      </c>
    </row>
    <row r="466" spans="1:28">
      <c r="A466" s="10" t="s">
        <v>486</v>
      </c>
      <c r="B466" s="11">
        <v>44998</v>
      </c>
      <c r="C466" s="12" t="s">
        <v>479</v>
      </c>
      <c r="D466" s="13" t="s">
        <v>257</v>
      </c>
      <c r="E466" s="10">
        <v>3269.09</v>
      </c>
      <c r="F466" s="10">
        <v>50</v>
      </c>
      <c r="G466" s="10">
        <v>9</v>
      </c>
      <c r="H466" s="10">
        <v>810.69</v>
      </c>
      <c r="I466" s="4" t="s">
        <v>486</v>
      </c>
      <c r="J466" s="16">
        <v>44998</v>
      </c>
      <c r="K466" s="9" t="str">
        <v>East</v>
      </c>
      <c r="L466" s="9" t="str">
        <v>Groceries</v>
      </c>
      <c r="M466" s="4">
        <v>3269.09</v>
      </c>
      <c r="N466" s="4">
        <f>VLOOKUP($K466,Sales_Performance_Analysis.csv!$S$1:$T$5,2,FALSE)</f>
        <v>2529.8487270973901</v>
      </c>
      <c r="O466" s="4">
        <v>50</v>
      </c>
      <c r="P466" s="4">
        <v>9</v>
      </c>
      <c r="Q466" s="4">
        <v>810.69</v>
      </c>
      <c r="U466" s="9" t="str">
        <v>East</v>
      </c>
      <c r="V466" s="9" t="str">
        <v>Groceries</v>
      </c>
      <c r="X466" s="9" t="str">
        <v>EAST</v>
      </c>
      <c r="Y466" s="9" t="str">
        <v>GROCERIES</v>
      </c>
      <c r="AA466" s="9" t="str">
        <v>east</v>
      </c>
      <c r="AB466" s="9" t="str">
        <v>groceries</v>
      </c>
    </row>
    <row r="467" spans="1:28">
      <c r="A467" s="10" t="s">
        <v>487</v>
      </c>
      <c r="B467" s="11">
        <v>45075</v>
      </c>
      <c r="C467" s="12" t="s">
        <v>15</v>
      </c>
      <c r="D467" s="13" t="s">
        <v>306</v>
      </c>
      <c r="E467" s="10">
        <v>417.48</v>
      </c>
      <c r="F467" s="10">
        <v>1</v>
      </c>
      <c r="G467" s="10">
        <v>11</v>
      </c>
      <c r="H467" s="10">
        <v>1447.27</v>
      </c>
      <c r="I467" s="4" t="s">
        <v>487</v>
      </c>
      <c r="J467" s="16">
        <v>45075</v>
      </c>
      <c r="K467" s="9" t="str">
        <v>North</v>
      </c>
      <c r="L467" s="9" t="str">
        <v>Electronics</v>
      </c>
      <c r="M467" s="4">
        <v>417.48</v>
      </c>
      <c r="N467" s="4">
        <f>VLOOKUP($K467,Sales_Performance_Analysis.csv!$S$1:$T$5,2,FALSE)</f>
        <v>2573.1195542046598</v>
      </c>
      <c r="O467" s="4">
        <v>1</v>
      </c>
      <c r="P467" s="4">
        <v>11</v>
      </c>
      <c r="Q467" s="4">
        <v>1447.27</v>
      </c>
      <c r="U467" s="9" t="str">
        <v>North</v>
      </c>
      <c r="V467" s="9" t="str">
        <v>Electronics</v>
      </c>
      <c r="X467" s="9" t="str">
        <v>NORTH</v>
      </c>
      <c r="Y467" s="9" t="str">
        <v>ELECTRONICS</v>
      </c>
      <c r="AA467" s="9" t="str">
        <v>north</v>
      </c>
      <c r="AB467" s="9" t="str">
        <v>electronics</v>
      </c>
    </row>
    <row r="468" spans="1:28">
      <c r="A468" s="10" t="s">
        <v>488</v>
      </c>
      <c r="B468" s="11">
        <v>45142</v>
      </c>
      <c r="C468" s="12" t="s">
        <v>479</v>
      </c>
      <c r="D468" s="13" t="s">
        <v>257</v>
      </c>
      <c r="E468" s="10">
        <v>4804.3900000000003</v>
      </c>
      <c r="F468" s="10">
        <v>41</v>
      </c>
      <c r="G468" s="10">
        <v>41</v>
      </c>
      <c r="H468" s="10">
        <v>429.51</v>
      </c>
      <c r="I468" s="4" t="s">
        <v>488</v>
      </c>
      <c r="J468" s="16">
        <v>45142</v>
      </c>
      <c r="K468" s="9" t="str">
        <v>East</v>
      </c>
      <c r="L468" s="9" t="str">
        <v>Groceries</v>
      </c>
      <c r="M468" s="4">
        <v>4804.3900000000003</v>
      </c>
      <c r="N468" s="4">
        <f>VLOOKUP($K468,Sales_Performance_Analysis.csv!$S$1:$T$5,2,FALSE)</f>
        <v>2529.8487270973901</v>
      </c>
      <c r="O468" s="4">
        <v>41</v>
      </c>
      <c r="P468" s="4">
        <v>41</v>
      </c>
      <c r="Q468" s="4">
        <v>429.51</v>
      </c>
      <c r="U468" s="9" t="str">
        <v>East</v>
      </c>
      <c r="V468" s="9" t="str">
        <v>Groceries</v>
      </c>
      <c r="X468" s="9" t="str">
        <v>EAST</v>
      </c>
      <c r="Y468" s="9" t="str">
        <v>GROCERIES</v>
      </c>
      <c r="AA468" s="9" t="str">
        <v>east</v>
      </c>
      <c r="AB468" s="9" t="str">
        <v>groceries</v>
      </c>
    </row>
    <row r="469" spans="1:28">
      <c r="A469" s="10" t="s">
        <v>489</v>
      </c>
      <c r="B469" s="11">
        <v>45373</v>
      </c>
      <c r="C469" s="12" t="s">
        <v>15</v>
      </c>
      <c r="D469" s="13" t="s">
        <v>29</v>
      </c>
      <c r="E469" s="10">
        <v>109.58</v>
      </c>
      <c r="F469" s="10">
        <v>37</v>
      </c>
      <c r="G469" s="10">
        <v>35</v>
      </c>
      <c r="H469" s="10">
        <v>1367.03</v>
      </c>
      <c r="I469" s="4" t="s">
        <v>489</v>
      </c>
      <c r="J469" s="16">
        <v>45373</v>
      </c>
      <c r="K469" s="9" t="str">
        <v>North</v>
      </c>
      <c r="L469" s="9" t="str">
        <v>Furniture</v>
      </c>
      <c r="M469" s="4">
        <v>109.58</v>
      </c>
      <c r="N469" s="4">
        <f>VLOOKUP($K469,Sales_Performance_Analysis.csv!$S$1:$T$5,2,FALSE)</f>
        <v>2573.1195542046598</v>
      </c>
      <c r="O469" s="4">
        <v>37</v>
      </c>
      <c r="P469" s="4">
        <v>35</v>
      </c>
      <c r="Q469" s="4">
        <v>1367.03</v>
      </c>
      <c r="U469" s="9" t="str">
        <v>North</v>
      </c>
      <c r="V469" s="9" t="str">
        <v>Furniture</v>
      </c>
      <c r="X469" s="9" t="str">
        <v>NORTH</v>
      </c>
      <c r="Y469" s="9" t="str">
        <v>FURNITURE</v>
      </c>
      <c r="AA469" s="9" t="str">
        <v>north</v>
      </c>
      <c r="AB469" s="9" t="str">
        <v>furniture</v>
      </c>
    </row>
    <row r="470" spans="1:28">
      <c r="A470" s="10">
        <v>24848155</v>
      </c>
      <c r="B470" s="11">
        <v>45232</v>
      </c>
      <c r="C470" s="12" t="s">
        <v>479</v>
      </c>
      <c r="D470" s="13" t="s">
        <v>306</v>
      </c>
      <c r="E470" s="10">
        <v>1304.68</v>
      </c>
      <c r="F470" s="10">
        <v>48</v>
      </c>
      <c r="G470" s="10">
        <v>34</v>
      </c>
      <c r="H470" s="10">
        <v>675.29</v>
      </c>
      <c r="I470" s="4">
        <v>24848155</v>
      </c>
      <c r="J470" s="16">
        <v>45232</v>
      </c>
      <c r="K470" s="9" t="str">
        <v>East</v>
      </c>
      <c r="L470" s="9" t="str">
        <v>Electronics</v>
      </c>
      <c r="M470" s="4">
        <v>1304.68</v>
      </c>
      <c r="N470" s="4">
        <f>VLOOKUP($K470,Sales_Performance_Analysis.csv!$S$1:$T$5,2,FALSE)</f>
        <v>2529.8487270973901</v>
      </c>
      <c r="O470" s="4">
        <v>48</v>
      </c>
      <c r="P470" s="4">
        <v>34</v>
      </c>
      <c r="Q470" s="4">
        <v>675.29</v>
      </c>
      <c r="U470" s="9" t="str">
        <v>East</v>
      </c>
      <c r="V470" s="9" t="str">
        <v>Electronics</v>
      </c>
      <c r="X470" s="9" t="str">
        <v>EAST</v>
      </c>
      <c r="Y470" s="9" t="str">
        <v>ELECTRONICS</v>
      </c>
      <c r="AA470" s="9" t="str">
        <v>east</v>
      </c>
      <c r="AB470" s="9" t="str">
        <v>electronics</v>
      </c>
    </row>
    <row r="471" spans="1:28">
      <c r="A471" s="10" t="s">
        <v>490</v>
      </c>
      <c r="B471" s="11">
        <v>45092</v>
      </c>
      <c r="C471" s="12" t="s">
        <v>22</v>
      </c>
      <c r="D471" s="13" t="s">
        <v>306</v>
      </c>
      <c r="E471" s="10">
        <v>841.35</v>
      </c>
      <c r="F471" s="10">
        <v>29</v>
      </c>
      <c r="G471" s="10">
        <v>5</v>
      </c>
      <c r="H471" s="10">
        <v>223.56</v>
      </c>
      <c r="I471" s="4" t="s">
        <v>490</v>
      </c>
      <c r="J471" s="16">
        <v>45092</v>
      </c>
      <c r="K471" s="9" t="str">
        <v>West</v>
      </c>
      <c r="L471" s="9" t="str">
        <v>Electronics</v>
      </c>
      <c r="M471" s="4">
        <v>841.35</v>
      </c>
      <c r="N471" s="4">
        <f>VLOOKUP($K471,Sales_Performance_Analysis.csv!$S$1:$T$5,2,FALSE)</f>
        <v>2536.3110011778599</v>
      </c>
      <c r="O471" s="4">
        <v>29</v>
      </c>
      <c r="P471" s="4">
        <v>5</v>
      </c>
      <c r="Q471" s="4">
        <v>223.56</v>
      </c>
      <c r="U471" s="9" t="str">
        <v>West</v>
      </c>
      <c r="V471" s="9" t="str">
        <v>Electronics</v>
      </c>
      <c r="X471" s="9" t="str">
        <v>WEST</v>
      </c>
      <c r="Y471" s="9" t="str">
        <v>ELECTRONICS</v>
      </c>
      <c r="AA471" s="9" t="str">
        <v>west</v>
      </c>
      <c r="AB471" s="9" t="str">
        <v>electronics</v>
      </c>
    </row>
    <row r="472" spans="1:28">
      <c r="A472" s="10" t="s">
        <v>491</v>
      </c>
      <c r="B472" s="11">
        <v>45539</v>
      </c>
      <c r="C472" s="12" t="s">
        <v>15</v>
      </c>
      <c r="D472" s="13" t="s">
        <v>306</v>
      </c>
      <c r="E472" s="10">
        <v>242.92</v>
      </c>
      <c r="F472" s="10">
        <v>49</v>
      </c>
      <c r="G472" s="10">
        <v>6</v>
      </c>
      <c r="H472" s="10">
        <v>1099.3800000000001</v>
      </c>
      <c r="I472" s="4" t="s">
        <v>491</v>
      </c>
      <c r="J472" s="16">
        <v>45539</v>
      </c>
      <c r="K472" s="9" t="str">
        <v>North</v>
      </c>
      <c r="L472" s="9" t="str">
        <v>Electronics</v>
      </c>
      <c r="M472" s="4">
        <v>242.92</v>
      </c>
      <c r="N472" s="4">
        <f>VLOOKUP($K472,Sales_Performance_Analysis.csv!$S$1:$T$5,2,FALSE)</f>
        <v>2573.1195542046598</v>
      </c>
      <c r="O472" s="4">
        <v>49</v>
      </c>
      <c r="P472" s="4">
        <v>6</v>
      </c>
      <c r="Q472" s="4">
        <v>1099.3800000000001</v>
      </c>
      <c r="U472" s="9" t="str">
        <v>North</v>
      </c>
      <c r="V472" s="9" t="str">
        <v>Electronics</v>
      </c>
      <c r="X472" s="9" t="str">
        <v>NORTH</v>
      </c>
      <c r="Y472" s="9" t="str">
        <v>ELECTRONICS</v>
      </c>
      <c r="AA472" s="9" t="str">
        <v>north</v>
      </c>
      <c r="AB472" s="9" t="str">
        <v>electronics</v>
      </c>
    </row>
    <row r="473" spans="1:28">
      <c r="A473" s="10" t="s">
        <v>492</v>
      </c>
      <c r="B473" s="11">
        <v>44955</v>
      </c>
      <c r="C473" s="12" t="s">
        <v>26</v>
      </c>
      <c r="D473" s="13" t="s">
        <v>27</v>
      </c>
      <c r="E473" s="10">
        <v>1107.83</v>
      </c>
      <c r="F473" s="10">
        <v>31</v>
      </c>
      <c r="G473" s="10">
        <v>5</v>
      </c>
      <c r="H473" s="10">
        <v>590.08000000000004</v>
      </c>
      <c r="I473" s="4" t="s">
        <v>492</v>
      </c>
      <c r="J473" s="16">
        <v>44955</v>
      </c>
      <c r="K473" s="9" t="str">
        <v>South</v>
      </c>
      <c r="L473" s="9" t="str">
        <v>Clothing</v>
      </c>
      <c r="M473" s="4">
        <v>1107.83</v>
      </c>
      <c r="N473" s="4">
        <f>VLOOKUP($K473,Sales_Performance_Analysis.csv!$S$1:$T$5,2,FALSE)</f>
        <v>2478.5568056787902</v>
      </c>
      <c r="O473" s="4">
        <v>31</v>
      </c>
      <c r="P473" s="4">
        <v>5</v>
      </c>
      <c r="Q473" s="4">
        <v>590.08000000000004</v>
      </c>
      <c r="U473" s="9" t="str">
        <v>South</v>
      </c>
      <c r="V473" s="9" t="str">
        <v>Clothing</v>
      </c>
      <c r="X473" s="9" t="str">
        <v>SOUTH</v>
      </c>
      <c r="Y473" s="9" t="str">
        <v>CLOTHING</v>
      </c>
      <c r="AA473" s="9" t="str">
        <v>south</v>
      </c>
      <c r="AB473" s="9" t="str">
        <v>clothing</v>
      </c>
    </row>
    <row r="474" spans="1:28">
      <c r="A474" s="10" t="s">
        <v>493</v>
      </c>
      <c r="B474" s="11">
        <v>45465</v>
      </c>
      <c r="C474" s="12" t="s">
        <v>15</v>
      </c>
      <c r="D474" s="13" t="s">
        <v>257</v>
      </c>
      <c r="E474" s="10">
        <v>2154.71</v>
      </c>
      <c r="F474" s="10">
        <v>35</v>
      </c>
      <c r="G474" s="10">
        <v>36</v>
      </c>
      <c r="H474" s="10">
        <v>569.14</v>
      </c>
      <c r="I474" s="4" t="s">
        <v>493</v>
      </c>
      <c r="J474" s="16">
        <v>45465</v>
      </c>
      <c r="K474" s="9" t="str">
        <v>North</v>
      </c>
      <c r="L474" s="9" t="str">
        <v>Groceries</v>
      </c>
      <c r="M474" s="4">
        <v>2154.71</v>
      </c>
      <c r="N474" s="4">
        <f>VLOOKUP($K474,Sales_Performance_Analysis.csv!$S$1:$T$5,2,FALSE)</f>
        <v>2573.1195542046598</v>
      </c>
      <c r="O474" s="4">
        <v>35</v>
      </c>
      <c r="P474" s="4">
        <v>36</v>
      </c>
      <c r="Q474" s="4">
        <v>569.14</v>
      </c>
      <c r="U474" s="9" t="str">
        <v>North</v>
      </c>
      <c r="V474" s="9" t="str">
        <v>Groceries</v>
      </c>
      <c r="X474" s="9" t="str">
        <v>NORTH</v>
      </c>
      <c r="Y474" s="9" t="str">
        <v>GROCERIES</v>
      </c>
      <c r="AA474" s="9" t="str">
        <v>north</v>
      </c>
      <c r="AB474" s="9" t="str">
        <v>groceries</v>
      </c>
    </row>
    <row r="475" spans="1:28">
      <c r="A475" s="10" t="s">
        <v>494</v>
      </c>
      <c r="B475" s="11">
        <v>45038</v>
      </c>
      <c r="C475" s="12" t="s">
        <v>22</v>
      </c>
      <c r="D475" s="13" t="s">
        <v>29</v>
      </c>
      <c r="E475" s="10">
        <v>4722.4399999999996</v>
      </c>
      <c r="F475" s="10">
        <v>12</v>
      </c>
      <c r="G475" s="10">
        <v>41</v>
      </c>
      <c r="H475" s="10">
        <v>1992.71</v>
      </c>
      <c r="I475" s="4" t="s">
        <v>494</v>
      </c>
      <c r="J475" s="16">
        <v>45038</v>
      </c>
      <c r="K475" s="9" t="str">
        <v>West</v>
      </c>
      <c r="L475" s="9" t="str">
        <v>Furniture</v>
      </c>
      <c r="M475" s="4">
        <v>4722.4399999999996</v>
      </c>
      <c r="N475" s="4">
        <f>VLOOKUP($K475,Sales_Performance_Analysis.csv!$S$1:$T$5,2,FALSE)</f>
        <v>2536.3110011778599</v>
      </c>
      <c r="O475" s="4">
        <v>12</v>
      </c>
      <c r="P475" s="4">
        <v>41</v>
      </c>
      <c r="Q475" s="4">
        <v>1992.71</v>
      </c>
      <c r="U475" s="9" t="str">
        <v>West</v>
      </c>
      <c r="V475" s="9" t="str">
        <v>Furniture</v>
      </c>
      <c r="X475" s="9" t="str">
        <v>WEST</v>
      </c>
      <c r="Y475" s="9" t="str">
        <v>FURNITURE</v>
      </c>
      <c r="AA475" s="9" t="str">
        <v>west</v>
      </c>
      <c r="AB475" s="9" t="str">
        <v>furniture</v>
      </c>
    </row>
    <row r="476" spans="1:28">
      <c r="A476" s="10" t="s">
        <v>495</v>
      </c>
      <c r="B476" s="11">
        <v>45565</v>
      </c>
      <c r="C476" s="12" t="s">
        <v>479</v>
      </c>
      <c r="D476" s="13" t="s">
        <v>27</v>
      </c>
      <c r="E476" s="10">
        <v>4055.55</v>
      </c>
      <c r="F476" s="10">
        <v>17</v>
      </c>
      <c r="G476" s="10">
        <v>48</v>
      </c>
      <c r="H476" s="10">
        <v>1536.46</v>
      </c>
      <c r="I476" s="4" t="s">
        <v>495</v>
      </c>
      <c r="J476" s="16">
        <v>45565</v>
      </c>
      <c r="K476" s="9" t="str">
        <v>East</v>
      </c>
      <c r="L476" s="9" t="str">
        <v>Clothing</v>
      </c>
      <c r="M476" s="4">
        <v>4055.55</v>
      </c>
      <c r="N476" s="4">
        <f>VLOOKUP($K476,Sales_Performance_Analysis.csv!$S$1:$T$5,2,FALSE)</f>
        <v>2529.8487270973901</v>
      </c>
      <c r="O476" s="4">
        <v>17</v>
      </c>
      <c r="P476" s="4">
        <v>48</v>
      </c>
      <c r="Q476" s="4">
        <v>1536.46</v>
      </c>
      <c r="U476" s="9" t="str">
        <v>East</v>
      </c>
      <c r="V476" s="9" t="str">
        <v>Clothing</v>
      </c>
      <c r="X476" s="9" t="str">
        <v>EAST</v>
      </c>
      <c r="Y476" s="9" t="str">
        <v>CLOTHING</v>
      </c>
      <c r="AA476" s="9" t="str">
        <v>east</v>
      </c>
      <c r="AB476" s="9" t="str">
        <v>clothing</v>
      </c>
    </row>
    <row r="477" spans="1:28">
      <c r="A477" s="10" t="s">
        <v>496</v>
      </c>
      <c r="B477" s="11">
        <v>45225</v>
      </c>
      <c r="C477" s="12" t="s">
        <v>479</v>
      </c>
      <c r="D477" s="13" t="s">
        <v>27</v>
      </c>
      <c r="E477" s="10">
        <v>4581.83</v>
      </c>
      <c r="F477" s="10">
        <v>30</v>
      </c>
      <c r="G477" s="10">
        <v>46</v>
      </c>
      <c r="H477" s="10">
        <v>1556.48</v>
      </c>
      <c r="I477" s="4" t="s">
        <v>496</v>
      </c>
      <c r="J477" s="16">
        <v>45225</v>
      </c>
      <c r="K477" s="9" t="str">
        <v>East</v>
      </c>
      <c r="L477" s="9" t="str">
        <v>Clothing</v>
      </c>
      <c r="M477" s="4">
        <v>4581.83</v>
      </c>
      <c r="N477" s="4">
        <f>VLOOKUP($K477,Sales_Performance_Analysis.csv!$S$1:$T$5,2,FALSE)</f>
        <v>2529.8487270973901</v>
      </c>
      <c r="O477" s="4">
        <v>30</v>
      </c>
      <c r="P477" s="4">
        <v>46</v>
      </c>
      <c r="Q477" s="4">
        <v>1556.48</v>
      </c>
      <c r="U477" s="9" t="str">
        <v>East</v>
      </c>
      <c r="V477" s="9" t="str">
        <v>Clothing</v>
      </c>
      <c r="X477" s="9" t="str">
        <v>EAST</v>
      </c>
      <c r="Y477" s="9" t="str">
        <v>CLOTHING</v>
      </c>
      <c r="AA477" s="9" t="str">
        <v>east</v>
      </c>
      <c r="AB477" s="9" t="str">
        <v>clothing</v>
      </c>
    </row>
    <row r="478" spans="1:28">
      <c r="A478" s="10" t="s">
        <v>497</v>
      </c>
      <c r="B478" s="11">
        <v>45554</v>
      </c>
      <c r="C478" s="12" t="s">
        <v>22</v>
      </c>
      <c r="D478" s="13" t="s">
        <v>306</v>
      </c>
      <c r="E478" s="10">
        <v>714.76</v>
      </c>
      <c r="F478" s="10">
        <v>22</v>
      </c>
      <c r="G478" s="10">
        <v>40</v>
      </c>
      <c r="H478" s="10">
        <v>660.57</v>
      </c>
      <c r="I478" s="4" t="s">
        <v>497</v>
      </c>
      <c r="J478" s="16">
        <v>45554</v>
      </c>
      <c r="K478" s="9" t="str">
        <v>West</v>
      </c>
      <c r="L478" s="9" t="str">
        <v>Electronics</v>
      </c>
      <c r="M478" s="4">
        <v>714.76</v>
      </c>
      <c r="N478" s="4">
        <f>VLOOKUP($K478,Sales_Performance_Analysis.csv!$S$1:$T$5,2,FALSE)</f>
        <v>2536.3110011778599</v>
      </c>
      <c r="O478" s="4">
        <v>22</v>
      </c>
      <c r="P478" s="4">
        <v>40</v>
      </c>
      <c r="Q478" s="4">
        <v>660.57</v>
      </c>
      <c r="U478" s="9" t="str">
        <v>West</v>
      </c>
      <c r="V478" s="9" t="str">
        <v>Electronics</v>
      </c>
      <c r="X478" s="9" t="str">
        <v>WEST</v>
      </c>
      <c r="Y478" s="9" t="str">
        <v>ELECTRONICS</v>
      </c>
      <c r="AA478" s="9" t="str">
        <v>west</v>
      </c>
      <c r="AB478" s="9" t="str">
        <v>electronics</v>
      </c>
    </row>
    <row r="479" spans="1:28">
      <c r="A479" s="10" t="s">
        <v>498</v>
      </c>
      <c r="B479" s="11">
        <v>45319</v>
      </c>
      <c r="C479" s="12" t="s">
        <v>479</v>
      </c>
      <c r="D479" s="13" t="s">
        <v>29</v>
      </c>
      <c r="E479" s="10">
        <v>3971.01</v>
      </c>
      <c r="F479" s="10">
        <v>45</v>
      </c>
      <c r="G479" s="10">
        <v>37</v>
      </c>
      <c r="H479" s="10">
        <v>1437.34</v>
      </c>
      <c r="I479" s="4" t="s">
        <v>498</v>
      </c>
      <c r="J479" s="16">
        <v>45319</v>
      </c>
      <c r="K479" s="9" t="str">
        <v>East</v>
      </c>
      <c r="L479" s="9" t="str">
        <v>Furniture</v>
      </c>
      <c r="M479" s="4">
        <v>3971.01</v>
      </c>
      <c r="N479" s="4">
        <f>VLOOKUP($K479,Sales_Performance_Analysis.csv!$S$1:$T$5,2,FALSE)</f>
        <v>2529.8487270973901</v>
      </c>
      <c r="O479" s="4">
        <v>45</v>
      </c>
      <c r="P479" s="4">
        <v>37</v>
      </c>
      <c r="Q479" s="4">
        <v>1437.34</v>
      </c>
      <c r="U479" s="9" t="str">
        <v>East</v>
      </c>
      <c r="V479" s="9" t="str">
        <v>Furniture</v>
      </c>
      <c r="X479" s="9" t="str">
        <v>EAST</v>
      </c>
      <c r="Y479" s="9" t="str">
        <v>FURNITURE</v>
      </c>
      <c r="AA479" s="9" t="str">
        <v>east</v>
      </c>
      <c r="AB479" s="9" t="str">
        <v>furniture</v>
      </c>
    </row>
    <row r="480" spans="1:28">
      <c r="A480" s="10" t="s">
        <v>499</v>
      </c>
      <c r="B480" s="11">
        <v>45340</v>
      </c>
      <c r="C480" s="12" t="s">
        <v>15</v>
      </c>
      <c r="D480" s="13" t="s">
        <v>29</v>
      </c>
      <c r="E480" s="10">
        <v>756.27</v>
      </c>
      <c r="F480" s="10">
        <v>44</v>
      </c>
      <c r="G480" s="10">
        <v>7</v>
      </c>
      <c r="H480" s="10">
        <v>839.15</v>
      </c>
      <c r="I480" s="4" t="s">
        <v>499</v>
      </c>
      <c r="J480" s="16">
        <v>45340</v>
      </c>
      <c r="K480" s="9" t="str">
        <v>North</v>
      </c>
      <c r="L480" s="9" t="str">
        <v>Furniture</v>
      </c>
      <c r="M480" s="4">
        <v>756.27</v>
      </c>
      <c r="N480" s="4">
        <f>VLOOKUP($K480,Sales_Performance_Analysis.csv!$S$1:$T$5,2,FALSE)</f>
        <v>2573.1195542046598</v>
      </c>
      <c r="O480" s="4">
        <v>44</v>
      </c>
      <c r="P480" s="4">
        <v>7</v>
      </c>
      <c r="Q480" s="4">
        <v>839.15</v>
      </c>
      <c r="U480" s="9" t="str">
        <v>North</v>
      </c>
      <c r="V480" s="9" t="str">
        <v>Furniture</v>
      </c>
      <c r="X480" s="9" t="str">
        <v>NORTH</v>
      </c>
      <c r="Y480" s="9" t="str">
        <v>FURNITURE</v>
      </c>
      <c r="AA480" s="9" t="str">
        <v>north</v>
      </c>
      <c r="AB480" s="9" t="str">
        <v>furniture</v>
      </c>
    </row>
    <row r="481" spans="1:28">
      <c r="A481" s="10" t="s">
        <v>500</v>
      </c>
      <c r="B481" s="11">
        <v>45461</v>
      </c>
      <c r="C481" s="12" t="s">
        <v>26</v>
      </c>
      <c r="D481" s="13" t="s">
        <v>257</v>
      </c>
      <c r="E481" s="10">
        <v>3932.01</v>
      </c>
      <c r="F481" s="10">
        <v>47</v>
      </c>
      <c r="G481" s="10">
        <v>40</v>
      </c>
      <c r="H481" s="10">
        <v>892.77</v>
      </c>
      <c r="I481" s="4" t="s">
        <v>500</v>
      </c>
      <c r="J481" s="16">
        <v>45461</v>
      </c>
      <c r="K481" s="9" t="str">
        <v>South</v>
      </c>
      <c r="L481" s="9" t="str">
        <v>Groceries</v>
      </c>
      <c r="M481" s="4">
        <v>3932.01</v>
      </c>
      <c r="N481" s="4">
        <f>VLOOKUP($K481,Sales_Performance_Analysis.csv!$S$1:$T$5,2,FALSE)</f>
        <v>2478.5568056787902</v>
      </c>
      <c r="O481" s="4">
        <v>47</v>
      </c>
      <c r="P481" s="4">
        <v>40</v>
      </c>
      <c r="Q481" s="4">
        <v>892.77</v>
      </c>
      <c r="U481" s="9" t="str">
        <v>South</v>
      </c>
      <c r="V481" s="9" t="str">
        <v>Groceries</v>
      </c>
      <c r="X481" s="9" t="str">
        <v>SOUTH</v>
      </c>
      <c r="Y481" s="9" t="str">
        <v>GROCERIES</v>
      </c>
      <c r="AA481" s="9" t="str">
        <v>south</v>
      </c>
      <c r="AB481" s="9" t="str">
        <v>groceries</v>
      </c>
    </row>
    <row r="482" spans="1:28">
      <c r="A482" s="10" t="s">
        <v>501</v>
      </c>
      <c r="B482" s="11">
        <v>45513</v>
      </c>
      <c r="C482" s="12" t="s">
        <v>15</v>
      </c>
      <c r="D482" s="13" t="s">
        <v>31</v>
      </c>
      <c r="E482" s="10">
        <v>4313.04</v>
      </c>
      <c r="F482" s="10">
        <v>33</v>
      </c>
      <c r="G482" s="10">
        <v>19</v>
      </c>
      <c r="H482" s="10">
        <v>873.86</v>
      </c>
      <c r="I482" s="4" t="s">
        <v>501</v>
      </c>
      <c r="J482" s="16">
        <v>45513</v>
      </c>
      <c r="K482" s="9" t="str">
        <v>North</v>
      </c>
      <c r="L482" s="9" t="str">
        <v>Sports</v>
      </c>
      <c r="M482" s="4">
        <v>4313.04</v>
      </c>
      <c r="N482" s="4">
        <f>VLOOKUP($K482,Sales_Performance_Analysis.csv!$S$1:$T$5,2,FALSE)</f>
        <v>2573.1195542046598</v>
      </c>
      <c r="O482" s="4">
        <v>33</v>
      </c>
      <c r="P482" s="4">
        <v>19</v>
      </c>
      <c r="Q482" s="4">
        <v>873.86</v>
      </c>
      <c r="U482" s="9" t="str">
        <v>North</v>
      </c>
      <c r="V482" s="9" t="str">
        <v>Sports</v>
      </c>
      <c r="X482" s="9" t="str">
        <v>NORTH</v>
      </c>
      <c r="Y482" s="9" t="str">
        <v>SPORTS</v>
      </c>
      <c r="AA482" s="9" t="str">
        <v>north</v>
      </c>
      <c r="AB482" s="9" t="str">
        <v>sports</v>
      </c>
    </row>
    <row r="483" spans="1:28">
      <c r="A483" s="10" t="s">
        <v>502</v>
      </c>
      <c r="B483" s="11">
        <v>45366</v>
      </c>
      <c r="C483" s="12" t="s">
        <v>22</v>
      </c>
      <c r="D483" s="13" t="s">
        <v>306</v>
      </c>
      <c r="E483" s="10">
        <v>2880.15</v>
      </c>
      <c r="F483" s="10">
        <v>49</v>
      </c>
      <c r="G483" s="10">
        <v>15</v>
      </c>
      <c r="H483" s="10">
        <v>1742.36</v>
      </c>
      <c r="I483" s="4" t="s">
        <v>502</v>
      </c>
      <c r="J483" s="16">
        <v>45366</v>
      </c>
      <c r="K483" s="9" t="str">
        <v>West</v>
      </c>
      <c r="L483" s="9" t="str">
        <v>Electronics</v>
      </c>
      <c r="M483" s="4">
        <v>2880.15</v>
      </c>
      <c r="N483" s="4">
        <f>VLOOKUP($K483,Sales_Performance_Analysis.csv!$S$1:$T$5,2,FALSE)</f>
        <v>2536.3110011778599</v>
      </c>
      <c r="O483" s="4">
        <v>49</v>
      </c>
      <c r="P483" s="4">
        <v>15</v>
      </c>
      <c r="Q483" s="4">
        <v>1742.36</v>
      </c>
      <c r="U483" s="9" t="str">
        <v>West</v>
      </c>
      <c r="V483" s="9" t="str">
        <v>Electronics</v>
      </c>
      <c r="X483" s="9" t="str">
        <v>WEST</v>
      </c>
      <c r="Y483" s="9" t="str">
        <v>ELECTRONICS</v>
      </c>
      <c r="AA483" s="9" t="str">
        <v>west</v>
      </c>
      <c r="AB483" s="9" t="str">
        <v>electronics</v>
      </c>
    </row>
    <row r="484" spans="1:28">
      <c r="A484" s="10" t="s">
        <v>503</v>
      </c>
      <c r="B484" s="11">
        <v>45530</v>
      </c>
      <c r="C484" s="12" t="s">
        <v>479</v>
      </c>
      <c r="D484" s="13" t="s">
        <v>257</v>
      </c>
      <c r="E484" s="10">
        <v>443.68</v>
      </c>
      <c r="F484" s="10">
        <v>43</v>
      </c>
      <c r="G484" s="10">
        <v>7</v>
      </c>
      <c r="H484" s="10">
        <v>261.14999999999998</v>
      </c>
      <c r="I484" s="4" t="s">
        <v>503</v>
      </c>
      <c r="J484" s="16">
        <v>45530</v>
      </c>
      <c r="K484" s="9" t="str">
        <v>East</v>
      </c>
      <c r="L484" s="9" t="str">
        <v>Groceries</v>
      </c>
      <c r="M484" s="4">
        <v>443.68</v>
      </c>
      <c r="N484" s="4">
        <f>VLOOKUP($K484,Sales_Performance_Analysis.csv!$S$1:$T$5,2,FALSE)</f>
        <v>2529.8487270973901</v>
      </c>
      <c r="O484" s="4">
        <v>43</v>
      </c>
      <c r="P484" s="4">
        <v>7</v>
      </c>
      <c r="Q484" s="4">
        <v>261.14999999999998</v>
      </c>
      <c r="U484" s="9" t="str">
        <v>East</v>
      </c>
      <c r="V484" s="9" t="str">
        <v>Groceries</v>
      </c>
      <c r="X484" s="9" t="str">
        <v>EAST</v>
      </c>
      <c r="Y484" s="9" t="str">
        <v>GROCERIES</v>
      </c>
      <c r="AA484" s="9" t="str">
        <v>east</v>
      </c>
      <c r="AB484" s="9" t="str">
        <v>groceries</v>
      </c>
    </row>
    <row r="485" spans="1:28">
      <c r="A485" s="10" t="s">
        <v>504</v>
      </c>
      <c r="B485" s="11">
        <v>45119</v>
      </c>
      <c r="C485" s="12" t="s">
        <v>26</v>
      </c>
      <c r="D485" s="13" t="s">
        <v>27</v>
      </c>
      <c r="E485" s="10">
        <v>750.99</v>
      </c>
      <c r="F485" s="10">
        <v>46</v>
      </c>
      <c r="G485" s="10">
        <v>6</v>
      </c>
      <c r="H485" s="10">
        <v>1346.95</v>
      </c>
      <c r="I485" s="4" t="s">
        <v>504</v>
      </c>
      <c r="J485" s="16">
        <v>45119</v>
      </c>
      <c r="K485" s="9" t="str">
        <v>South</v>
      </c>
      <c r="L485" s="9" t="str">
        <v>Clothing</v>
      </c>
      <c r="M485" s="4">
        <v>750.99</v>
      </c>
      <c r="N485" s="4">
        <f>VLOOKUP($K485,Sales_Performance_Analysis.csv!$S$1:$T$5,2,FALSE)</f>
        <v>2478.5568056787902</v>
      </c>
      <c r="O485" s="4">
        <v>46</v>
      </c>
      <c r="P485" s="4">
        <v>6</v>
      </c>
      <c r="Q485" s="4">
        <v>1346.95</v>
      </c>
      <c r="U485" s="9" t="str">
        <v>South</v>
      </c>
      <c r="V485" s="9" t="str">
        <v>Clothing</v>
      </c>
      <c r="X485" s="9" t="str">
        <v>SOUTH</v>
      </c>
      <c r="Y485" s="9" t="str">
        <v>CLOTHING</v>
      </c>
      <c r="AA485" s="9" t="str">
        <v>south</v>
      </c>
      <c r="AB485" s="9" t="str">
        <v>clothing</v>
      </c>
    </row>
    <row r="486" spans="1:28">
      <c r="A486" s="10" t="s">
        <v>505</v>
      </c>
      <c r="B486" s="11">
        <v>45586</v>
      </c>
      <c r="C486" s="12" t="s">
        <v>22</v>
      </c>
      <c r="D486" s="13" t="s">
        <v>306</v>
      </c>
      <c r="E486" s="10">
        <v>4836.93</v>
      </c>
      <c r="F486" s="10">
        <v>20</v>
      </c>
      <c r="G486" s="10">
        <v>40</v>
      </c>
      <c r="H486" s="10">
        <v>466.79</v>
      </c>
      <c r="I486" s="4" t="s">
        <v>505</v>
      </c>
      <c r="J486" s="16">
        <v>45586</v>
      </c>
      <c r="K486" s="9" t="str">
        <v>West</v>
      </c>
      <c r="L486" s="9" t="str">
        <v>Electronics</v>
      </c>
      <c r="M486" s="4">
        <v>4836.93</v>
      </c>
      <c r="N486" s="4">
        <f>VLOOKUP($K486,Sales_Performance_Analysis.csv!$S$1:$T$5,2,FALSE)</f>
        <v>2536.3110011778599</v>
      </c>
      <c r="O486" s="4">
        <v>20</v>
      </c>
      <c r="P486" s="4">
        <v>40</v>
      </c>
      <c r="Q486" s="4">
        <v>466.79</v>
      </c>
      <c r="U486" s="9" t="str">
        <v>West</v>
      </c>
      <c r="V486" s="9" t="str">
        <v>Electronics</v>
      </c>
      <c r="X486" s="9" t="str">
        <v>WEST</v>
      </c>
      <c r="Y486" s="9" t="str">
        <v>ELECTRONICS</v>
      </c>
      <c r="AA486" s="9" t="str">
        <v>west</v>
      </c>
      <c r="AB486" s="9" t="str">
        <v>electronics</v>
      </c>
    </row>
    <row r="487" spans="1:28">
      <c r="A487" s="10" t="s">
        <v>506</v>
      </c>
      <c r="B487" s="11">
        <v>45368</v>
      </c>
      <c r="C487" s="12" t="s">
        <v>22</v>
      </c>
      <c r="D487" s="13" t="s">
        <v>31</v>
      </c>
      <c r="E487" s="10">
        <v>1283.8800000000001</v>
      </c>
      <c r="F487" s="10">
        <v>49</v>
      </c>
      <c r="G487" s="10">
        <v>1</v>
      </c>
      <c r="H487" s="10">
        <v>1740.72</v>
      </c>
      <c r="I487" s="4" t="s">
        <v>506</v>
      </c>
      <c r="J487" s="16">
        <v>45368</v>
      </c>
      <c r="K487" s="9" t="str">
        <v>West</v>
      </c>
      <c r="L487" s="9" t="str">
        <v>Sports</v>
      </c>
      <c r="M487" s="4">
        <v>1283.8800000000001</v>
      </c>
      <c r="N487" s="4">
        <f>VLOOKUP($K487,Sales_Performance_Analysis.csv!$S$1:$T$5,2,FALSE)</f>
        <v>2536.3110011778599</v>
      </c>
      <c r="O487" s="4">
        <v>49</v>
      </c>
      <c r="P487" s="4">
        <v>1</v>
      </c>
      <c r="Q487" s="4">
        <v>1740.72</v>
      </c>
      <c r="U487" s="9" t="str">
        <v>West</v>
      </c>
      <c r="V487" s="9" t="str">
        <v>Sports</v>
      </c>
      <c r="X487" s="9" t="str">
        <v>WEST</v>
      </c>
      <c r="Y487" s="9" t="str">
        <v>SPORTS</v>
      </c>
      <c r="AA487" s="9" t="str">
        <v>west</v>
      </c>
      <c r="AB487" s="9" t="str">
        <v>sports</v>
      </c>
    </row>
    <row r="488" spans="1:28">
      <c r="A488" s="10" t="s">
        <v>507</v>
      </c>
      <c r="B488" s="11">
        <v>45530</v>
      </c>
      <c r="C488" s="12" t="s">
        <v>26</v>
      </c>
      <c r="D488" s="13" t="s">
        <v>27</v>
      </c>
      <c r="E488" s="10">
        <v>4424.4799999999996</v>
      </c>
      <c r="F488" s="10">
        <v>41</v>
      </c>
      <c r="G488" s="10">
        <v>46</v>
      </c>
      <c r="H488" s="10">
        <v>374.9</v>
      </c>
      <c r="I488" s="4" t="s">
        <v>507</v>
      </c>
      <c r="J488" s="16">
        <v>45530</v>
      </c>
      <c r="K488" s="9" t="str">
        <v>South</v>
      </c>
      <c r="L488" s="9" t="str">
        <v>Clothing</v>
      </c>
      <c r="M488" s="4">
        <v>4424.4799999999996</v>
      </c>
      <c r="N488" s="4">
        <f>VLOOKUP($K488,Sales_Performance_Analysis.csv!$S$1:$T$5,2,FALSE)</f>
        <v>2478.5568056787902</v>
      </c>
      <c r="O488" s="4">
        <v>41</v>
      </c>
      <c r="P488" s="4">
        <v>46</v>
      </c>
      <c r="Q488" s="4">
        <v>374.9</v>
      </c>
      <c r="U488" s="9" t="str">
        <v>South</v>
      </c>
      <c r="V488" s="9" t="str">
        <v>Clothing</v>
      </c>
      <c r="X488" s="9" t="str">
        <v>SOUTH</v>
      </c>
      <c r="Y488" s="9" t="str">
        <v>CLOTHING</v>
      </c>
      <c r="AA488" s="9" t="str">
        <v>south</v>
      </c>
      <c r="AB488" s="9" t="str">
        <v>clothing</v>
      </c>
    </row>
    <row r="489" spans="1:28">
      <c r="A489" s="10" t="s">
        <v>508</v>
      </c>
      <c r="B489" s="11">
        <v>45306</v>
      </c>
      <c r="C489" s="12" t="s">
        <v>479</v>
      </c>
      <c r="D489" s="13" t="s">
        <v>306</v>
      </c>
      <c r="E489" s="10">
        <v>3156.44</v>
      </c>
      <c r="F489" s="10">
        <v>2</v>
      </c>
      <c r="G489" s="10">
        <v>12</v>
      </c>
      <c r="H489" s="10">
        <v>89.58</v>
      </c>
      <c r="I489" s="4" t="s">
        <v>508</v>
      </c>
      <c r="J489" s="16">
        <v>45306</v>
      </c>
      <c r="K489" s="9" t="str">
        <v>East</v>
      </c>
      <c r="L489" s="9" t="str">
        <v>Electronics</v>
      </c>
      <c r="M489" s="4">
        <v>3156.44</v>
      </c>
      <c r="N489" s="4">
        <f>VLOOKUP($K489,Sales_Performance_Analysis.csv!$S$1:$T$5,2,FALSE)</f>
        <v>2529.8487270973901</v>
      </c>
      <c r="O489" s="4">
        <v>2</v>
      </c>
      <c r="P489" s="4">
        <v>12</v>
      </c>
      <c r="Q489" s="4">
        <v>89.58</v>
      </c>
      <c r="U489" s="9" t="str">
        <v>East</v>
      </c>
      <c r="V489" s="9" t="str">
        <v>Electronics</v>
      </c>
      <c r="X489" s="9" t="str">
        <v>EAST</v>
      </c>
      <c r="Y489" s="9" t="str">
        <v>ELECTRONICS</v>
      </c>
      <c r="AA489" s="9" t="str">
        <v>east</v>
      </c>
      <c r="AB489" s="9" t="str">
        <v>electronics</v>
      </c>
    </row>
    <row r="490" spans="1:28">
      <c r="A490" s="10" t="s">
        <v>509</v>
      </c>
      <c r="B490" s="11">
        <v>45087</v>
      </c>
      <c r="C490" s="12" t="s">
        <v>15</v>
      </c>
      <c r="D490" s="13" t="s">
        <v>29</v>
      </c>
      <c r="E490" s="10">
        <v>2642.2</v>
      </c>
      <c r="F490" s="10">
        <v>9</v>
      </c>
      <c r="G490" s="10">
        <v>20</v>
      </c>
      <c r="H490" s="10">
        <v>1152.94</v>
      </c>
      <c r="I490" s="4" t="s">
        <v>509</v>
      </c>
      <c r="J490" s="16">
        <v>45087</v>
      </c>
      <c r="K490" s="9" t="str">
        <v>North</v>
      </c>
      <c r="L490" s="9" t="str">
        <v>Furniture</v>
      </c>
      <c r="M490" s="4">
        <v>2642.2</v>
      </c>
      <c r="N490" s="4">
        <f>VLOOKUP($K490,Sales_Performance_Analysis.csv!$S$1:$T$5,2,FALSE)</f>
        <v>2573.1195542046598</v>
      </c>
      <c r="O490" s="4">
        <v>9</v>
      </c>
      <c r="P490" s="4">
        <v>20</v>
      </c>
      <c r="Q490" s="4">
        <v>1152.94</v>
      </c>
      <c r="U490" s="9" t="str">
        <v>North</v>
      </c>
      <c r="V490" s="9" t="str">
        <v>Furniture</v>
      </c>
      <c r="X490" s="9" t="str">
        <v>NORTH</v>
      </c>
      <c r="Y490" s="9" t="str">
        <v>FURNITURE</v>
      </c>
      <c r="AA490" s="9" t="str">
        <v>north</v>
      </c>
      <c r="AB490" s="9" t="str">
        <v>furniture</v>
      </c>
    </row>
    <row r="491" spans="1:28">
      <c r="A491" s="10" t="s">
        <v>510</v>
      </c>
      <c r="B491" s="11">
        <v>45372</v>
      </c>
      <c r="C491" s="12" t="s">
        <v>15</v>
      </c>
      <c r="D491" s="13" t="s">
        <v>257</v>
      </c>
      <c r="E491" s="10">
        <v>89.82</v>
      </c>
      <c r="F491" s="10">
        <v>8</v>
      </c>
      <c r="G491" s="10">
        <v>29</v>
      </c>
      <c r="H491" s="10">
        <v>1421.27</v>
      </c>
      <c r="I491" s="4" t="s">
        <v>510</v>
      </c>
      <c r="J491" s="16">
        <v>45372</v>
      </c>
      <c r="K491" s="9" t="str">
        <v>North</v>
      </c>
      <c r="L491" s="9" t="str">
        <v>Groceries</v>
      </c>
      <c r="M491" s="4">
        <v>89.82</v>
      </c>
      <c r="N491" s="4">
        <f>VLOOKUP($K491,Sales_Performance_Analysis.csv!$S$1:$T$5,2,FALSE)</f>
        <v>2573.1195542046598</v>
      </c>
      <c r="O491" s="4">
        <v>8</v>
      </c>
      <c r="P491" s="4">
        <v>29</v>
      </c>
      <c r="Q491" s="4">
        <v>1421.27</v>
      </c>
      <c r="U491" s="9" t="str">
        <v>North</v>
      </c>
      <c r="V491" s="9" t="str">
        <v>Groceries</v>
      </c>
      <c r="X491" s="9" t="str">
        <v>NORTH</v>
      </c>
      <c r="Y491" s="9" t="str">
        <v>GROCERIES</v>
      </c>
      <c r="AA491" s="9" t="str">
        <v>north</v>
      </c>
      <c r="AB491" s="9" t="str">
        <v>groceries</v>
      </c>
    </row>
    <row r="492" spans="1:28">
      <c r="A492" s="10" t="s">
        <v>511</v>
      </c>
      <c r="B492" s="11">
        <v>45319</v>
      </c>
      <c r="C492" s="12" t="s">
        <v>26</v>
      </c>
      <c r="D492" s="13" t="s">
        <v>29</v>
      </c>
      <c r="E492" s="10">
        <v>2010.13</v>
      </c>
      <c r="F492" s="10">
        <v>31</v>
      </c>
      <c r="G492" s="10">
        <v>13</v>
      </c>
      <c r="H492" s="10">
        <v>622.95000000000005</v>
      </c>
      <c r="I492" s="4" t="s">
        <v>511</v>
      </c>
      <c r="J492" s="16">
        <v>45319</v>
      </c>
      <c r="K492" s="9" t="str">
        <v>South</v>
      </c>
      <c r="L492" s="9" t="str">
        <v>Furniture</v>
      </c>
      <c r="M492" s="4">
        <v>2010.13</v>
      </c>
      <c r="N492" s="4">
        <f>VLOOKUP($K492,Sales_Performance_Analysis.csv!$S$1:$T$5,2,FALSE)</f>
        <v>2478.5568056787902</v>
      </c>
      <c r="O492" s="4">
        <v>31</v>
      </c>
      <c r="P492" s="4">
        <v>13</v>
      </c>
      <c r="Q492" s="4">
        <v>622.95000000000005</v>
      </c>
      <c r="U492" s="9" t="str">
        <v>South</v>
      </c>
      <c r="V492" s="9" t="str">
        <v>Furniture</v>
      </c>
      <c r="X492" s="9" t="str">
        <v>SOUTH</v>
      </c>
      <c r="Y492" s="9" t="str">
        <v>FURNITURE</v>
      </c>
      <c r="AA492" s="9" t="str">
        <v>south</v>
      </c>
      <c r="AB492" s="9" t="str">
        <v>furniture</v>
      </c>
    </row>
    <row r="493" spans="1:28">
      <c r="A493" s="10" t="s">
        <v>512</v>
      </c>
      <c r="B493" s="11">
        <v>45150</v>
      </c>
      <c r="C493" s="12" t="s">
        <v>479</v>
      </c>
      <c r="D493" s="13" t="s">
        <v>257</v>
      </c>
      <c r="E493" s="10">
        <v>2174.9699999999998</v>
      </c>
      <c r="F493" s="10">
        <v>31</v>
      </c>
      <c r="G493" s="10">
        <v>9</v>
      </c>
      <c r="H493" s="10">
        <v>1022.89</v>
      </c>
      <c r="I493" s="4" t="s">
        <v>512</v>
      </c>
      <c r="J493" s="16">
        <v>45150</v>
      </c>
      <c r="K493" s="9" t="str">
        <v>East</v>
      </c>
      <c r="L493" s="9" t="str">
        <v>Groceries</v>
      </c>
      <c r="M493" s="4">
        <v>2174.9699999999998</v>
      </c>
      <c r="N493" s="4">
        <f>VLOOKUP($K493,Sales_Performance_Analysis.csv!$S$1:$T$5,2,FALSE)</f>
        <v>2529.8487270973901</v>
      </c>
      <c r="O493" s="4">
        <v>31</v>
      </c>
      <c r="P493" s="4">
        <v>9</v>
      </c>
      <c r="Q493" s="4">
        <v>1022.89</v>
      </c>
      <c r="U493" s="9" t="str">
        <v>East</v>
      </c>
      <c r="V493" s="9" t="str">
        <v>Groceries</v>
      </c>
      <c r="X493" s="9" t="str">
        <v>EAST</v>
      </c>
      <c r="Y493" s="9" t="str">
        <v>GROCERIES</v>
      </c>
      <c r="AA493" s="9" t="str">
        <v>east</v>
      </c>
      <c r="AB493" s="9" t="str">
        <v>groceries</v>
      </c>
    </row>
    <row r="494" spans="1:28">
      <c r="A494" s="10" t="s">
        <v>513</v>
      </c>
      <c r="B494" s="11">
        <v>45429</v>
      </c>
      <c r="C494" s="12" t="s">
        <v>26</v>
      </c>
      <c r="D494" s="13" t="s">
        <v>257</v>
      </c>
      <c r="E494" s="10">
        <v>1684.31</v>
      </c>
      <c r="F494" s="10">
        <v>2</v>
      </c>
      <c r="G494" s="10">
        <v>37</v>
      </c>
      <c r="H494" s="10">
        <v>1995.53</v>
      </c>
      <c r="I494" s="4" t="s">
        <v>513</v>
      </c>
      <c r="J494" s="16">
        <v>45429</v>
      </c>
      <c r="K494" s="9" t="str">
        <v>South</v>
      </c>
      <c r="L494" s="9" t="str">
        <v>Groceries</v>
      </c>
      <c r="M494" s="4">
        <v>1684.31</v>
      </c>
      <c r="N494" s="4">
        <f>VLOOKUP($K494,Sales_Performance_Analysis.csv!$S$1:$T$5,2,FALSE)</f>
        <v>2478.5568056787902</v>
      </c>
      <c r="O494" s="4">
        <v>2</v>
      </c>
      <c r="P494" s="4">
        <v>37</v>
      </c>
      <c r="Q494" s="4">
        <v>1995.53</v>
      </c>
      <c r="U494" s="9" t="str">
        <v>South</v>
      </c>
      <c r="V494" s="9" t="str">
        <v>Groceries</v>
      </c>
      <c r="X494" s="9" t="str">
        <v>SOUTH</v>
      </c>
      <c r="Y494" s="9" t="str">
        <v>GROCERIES</v>
      </c>
      <c r="AA494" s="9" t="str">
        <v>south</v>
      </c>
      <c r="AB494" s="9" t="str">
        <v>groceries</v>
      </c>
    </row>
    <row r="495" spans="1:28">
      <c r="A495" s="10" t="s">
        <v>514</v>
      </c>
      <c r="B495" s="11">
        <v>45300</v>
      </c>
      <c r="C495" s="12" t="s">
        <v>15</v>
      </c>
      <c r="D495" s="13" t="s">
        <v>27</v>
      </c>
      <c r="E495" s="10">
        <v>1246.9100000000001</v>
      </c>
      <c r="F495" s="10">
        <v>44</v>
      </c>
      <c r="G495" s="10">
        <v>45</v>
      </c>
      <c r="H495" s="10">
        <v>1338.04</v>
      </c>
      <c r="I495" s="4" t="s">
        <v>514</v>
      </c>
      <c r="J495" s="16">
        <v>45300</v>
      </c>
      <c r="K495" s="9" t="str">
        <v>North</v>
      </c>
      <c r="L495" s="9" t="str">
        <v>Clothing</v>
      </c>
      <c r="M495" s="4">
        <v>1246.9100000000001</v>
      </c>
      <c r="N495" s="4">
        <f>VLOOKUP($K495,Sales_Performance_Analysis.csv!$S$1:$T$5,2,FALSE)</f>
        <v>2573.1195542046598</v>
      </c>
      <c r="O495" s="4">
        <v>44</v>
      </c>
      <c r="P495" s="4">
        <v>45</v>
      </c>
      <c r="Q495" s="4">
        <v>1338.04</v>
      </c>
      <c r="U495" s="9" t="str">
        <v>North</v>
      </c>
      <c r="V495" s="9" t="str">
        <v>Clothing</v>
      </c>
      <c r="X495" s="9" t="str">
        <v>NORTH</v>
      </c>
      <c r="Y495" s="9" t="str">
        <v>CLOTHING</v>
      </c>
      <c r="AA495" s="9" t="str">
        <v>north</v>
      </c>
      <c r="AB495" s="9" t="str">
        <v>clothing</v>
      </c>
    </row>
    <row r="496" spans="1:28">
      <c r="A496" s="10" t="s">
        <v>515</v>
      </c>
      <c r="B496" s="11">
        <v>45297</v>
      </c>
      <c r="C496" s="12" t="s">
        <v>479</v>
      </c>
      <c r="D496" s="13" t="s">
        <v>27</v>
      </c>
      <c r="E496" s="10">
        <v>3341.24</v>
      </c>
      <c r="F496" s="10">
        <v>43</v>
      </c>
      <c r="G496" s="10">
        <v>20</v>
      </c>
      <c r="H496" s="10">
        <v>1604.84</v>
      </c>
      <c r="I496" s="4" t="s">
        <v>515</v>
      </c>
      <c r="J496" s="16">
        <v>45297</v>
      </c>
      <c r="K496" s="9" t="str">
        <v>East</v>
      </c>
      <c r="L496" s="9" t="str">
        <v>Clothing</v>
      </c>
      <c r="M496" s="4">
        <v>3341.24</v>
      </c>
      <c r="N496" s="4">
        <f>VLOOKUP($K496,Sales_Performance_Analysis.csv!$S$1:$T$5,2,FALSE)</f>
        <v>2529.8487270973901</v>
      </c>
      <c r="O496" s="4">
        <v>43</v>
      </c>
      <c r="P496" s="4">
        <v>20</v>
      </c>
      <c r="Q496" s="4">
        <v>1604.84</v>
      </c>
      <c r="U496" s="9" t="str">
        <v>East</v>
      </c>
      <c r="V496" s="9" t="str">
        <v>Clothing</v>
      </c>
      <c r="X496" s="9" t="str">
        <v>EAST</v>
      </c>
      <c r="Y496" s="9" t="str">
        <v>CLOTHING</v>
      </c>
      <c r="AA496" s="9" t="str">
        <v>east</v>
      </c>
      <c r="AB496" s="9" t="str">
        <v>clothing</v>
      </c>
    </row>
    <row r="497" spans="1:28">
      <c r="A497" s="10" t="s">
        <v>516</v>
      </c>
      <c r="B497" s="11">
        <v>45268</v>
      </c>
      <c r="C497" s="12" t="s">
        <v>479</v>
      </c>
      <c r="D497" s="13" t="s">
        <v>31</v>
      </c>
      <c r="E497" s="10">
        <v>734.13</v>
      </c>
      <c r="F497" s="10">
        <v>4</v>
      </c>
      <c r="G497" s="10">
        <v>21</v>
      </c>
      <c r="H497" s="10">
        <v>1579.6</v>
      </c>
      <c r="I497" s="4" t="s">
        <v>516</v>
      </c>
      <c r="J497" s="16">
        <v>45268</v>
      </c>
      <c r="K497" s="9" t="str">
        <v>East</v>
      </c>
      <c r="L497" s="9" t="str">
        <v>Sports</v>
      </c>
      <c r="M497" s="4">
        <v>734.13</v>
      </c>
      <c r="N497" s="4">
        <f>VLOOKUP($K497,Sales_Performance_Analysis.csv!$S$1:$T$5,2,FALSE)</f>
        <v>2529.8487270973901</v>
      </c>
      <c r="O497" s="4">
        <v>4</v>
      </c>
      <c r="P497" s="4">
        <v>21</v>
      </c>
      <c r="Q497" s="4">
        <v>1579.6</v>
      </c>
      <c r="U497" s="9" t="str">
        <v>East</v>
      </c>
      <c r="V497" s="9" t="str">
        <v>Sports</v>
      </c>
      <c r="X497" s="9" t="str">
        <v>EAST</v>
      </c>
      <c r="Y497" s="9" t="str">
        <v>SPORTS</v>
      </c>
      <c r="AA497" s="9" t="str">
        <v>east</v>
      </c>
      <c r="AB497" s="9" t="str">
        <v>sports</v>
      </c>
    </row>
    <row r="498" spans="1:28">
      <c r="A498" s="10" t="s">
        <v>517</v>
      </c>
      <c r="B498" s="11">
        <v>45467</v>
      </c>
      <c r="C498" s="12" t="s">
        <v>479</v>
      </c>
      <c r="D498" s="13" t="s">
        <v>27</v>
      </c>
      <c r="E498" s="10">
        <v>3713.15</v>
      </c>
      <c r="F498" s="10">
        <v>23</v>
      </c>
      <c r="G498" s="10">
        <v>35</v>
      </c>
      <c r="H498" s="10">
        <v>778.03</v>
      </c>
      <c r="I498" s="4" t="s">
        <v>517</v>
      </c>
      <c r="J498" s="16">
        <v>45467</v>
      </c>
      <c r="K498" s="9" t="str">
        <v>East</v>
      </c>
      <c r="L498" s="9" t="str">
        <v>Clothing</v>
      </c>
      <c r="M498" s="4">
        <v>3713.15</v>
      </c>
      <c r="N498" s="4">
        <f>VLOOKUP($K498,Sales_Performance_Analysis.csv!$S$1:$T$5,2,FALSE)</f>
        <v>2529.8487270973901</v>
      </c>
      <c r="O498" s="4">
        <v>23</v>
      </c>
      <c r="P498" s="4">
        <v>35</v>
      </c>
      <c r="Q498" s="4">
        <v>778.03</v>
      </c>
      <c r="U498" s="9" t="str">
        <v>East</v>
      </c>
      <c r="V498" s="9" t="str">
        <v>Clothing</v>
      </c>
      <c r="X498" s="9" t="str">
        <v>EAST</v>
      </c>
      <c r="Y498" s="9" t="str">
        <v>CLOTHING</v>
      </c>
      <c r="AA498" s="9" t="str">
        <v>east</v>
      </c>
      <c r="AB498" s="9" t="str">
        <v>clothing</v>
      </c>
    </row>
    <row r="499" spans="1:28">
      <c r="A499" s="10" t="s">
        <v>518</v>
      </c>
      <c r="B499" s="11">
        <v>45475</v>
      </c>
      <c r="C499" s="12" t="s">
        <v>15</v>
      </c>
      <c r="D499" s="13" t="s">
        <v>306</v>
      </c>
      <c r="E499" s="10">
        <v>1847.34</v>
      </c>
      <c r="F499" s="10">
        <v>49</v>
      </c>
      <c r="G499" s="10">
        <v>44</v>
      </c>
      <c r="H499" s="10">
        <v>1068.56</v>
      </c>
      <c r="I499" s="4" t="s">
        <v>518</v>
      </c>
      <c r="J499" s="16">
        <v>45475</v>
      </c>
      <c r="K499" s="9" t="str">
        <v>North</v>
      </c>
      <c r="L499" s="9" t="str">
        <v>Electronics</v>
      </c>
      <c r="M499" s="4">
        <v>1847.34</v>
      </c>
      <c r="N499" s="4">
        <f>VLOOKUP($K499,Sales_Performance_Analysis.csv!$S$1:$T$5,2,FALSE)</f>
        <v>2573.1195542046598</v>
      </c>
      <c r="O499" s="4">
        <v>49</v>
      </c>
      <c r="P499" s="4">
        <v>44</v>
      </c>
      <c r="Q499" s="4">
        <v>1068.56</v>
      </c>
      <c r="U499" s="9" t="str">
        <v>North</v>
      </c>
      <c r="V499" s="9" t="str">
        <v>Electronics</v>
      </c>
      <c r="X499" s="9" t="str">
        <v>NORTH</v>
      </c>
      <c r="Y499" s="9" t="str">
        <v>ELECTRONICS</v>
      </c>
      <c r="AA499" s="9" t="str">
        <v>north</v>
      </c>
      <c r="AB499" s="9" t="str">
        <v>electronics</v>
      </c>
    </row>
    <row r="500" spans="1:28">
      <c r="A500" s="10" t="s">
        <v>519</v>
      </c>
      <c r="B500" s="11">
        <v>45366</v>
      </c>
      <c r="C500" s="12" t="s">
        <v>26</v>
      </c>
      <c r="D500" s="13" t="s">
        <v>27</v>
      </c>
      <c r="E500" s="10">
        <v>1072.5999999999999</v>
      </c>
      <c r="F500" s="10">
        <v>33</v>
      </c>
      <c r="G500" s="10">
        <v>9</v>
      </c>
      <c r="H500" s="10">
        <v>1702.79</v>
      </c>
      <c r="I500" s="4" t="s">
        <v>519</v>
      </c>
      <c r="J500" s="16">
        <v>45366</v>
      </c>
      <c r="K500" s="9" t="str">
        <v>South</v>
      </c>
      <c r="L500" s="9" t="str">
        <v>Clothing</v>
      </c>
      <c r="M500" s="4">
        <v>1072.5999999999999</v>
      </c>
      <c r="N500" s="4">
        <f>VLOOKUP($K500,Sales_Performance_Analysis.csv!$S$1:$T$5,2,FALSE)</f>
        <v>2478.5568056787902</v>
      </c>
      <c r="O500" s="4">
        <v>33</v>
      </c>
      <c r="P500" s="4">
        <v>9</v>
      </c>
      <c r="Q500" s="4">
        <v>1702.79</v>
      </c>
      <c r="U500" s="9" t="str">
        <v>South</v>
      </c>
      <c r="V500" s="9" t="str">
        <v>Clothing</v>
      </c>
      <c r="X500" s="9" t="str">
        <v>SOUTH</v>
      </c>
      <c r="Y500" s="9" t="str">
        <v>CLOTHING</v>
      </c>
      <c r="AA500" s="9" t="str">
        <v>south</v>
      </c>
      <c r="AB500" s="9" t="str">
        <v>clothing</v>
      </c>
    </row>
    <row r="501" spans="1:28">
      <c r="A501" s="10">
        <v>38640410</v>
      </c>
      <c r="B501" s="11">
        <v>45518</v>
      </c>
      <c r="C501" s="12" t="s">
        <v>15</v>
      </c>
      <c r="D501" s="13" t="s">
        <v>306</v>
      </c>
      <c r="E501" s="10">
        <v>1290.3599999999999</v>
      </c>
      <c r="F501" s="10">
        <v>50</v>
      </c>
      <c r="G501" s="10">
        <v>17</v>
      </c>
      <c r="H501" s="10">
        <v>1855.82</v>
      </c>
      <c r="I501" s="4">
        <v>38640410</v>
      </c>
      <c r="J501" s="16">
        <v>45518</v>
      </c>
      <c r="K501" s="9" t="str">
        <v>North</v>
      </c>
      <c r="L501" s="9" t="str">
        <v>Electronics</v>
      </c>
      <c r="M501" s="4">
        <v>1290.3599999999999</v>
      </c>
      <c r="N501" s="4">
        <f>VLOOKUP($K501,Sales_Performance_Analysis.csv!$S$1:$T$5,2,FALSE)</f>
        <v>2573.1195542046598</v>
      </c>
      <c r="O501" s="4">
        <v>50</v>
      </c>
      <c r="P501" s="4">
        <v>17</v>
      </c>
      <c r="Q501" s="4">
        <v>1855.82</v>
      </c>
      <c r="U501" s="9" t="str">
        <v>North</v>
      </c>
      <c r="V501" s="9" t="str">
        <v>Electronics</v>
      </c>
      <c r="X501" s="9" t="str">
        <v>NORTH</v>
      </c>
      <c r="Y501" s="9" t="str">
        <v>ELECTRONICS</v>
      </c>
      <c r="AA501" s="9" t="str">
        <v>north</v>
      </c>
      <c r="AB501" s="9" t="str">
        <v>electronics</v>
      </c>
    </row>
    <row r="502" spans="1:28">
      <c r="A502" s="10" t="s">
        <v>520</v>
      </c>
      <c r="B502" s="11">
        <v>45580</v>
      </c>
      <c r="C502" s="12" t="s">
        <v>26</v>
      </c>
      <c r="D502" s="13" t="s">
        <v>257</v>
      </c>
      <c r="E502" s="10">
        <v>594.74</v>
      </c>
      <c r="F502" s="10">
        <v>36</v>
      </c>
      <c r="G502" s="10">
        <v>16</v>
      </c>
      <c r="H502" s="10">
        <v>1673.95</v>
      </c>
      <c r="I502" s="4" t="s">
        <v>520</v>
      </c>
      <c r="J502" s="16">
        <v>45580</v>
      </c>
      <c r="K502" s="9" t="str">
        <v>South</v>
      </c>
      <c r="L502" s="9" t="str">
        <v>Groceries</v>
      </c>
      <c r="M502" s="4">
        <v>594.74</v>
      </c>
      <c r="N502" s="4">
        <f>VLOOKUP($K502,Sales_Performance_Analysis.csv!$S$1:$T$5,2,FALSE)</f>
        <v>2478.5568056787902</v>
      </c>
      <c r="O502" s="4">
        <v>36</v>
      </c>
      <c r="P502" s="4">
        <v>16</v>
      </c>
      <c r="Q502" s="4">
        <v>1673.95</v>
      </c>
      <c r="U502" s="9" t="str">
        <v>South</v>
      </c>
      <c r="V502" s="9" t="str">
        <v>Groceries</v>
      </c>
      <c r="X502" s="9" t="str">
        <v>SOUTH</v>
      </c>
      <c r="Y502" s="9" t="str">
        <v>GROCERIES</v>
      </c>
      <c r="AA502" s="9" t="str">
        <v>south</v>
      </c>
      <c r="AB502" s="9" t="str">
        <v>groceries</v>
      </c>
    </row>
    <row r="503" spans="1:28">
      <c r="A503" s="10" t="s">
        <v>521</v>
      </c>
      <c r="B503" s="11">
        <v>44954</v>
      </c>
      <c r="C503" s="12" t="s">
        <v>22</v>
      </c>
      <c r="D503" s="13" t="s">
        <v>257</v>
      </c>
      <c r="E503" s="10">
        <v>3029.39</v>
      </c>
      <c r="F503" s="10">
        <v>14</v>
      </c>
      <c r="G503" s="10">
        <v>46</v>
      </c>
      <c r="H503" s="10">
        <v>731.82</v>
      </c>
      <c r="I503" s="4" t="s">
        <v>521</v>
      </c>
      <c r="J503" s="16">
        <v>44954</v>
      </c>
      <c r="K503" s="9" t="str">
        <v>West</v>
      </c>
      <c r="L503" s="9" t="str">
        <v>Groceries</v>
      </c>
      <c r="M503" s="4">
        <v>3029.39</v>
      </c>
      <c r="N503" s="4">
        <f>VLOOKUP($K503,Sales_Performance_Analysis.csv!$S$1:$T$5,2,FALSE)</f>
        <v>2536.3110011778599</v>
      </c>
      <c r="O503" s="4">
        <v>14</v>
      </c>
      <c r="P503" s="4">
        <v>46</v>
      </c>
      <c r="Q503" s="4">
        <v>731.82</v>
      </c>
      <c r="U503" s="9" t="str">
        <v>West</v>
      </c>
      <c r="V503" s="9" t="str">
        <v>Groceries</v>
      </c>
      <c r="X503" s="9" t="str">
        <v>WEST</v>
      </c>
      <c r="Y503" s="9" t="str">
        <v>GROCERIES</v>
      </c>
      <c r="AA503" s="9" t="str">
        <v>west</v>
      </c>
      <c r="AB503" s="9" t="str">
        <v>groceries</v>
      </c>
    </row>
    <row r="504" spans="1:28">
      <c r="A504" s="10" t="s">
        <v>522</v>
      </c>
      <c r="B504" s="11">
        <v>45314</v>
      </c>
      <c r="C504" s="12" t="s">
        <v>22</v>
      </c>
      <c r="D504" s="13" t="s">
        <v>257</v>
      </c>
      <c r="E504" s="10">
        <v>1133.72</v>
      </c>
      <c r="F504" s="10">
        <v>41</v>
      </c>
      <c r="G504" s="10">
        <v>5</v>
      </c>
      <c r="H504" s="10">
        <v>1083.6500000000001</v>
      </c>
      <c r="I504" s="4" t="s">
        <v>522</v>
      </c>
      <c r="J504" s="16">
        <v>45314</v>
      </c>
      <c r="K504" s="9" t="str">
        <v>West</v>
      </c>
      <c r="L504" s="9" t="str">
        <v>Groceries</v>
      </c>
      <c r="M504" s="4">
        <v>1133.72</v>
      </c>
      <c r="N504" s="4">
        <f>VLOOKUP($K504,Sales_Performance_Analysis.csv!$S$1:$T$5,2,FALSE)</f>
        <v>2536.3110011778599</v>
      </c>
      <c r="O504" s="4">
        <v>41</v>
      </c>
      <c r="P504" s="4">
        <v>5</v>
      </c>
      <c r="Q504" s="4">
        <v>1083.6500000000001</v>
      </c>
      <c r="U504" s="9" t="str">
        <v>West</v>
      </c>
      <c r="V504" s="9" t="str">
        <v>Groceries</v>
      </c>
      <c r="X504" s="9" t="str">
        <v>WEST</v>
      </c>
      <c r="Y504" s="9" t="str">
        <v>GROCERIES</v>
      </c>
      <c r="AA504" s="9" t="str">
        <v>west</v>
      </c>
      <c r="AB504" s="9" t="str">
        <v>groceries</v>
      </c>
    </row>
    <row r="505" spans="1:28">
      <c r="A505" s="10" t="s">
        <v>523</v>
      </c>
      <c r="B505" s="11">
        <v>45307</v>
      </c>
      <c r="C505" s="12" t="s">
        <v>26</v>
      </c>
      <c r="D505" s="13" t="s">
        <v>257</v>
      </c>
      <c r="E505" s="10">
        <v>1715.28</v>
      </c>
      <c r="F505" s="10">
        <v>12</v>
      </c>
      <c r="G505" s="10">
        <v>12</v>
      </c>
      <c r="H505" s="10">
        <v>1454.94</v>
      </c>
      <c r="I505" s="4" t="s">
        <v>523</v>
      </c>
      <c r="J505" s="16">
        <v>45307</v>
      </c>
      <c r="K505" s="9" t="str">
        <v>South</v>
      </c>
      <c r="L505" s="9" t="str">
        <v>Groceries</v>
      </c>
      <c r="M505" s="4">
        <v>1715.28</v>
      </c>
      <c r="N505" s="4">
        <f>VLOOKUP($K505,Sales_Performance_Analysis.csv!$S$1:$T$5,2,FALSE)</f>
        <v>2478.5568056787902</v>
      </c>
      <c r="O505" s="4">
        <v>12</v>
      </c>
      <c r="P505" s="4">
        <v>12</v>
      </c>
      <c r="Q505" s="4">
        <v>1454.94</v>
      </c>
      <c r="U505" s="9" t="str">
        <v>South</v>
      </c>
      <c r="V505" s="9" t="str">
        <v>Groceries</v>
      </c>
      <c r="X505" s="9" t="str">
        <v>SOUTH</v>
      </c>
      <c r="Y505" s="9" t="str">
        <v>GROCERIES</v>
      </c>
      <c r="AA505" s="9" t="str">
        <v>south</v>
      </c>
      <c r="AB505" s="9" t="str">
        <v>groceries</v>
      </c>
    </row>
    <row r="506" spans="1:28">
      <c r="A506" s="10" t="s">
        <v>524</v>
      </c>
      <c r="B506" s="11">
        <v>45344</v>
      </c>
      <c r="C506" s="12" t="s">
        <v>22</v>
      </c>
      <c r="D506" s="13" t="s">
        <v>306</v>
      </c>
      <c r="E506" s="10">
        <v>3001.85</v>
      </c>
      <c r="F506" s="10">
        <v>45</v>
      </c>
      <c r="G506" s="10">
        <v>41</v>
      </c>
      <c r="H506" s="10">
        <v>1125.27</v>
      </c>
      <c r="I506" s="4" t="s">
        <v>524</v>
      </c>
      <c r="J506" s="16">
        <v>45344</v>
      </c>
      <c r="K506" s="9" t="str">
        <v>West</v>
      </c>
      <c r="L506" s="9" t="str">
        <v>Electronics</v>
      </c>
      <c r="M506" s="4">
        <v>3001.85</v>
      </c>
      <c r="N506" s="4">
        <f>VLOOKUP($K506,Sales_Performance_Analysis.csv!$S$1:$T$5,2,FALSE)</f>
        <v>2536.3110011778599</v>
      </c>
      <c r="O506" s="4">
        <v>45</v>
      </c>
      <c r="P506" s="4">
        <v>41</v>
      </c>
      <c r="Q506" s="4">
        <v>1125.27</v>
      </c>
      <c r="U506" s="9" t="str">
        <v>West</v>
      </c>
      <c r="V506" s="9" t="str">
        <v>Electronics</v>
      </c>
      <c r="X506" s="9" t="str">
        <v>WEST</v>
      </c>
      <c r="Y506" s="9" t="str">
        <v>ELECTRONICS</v>
      </c>
      <c r="AA506" s="9" t="str">
        <v>west</v>
      </c>
      <c r="AB506" s="9" t="str">
        <v>electronics</v>
      </c>
    </row>
    <row r="507" spans="1:28">
      <c r="A507" s="10" t="s">
        <v>525</v>
      </c>
      <c r="B507" s="11">
        <v>45588</v>
      </c>
      <c r="C507" s="12" t="s">
        <v>479</v>
      </c>
      <c r="D507" s="13" t="s">
        <v>257</v>
      </c>
      <c r="E507" s="10">
        <v>3981.19</v>
      </c>
      <c r="F507" s="10">
        <v>43</v>
      </c>
      <c r="G507" s="10">
        <v>34</v>
      </c>
      <c r="H507" s="10">
        <v>1545.1</v>
      </c>
      <c r="I507" s="4" t="s">
        <v>525</v>
      </c>
      <c r="J507" s="16">
        <v>45588</v>
      </c>
      <c r="K507" s="9" t="str">
        <v>East</v>
      </c>
      <c r="L507" s="9" t="str">
        <v>Groceries</v>
      </c>
      <c r="M507" s="4">
        <v>3981.19</v>
      </c>
      <c r="N507" s="4">
        <f>VLOOKUP($K507,Sales_Performance_Analysis.csv!$S$1:$T$5,2,FALSE)</f>
        <v>2529.8487270973901</v>
      </c>
      <c r="O507" s="4">
        <v>43</v>
      </c>
      <c r="P507" s="4">
        <v>34</v>
      </c>
      <c r="Q507" s="4">
        <v>1545.1</v>
      </c>
      <c r="U507" s="9" t="str">
        <v>East</v>
      </c>
      <c r="V507" s="9" t="str">
        <v>Groceries</v>
      </c>
      <c r="X507" s="9" t="str">
        <v>EAST</v>
      </c>
      <c r="Y507" s="9" t="str">
        <v>GROCERIES</v>
      </c>
      <c r="AA507" s="9" t="str">
        <v>east</v>
      </c>
      <c r="AB507" s="9" t="str">
        <v>groceries</v>
      </c>
    </row>
    <row r="508" spans="1:28">
      <c r="A508" s="10" t="s">
        <v>526</v>
      </c>
      <c r="B508" s="11">
        <v>45113</v>
      </c>
      <c r="C508" s="12" t="s">
        <v>26</v>
      </c>
      <c r="D508" s="13" t="s">
        <v>29</v>
      </c>
      <c r="E508" s="10">
        <v>4835.71</v>
      </c>
      <c r="F508" s="10">
        <v>17</v>
      </c>
      <c r="G508" s="10">
        <v>15</v>
      </c>
      <c r="H508" s="10">
        <v>140.03</v>
      </c>
      <c r="I508" s="4" t="s">
        <v>526</v>
      </c>
      <c r="J508" s="16">
        <v>45113</v>
      </c>
      <c r="K508" s="9" t="str">
        <v>South</v>
      </c>
      <c r="L508" s="9" t="str">
        <v>Furniture</v>
      </c>
      <c r="M508" s="4">
        <v>4835.71</v>
      </c>
      <c r="N508" s="4">
        <f>VLOOKUP($K508,Sales_Performance_Analysis.csv!$S$1:$T$5,2,FALSE)</f>
        <v>2478.5568056787902</v>
      </c>
      <c r="O508" s="4">
        <v>17</v>
      </c>
      <c r="P508" s="4">
        <v>15</v>
      </c>
      <c r="Q508" s="4">
        <v>140.03</v>
      </c>
      <c r="U508" s="9" t="str">
        <v>South</v>
      </c>
      <c r="V508" s="9" t="str">
        <v>Furniture</v>
      </c>
      <c r="X508" s="9" t="str">
        <v>SOUTH</v>
      </c>
      <c r="Y508" s="9" t="str">
        <v>FURNITURE</v>
      </c>
      <c r="AA508" s="9" t="str">
        <v>south</v>
      </c>
      <c r="AB508" s="9" t="str">
        <v>furniture</v>
      </c>
    </row>
    <row r="509" spans="1:28">
      <c r="A509" s="10" t="s">
        <v>527</v>
      </c>
      <c r="B509" s="11">
        <v>45264</v>
      </c>
      <c r="C509" s="12" t="s">
        <v>22</v>
      </c>
      <c r="D509" s="13" t="s">
        <v>29</v>
      </c>
      <c r="E509" s="10">
        <v>807.55</v>
      </c>
      <c r="F509" s="10">
        <v>26</v>
      </c>
      <c r="G509" s="10">
        <v>9</v>
      </c>
      <c r="H509" s="10">
        <v>1887.56</v>
      </c>
      <c r="I509" s="4" t="s">
        <v>527</v>
      </c>
      <c r="J509" s="16">
        <v>45264</v>
      </c>
      <c r="K509" s="9" t="str">
        <v>West</v>
      </c>
      <c r="L509" s="9" t="str">
        <v>Furniture</v>
      </c>
      <c r="M509" s="4">
        <v>807.55</v>
      </c>
      <c r="N509" s="4">
        <f>VLOOKUP($K509,Sales_Performance_Analysis.csv!$S$1:$T$5,2,FALSE)</f>
        <v>2536.3110011778599</v>
      </c>
      <c r="O509" s="4">
        <v>26</v>
      </c>
      <c r="P509" s="4">
        <v>9</v>
      </c>
      <c r="Q509" s="4">
        <v>1887.56</v>
      </c>
      <c r="U509" s="9" t="str">
        <v>West</v>
      </c>
      <c r="V509" s="9" t="str">
        <v>Furniture</v>
      </c>
      <c r="X509" s="9" t="str">
        <v>WEST</v>
      </c>
      <c r="Y509" s="9" t="str">
        <v>FURNITURE</v>
      </c>
      <c r="AA509" s="9" t="str">
        <v>west</v>
      </c>
      <c r="AB509" s="9" t="str">
        <v>furniture</v>
      </c>
    </row>
    <row r="510" spans="1:28">
      <c r="A510" s="10" t="s">
        <v>528</v>
      </c>
      <c r="B510" s="11">
        <v>44972</v>
      </c>
      <c r="C510" s="12" t="s">
        <v>26</v>
      </c>
      <c r="D510" s="13" t="s">
        <v>306</v>
      </c>
      <c r="E510" s="10">
        <v>4846.66</v>
      </c>
      <c r="F510" s="10">
        <v>48</v>
      </c>
      <c r="G510" s="10">
        <v>13</v>
      </c>
      <c r="H510" s="10">
        <v>484.77</v>
      </c>
      <c r="I510" s="4" t="s">
        <v>528</v>
      </c>
      <c r="J510" s="16">
        <v>44972</v>
      </c>
      <c r="K510" s="9" t="str">
        <v>South</v>
      </c>
      <c r="L510" s="9" t="str">
        <v>Electronics</v>
      </c>
      <c r="M510" s="4">
        <v>4846.66</v>
      </c>
      <c r="N510" s="4">
        <f>VLOOKUP($K510,Sales_Performance_Analysis.csv!$S$1:$T$5,2,FALSE)</f>
        <v>2478.5568056787902</v>
      </c>
      <c r="O510" s="4">
        <v>48</v>
      </c>
      <c r="P510" s="4">
        <v>13</v>
      </c>
      <c r="Q510" s="4">
        <v>484.77</v>
      </c>
      <c r="U510" s="9" t="str">
        <v>South</v>
      </c>
      <c r="V510" s="9" t="str">
        <v>Electronics</v>
      </c>
      <c r="X510" s="9" t="str">
        <v>SOUTH</v>
      </c>
      <c r="Y510" s="9" t="str">
        <v>ELECTRONICS</v>
      </c>
      <c r="AA510" s="9" t="str">
        <v>south</v>
      </c>
      <c r="AB510" s="9" t="str">
        <v>electronics</v>
      </c>
    </row>
    <row r="511" spans="1:28">
      <c r="A511" s="10" t="s">
        <v>529</v>
      </c>
      <c r="B511" s="11">
        <v>45532</v>
      </c>
      <c r="C511" s="12" t="s">
        <v>26</v>
      </c>
      <c r="D511" s="13" t="s">
        <v>306</v>
      </c>
      <c r="E511" s="10">
        <v>942.53</v>
      </c>
      <c r="F511" s="10">
        <v>27</v>
      </c>
      <c r="G511" s="10">
        <v>29</v>
      </c>
      <c r="H511" s="10">
        <v>234.32</v>
      </c>
      <c r="I511" s="4" t="s">
        <v>529</v>
      </c>
      <c r="J511" s="16">
        <v>45532</v>
      </c>
      <c r="K511" s="9" t="str">
        <v>South</v>
      </c>
      <c r="L511" s="9" t="str">
        <v>Electronics</v>
      </c>
      <c r="M511" s="4">
        <v>942.53</v>
      </c>
      <c r="N511" s="4">
        <f>VLOOKUP($K511,Sales_Performance_Analysis.csv!$S$1:$T$5,2,FALSE)</f>
        <v>2478.5568056787902</v>
      </c>
      <c r="O511" s="4">
        <v>27</v>
      </c>
      <c r="P511" s="4">
        <v>29</v>
      </c>
      <c r="Q511" s="4">
        <v>234.32</v>
      </c>
      <c r="U511" s="9" t="str">
        <v>South</v>
      </c>
      <c r="V511" s="9" t="str">
        <v>Electronics</v>
      </c>
      <c r="X511" s="9" t="str">
        <v>SOUTH</v>
      </c>
      <c r="Y511" s="9" t="str">
        <v>ELECTRONICS</v>
      </c>
      <c r="AA511" s="9" t="str">
        <v>south</v>
      </c>
      <c r="AB511" s="9" t="str">
        <v>electronics</v>
      </c>
    </row>
    <row r="512" spans="1:28">
      <c r="A512" s="10" t="s">
        <v>530</v>
      </c>
      <c r="B512" s="11">
        <v>45186</v>
      </c>
      <c r="C512" s="12" t="s">
        <v>15</v>
      </c>
      <c r="D512" s="13" t="s">
        <v>257</v>
      </c>
      <c r="E512" s="10">
        <v>4468.1000000000004</v>
      </c>
      <c r="F512" s="10">
        <v>31</v>
      </c>
      <c r="G512" s="10">
        <v>27</v>
      </c>
      <c r="H512" s="10">
        <v>413.69</v>
      </c>
      <c r="I512" s="4" t="s">
        <v>530</v>
      </c>
      <c r="J512" s="16">
        <v>45186</v>
      </c>
      <c r="K512" s="9" t="str">
        <v>North</v>
      </c>
      <c r="L512" s="9" t="str">
        <v>Groceries</v>
      </c>
      <c r="M512" s="4">
        <v>4468.1000000000004</v>
      </c>
      <c r="N512" s="4">
        <f>VLOOKUP($K512,Sales_Performance_Analysis.csv!$S$1:$T$5,2,FALSE)</f>
        <v>2573.1195542046598</v>
      </c>
      <c r="O512" s="4">
        <v>31</v>
      </c>
      <c r="P512" s="4">
        <v>27</v>
      </c>
      <c r="Q512" s="4">
        <v>413.69</v>
      </c>
      <c r="U512" s="9" t="str">
        <v>North</v>
      </c>
      <c r="V512" s="9" t="str">
        <v>Groceries</v>
      </c>
      <c r="X512" s="9" t="str">
        <v>NORTH</v>
      </c>
      <c r="Y512" s="9" t="str">
        <v>GROCERIES</v>
      </c>
      <c r="AA512" s="9" t="str">
        <v>north</v>
      </c>
      <c r="AB512" s="9" t="str">
        <v>groceries</v>
      </c>
    </row>
    <row r="513" spans="1:28">
      <c r="A513" s="10" t="s">
        <v>531</v>
      </c>
      <c r="B513" s="11">
        <v>45517</v>
      </c>
      <c r="C513" s="12" t="s">
        <v>15</v>
      </c>
      <c r="D513" s="13" t="s">
        <v>306</v>
      </c>
      <c r="E513" s="10">
        <v>1539.39</v>
      </c>
      <c r="F513" s="10">
        <v>41</v>
      </c>
      <c r="G513" s="10">
        <v>24</v>
      </c>
      <c r="H513" s="10">
        <v>735.2</v>
      </c>
      <c r="I513" s="4" t="s">
        <v>531</v>
      </c>
      <c r="J513" s="16">
        <v>45517</v>
      </c>
      <c r="K513" s="9" t="str">
        <v>North</v>
      </c>
      <c r="L513" s="9" t="str">
        <v>Electronics</v>
      </c>
      <c r="M513" s="4">
        <v>1539.39</v>
      </c>
      <c r="N513" s="4">
        <f>VLOOKUP($K513,Sales_Performance_Analysis.csv!$S$1:$T$5,2,FALSE)</f>
        <v>2573.1195542046598</v>
      </c>
      <c r="O513" s="4">
        <v>41</v>
      </c>
      <c r="P513" s="4">
        <v>24</v>
      </c>
      <c r="Q513" s="4">
        <v>735.2</v>
      </c>
      <c r="U513" s="9" t="str">
        <v>North</v>
      </c>
      <c r="V513" s="9" t="str">
        <v>Electronics</v>
      </c>
      <c r="X513" s="9" t="str">
        <v>NORTH</v>
      </c>
      <c r="Y513" s="9" t="str">
        <v>ELECTRONICS</v>
      </c>
      <c r="AA513" s="9" t="str">
        <v>north</v>
      </c>
      <c r="AB513" s="9" t="str">
        <v>electronics</v>
      </c>
    </row>
    <row r="514" spans="1:28">
      <c r="A514" s="10" t="s">
        <v>532</v>
      </c>
      <c r="B514" s="11">
        <v>45487</v>
      </c>
      <c r="C514" s="12" t="s">
        <v>22</v>
      </c>
      <c r="D514" s="13" t="s">
        <v>306</v>
      </c>
      <c r="E514" s="10">
        <v>4432.6499999999996</v>
      </c>
      <c r="F514" s="10">
        <v>17</v>
      </c>
      <c r="G514" s="10">
        <v>2</v>
      </c>
      <c r="H514" s="10">
        <v>70.95</v>
      </c>
      <c r="I514" s="4" t="s">
        <v>532</v>
      </c>
      <c r="J514" s="16">
        <v>45487</v>
      </c>
      <c r="K514" s="9" t="str">
        <v>West</v>
      </c>
      <c r="L514" s="9" t="str">
        <v>Electronics</v>
      </c>
      <c r="M514" s="4">
        <v>4432.6499999999996</v>
      </c>
      <c r="N514" s="4">
        <f>VLOOKUP($K514,Sales_Performance_Analysis.csv!$S$1:$T$5,2,FALSE)</f>
        <v>2536.3110011778599</v>
      </c>
      <c r="O514" s="4">
        <v>17</v>
      </c>
      <c r="P514" s="4">
        <v>2</v>
      </c>
      <c r="Q514" s="4">
        <v>70.95</v>
      </c>
      <c r="U514" s="9" t="str">
        <v>West</v>
      </c>
      <c r="V514" s="9" t="str">
        <v>Electronics</v>
      </c>
      <c r="X514" s="9" t="str">
        <v>WEST</v>
      </c>
      <c r="Y514" s="9" t="str">
        <v>ELECTRONICS</v>
      </c>
      <c r="AA514" s="9" t="str">
        <v>west</v>
      </c>
      <c r="AB514" s="9" t="str">
        <v>electronics</v>
      </c>
    </row>
    <row r="515" spans="1:28">
      <c r="A515" s="10" t="s">
        <v>533</v>
      </c>
      <c r="B515" s="11">
        <v>45056</v>
      </c>
      <c r="C515" s="12" t="s">
        <v>15</v>
      </c>
      <c r="D515" s="13" t="s">
        <v>31</v>
      </c>
      <c r="E515" s="10">
        <v>3665.8</v>
      </c>
      <c r="F515" s="10">
        <v>19</v>
      </c>
      <c r="G515" s="10">
        <v>26</v>
      </c>
      <c r="H515" s="10">
        <v>1962.26</v>
      </c>
      <c r="I515" s="4" t="s">
        <v>533</v>
      </c>
      <c r="J515" s="16">
        <v>45056</v>
      </c>
      <c r="K515" s="9" t="str">
        <v>North</v>
      </c>
      <c r="L515" s="9" t="str">
        <v>Sports</v>
      </c>
      <c r="M515" s="4">
        <v>3665.8</v>
      </c>
      <c r="N515" s="4">
        <f>VLOOKUP($K515,Sales_Performance_Analysis.csv!$S$1:$T$5,2,FALSE)</f>
        <v>2573.1195542046598</v>
      </c>
      <c r="O515" s="4">
        <v>19</v>
      </c>
      <c r="P515" s="4">
        <v>26</v>
      </c>
      <c r="Q515" s="4">
        <v>1962.26</v>
      </c>
      <c r="U515" s="9" t="str">
        <v>North</v>
      </c>
      <c r="V515" s="9" t="str">
        <v>Sports</v>
      </c>
      <c r="X515" s="9" t="str">
        <v>NORTH</v>
      </c>
      <c r="Y515" s="9" t="str">
        <v>SPORTS</v>
      </c>
      <c r="AA515" s="9" t="str">
        <v>north</v>
      </c>
      <c r="AB515" s="9" t="str">
        <v>sports</v>
      </c>
    </row>
    <row r="516" spans="1:28">
      <c r="A516" s="10" t="s">
        <v>534</v>
      </c>
      <c r="B516" s="11">
        <v>45186</v>
      </c>
      <c r="C516" s="12" t="s">
        <v>479</v>
      </c>
      <c r="D516" s="13" t="s">
        <v>31</v>
      </c>
      <c r="E516" s="10">
        <v>3570.62</v>
      </c>
      <c r="F516" s="10">
        <v>4</v>
      </c>
      <c r="G516" s="10">
        <v>23</v>
      </c>
      <c r="H516" s="10">
        <v>819.96</v>
      </c>
      <c r="I516" s="4" t="s">
        <v>534</v>
      </c>
      <c r="J516" s="16">
        <v>45186</v>
      </c>
      <c r="K516" s="9" t="str">
        <v>East</v>
      </c>
      <c r="L516" s="9" t="str">
        <v>Sports</v>
      </c>
      <c r="M516" s="4">
        <v>3570.62</v>
      </c>
      <c r="N516" s="4">
        <f>VLOOKUP($K516,Sales_Performance_Analysis.csv!$S$1:$T$5,2,FALSE)</f>
        <v>2529.8487270973901</v>
      </c>
      <c r="O516" s="4">
        <v>4</v>
      </c>
      <c r="P516" s="4">
        <v>23</v>
      </c>
      <c r="Q516" s="4">
        <v>819.96</v>
      </c>
      <c r="U516" s="9" t="str">
        <v>East</v>
      </c>
      <c r="V516" s="9" t="str">
        <v>Sports</v>
      </c>
      <c r="X516" s="9" t="str">
        <v>EAST</v>
      </c>
      <c r="Y516" s="9" t="str">
        <v>SPORTS</v>
      </c>
      <c r="AA516" s="9" t="str">
        <v>east</v>
      </c>
      <c r="AB516" s="9" t="str">
        <v>sports</v>
      </c>
    </row>
    <row r="517" spans="1:28">
      <c r="A517" s="10" t="s">
        <v>535</v>
      </c>
      <c r="B517" s="11">
        <v>45582</v>
      </c>
      <c r="C517" s="12" t="s">
        <v>26</v>
      </c>
      <c r="D517" s="13" t="s">
        <v>27</v>
      </c>
      <c r="E517" s="10">
        <v>1365.35</v>
      </c>
      <c r="F517" s="10">
        <v>49</v>
      </c>
      <c r="G517" s="10">
        <v>49</v>
      </c>
      <c r="H517" s="10">
        <v>966.61</v>
      </c>
      <c r="I517" s="4" t="s">
        <v>535</v>
      </c>
      <c r="J517" s="16">
        <v>45582</v>
      </c>
      <c r="K517" s="9" t="str">
        <v>South</v>
      </c>
      <c r="L517" s="9" t="str">
        <v>Clothing</v>
      </c>
      <c r="M517" s="4">
        <v>1365.35</v>
      </c>
      <c r="N517" s="4">
        <f>VLOOKUP($K517,Sales_Performance_Analysis.csv!$S$1:$T$5,2,FALSE)</f>
        <v>2478.5568056787902</v>
      </c>
      <c r="O517" s="4">
        <v>49</v>
      </c>
      <c r="P517" s="4">
        <v>49</v>
      </c>
      <c r="Q517" s="4">
        <v>966.61</v>
      </c>
      <c r="U517" s="9" t="str">
        <v>South</v>
      </c>
      <c r="V517" s="9" t="str">
        <v>Clothing</v>
      </c>
      <c r="X517" s="9" t="str">
        <v>SOUTH</v>
      </c>
      <c r="Y517" s="9" t="str">
        <v>CLOTHING</v>
      </c>
      <c r="AA517" s="9" t="str">
        <v>south</v>
      </c>
      <c r="AB517" s="9" t="str">
        <v>clothing</v>
      </c>
    </row>
    <row r="518" spans="1:28">
      <c r="A518" s="10" t="s">
        <v>536</v>
      </c>
      <c r="B518" s="11">
        <v>45371</v>
      </c>
      <c r="C518" s="12" t="s">
        <v>15</v>
      </c>
      <c r="D518" s="13" t="s">
        <v>27</v>
      </c>
      <c r="E518" s="10">
        <v>2187.34</v>
      </c>
      <c r="F518" s="10">
        <v>41</v>
      </c>
      <c r="G518" s="10">
        <v>33</v>
      </c>
      <c r="H518" s="10">
        <v>891.68</v>
      </c>
      <c r="I518" s="4" t="s">
        <v>536</v>
      </c>
      <c r="J518" s="16">
        <v>45371</v>
      </c>
      <c r="K518" s="9" t="str">
        <v>North</v>
      </c>
      <c r="L518" s="9" t="str">
        <v>Clothing</v>
      </c>
      <c r="M518" s="4">
        <v>2187.34</v>
      </c>
      <c r="N518" s="4">
        <f>VLOOKUP($K518,Sales_Performance_Analysis.csv!$S$1:$T$5,2,FALSE)</f>
        <v>2573.1195542046598</v>
      </c>
      <c r="O518" s="4">
        <v>41</v>
      </c>
      <c r="P518" s="4">
        <v>33</v>
      </c>
      <c r="Q518" s="4">
        <v>891.68</v>
      </c>
      <c r="U518" s="9" t="str">
        <v>North</v>
      </c>
      <c r="V518" s="9" t="str">
        <v>Clothing</v>
      </c>
      <c r="X518" s="9" t="str">
        <v>NORTH</v>
      </c>
      <c r="Y518" s="9" t="str">
        <v>CLOTHING</v>
      </c>
      <c r="AA518" s="9" t="str">
        <v>north</v>
      </c>
      <c r="AB518" s="9" t="str">
        <v>clothing</v>
      </c>
    </row>
    <row r="519" spans="1:28">
      <c r="A519" s="10" t="s">
        <v>537</v>
      </c>
      <c r="B519" s="11">
        <v>44957</v>
      </c>
      <c r="C519" s="12" t="s">
        <v>15</v>
      </c>
      <c r="D519" s="13" t="s">
        <v>27</v>
      </c>
      <c r="E519" s="10">
        <v>4619.55</v>
      </c>
      <c r="F519" s="10">
        <v>34</v>
      </c>
      <c r="G519" s="10">
        <v>7</v>
      </c>
      <c r="H519" s="10">
        <v>1034.5</v>
      </c>
      <c r="I519" s="4" t="s">
        <v>537</v>
      </c>
      <c r="J519" s="16">
        <v>44957</v>
      </c>
      <c r="K519" s="9" t="str">
        <v>North</v>
      </c>
      <c r="L519" s="9" t="str">
        <v>Clothing</v>
      </c>
      <c r="M519" s="4">
        <v>4619.55</v>
      </c>
      <c r="N519" s="4">
        <f>VLOOKUP($K519,Sales_Performance_Analysis.csv!$S$1:$T$5,2,FALSE)</f>
        <v>2573.1195542046598</v>
      </c>
      <c r="O519" s="4">
        <v>34</v>
      </c>
      <c r="P519" s="4">
        <v>7</v>
      </c>
      <c r="Q519" s="4">
        <v>1034.5</v>
      </c>
      <c r="U519" s="9" t="str">
        <v>North</v>
      </c>
      <c r="V519" s="9" t="str">
        <v>Clothing</v>
      </c>
      <c r="X519" s="9" t="str">
        <v>NORTH</v>
      </c>
      <c r="Y519" s="9" t="str">
        <v>CLOTHING</v>
      </c>
      <c r="AA519" s="9" t="str">
        <v>north</v>
      </c>
      <c r="AB519" s="9" t="str">
        <v>clothing</v>
      </c>
    </row>
    <row r="520" spans="1:28">
      <c r="A520" s="10" t="s">
        <v>538</v>
      </c>
      <c r="B520" s="11">
        <v>45307</v>
      </c>
      <c r="C520" s="12" t="s">
        <v>22</v>
      </c>
      <c r="D520" s="13" t="s">
        <v>31</v>
      </c>
      <c r="E520" s="10">
        <v>666.03</v>
      </c>
      <c r="F520" s="10">
        <v>20</v>
      </c>
      <c r="G520" s="10">
        <v>25</v>
      </c>
      <c r="H520" s="10">
        <v>615.03</v>
      </c>
      <c r="I520" s="4" t="s">
        <v>538</v>
      </c>
      <c r="J520" s="16">
        <v>45307</v>
      </c>
      <c r="K520" s="9" t="str">
        <v>West</v>
      </c>
      <c r="L520" s="9" t="str">
        <v>Sports</v>
      </c>
      <c r="M520" s="4">
        <v>666.03</v>
      </c>
      <c r="N520" s="4">
        <f>VLOOKUP($K520,Sales_Performance_Analysis.csv!$S$1:$T$5,2,FALSE)</f>
        <v>2536.3110011778599</v>
      </c>
      <c r="O520" s="4">
        <v>20</v>
      </c>
      <c r="P520" s="4">
        <v>25</v>
      </c>
      <c r="Q520" s="4">
        <v>615.03</v>
      </c>
      <c r="U520" s="9" t="str">
        <v>West</v>
      </c>
      <c r="V520" s="9" t="str">
        <v>Sports</v>
      </c>
      <c r="X520" s="9" t="str">
        <v>WEST</v>
      </c>
      <c r="Y520" s="9" t="str">
        <v>SPORTS</v>
      </c>
      <c r="AA520" s="9" t="str">
        <v>west</v>
      </c>
      <c r="AB520" s="9" t="str">
        <v>sports</v>
      </c>
    </row>
    <row r="521" spans="1:28">
      <c r="A521" s="10" t="s">
        <v>539</v>
      </c>
      <c r="B521" s="11">
        <v>45095</v>
      </c>
      <c r="C521" s="12" t="s">
        <v>26</v>
      </c>
      <c r="D521" s="13" t="s">
        <v>27</v>
      </c>
      <c r="E521" s="10">
        <v>2224.1799999999998</v>
      </c>
      <c r="F521" s="10">
        <v>37</v>
      </c>
      <c r="G521" s="10">
        <v>47</v>
      </c>
      <c r="H521" s="10">
        <v>407.87</v>
      </c>
      <c r="I521" s="4" t="s">
        <v>539</v>
      </c>
      <c r="J521" s="16">
        <v>45095</v>
      </c>
      <c r="K521" s="9" t="str">
        <v>South</v>
      </c>
      <c r="L521" s="9" t="str">
        <v>Clothing</v>
      </c>
      <c r="M521" s="4">
        <v>2224.1799999999998</v>
      </c>
      <c r="N521" s="4">
        <f>VLOOKUP($K521,Sales_Performance_Analysis.csv!$S$1:$T$5,2,FALSE)</f>
        <v>2478.5568056787902</v>
      </c>
      <c r="O521" s="4">
        <v>37</v>
      </c>
      <c r="P521" s="4">
        <v>47</v>
      </c>
      <c r="Q521" s="4">
        <v>407.87</v>
      </c>
      <c r="U521" s="9" t="str">
        <v>South</v>
      </c>
      <c r="V521" s="9" t="str">
        <v>Clothing</v>
      </c>
      <c r="X521" s="9" t="str">
        <v>SOUTH</v>
      </c>
      <c r="Y521" s="9" t="str">
        <v>CLOTHING</v>
      </c>
      <c r="AA521" s="9" t="str">
        <v>south</v>
      </c>
      <c r="AB521" s="9" t="str">
        <v>clothing</v>
      </c>
    </row>
    <row r="522" spans="1:28">
      <c r="A522" s="10" t="s">
        <v>540</v>
      </c>
      <c r="B522" s="11">
        <v>45213</v>
      </c>
      <c r="C522" s="12" t="s">
        <v>26</v>
      </c>
      <c r="D522" s="13" t="s">
        <v>29</v>
      </c>
      <c r="E522" s="10">
        <v>1552</v>
      </c>
      <c r="F522" s="10">
        <v>18</v>
      </c>
      <c r="G522" s="10">
        <v>24</v>
      </c>
      <c r="H522" s="10">
        <v>1316.94</v>
      </c>
      <c r="I522" s="4" t="s">
        <v>540</v>
      </c>
      <c r="J522" s="16">
        <v>45213</v>
      </c>
      <c r="K522" s="9" t="str">
        <v>South</v>
      </c>
      <c r="L522" s="9" t="str">
        <v>Furniture</v>
      </c>
      <c r="M522" s="4">
        <v>1552</v>
      </c>
      <c r="N522" s="4">
        <f>VLOOKUP($K522,Sales_Performance_Analysis.csv!$S$1:$T$5,2,FALSE)</f>
        <v>2478.5568056787902</v>
      </c>
      <c r="O522" s="4">
        <v>18</v>
      </c>
      <c r="P522" s="4">
        <v>24</v>
      </c>
      <c r="Q522" s="4">
        <v>1316.94</v>
      </c>
      <c r="U522" s="9" t="str">
        <v>South</v>
      </c>
      <c r="V522" s="9" t="str">
        <v>Furniture</v>
      </c>
      <c r="X522" s="9" t="str">
        <v>SOUTH</v>
      </c>
      <c r="Y522" s="9" t="str">
        <v>FURNITURE</v>
      </c>
      <c r="AA522" s="9" t="str">
        <v>south</v>
      </c>
      <c r="AB522" s="9" t="str">
        <v>furniture</v>
      </c>
    </row>
    <row r="523" spans="1:28">
      <c r="A523" s="10" t="s">
        <v>541</v>
      </c>
      <c r="B523" s="11">
        <v>44994</v>
      </c>
      <c r="C523" s="12" t="s">
        <v>26</v>
      </c>
      <c r="D523" s="13" t="s">
        <v>306</v>
      </c>
      <c r="E523" s="10">
        <v>2958.85</v>
      </c>
      <c r="F523" s="10">
        <v>44</v>
      </c>
      <c r="G523" s="10">
        <v>37</v>
      </c>
      <c r="H523" s="10">
        <v>1330.37</v>
      </c>
      <c r="I523" s="4" t="s">
        <v>541</v>
      </c>
      <c r="J523" s="16">
        <v>44994</v>
      </c>
      <c r="K523" s="9" t="str">
        <v>South</v>
      </c>
      <c r="L523" s="9" t="str">
        <v>Electronics</v>
      </c>
      <c r="M523" s="4">
        <v>2958.85</v>
      </c>
      <c r="N523" s="4">
        <f>VLOOKUP($K523,Sales_Performance_Analysis.csv!$S$1:$T$5,2,FALSE)</f>
        <v>2478.5568056787902</v>
      </c>
      <c r="O523" s="4">
        <v>44</v>
      </c>
      <c r="P523" s="4">
        <v>37</v>
      </c>
      <c r="Q523" s="4">
        <v>1330.37</v>
      </c>
      <c r="U523" s="9" t="str">
        <v>South</v>
      </c>
      <c r="V523" s="9" t="str">
        <v>Electronics</v>
      </c>
      <c r="X523" s="9" t="str">
        <v>SOUTH</v>
      </c>
      <c r="Y523" s="9" t="str">
        <v>ELECTRONICS</v>
      </c>
      <c r="AA523" s="9" t="str">
        <v>south</v>
      </c>
      <c r="AB523" s="9" t="str">
        <v>electronics</v>
      </c>
    </row>
    <row r="524" spans="1:28">
      <c r="A524" s="10" t="s">
        <v>542</v>
      </c>
      <c r="B524" s="11">
        <v>45548</v>
      </c>
      <c r="C524" s="12" t="s">
        <v>26</v>
      </c>
      <c r="D524" s="13" t="s">
        <v>257</v>
      </c>
      <c r="E524" s="10">
        <v>4314.87</v>
      </c>
      <c r="F524" s="10">
        <v>39</v>
      </c>
      <c r="G524" s="10">
        <v>40</v>
      </c>
      <c r="H524" s="10">
        <v>1365.13</v>
      </c>
      <c r="I524" s="4" t="s">
        <v>542</v>
      </c>
      <c r="J524" s="16">
        <v>45548</v>
      </c>
      <c r="K524" s="9" t="str">
        <v>South</v>
      </c>
      <c r="L524" s="9" t="str">
        <v>Groceries</v>
      </c>
      <c r="M524" s="4">
        <v>4314.87</v>
      </c>
      <c r="N524" s="4">
        <f>VLOOKUP($K524,Sales_Performance_Analysis.csv!$S$1:$T$5,2,FALSE)</f>
        <v>2478.5568056787902</v>
      </c>
      <c r="O524" s="4">
        <v>39</v>
      </c>
      <c r="P524" s="4">
        <v>40</v>
      </c>
      <c r="Q524" s="4">
        <v>1365.13</v>
      </c>
      <c r="U524" s="9" t="str">
        <v>South</v>
      </c>
      <c r="V524" s="9" t="str">
        <v>Groceries</v>
      </c>
      <c r="X524" s="9" t="str">
        <v>SOUTH</v>
      </c>
      <c r="Y524" s="9" t="str">
        <v>GROCERIES</v>
      </c>
      <c r="AA524" s="9" t="str">
        <v>south</v>
      </c>
      <c r="AB524" s="9" t="str">
        <v>groceries</v>
      </c>
    </row>
    <row r="525" spans="1:28">
      <c r="A525" s="10" t="s">
        <v>543</v>
      </c>
      <c r="B525" s="11">
        <v>45159</v>
      </c>
      <c r="C525" s="12" t="s">
        <v>22</v>
      </c>
      <c r="D525" s="13" t="s">
        <v>31</v>
      </c>
      <c r="E525" s="10">
        <v>1496.03</v>
      </c>
      <c r="F525" s="10">
        <v>41</v>
      </c>
      <c r="G525" s="10">
        <v>15</v>
      </c>
      <c r="H525" s="10">
        <v>106.27</v>
      </c>
      <c r="I525" s="4" t="s">
        <v>543</v>
      </c>
      <c r="J525" s="16">
        <v>45159</v>
      </c>
      <c r="K525" s="9" t="str">
        <v>West</v>
      </c>
      <c r="L525" s="9" t="str">
        <v>Sports</v>
      </c>
      <c r="M525" s="4">
        <v>1496.03</v>
      </c>
      <c r="N525" s="4">
        <f>VLOOKUP($K525,Sales_Performance_Analysis.csv!$S$1:$T$5,2,FALSE)</f>
        <v>2536.3110011778599</v>
      </c>
      <c r="O525" s="4">
        <v>41</v>
      </c>
      <c r="P525" s="4">
        <v>15</v>
      </c>
      <c r="Q525" s="4">
        <v>106.27</v>
      </c>
      <c r="U525" s="9" t="str">
        <v>West</v>
      </c>
      <c r="V525" s="9" t="str">
        <v>Sports</v>
      </c>
      <c r="X525" s="9" t="str">
        <v>WEST</v>
      </c>
      <c r="Y525" s="9" t="str">
        <v>SPORTS</v>
      </c>
      <c r="AA525" s="9" t="str">
        <v>west</v>
      </c>
      <c r="AB525" s="9" t="str">
        <v>sports</v>
      </c>
    </row>
    <row r="526" spans="1:28">
      <c r="A526" s="10" t="s">
        <v>544</v>
      </c>
      <c r="B526" s="11">
        <v>45029</v>
      </c>
      <c r="C526" s="12" t="s">
        <v>22</v>
      </c>
      <c r="D526" s="13" t="s">
        <v>29</v>
      </c>
      <c r="E526" s="10">
        <v>4212.0200000000004</v>
      </c>
      <c r="F526" s="10">
        <v>38</v>
      </c>
      <c r="G526" s="10">
        <v>20</v>
      </c>
      <c r="H526" s="10">
        <v>737.78</v>
      </c>
      <c r="I526" s="4" t="s">
        <v>544</v>
      </c>
      <c r="J526" s="16">
        <v>45029</v>
      </c>
      <c r="K526" s="9" t="str">
        <v>West</v>
      </c>
      <c r="L526" s="9" t="str">
        <v>Furniture</v>
      </c>
      <c r="M526" s="4">
        <v>4212.0200000000004</v>
      </c>
      <c r="N526" s="4">
        <f>VLOOKUP($K526,Sales_Performance_Analysis.csv!$S$1:$T$5,2,FALSE)</f>
        <v>2536.3110011778599</v>
      </c>
      <c r="O526" s="4">
        <v>38</v>
      </c>
      <c r="P526" s="4">
        <v>20</v>
      </c>
      <c r="Q526" s="4">
        <v>737.78</v>
      </c>
      <c r="U526" s="9" t="str">
        <v>West</v>
      </c>
      <c r="V526" s="9" t="str">
        <v>Furniture</v>
      </c>
      <c r="X526" s="9" t="str">
        <v>WEST</v>
      </c>
      <c r="Y526" s="9" t="str">
        <v>FURNITURE</v>
      </c>
      <c r="AA526" s="9" t="str">
        <v>west</v>
      </c>
      <c r="AB526" s="9" t="str">
        <v>furniture</v>
      </c>
    </row>
    <row r="527" spans="1:28">
      <c r="A527" s="10" t="s">
        <v>545</v>
      </c>
      <c r="B527" s="11">
        <v>45582</v>
      </c>
      <c r="C527" s="12" t="s">
        <v>22</v>
      </c>
      <c r="D527" s="13" t="s">
        <v>31</v>
      </c>
      <c r="E527" s="10">
        <v>3878.86</v>
      </c>
      <c r="F527" s="10">
        <v>40</v>
      </c>
      <c r="G527" s="10">
        <v>48</v>
      </c>
      <c r="H527" s="10">
        <v>1048.33</v>
      </c>
      <c r="I527" s="4" t="s">
        <v>545</v>
      </c>
      <c r="J527" s="16">
        <v>45582</v>
      </c>
      <c r="K527" s="9" t="str">
        <v>West</v>
      </c>
      <c r="L527" s="9" t="str">
        <v>Sports</v>
      </c>
      <c r="M527" s="4">
        <v>3878.86</v>
      </c>
      <c r="N527" s="4">
        <f>VLOOKUP($K527,Sales_Performance_Analysis.csv!$S$1:$T$5,2,FALSE)</f>
        <v>2536.3110011778599</v>
      </c>
      <c r="O527" s="4">
        <v>40</v>
      </c>
      <c r="P527" s="4">
        <v>48</v>
      </c>
      <c r="Q527" s="4">
        <v>1048.33</v>
      </c>
      <c r="U527" s="9" t="str">
        <v>West</v>
      </c>
      <c r="V527" s="9" t="str">
        <v>Sports</v>
      </c>
      <c r="X527" s="9" t="str">
        <v>WEST</v>
      </c>
      <c r="Y527" s="9" t="str">
        <v>SPORTS</v>
      </c>
      <c r="AA527" s="9" t="str">
        <v>west</v>
      </c>
      <c r="AB527" s="9" t="str">
        <v>sports</v>
      </c>
    </row>
    <row r="528" spans="1:28">
      <c r="A528" s="10" t="s">
        <v>546</v>
      </c>
      <c r="B528" s="11">
        <v>45331</v>
      </c>
      <c r="C528" s="12" t="s">
        <v>15</v>
      </c>
      <c r="D528" s="13" t="s">
        <v>306</v>
      </c>
      <c r="E528" s="10">
        <v>1979.35</v>
      </c>
      <c r="F528" s="10">
        <v>21</v>
      </c>
      <c r="G528" s="10">
        <v>13</v>
      </c>
      <c r="H528" s="10">
        <v>907.03</v>
      </c>
      <c r="I528" s="4" t="s">
        <v>546</v>
      </c>
      <c r="J528" s="16">
        <v>45331</v>
      </c>
      <c r="K528" s="9" t="str">
        <v>North</v>
      </c>
      <c r="L528" s="9" t="str">
        <v>Electronics</v>
      </c>
      <c r="M528" s="4">
        <v>1979.35</v>
      </c>
      <c r="N528" s="4">
        <f>VLOOKUP($K528,Sales_Performance_Analysis.csv!$S$1:$T$5,2,FALSE)</f>
        <v>2573.1195542046598</v>
      </c>
      <c r="O528" s="4">
        <v>21</v>
      </c>
      <c r="P528" s="4">
        <v>13</v>
      </c>
      <c r="Q528" s="4">
        <v>907.03</v>
      </c>
      <c r="U528" s="9" t="str">
        <v>North</v>
      </c>
      <c r="V528" s="9" t="str">
        <v>Electronics</v>
      </c>
      <c r="X528" s="9" t="str">
        <v>NORTH</v>
      </c>
      <c r="Y528" s="9" t="str">
        <v>ELECTRONICS</v>
      </c>
      <c r="AA528" s="9" t="str">
        <v>north</v>
      </c>
      <c r="AB528" s="9" t="str">
        <v>electronics</v>
      </c>
    </row>
    <row r="529" spans="1:28">
      <c r="A529" s="10" t="s">
        <v>547</v>
      </c>
      <c r="B529" s="11">
        <v>45353</v>
      </c>
      <c r="C529" s="12" t="s">
        <v>15</v>
      </c>
      <c r="D529" s="13" t="s">
        <v>29</v>
      </c>
      <c r="E529" s="10">
        <v>306.8</v>
      </c>
      <c r="F529" s="10">
        <v>10</v>
      </c>
      <c r="G529" s="10">
        <v>16</v>
      </c>
      <c r="H529" s="10">
        <v>1607.25</v>
      </c>
      <c r="I529" s="4" t="s">
        <v>547</v>
      </c>
      <c r="J529" s="16">
        <v>45353</v>
      </c>
      <c r="K529" s="9" t="str">
        <v>North</v>
      </c>
      <c r="L529" s="9" t="str">
        <v>Furniture</v>
      </c>
      <c r="M529" s="4">
        <v>306.8</v>
      </c>
      <c r="N529" s="4">
        <f>VLOOKUP($K529,Sales_Performance_Analysis.csv!$S$1:$T$5,2,FALSE)</f>
        <v>2573.1195542046598</v>
      </c>
      <c r="O529" s="4">
        <v>10</v>
      </c>
      <c r="P529" s="4">
        <v>16</v>
      </c>
      <c r="Q529" s="4">
        <v>1607.25</v>
      </c>
      <c r="U529" s="9" t="str">
        <v>North</v>
      </c>
      <c r="V529" s="9" t="str">
        <v>Furniture</v>
      </c>
      <c r="X529" s="9" t="str">
        <v>NORTH</v>
      </c>
      <c r="Y529" s="9" t="str">
        <v>FURNITURE</v>
      </c>
      <c r="AA529" s="9" t="str">
        <v>north</v>
      </c>
      <c r="AB529" s="9" t="str">
        <v>furniture</v>
      </c>
    </row>
    <row r="530" spans="1:28">
      <c r="A530" s="10" t="s">
        <v>548</v>
      </c>
      <c r="B530" s="11">
        <v>45336</v>
      </c>
      <c r="C530" s="12" t="s">
        <v>15</v>
      </c>
      <c r="D530" s="13" t="s">
        <v>27</v>
      </c>
      <c r="E530" s="10">
        <v>1511.4</v>
      </c>
      <c r="F530" s="10">
        <v>37</v>
      </c>
      <c r="G530" s="10">
        <v>3</v>
      </c>
      <c r="H530" s="10">
        <v>1648.83</v>
      </c>
      <c r="I530" s="4" t="s">
        <v>548</v>
      </c>
      <c r="J530" s="16">
        <v>45336</v>
      </c>
      <c r="K530" s="9" t="str">
        <v>North</v>
      </c>
      <c r="L530" s="9" t="str">
        <v>Clothing</v>
      </c>
      <c r="M530" s="4">
        <v>1511.4</v>
      </c>
      <c r="N530" s="4">
        <f>VLOOKUP($K530,Sales_Performance_Analysis.csv!$S$1:$T$5,2,FALSE)</f>
        <v>2573.1195542046598</v>
      </c>
      <c r="O530" s="4">
        <v>37</v>
      </c>
      <c r="P530" s="4">
        <v>3</v>
      </c>
      <c r="Q530" s="4">
        <v>1648.83</v>
      </c>
      <c r="U530" s="9" t="str">
        <v>North</v>
      </c>
      <c r="V530" s="9" t="str">
        <v>Clothing</v>
      </c>
      <c r="X530" s="9" t="str">
        <v>NORTH</v>
      </c>
      <c r="Y530" s="9" t="str">
        <v>CLOTHING</v>
      </c>
      <c r="AA530" s="9" t="str">
        <v>north</v>
      </c>
      <c r="AB530" s="9" t="str">
        <v>clothing</v>
      </c>
    </row>
    <row r="531" spans="1:28">
      <c r="A531" s="10" t="s">
        <v>549</v>
      </c>
      <c r="B531" s="11">
        <v>45592</v>
      </c>
      <c r="C531" s="12" t="s">
        <v>22</v>
      </c>
      <c r="D531" s="13" t="s">
        <v>306</v>
      </c>
      <c r="E531" s="10">
        <v>3419.3</v>
      </c>
      <c r="F531" s="10">
        <v>3</v>
      </c>
      <c r="G531" s="10">
        <v>41</v>
      </c>
      <c r="H531" s="10">
        <v>1524.02</v>
      </c>
      <c r="I531" s="4" t="s">
        <v>549</v>
      </c>
      <c r="J531" s="16">
        <v>45592</v>
      </c>
      <c r="K531" s="9" t="str">
        <v>West</v>
      </c>
      <c r="L531" s="9" t="str">
        <v>Electronics</v>
      </c>
      <c r="M531" s="4">
        <v>3419.3</v>
      </c>
      <c r="N531" s="4">
        <f>VLOOKUP($K531,Sales_Performance_Analysis.csv!$S$1:$T$5,2,FALSE)</f>
        <v>2536.3110011778599</v>
      </c>
      <c r="O531" s="4">
        <v>3</v>
      </c>
      <c r="P531" s="4">
        <v>41</v>
      </c>
      <c r="Q531" s="4">
        <v>1524.02</v>
      </c>
      <c r="U531" s="9" t="str">
        <v>West</v>
      </c>
      <c r="V531" s="9" t="str">
        <v>Electronics</v>
      </c>
      <c r="X531" s="9" t="str">
        <v>WEST</v>
      </c>
      <c r="Y531" s="9" t="str">
        <v>ELECTRONICS</v>
      </c>
      <c r="AA531" s="9" t="str">
        <v>west</v>
      </c>
      <c r="AB531" s="9" t="str">
        <v>electronics</v>
      </c>
    </row>
    <row r="532" spans="1:28">
      <c r="A532" s="10" t="s">
        <v>550</v>
      </c>
      <c r="B532" s="11">
        <v>45187</v>
      </c>
      <c r="C532" s="12" t="s">
        <v>15</v>
      </c>
      <c r="D532" s="13" t="s">
        <v>551</v>
      </c>
      <c r="E532" s="10">
        <v>4656.6499999999996</v>
      </c>
      <c r="F532" s="10">
        <v>10</v>
      </c>
      <c r="G532" s="10">
        <v>41</v>
      </c>
      <c r="H532" s="10">
        <v>1672.8</v>
      </c>
      <c r="I532" s="4" t="s">
        <v>550</v>
      </c>
      <c r="J532" s="16">
        <v>45187</v>
      </c>
      <c r="K532" s="9" t="str">
        <v>North</v>
      </c>
      <c r="L532" s="9" t="str">
        <v>Furniture</v>
      </c>
      <c r="M532" s="4">
        <v>4656.6499999999996</v>
      </c>
      <c r="N532" s="4">
        <f>VLOOKUP($K532,Sales_Performance_Analysis.csv!$S$1:$T$5,2,FALSE)</f>
        <v>2573.1195542046598</v>
      </c>
      <c r="O532" s="4">
        <v>10</v>
      </c>
      <c r="P532" s="4">
        <v>41</v>
      </c>
      <c r="Q532" s="4">
        <v>1672.8</v>
      </c>
      <c r="U532" s="9" t="str">
        <v>North</v>
      </c>
      <c r="V532" s="9" t="str">
        <v>Furniture</v>
      </c>
      <c r="X532" s="9" t="str">
        <v>NORTH</v>
      </c>
      <c r="Y532" s="9" t="str">
        <v>FURNITURE</v>
      </c>
      <c r="AA532" s="9" t="str">
        <v>north</v>
      </c>
      <c r="AB532" s="9" t="str">
        <v>furniture</v>
      </c>
    </row>
    <row r="533" spans="1:28">
      <c r="A533" s="10" t="s">
        <v>552</v>
      </c>
      <c r="B533" s="11">
        <v>45080</v>
      </c>
      <c r="C533" s="12" t="s">
        <v>479</v>
      </c>
      <c r="D533" s="13" t="s">
        <v>257</v>
      </c>
      <c r="E533" s="10">
        <v>414.85</v>
      </c>
      <c r="F533" s="10">
        <v>49</v>
      </c>
      <c r="G533" s="10">
        <v>14</v>
      </c>
      <c r="H533" s="10">
        <v>962.56</v>
      </c>
      <c r="I533" s="4" t="s">
        <v>552</v>
      </c>
      <c r="J533" s="16">
        <v>45080</v>
      </c>
      <c r="K533" s="9" t="str">
        <v>East</v>
      </c>
      <c r="L533" s="9" t="str">
        <v>Groceries</v>
      </c>
      <c r="M533" s="4">
        <v>414.85</v>
      </c>
      <c r="N533" s="4">
        <f>VLOOKUP($K533,Sales_Performance_Analysis.csv!$S$1:$T$5,2,FALSE)</f>
        <v>2529.8487270973901</v>
      </c>
      <c r="O533" s="4">
        <v>49</v>
      </c>
      <c r="P533" s="4">
        <v>14</v>
      </c>
      <c r="Q533" s="4">
        <v>962.56</v>
      </c>
      <c r="U533" s="9" t="str">
        <v>East</v>
      </c>
      <c r="V533" s="9" t="str">
        <v>Groceries</v>
      </c>
      <c r="X533" s="9" t="str">
        <v>EAST</v>
      </c>
      <c r="Y533" s="9" t="str">
        <v>GROCERIES</v>
      </c>
      <c r="AA533" s="9" t="str">
        <v>east</v>
      </c>
      <c r="AB533" s="9" t="str">
        <v>groceries</v>
      </c>
    </row>
    <row r="534" spans="1:28">
      <c r="A534" s="10" t="s">
        <v>553</v>
      </c>
      <c r="B534" s="11">
        <v>45050</v>
      </c>
      <c r="C534" s="12" t="s">
        <v>479</v>
      </c>
      <c r="D534" s="13" t="s">
        <v>257</v>
      </c>
      <c r="E534" s="10">
        <v>886.58</v>
      </c>
      <c r="F534" s="10">
        <v>15</v>
      </c>
      <c r="G534" s="10">
        <v>10</v>
      </c>
      <c r="H534" s="10">
        <v>1483.68</v>
      </c>
      <c r="I534" s="4" t="s">
        <v>553</v>
      </c>
      <c r="J534" s="16">
        <v>45050</v>
      </c>
      <c r="K534" s="9" t="str">
        <v>East</v>
      </c>
      <c r="L534" s="9" t="str">
        <v>Groceries</v>
      </c>
      <c r="M534" s="4">
        <v>886.58</v>
      </c>
      <c r="N534" s="4">
        <f>VLOOKUP($K534,Sales_Performance_Analysis.csv!$S$1:$T$5,2,FALSE)</f>
        <v>2529.8487270973901</v>
      </c>
      <c r="O534" s="4">
        <v>15</v>
      </c>
      <c r="P534" s="4">
        <v>10</v>
      </c>
      <c r="Q534" s="4">
        <v>1483.68</v>
      </c>
      <c r="U534" s="9" t="str">
        <v>East</v>
      </c>
      <c r="V534" s="9" t="str">
        <v>Groceries</v>
      </c>
      <c r="X534" s="9" t="str">
        <v>EAST</v>
      </c>
      <c r="Y534" s="9" t="str">
        <v>GROCERIES</v>
      </c>
      <c r="AA534" s="9" t="str">
        <v>east</v>
      </c>
      <c r="AB534" s="9" t="str">
        <v>groceries</v>
      </c>
    </row>
    <row r="535" spans="1:28">
      <c r="A535" s="10" t="s">
        <v>554</v>
      </c>
      <c r="B535" s="11">
        <v>45285</v>
      </c>
      <c r="C535" s="12" t="s">
        <v>26</v>
      </c>
      <c r="D535" s="13" t="s">
        <v>257</v>
      </c>
      <c r="E535" s="10">
        <v>1043.81</v>
      </c>
      <c r="F535" s="10">
        <v>15</v>
      </c>
      <c r="G535" s="10">
        <v>40</v>
      </c>
      <c r="H535" s="10">
        <v>409.33</v>
      </c>
      <c r="I535" s="4" t="s">
        <v>554</v>
      </c>
      <c r="J535" s="16">
        <v>45285</v>
      </c>
      <c r="K535" s="9" t="str">
        <v>South</v>
      </c>
      <c r="L535" s="9" t="str">
        <v>Groceries</v>
      </c>
      <c r="M535" s="4">
        <v>1043.81</v>
      </c>
      <c r="N535" s="4">
        <f>VLOOKUP($K535,Sales_Performance_Analysis.csv!$S$1:$T$5,2,FALSE)</f>
        <v>2478.5568056787902</v>
      </c>
      <c r="O535" s="4">
        <v>15</v>
      </c>
      <c r="P535" s="4">
        <v>40</v>
      </c>
      <c r="Q535" s="4">
        <v>409.33</v>
      </c>
      <c r="U535" s="9" t="str">
        <v>South</v>
      </c>
      <c r="V535" s="9" t="str">
        <v>Groceries</v>
      </c>
      <c r="X535" s="9" t="str">
        <v>SOUTH</v>
      </c>
      <c r="Y535" s="9" t="str">
        <v>GROCERIES</v>
      </c>
      <c r="AA535" s="9" t="str">
        <v>south</v>
      </c>
      <c r="AB535" s="9" t="str">
        <v>groceries</v>
      </c>
    </row>
    <row r="536" spans="1:28">
      <c r="A536" s="10" t="s">
        <v>555</v>
      </c>
      <c r="B536" s="11">
        <v>45107</v>
      </c>
      <c r="C536" s="12" t="s">
        <v>479</v>
      </c>
      <c r="D536" s="13" t="s">
        <v>551</v>
      </c>
      <c r="E536" s="10">
        <v>1549.71</v>
      </c>
      <c r="F536" s="10">
        <v>37</v>
      </c>
      <c r="G536" s="10">
        <v>46</v>
      </c>
      <c r="H536" s="10">
        <v>1238.28</v>
      </c>
      <c r="I536" s="4" t="s">
        <v>555</v>
      </c>
      <c r="J536" s="16">
        <v>45107</v>
      </c>
      <c r="K536" s="9" t="str">
        <v>East</v>
      </c>
      <c r="L536" s="9" t="str">
        <v>Furniture</v>
      </c>
      <c r="M536" s="4">
        <v>1549.71</v>
      </c>
      <c r="N536" s="4">
        <f>VLOOKUP($K536,Sales_Performance_Analysis.csv!$S$1:$T$5,2,FALSE)</f>
        <v>2529.8487270973901</v>
      </c>
      <c r="O536" s="4">
        <v>37</v>
      </c>
      <c r="P536" s="4">
        <v>46</v>
      </c>
      <c r="Q536" s="4">
        <v>1238.28</v>
      </c>
      <c r="U536" s="9" t="str">
        <v>East</v>
      </c>
      <c r="V536" s="9" t="str">
        <v>Furniture</v>
      </c>
      <c r="X536" s="9" t="str">
        <v>EAST</v>
      </c>
      <c r="Y536" s="9" t="str">
        <v>FURNITURE</v>
      </c>
      <c r="AA536" s="9" t="str">
        <v>east</v>
      </c>
      <c r="AB536" s="9" t="str">
        <v>furniture</v>
      </c>
    </row>
    <row r="537" spans="1:28">
      <c r="A537" s="10" t="s">
        <v>556</v>
      </c>
      <c r="B537" s="11">
        <v>45353</v>
      </c>
      <c r="C537" s="12" t="s">
        <v>15</v>
      </c>
      <c r="D537" s="13" t="s">
        <v>551</v>
      </c>
      <c r="E537" s="10">
        <v>2272.56</v>
      </c>
      <c r="F537" s="10">
        <v>44</v>
      </c>
      <c r="G537" s="10">
        <v>20</v>
      </c>
      <c r="H537" s="10">
        <v>221.94</v>
      </c>
      <c r="I537" s="4" t="s">
        <v>556</v>
      </c>
      <c r="J537" s="16">
        <v>45353</v>
      </c>
      <c r="K537" s="9" t="str">
        <v>North</v>
      </c>
      <c r="L537" s="9" t="str">
        <v>Furniture</v>
      </c>
      <c r="M537" s="4">
        <v>2272.56</v>
      </c>
      <c r="N537" s="4">
        <f>VLOOKUP($K537,Sales_Performance_Analysis.csv!$S$1:$T$5,2,FALSE)</f>
        <v>2573.1195542046598</v>
      </c>
      <c r="O537" s="4">
        <v>44</v>
      </c>
      <c r="P537" s="4">
        <v>20</v>
      </c>
      <c r="Q537" s="4">
        <v>221.94</v>
      </c>
      <c r="U537" s="9" t="str">
        <v>North</v>
      </c>
      <c r="V537" s="9" t="str">
        <v>Furniture</v>
      </c>
      <c r="X537" s="9" t="str">
        <v>NORTH</v>
      </c>
      <c r="Y537" s="9" t="str">
        <v>FURNITURE</v>
      </c>
      <c r="AA537" s="9" t="str">
        <v>north</v>
      </c>
      <c r="AB537" s="9" t="str">
        <v>furniture</v>
      </c>
    </row>
    <row r="538" spans="1:28">
      <c r="A538" s="10" t="s">
        <v>557</v>
      </c>
      <c r="B538" s="11">
        <v>45262</v>
      </c>
      <c r="C538" s="12" t="s">
        <v>22</v>
      </c>
      <c r="D538" s="13" t="s">
        <v>551</v>
      </c>
      <c r="E538" s="10">
        <v>4916.2700000000004</v>
      </c>
      <c r="F538" s="10">
        <v>11</v>
      </c>
      <c r="G538" s="10">
        <v>40</v>
      </c>
      <c r="H538" s="10">
        <v>1054.3900000000001</v>
      </c>
      <c r="I538" s="4" t="s">
        <v>557</v>
      </c>
      <c r="J538" s="16">
        <v>45262</v>
      </c>
      <c r="K538" s="9" t="str">
        <v>West</v>
      </c>
      <c r="L538" s="9" t="str">
        <v>Furniture</v>
      </c>
      <c r="M538" s="4">
        <v>4916.2700000000004</v>
      </c>
      <c r="N538" s="4">
        <f>VLOOKUP($K538,Sales_Performance_Analysis.csv!$S$1:$T$5,2,FALSE)</f>
        <v>2536.3110011778599</v>
      </c>
      <c r="O538" s="4">
        <v>11</v>
      </c>
      <c r="P538" s="4">
        <v>40</v>
      </c>
      <c r="Q538" s="4">
        <v>1054.3900000000001</v>
      </c>
      <c r="U538" s="9" t="str">
        <v>West</v>
      </c>
      <c r="V538" s="9" t="str">
        <v>Furniture</v>
      </c>
      <c r="X538" s="9" t="str">
        <v>WEST</v>
      </c>
      <c r="Y538" s="9" t="str">
        <v>FURNITURE</v>
      </c>
      <c r="AA538" s="9" t="str">
        <v>west</v>
      </c>
      <c r="AB538" s="9" t="str">
        <v>furniture</v>
      </c>
    </row>
    <row r="539" spans="1:28">
      <c r="A539" s="10" t="s">
        <v>558</v>
      </c>
      <c r="B539" s="11">
        <v>45534</v>
      </c>
      <c r="C539" s="12" t="s">
        <v>26</v>
      </c>
      <c r="D539" s="13" t="s">
        <v>257</v>
      </c>
      <c r="E539" s="10">
        <v>55.33</v>
      </c>
      <c r="F539" s="10">
        <v>41</v>
      </c>
      <c r="G539" s="10">
        <v>45</v>
      </c>
      <c r="H539" s="10">
        <v>1699.31</v>
      </c>
      <c r="I539" s="4" t="s">
        <v>558</v>
      </c>
      <c r="J539" s="16">
        <v>45534</v>
      </c>
      <c r="K539" s="9" t="str">
        <v>South</v>
      </c>
      <c r="L539" s="9" t="str">
        <v>Groceries</v>
      </c>
      <c r="M539" s="4">
        <v>55.33</v>
      </c>
      <c r="N539" s="4">
        <f>VLOOKUP($K539,Sales_Performance_Analysis.csv!$S$1:$T$5,2,FALSE)</f>
        <v>2478.5568056787902</v>
      </c>
      <c r="O539" s="4">
        <v>41</v>
      </c>
      <c r="P539" s="4">
        <v>45</v>
      </c>
      <c r="Q539" s="4">
        <v>1699.31</v>
      </c>
      <c r="U539" s="9" t="str">
        <v>South</v>
      </c>
      <c r="V539" s="9" t="str">
        <v>Groceries</v>
      </c>
      <c r="X539" s="9" t="str">
        <v>SOUTH</v>
      </c>
      <c r="Y539" s="9" t="str">
        <v>GROCERIES</v>
      </c>
      <c r="AA539" s="9" t="str">
        <v>south</v>
      </c>
      <c r="AB539" s="9" t="str">
        <v>groceries</v>
      </c>
    </row>
    <row r="540" spans="1:28">
      <c r="A540" s="10" t="s">
        <v>559</v>
      </c>
      <c r="B540" s="11">
        <v>45350</v>
      </c>
      <c r="C540" s="12" t="s">
        <v>22</v>
      </c>
      <c r="D540" s="13" t="s">
        <v>257</v>
      </c>
      <c r="E540" s="10">
        <v>3625.04</v>
      </c>
      <c r="F540" s="10">
        <v>33</v>
      </c>
      <c r="G540" s="10">
        <v>13</v>
      </c>
      <c r="H540" s="10">
        <v>1335.03</v>
      </c>
      <c r="I540" s="4" t="s">
        <v>559</v>
      </c>
      <c r="J540" s="16">
        <v>45350</v>
      </c>
      <c r="K540" s="9" t="str">
        <v>West</v>
      </c>
      <c r="L540" s="9" t="str">
        <v>Groceries</v>
      </c>
      <c r="M540" s="4">
        <v>3625.04</v>
      </c>
      <c r="N540" s="4">
        <f>VLOOKUP($K540,Sales_Performance_Analysis.csv!$S$1:$T$5,2,FALSE)</f>
        <v>2536.3110011778599</v>
      </c>
      <c r="O540" s="4">
        <v>33</v>
      </c>
      <c r="P540" s="4">
        <v>13</v>
      </c>
      <c r="Q540" s="4">
        <v>1335.03</v>
      </c>
      <c r="U540" s="9" t="str">
        <v>West</v>
      </c>
      <c r="V540" s="9" t="str">
        <v>Groceries</v>
      </c>
      <c r="X540" s="9" t="str">
        <v>WEST</v>
      </c>
      <c r="Y540" s="9" t="str">
        <v>GROCERIES</v>
      </c>
      <c r="AA540" s="9" t="str">
        <v>west</v>
      </c>
      <c r="AB540" s="9" t="str">
        <v>groceries</v>
      </c>
    </row>
    <row r="541" spans="1:28">
      <c r="A541" s="10" t="s">
        <v>560</v>
      </c>
      <c r="B541" s="11">
        <v>45088</v>
      </c>
      <c r="C541" s="12" t="s">
        <v>26</v>
      </c>
      <c r="D541" s="13" t="s">
        <v>31</v>
      </c>
      <c r="E541" s="10">
        <v>4509.3900000000003</v>
      </c>
      <c r="F541" s="10">
        <v>49</v>
      </c>
      <c r="G541" s="10">
        <v>33</v>
      </c>
      <c r="H541" s="10">
        <v>732.88</v>
      </c>
      <c r="I541" s="4" t="s">
        <v>560</v>
      </c>
      <c r="J541" s="16">
        <v>45088</v>
      </c>
      <c r="K541" s="9" t="str">
        <v>South</v>
      </c>
      <c r="L541" s="9" t="str">
        <v>Sports</v>
      </c>
      <c r="M541" s="4">
        <v>4509.3900000000003</v>
      </c>
      <c r="N541" s="4">
        <f>VLOOKUP($K541,Sales_Performance_Analysis.csv!$S$1:$T$5,2,FALSE)</f>
        <v>2478.5568056787902</v>
      </c>
      <c r="O541" s="4">
        <v>49</v>
      </c>
      <c r="P541" s="4">
        <v>33</v>
      </c>
      <c r="Q541" s="4">
        <v>732.88</v>
      </c>
      <c r="U541" s="9" t="str">
        <v>South</v>
      </c>
      <c r="V541" s="9" t="str">
        <v>Sports</v>
      </c>
      <c r="X541" s="9" t="str">
        <v>SOUTH</v>
      </c>
      <c r="Y541" s="9" t="str">
        <v>SPORTS</v>
      </c>
      <c r="AA541" s="9" t="str">
        <v>south</v>
      </c>
      <c r="AB541" s="9" t="str">
        <v>sports</v>
      </c>
    </row>
    <row r="542" spans="1:28">
      <c r="A542" s="10" t="s">
        <v>561</v>
      </c>
      <c r="B542" s="11">
        <v>45000</v>
      </c>
      <c r="C542" s="12" t="s">
        <v>15</v>
      </c>
      <c r="D542" s="13" t="s">
        <v>306</v>
      </c>
      <c r="E542" s="10">
        <v>3734.62</v>
      </c>
      <c r="F542" s="10">
        <v>48</v>
      </c>
      <c r="G542" s="10">
        <v>22</v>
      </c>
      <c r="H542" s="10">
        <v>451.93</v>
      </c>
      <c r="I542" s="4" t="s">
        <v>561</v>
      </c>
      <c r="J542" s="16">
        <v>45000</v>
      </c>
      <c r="K542" s="9" t="str">
        <v>North</v>
      </c>
      <c r="L542" s="9" t="str">
        <v>Electronics</v>
      </c>
      <c r="M542" s="4">
        <v>3734.62</v>
      </c>
      <c r="N542" s="4">
        <f>VLOOKUP($K542,Sales_Performance_Analysis.csv!$S$1:$T$5,2,FALSE)</f>
        <v>2573.1195542046598</v>
      </c>
      <c r="O542" s="4">
        <v>48</v>
      </c>
      <c r="P542" s="4">
        <v>22</v>
      </c>
      <c r="Q542" s="4">
        <v>451.93</v>
      </c>
      <c r="U542" s="9" t="str">
        <v>North</v>
      </c>
      <c r="V542" s="9" t="str">
        <v>Electronics</v>
      </c>
      <c r="X542" s="9" t="str">
        <v>NORTH</v>
      </c>
      <c r="Y542" s="9" t="str">
        <v>ELECTRONICS</v>
      </c>
      <c r="AA542" s="9" t="str">
        <v>north</v>
      </c>
      <c r="AB542" s="9" t="str">
        <v>electronics</v>
      </c>
    </row>
    <row r="543" spans="1:28">
      <c r="A543" s="10" t="s">
        <v>562</v>
      </c>
      <c r="B543" s="11">
        <v>45523</v>
      </c>
      <c r="C543" s="12" t="s">
        <v>15</v>
      </c>
      <c r="D543" s="13" t="s">
        <v>257</v>
      </c>
      <c r="E543" s="10">
        <v>4433.99</v>
      </c>
      <c r="F543" s="10">
        <v>3</v>
      </c>
      <c r="G543" s="10">
        <v>10</v>
      </c>
      <c r="H543" s="10">
        <v>757.74</v>
      </c>
      <c r="I543" s="4" t="s">
        <v>562</v>
      </c>
      <c r="J543" s="16">
        <v>45523</v>
      </c>
      <c r="K543" s="9" t="str">
        <v>North</v>
      </c>
      <c r="L543" s="9" t="str">
        <v>Groceries</v>
      </c>
      <c r="M543" s="4">
        <v>4433.99</v>
      </c>
      <c r="N543" s="4">
        <f>VLOOKUP($K543,Sales_Performance_Analysis.csv!$S$1:$T$5,2,FALSE)</f>
        <v>2573.1195542046598</v>
      </c>
      <c r="O543" s="4">
        <v>3</v>
      </c>
      <c r="P543" s="4">
        <v>10</v>
      </c>
      <c r="Q543" s="4">
        <v>757.74</v>
      </c>
      <c r="U543" s="9" t="str">
        <v>North</v>
      </c>
      <c r="V543" s="9" t="str">
        <v>Groceries</v>
      </c>
      <c r="X543" s="9" t="str">
        <v>NORTH</v>
      </c>
      <c r="Y543" s="9" t="str">
        <v>GROCERIES</v>
      </c>
      <c r="AA543" s="9" t="str">
        <v>north</v>
      </c>
      <c r="AB543" s="9" t="str">
        <v>groceries</v>
      </c>
    </row>
    <row r="544" spans="1:28">
      <c r="A544" s="10" t="s">
        <v>563</v>
      </c>
      <c r="B544" s="11">
        <v>45119</v>
      </c>
      <c r="C544" s="12" t="s">
        <v>22</v>
      </c>
      <c r="D544" s="13" t="s">
        <v>31</v>
      </c>
      <c r="E544" s="10">
        <v>867.7</v>
      </c>
      <c r="F544" s="10">
        <v>38</v>
      </c>
      <c r="G544" s="10">
        <v>41</v>
      </c>
      <c r="H544" s="10">
        <v>1625.2</v>
      </c>
      <c r="I544" s="4" t="s">
        <v>563</v>
      </c>
      <c r="J544" s="16">
        <v>45119</v>
      </c>
      <c r="K544" s="9" t="str">
        <v>West</v>
      </c>
      <c r="L544" s="9" t="str">
        <v>Sports</v>
      </c>
      <c r="M544" s="4">
        <v>867.7</v>
      </c>
      <c r="N544" s="4">
        <f>VLOOKUP($K544,Sales_Performance_Analysis.csv!$S$1:$T$5,2,FALSE)</f>
        <v>2536.3110011778599</v>
      </c>
      <c r="O544" s="4">
        <v>38</v>
      </c>
      <c r="P544" s="4">
        <v>41</v>
      </c>
      <c r="Q544" s="4">
        <v>1625.2</v>
      </c>
      <c r="U544" s="9" t="str">
        <v>West</v>
      </c>
      <c r="V544" s="9" t="str">
        <v>Sports</v>
      </c>
      <c r="X544" s="9" t="str">
        <v>WEST</v>
      </c>
      <c r="Y544" s="9" t="str">
        <v>SPORTS</v>
      </c>
      <c r="AA544" s="9" t="str">
        <v>west</v>
      </c>
      <c r="AB544" s="9" t="str">
        <v>sports</v>
      </c>
    </row>
    <row r="545" spans="1:28">
      <c r="A545" s="10" t="s">
        <v>564</v>
      </c>
      <c r="B545" s="11">
        <v>45594</v>
      </c>
      <c r="C545" s="12" t="s">
        <v>22</v>
      </c>
      <c r="D545" s="13" t="s">
        <v>306</v>
      </c>
      <c r="E545" s="10">
        <v>3023.71</v>
      </c>
      <c r="F545" s="10">
        <v>41</v>
      </c>
      <c r="G545" s="10">
        <v>8</v>
      </c>
      <c r="H545" s="10">
        <v>455.26</v>
      </c>
      <c r="I545" s="4" t="s">
        <v>564</v>
      </c>
      <c r="J545" s="16">
        <v>45594</v>
      </c>
      <c r="K545" s="9" t="str">
        <v>West</v>
      </c>
      <c r="L545" s="9" t="str">
        <v>Electronics</v>
      </c>
      <c r="M545" s="4">
        <v>3023.71</v>
      </c>
      <c r="N545" s="4">
        <f>VLOOKUP($K545,Sales_Performance_Analysis.csv!$S$1:$T$5,2,FALSE)</f>
        <v>2536.3110011778599</v>
      </c>
      <c r="O545" s="4">
        <v>41</v>
      </c>
      <c r="P545" s="4">
        <v>8</v>
      </c>
      <c r="Q545" s="4">
        <v>455.26</v>
      </c>
      <c r="U545" s="9" t="str">
        <v>West</v>
      </c>
      <c r="V545" s="9" t="str">
        <v>Electronics</v>
      </c>
      <c r="X545" s="9" t="str">
        <v>WEST</v>
      </c>
      <c r="Y545" s="9" t="str">
        <v>ELECTRONICS</v>
      </c>
      <c r="AA545" s="9" t="str">
        <v>west</v>
      </c>
      <c r="AB545" s="9" t="str">
        <v>electronics</v>
      </c>
    </row>
    <row r="546" spans="1:28">
      <c r="A546" s="10" t="s">
        <v>565</v>
      </c>
      <c r="B546" s="11">
        <v>45517</v>
      </c>
      <c r="C546" s="12" t="s">
        <v>26</v>
      </c>
      <c r="D546" s="13" t="s">
        <v>257</v>
      </c>
      <c r="E546" s="10">
        <v>2426.64</v>
      </c>
      <c r="F546" s="10">
        <v>3</v>
      </c>
      <c r="G546" s="10">
        <v>2</v>
      </c>
      <c r="H546" s="10">
        <v>1634.05</v>
      </c>
      <c r="I546" s="4" t="s">
        <v>565</v>
      </c>
      <c r="J546" s="16">
        <v>45517</v>
      </c>
      <c r="K546" s="9" t="str">
        <v>South</v>
      </c>
      <c r="L546" s="9" t="str">
        <v>Groceries</v>
      </c>
      <c r="M546" s="4">
        <v>2426.64</v>
      </c>
      <c r="N546" s="4">
        <f>VLOOKUP($K546,Sales_Performance_Analysis.csv!$S$1:$T$5,2,FALSE)</f>
        <v>2478.5568056787902</v>
      </c>
      <c r="O546" s="4">
        <v>3</v>
      </c>
      <c r="P546" s="4">
        <v>2</v>
      </c>
      <c r="Q546" s="4">
        <v>1634.05</v>
      </c>
      <c r="U546" s="9" t="str">
        <v>South</v>
      </c>
      <c r="V546" s="9" t="str">
        <v>Groceries</v>
      </c>
      <c r="X546" s="9" t="str">
        <v>SOUTH</v>
      </c>
      <c r="Y546" s="9" t="str">
        <v>GROCERIES</v>
      </c>
      <c r="AA546" s="9" t="str">
        <v>south</v>
      </c>
      <c r="AB546" s="9" t="str">
        <v>groceries</v>
      </c>
    </row>
    <row r="547" spans="1:28">
      <c r="A547" s="10" t="s">
        <v>566</v>
      </c>
      <c r="B547" s="11">
        <v>45547</v>
      </c>
      <c r="C547" s="12" t="s">
        <v>26</v>
      </c>
      <c r="D547" s="13" t="s">
        <v>257</v>
      </c>
      <c r="E547" s="10">
        <v>3068.25</v>
      </c>
      <c r="F547" s="10">
        <v>45</v>
      </c>
      <c r="G547" s="10">
        <v>23</v>
      </c>
      <c r="H547" s="10">
        <v>107.33</v>
      </c>
      <c r="I547" s="4" t="s">
        <v>566</v>
      </c>
      <c r="J547" s="16">
        <v>45547</v>
      </c>
      <c r="K547" s="9" t="str">
        <v>South</v>
      </c>
      <c r="L547" s="9" t="str">
        <v>Groceries</v>
      </c>
      <c r="M547" s="4">
        <v>3068.25</v>
      </c>
      <c r="N547" s="4">
        <f>VLOOKUP($K547,Sales_Performance_Analysis.csv!$S$1:$T$5,2,FALSE)</f>
        <v>2478.5568056787902</v>
      </c>
      <c r="O547" s="4">
        <v>45</v>
      </c>
      <c r="P547" s="4">
        <v>23</v>
      </c>
      <c r="Q547" s="4">
        <v>107.33</v>
      </c>
      <c r="U547" s="9" t="str">
        <v>South</v>
      </c>
      <c r="V547" s="9" t="str">
        <v>Groceries</v>
      </c>
      <c r="X547" s="9" t="str">
        <v>SOUTH</v>
      </c>
      <c r="Y547" s="9" t="str">
        <v>GROCERIES</v>
      </c>
      <c r="AA547" s="9" t="str">
        <v>south</v>
      </c>
      <c r="AB547" s="9" t="str">
        <v>groceries</v>
      </c>
    </row>
    <row r="548" spans="1:28">
      <c r="A548" s="10" t="s">
        <v>567</v>
      </c>
      <c r="B548" s="11">
        <v>44960</v>
      </c>
      <c r="C548" s="12" t="s">
        <v>26</v>
      </c>
      <c r="D548" s="13" t="s">
        <v>31</v>
      </c>
      <c r="E548" s="10">
        <v>2828.25</v>
      </c>
      <c r="F548" s="10">
        <v>5</v>
      </c>
      <c r="G548" s="10">
        <v>44</v>
      </c>
      <c r="H548" s="10">
        <v>1759.06</v>
      </c>
      <c r="I548" s="4" t="s">
        <v>567</v>
      </c>
      <c r="J548" s="16">
        <v>44960</v>
      </c>
      <c r="K548" s="9" t="str">
        <v>South</v>
      </c>
      <c r="L548" s="9" t="str">
        <v>Sports</v>
      </c>
      <c r="M548" s="4">
        <v>2828.25</v>
      </c>
      <c r="N548" s="4">
        <f>VLOOKUP($K548,Sales_Performance_Analysis.csv!$S$1:$T$5,2,FALSE)</f>
        <v>2478.5568056787902</v>
      </c>
      <c r="O548" s="4">
        <v>5</v>
      </c>
      <c r="P548" s="4">
        <v>44</v>
      </c>
      <c r="Q548" s="4">
        <v>1759.06</v>
      </c>
      <c r="U548" s="9" t="str">
        <v>South</v>
      </c>
      <c r="V548" s="9" t="str">
        <v>Sports</v>
      </c>
      <c r="X548" s="9" t="str">
        <v>SOUTH</v>
      </c>
      <c r="Y548" s="9" t="str">
        <v>SPORTS</v>
      </c>
      <c r="AA548" s="9" t="str">
        <v>south</v>
      </c>
      <c r="AB548" s="9" t="str">
        <v>sports</v>
      </c>
    </row>
    <row r="549" spans="1:28">
      <c r="A549" s="10" t="s">
        <v>568</v>
      </c>
      <c r="B549" s="11">
        <v>45137</v>
      </c>
      <c r="C549" s="12" t="s">
        <v>15</v>
      </c>
      <c r="D549" s="13" t="s">
        <v>31</v>
      </c>
      <c r="E549" s="10">
        <v>2085.4699999999998</v>
      </c>
      <c r="F549" s="10">
        <v>42</v>
      </c>
      <c r="G549" s="10">
        <v>19</v>
      </c>
      <c r="H549" s="10">
        <v>716.16</v>
      </c>
      <c r="I549" s="4" t="s">
        <v>568</v>
      </c>
      <c r="J549" s="16">
        <v>45137</v>
      </c>
      <c r="K549" s="9" t="str">
        <v>North</v>
      </c>
      <c r="L549" s="9" t="str">
        <v>Sports</v>
      </c>
      <c r="M549" s="4">
        <v>2085.4699999999998</v>
      </c>
      <c r="N549" s="4">
        <f>VLOOKUP($K549,Sales_Performance_Analysis.csv!$S$1:$T$5,2,FALSE)</f>
        <v>2573.1195542046598</v>
      </c>
      <c r="O549" s="4">
        <v>42</v>
      </c>
      <c r="P549" s="4">
        <v>19</v>
      </c>
      <c r="Q549" s="4">
        <v>716.16</v>
      </c>
      <c r="U549" s="9" t="str">
        <v>North</v>
      </c>
      <c r="V549" s="9" t="str">
        <v>Sports</v>
      </c>
      <c r="X549" s="9" t="str">
        <v>NORTH</v>
      </c>
      <c r="Y549" s="9" t="str">
        <v>SPORTS</v>
      </c>
      <c r="AA549" s="9" t="str">
        <v>north</v>
      </c>
      <c r="AB549" s="9" t="str">
        <v>sports</v>
      </c>
    </row>
    <row r="550" spans="1:28">
      <c r="A550" s="10" t="s">
        <v>569</v>
      </c>
      <c r="B550" s="11">
        <v>45041</v>
      </c>
      <c r="C550" s="12" t="s">
        <v>15</v>
      </c>
      <c r="D550" s="13" t="s">
        <v>257</v>
      </c>
      <c r="E550" s="10">
        <v>142.56</v>
      </c>
      <c r="F550" s="10">
        <v>23</v>
      </c>
      <c r="G550" s="10">
        <v>50</v>
      </c>
      <c r="H550" s="10">
        <v>993.32</v>
      </c>
      <c r="I550" s="4" t="s">
        <v>569</v>
      </c>
      <c r="J550" s="16">
        <v>45041</v>
      </c>
      <c r="K550" s="9" t="str">
        <v>North</v>
      </c>
      <c r="L550" s="9" t="str">
        <v>Groceries</v>
      </c>
      <c r="M550" s="4">
        <v>142.56</v>
      </c>
      <c r="N550" s="4">
        <f>VLOOKUP($K550,Sales_Performance_Analysis.csv!$S$1:$T$5,2,FALSE)</f>
        <v>2573.1195542046598</v>
      </c>
      <c r="O550" s="4">
        <v>23</v>
      </c>
      <c r="P550" s="4">
        <v>50</v>
      </c>
      <c r="Q550" s="4">
        <v>993.32</v>
      </c>
      <c r="U550" s="9" t="str">
        <v>North</v>
      </c>
      <c r="V550" s="9" t="str">
        <v>Groceries</v>
      </c>
      <c r="X550" s="9" t="str">
        <v>NORTH</v>
      </c>
      <c r="Y550" s="9" t="str">
        <v>GROCERIES</v>
      </c>
      <c r="AA550" s="9" t="str">
        <v>north</v>
      </c>
      <c r="AB550" s="9" t="str">
        <v>groceries</v>
      </c>
    </row>
    <row r="551" spans="1:28">
      <c r="A551" s="10" t="s">
        <v>570</v>
      </c>
      <c r="B551" s="11">
        <v>45427</v>
      </c>
      <c r="C551" s="12" t="s">
        <v>22</v>
      </c>
      <c r="D551" s="13" t="s">
        <v>551</v>
      </c>
      <c r="E551" s="10">
        <v>2926.63</v>
      </c>
      <c r="F551" s="10">
        <v>23</v>
      </c>
      <c r="G551" s="10">
        <v>1</v>
      </c>
      <c r="H551" s="10">
        <v>1421.39</v>
      </c>
      <c r="I551" s="4" t="s">
        <v>570</v>
      </c>
      <c r="J551" s="16">
        <v>45427</v>
      </c>
      <c r="K551" s="9" t="str">
        <v>West</v>
      </c>
      <c r="L551" s="9" t="str">
        <v>Furniture</v>
      </c>
      <c r="M551" s="4">
        <v>2926.63</v>
      </c>
      <c r="N551" s="4">
        <f>VLOOKUP($K551,Sales_Performance_Analysis.csv!$S$1:$T$5,2,FALSE)</f>
        <v>2536.3110011778599</v>
      </c>
      <c r="O551" s="4">
        <v>23</v>
      </c>
      <c r="P551" s="4">
        <v>1</v>
      </c>
      <c r="Q551" s="4">
        <v>1421.39</v>
      </c>
      <c r="U551" s="9" t="str">
        <v>West</v>
      </c>
      <c r="V551" s="9" t="str">
        <v>Furniture</v>
      </c>
      <c r="X551" s="9" t="str">
        <v>WEST</v>
      </c>
      <c r="Y551" s="9" t="str">
        <v>FURNITURE</v>
      </c>
      <c r="AA551" s="9" t="str">
        <v>west</v>
      </c>
      <c r="AB551" s="9" t="str">
        <v>furniture</v>
      </c>
    </row>
    <row r="552" spans="1:28">
      <c r="A552" s="10" t="s">
        <v>571</v>
      </c>
      <c r="B552" s="11">
        <v>45537</v>
      </c>
      <c r="C552" s="12" t="s">
        <v>22</v>
      </c>
      <c r="D552" s="13" t="s">
        <v>31</v>
      </c>
      <c r="E552" s="10">
        <v>3504.64</v>
      </c>
      <c r="F552" s="10">
        <v>11</v>
      </c>
      <c r="G552" s="10">
        <v>4</v>
      </c>
      <c r="H552" s="10">
        <v>1269.1400000000001</v>
      </c>
      <c r="I552" s="4" t="s">
        <v>571</v>
      </c>
      <c r="J552" s="16">
        <v>45537</v>
      </c>
      <c r="K552" s="9" t="str">
        <v>West</v>
      </c>
      <c r="L552" s="9" t="str">
        <v>Sports</v>
      </c>
      <c r="M552" s="4">
        <v>3504.64</v>
      </c>
      <c r="N552" s="4">
        <f>VLOOKUP($K552,Sales_Performance_Analysis.csv!$S$1:$T$5,2,FALSE)</f>
        <v>2536.3110011778599</v>
      </c>
      <c r="O552" s="4">
        <v>11</v>
      </c>
      <c r="P552" s="4">
        <v>4</v>
      </c>
      <c r="Q552" s="4">
        <v>1269.1400000000001</v>
      </c>
      <c r="U552" s="9" t="str">
        <v>West</v>
      </c>
      <c r="V552" s="9" t="str">
        <v>Sports</v>
      </c>
      <c r="X552" s="9" t="str">
        <v>WEST</v>
      </c>
      <c r="Y552" s="9" t="str">
        <v>SPORTS</v>
      </c>
      <c r="AA552" s="9" t="str">
        <v>west</v>
      </c>
      <c r="AB552" s="9" t="str">
        <v>sports</v>
      </c>
    </row>
    <row r="553" spans="1:28">
      <c r="A553" s="10" t="s">
        <v>572</v>
      </c>
      <c r="B553" s="11">
        <v>45546</v>
      </c>
      <c r="C553" s="12" t="s">
        <v>15</v>
      </c>
      <c r="D553" s="13" t="s">
        <v>31</v>
      </c>
      <c r="E553" s="10">
        <v>3806.78</v>
      </c>
      <c r="F553" s="10">
        <v>2</v>
      </c>
      <c r="G553" s="10">
        <v>44</v>
      </c>
      <c r="H553" s="10">
        <v>401.76</v>
      </c>
      <c r="I553" s="4" t="s">
        <v>572</v>
      </c>
      <c r="J553" s="16">
        <v>45546</v>
      </c>
      <c r="K553" s="9" t="str">
        <v>North</v>
      </c>
      <c r="L553" s="9" t="str">
        <v>Sports</v>
      </c>
      <c r="M553" s="4">
        <v>3806.78</v>
      </c>
      <c r="N553" s="4">
        <f>VLOOKUP($K553,Sales_Performance_Analysis.csv!$S$1:$T$5,2,FALSE)</f>
        <v>2573.1195542046598</v>
      </c>
      <c r="O553" s="4">
        <v>2</v>
      </c>
      <c r="P553" s="4">
        <v>44</v>
      </c>
      <c r="Q553" s="4">
        <v>401.76</v>
      </c>
      <c r="U553" s="9" t="str">
        <v>North</v>
      </c>
      <c r="V553" s="9" t="str">
        <v>Sports</v>
      </c>
      <c r="X553" s="9" t="str">
        <v>NORTH</v>
      </c>
      <c r="Y553" s="9" t="str">
        <v>SPORTS</v>
      </c>
      <c r="AA553" s="9" t="str">
        <v>north</v>
      </c>
      <c r="AB553" s="9" t="str">
        <v>sports</v>
      </c>
    </row>
    <row r="554" spans="1:28">
      <c r="A554" s="10" t="s">
        <v>573</v>
      </c>
      <c r="B554" s="11">
        <v>45154</v>
      </c>
      <c r="C554" s="12" t="s">
        <v>26</v>
      </c>
      <c r="D554" s="13" t="s">
        <v>551</v>
      </c>
      <c r="E554" s="10">
        <v>4630.57</v>
      </c>
      <c r="F554" s="10">
        <v>19</v>
      </c>
      <c r="G554" s="10">
        <v>30</v>
      </c>
      <c r="H554" s="10">
        <v>501.61</v>
      </c>
      <c r="I554" s="4" t="s">
        <v>573</v>
      </c>
      <c r="J554" s="16">
        <v>45154</v>
      </c>
      <c r="K554" s="9" t="str">
        <v>South</v>
      </c>
      <c r="L554" s="9" t="str">
        <v>Furniture</v>
      </c>
      <c r="M554" s="4">
        <v>4630.57</v>
      </c>
      <c r="N554" s="4">
        <f>VLOOKUP($K554,Sales_Performance_Analysis.csv!$S$1:$T$5,2,FALSE)</f>
        <v>2478.5568056787902</v>
      </c>
      <c r="O554" s="4">
        <v>19</v>
      </c>
      <c r="P554" s="4">
        <v>30</v>
      </c>
      <c r="Q554" s="4">
        <v>501.61</v>
      </c>
      <c r="U554" s="9" t="str">
        <v>South</v>
      </c>
      <c r="V554" s="9" t="str">
        <v>Furniture</v>
      </c>
      <c r="X554" s="9" t="str">
        <v>SOUTH</v>
      </c>
      <c r="Y554" s="9" t="str">
        <v>FURNITURE</v>
      </c>
      <c r="AA554" s="9" t="str">
        <v>south</v>
      </c>
      <c r="AB554" s="9" t="str">
        <v>furniture</v>
      </c>
    </row>
    <row r="555" spans="1:28">
      <c r="A555" s="18">
        <v>6.9314000000000002E+27</v>
      </c>
      <c r="B555" s="11">
        <v>45371</v>
      </c>
      <c r="C555" s="12" t="s">
        <v>22</v>
      </c>
      <c r="D555" s="13" t="s">
        <v>306</v>
      </c>
      <c r="E555" s="10">
        <v>562.66</v>
      </c>
      <c r="F555" s="10">
        <v>46</v>
      </c>
      <c r="G555" s="10">
        <v>42</v>
      </c>
      <c r="H555" s="10">
        <v>348.54</v>
      </c>
      <c r="I555" s="19">
        <v>6.9314000000000002E+27</v>
      </c>
      <c r="J555" s="16">
        <v>45371</v>
      </c>
      <c r="K555" s="9" t="str">
        <v>West</v>
      </c>
      <c r="L555" s="9" t="str">
        <v>Electronics</v>
      </c>
      <c r="M555" s="4">
        <v>562.66</v>
      </c>
      <c r="N555" s="4">
        <f>VLOOKUP($K555,Sales_Performance_Analysis.csv!$S$1:$T$5,2,FALSE)</f>
        <v>2536.3110011778599</v>
      </c>
      <c r="O555" s="4">
        <v>46</v>
      </c>
      <c r="P555" s="4">
        <v>42</v>
      </c>
      <c r="Q555" s="4">
        <v>348.54</v>
      </c>
      <c r="U555" s="9" t="str">
        <v>West</v>
      </c>
      <c r="V555" s="9" t="str">
        <v>Electronics</v>
      </c>
      <c r="X555" s="9" t="str">
        <v>WEST</v>
      </c>
      <c r="Y555" s="9" t="str">
        <v>ELECTRONICS</v>
      </c>
      <c r="AA555" s="9" t="str">
        <v>west</v>
      </c>
      <c r="AB555" s="9" t="str">
        <v>electronics</v>
      </c>
    </row>
    <row r="556" spans="1:28">
      <c r="A556" s="10" t="s">
        <v>574</v>
      </c>
      <c r="B556" s="11">
        <v>45350</v>
      </c>
      <c r="C556" s="12" t="s">
        <v>26</v>
      </c>
      <c r="D556" s="13" t="s">
        <v>257</v>
      </c>
      <c r="E556" s="10">
        <v>1023.79</v>
      </c>
      <c r="F556" s="10">
        <v>5</v>
      </c>
      <c r="G556" s="10">
        <v>12</v>
      </c>
      <c r="H556" s="10">
        <v>1985.69</v>
      </c>
      <c r="I556" s="4" t="s">
        <v>574</v>
      </c>
      <c r="J556" s="16">
        <v>45350</v>
      </c>
      <c r="K556" s="9" t="str">
        <v>South</v>
      </c>
      <c r="L556" s="9" t="str">
        <v>Groceries</v>
      </c>
      <c r="M556" s="4">
        <v>1023.79</v>
      </c>
      <c r="N556" s="4">
        <f>VLOOKUP($K556,Sales_Performance_Analysis.csv!$S$1:$T$5,2,FALSE)</f>
        <v>2478.5568056787902</v>
      </c>
      <c r="O556" s="4">
        <v>5</v>
      </c>
      <c r="P556" s="4">
        <v>12</v>
      </c>
      <c r="Q556" s="4">
        <v>1985.69</v>
      </c>
      <c r="U556" s="9" t="str">
        <v>South</v>
      </c>
      <c r="V556" s="9" t="str">
        <v>Groceries</v>
      </c>
      <c r="X556" s="9" t="str">
        <v>SOUTH</v>
      </c>
      <c r="Y556" s="9" t="str">
        <v>GROCERIES</v>
      </c>
      <c r="AA556" s="9" t="str">
        <v>south</v>
      </c>
      <c r="AB556" s="9" t="str">
        <v>groceries</v>
      </c>
    </row>
    <row r="557" spans="1:28">
      <c r="A557" s="10" t="s">
        <v>575</v>
      </c>
      <c r="B557" s="11">
        <v>45484</v>
      </c>
      <c r="C557" s="12" t="s">
        <v>479</v>
      </c>
      <c r="D557" s="13" t="s">
        <v>551</v>
      </c>
      <c r="E557" s="10">
        <v>3652.59</v>
      </c>
      <c r="F557" s="10">
        <v>35</v>
      </c>
      <c r="G557" s="10">
        <v>30</v>
      </c>
      <c r="H557" s="10">
        <v>402.83</v>
      </c>
      <c r="I557" s="4" t="s">
        <v>575</v>
      </c>
      <c r="J557" s="16">
        <v>45484</v>
      </c>
      <c r="K557" s="9" t="str">
        <v>East</v>
      </c>
      <c r="L557" s="9" t="str">
        <v>Furniture</v>
      </c>
      <c r="M557" s="4">
        <v>3652.59</v>
      </c>
      <c r="N557" s="4">
        <f>VLOOKUP($K557,Sales_Performance_Analysis.csv!$S$1:$T$5,2,FALSE)</f>
        <v>2529.8487270973901</v>
      </c>
      <c r="O557" s="4">
        <v>35</v>
      </c>
      <c r="P557" s="4">
        <v>30</v>
      </c>
      <c r="Q557" s="4">
        <v>402.83</v>
      </c>
      <c r="U557" s="9" t="str">
        <v>East</v>
      </c>
      <c r="V557" s="9" t="str">
        <v>Furniture</v>
      </c>
      <c r="X557" s="9" t="str">
        <v>EAST</v>
      </c>
      <c r="Y557" s="9" t="str">
        <v>FURNITURE</v>
      </c>
      <c r="AA557" s="9" t="str">
        <v>east</v>
      </c>
      <c r="AB557" s="9" t="str">
        <v>furniture</v>
      </c>
    </row>
    <row r="558" spans="1:28">
      <c r="A558" s="10" t="s">
        <v>576</v>
      </c>
      <c r="B558" s="11">
        <v>45334</v>
      </c>
      <c r="C558" s="12" t="s">
        <v>479</v>
      </c>
      <c r="D558" s="13" t="s">
        <v>257</v>
      </c>
      <c r="E558" s="10">
        <v>1655.44</v>
      </c>
      <c r="F558" s="10">
        <v>25</v>
      </c>
      <c r="G558" s="10">
        <v>32</v>
      </c>
      <c r="H558" s="10">
        <v>1183.5999999999999</v>
      </c>
      <c r="I558" s="4" t="s">
        <v>576</v>
      </c>
      <c r="J558" s="16">
        <v>45334</v>
      </c>
      <c r="K558" s="9" t="str">
        <v>East</v>
      </c>
      <c r="L558" s="9" t="str">
        <v>Groceries</v>
      </c>
      <c r="M558" s="4">
        <v>1655.44</v>
      </c>
      <c r="N558" s="4">
        <f>VLOOKUP($K558,Sales_Performance_Analysis.csv!$S$1:$T$5,2,FALSE)</f>
        <v>2529.8487270973901</v>
      </c>
      <c r="O558" s="4">
        <v>25</v>
      </c>
      <c r="P558" s="4">
        <v>32</v>
      </c>
      <c r="Q558" s="4">
        <v>1183.5999999999999</v>
      </c>
      <c r="U558" s="9" t="str">
        <v>East</v>
      </c>
      <c r="V558" s="9" t="str">
        <v>Groceries</v>
      </c>
      <c r="X558" s="9" t="str">
        <v>EAST</v>
      </c>
      <c r="Y558" s="9" t="str">
        <v>GROCERIES</v>
      </c>
      <c r="AA558" s="9" t="str">
        <v>east</v>
      </c>
      <c r="AB558" s="9" t="str">
        <v>groceries</v>
      </c>
    </row>
    <row r="559" spans="1:28">
      <c r="A559" s="10" t="s">
        <v>577</v>
      </c>
      <c r="B559" s="11">
        <v>45588</v>
      </c>
      <c r="C559" s="12" t="s">
        <v>26</v>
      </c>
      <c r="D559" s="13" t="s">
        <v>27</v>
      </c>
      <c r="E559" s="10">
        <v>378.63</v>
      </c>
      <c r="F559" s="10">
        <v>17</v>
      </c>
      <c r="G559" s="10">
        <v>32</v>
      </c>
      <c r="H559" s="10">
        <v>1801.88</v>
      </c>
      <c r="I559" s="4" t="s">
        <v>577</v>
      </c>
      <c r="J559" s="16">
        <v>45588</v>
      </c>
      <c r="K559" s="9" t="str">
        <v>South</v>
      </c>
      <c r="L559" s="9" t="str">
        <v>Clothing</v>
      </c>
      <c r="M559" s="4">
        <v>378.63</v>
      </c>
      <c r="N559" s="4">
        <f>VLOOKUP($K559,Sales_Performance_Analysis.csv!$S$1:$T$5,2,FALSE)</f>
        <v>2478.5568056787902</v>
      </c>
      <c r="O559" s="4">
        <v>17</v>
      </c>
      <c r="P559" s="4">
        <v>32</v>
      </c>
      <c r="Q559" s="4">
        <v>1801.88</v>
      </c>
      <c r="U559" s="9" t="str">
        <v>South</v>
      </c>
      <c r="V559" s="9" t="str">
        <v>Clothing</v>
      </c>
      <c r="X559" s="9" t="str">
        <v>SOUTH</v>
      </c>
      <c r="Y559" s="9" t="str">
        <v>CLOTHING</v>
      </c>
      <c r="AA559" s="9" t="str">
        <v>south</v>
      </c>
      <c r="AB559" s="9" t="str">
        <v>clothing</v>
      </c>
    </row>
    <row r="560" spans="1:28">
      <c r="A560" s="10" t="s">
        <v>578</v>
      </c>
      <c r="B560" s="11">
        <v>45389</v>
      </c>
      <c r="C560" s="12" t="s">
        <v>479</v>
      </c>
      <c r="D560" s="13" t="s">
        <v>257</v>
      </c>
      <c r="E560" s="10">
        <v>4052.53</v>
      </c>
      <c r="F560" s="10">
        <v>35</v>
      </c>
      <c r="G560" s="10">
        <v>36</v>
      </c>
      <c r="H560" s="10">
        <v>354.12</v>
      </c>
      <c r="I560" s="4" t="s">
        <v>578</v>
      </c>
      <c r="J560" s="16">
        <v>45389</v>
      </c>
      <c r="K560" s="9" t="str">
        <v>East</v>
      </c>
      <c r="L560" s="9" t="str">
        <v>Groceries</v>
      </c>
      <c r="M560" s="4">
        <v>4052.53</v>
      </c>
      <c r="N560" s="4">
        <f>VLOOKUP($K560,Sales_Performance_Analysis.csv!$S$1:$T$5,2,FALSE)</f>
        <v>2529.8487270973901</v>
      </c>
      <c r="O560" s="4">
        <v>35</v>
      </c>
      <c r="P560" s="4">
        <v>36</v>
      </c>
      <c r="Q560" s="4">
        <v>354.12</v>
      </c>
      <c r="U560" s="9" t="str">
        <v>East</v>
      </c>
      <c r="V560" s="9" t="str">
        <v>Groceries</v>
      </c>
      <c r="X560" s="9" t="str">
        <v>EAST</v>
      </c>
      <c r="Y560" s="9" t="str">
        <v>GROCERIES</v>
      </c>
      <c r="AA560" s="9" t="str">
        <v>east</v>
      </c>
      <c r="AB560" s="9" t="str">
        <v>groceries</v>
      </c>
    </row>
    <row r="561" spans="1:28">
      <c r="A561" s="10" t="s">
        <v>579</v>
      </c>
      <c r="B561" s="11">
        <v>45591</v>
      </c>
      <c r="C561" s="12" t="s">
        <v>479</v>
      </c>
      <c r="D561" s="13" t="s">
        <v>31</v>
      </c>
      <c r="E561" s="10">
        <v>1807.03</v>
      </c>
      <c r="F561" s="10">
        <v>14</v>
      </c>
      <c r="G561" s="10">
        <v>39</v>
      </c>
      <c r="H561" s="10">
        <v>91.85</v>
      </c>
      <c r="I561" s="4" t="s">
        <v>579</v>
      </c>
      <c r="J561" s="16">
        <v>45591</v>
      </c>
      <c r="K561" s="9" t="str">
        <v>East</v>
      </c>
      <c r="L561" s="9" t="str">
        <v>Sports</v>
      </c>
      <c r="M561" s="4">
        <v>1807.03</v>
      </c>
      <c r="N561" s="4">
        <f>VLOOKUP($K561,Sales_Performance_Analysis.csv!$S$1:$T$5,2,FALSE)</f>
        <v>2529.8487270973901</v>
      </c>
      <c r="O561" s="4">
        <v>14</v>
      </c>
      <c r="P561" s="4">
        <v>39</v>
      </c>
      <c r="Q561" s="4">
        <v>91.85</v>
      </c>
      <c r="U561" s="9" t="str">
        <v>East</v>
      </c>
      <c r="V561" s="9" t="str">
        <v>Sports</v>
      </c>
      <c r="X561" s="9" t="str">
        <v>EAST</v>
      </c>
      <c r="Y561" s="9" t="str">
        <v>SPORTS</v>
      </c>
      <c r="AA561" s="9" t="str">
        <v>east</v>
      </c>
      <c r="AB561" s="9" t="str">
        <v>sports</v>
      </c>
    </row>
    <row r="562" spans="1:28">
      <c r="A562" s="10" t="s">
        <v>580</v>
      </c>
      <c r="B562" s="11">
        <v>45207</v>
      </c>
      <c r="C562" s="12" t="s">
        <v>15</v>
      </c>
      <c r="D562" s="13" t="s">
        <v>257</v>
      </c>
      <c r="E562" s="10">
        <v>2918.32</v>
      </c>
      <c r="F562" s="10">
        <v>6</v>
      </c>
      <c r="G562" s="10">
        <v>15</v>
      </c>
      <c r="H562" s="10">
        <v>1902.42</v>
      </c>
      <c r="I562" s="4" t="s">
        <v>580</v>
      </c>
      <c r="J562" s="16">
        <v>45207</v>
      </c>
      <c r="K562" s="9" t="str">
        <v>North</v>
      </c>
      <c r="L562" s="9" t="str">
        <v>Groceries</v>
      </c>
      <c r="M562" s="4">
        <v>2918.32</v>
      </c>
      <c r="N562" s="4">
        <f>VLOOKUP($K562,Sales_Performance_Analysis.csv!$S$1:$T$5,2,FALSE)</f>
        <v>2573.1195542046598</v>
      </c>
      <c r="O562" s="4">
        <v>6</v>
      </c>
      <c r="P562" s="4">
        <v>15</v>
      </c>
      <c r="Q562" s="4">
        <v>1902.42</v>
      </c>
      <c r="U562" s="9" t="str">
        <v>North</v>
      </c>
      <c r="V562" s="9" t="str">
        <v>Groceries</v>
      </c>
      <c r="X562" s="9" t="str">
        <v>NORTH</v>
      </c>
      <c r="Y562" s="9" t="str">
        <v>GROCERIES</v>
      </c>
      <c r="AA562" s="9" t="str">
        <v>north</v>
      </c>
      <c r="AB562" s="9" t="str">
        <v>groceries</v>
      </c>
    </row>
    <row r="563" spans="1:28">
      <c r="A563" s="10" t="s">
        <v>581</v>
      </c>
      <c r="B563" s="11">
        <v>44933</v>
      </c>
      <c r="C563" s="12" t="s">
        <v>26</v>
      </c>
      <c r="D563" s="13" t="s">
        <v>306</v>
      </c>
      <c r="E563" s="10">
        <v>411.4</v>
      </c>
      <c r="F563" s="10">
        <v>11</v>
      </c>
      <c r="G563" s="10">
        <v>36</v>
      </c>
      <c r="H563" s="10">
        <v>959.11</v>
      </c>
      <c r="I563" s="4" t="s">
        <v>581</v>
      </c>
      <c r="J563" s="16">
        <v>44933</v>
      </c>
      <c r="K563" s="9" t="str">
        <v>South</v>
      </c>
      <c r="L563" s="9" t="str">
        <v>Electronics</v>
      </c>
      <c r="M563" s="4">
        <v>411.4</v>
      </c>
      <c r="N563" s="4">
        <f>VLOOKUP($K563,Sales_Performance_Analysis.csv!$S$1:$T$5,2,FALSE)</f>
        <v>2478.5568056787902</v>
      </c>
      <c r="O563" s="4">
        <v>11</v>
      </c>
      <c r="P563" s="4">
        <v>36</v>
      </c>
      <c r="Q563" s="4">
        <v>959.11</v>
      </c>
      <c r="U563" s="9" t="str">
        <v>South</v>
      </c>
      <c r="V563" s="9" t="str">
        <v>Electronics</v>
      </c>
      <c r="X563" s="9" t="str">
        <v>SOUTH</v>
      </c>
      <c r="Y563" s="9" t="str">
        <v>ELECTRONICS</v>
      </c>
      <c r="AA563" s="9" t="str">
        <v>south</v>
      </c>
      <c r="AB563" s="9" t="str">
        <v>electronics</v>
      </c>
    </row>
    <row r="564" spans="1:28">
      <c r="A564" s="10">
        <v>42331582</v>
      </c>
      <c r="B564" s="11">
        <v>45396</v>
      </c>
      <c r="C564" s="12" t="s">
        <v>22</v>
      </c>
      <c r="D564" s="13" t="s">
        <v>27</v>
      </c>
      <c r="E564" s="10">
        <v>2899.67</v>
      </c>
      <c r="F564" s="10">
        <v>8</v>
      </c>
      <c r="G564" s="10">
        <v>11</v>
      </c>
      <c r="H564" s="10">
        <v>335.03</v>
      </c>
      <c r="I564" s="4">
        <v>42331582</v>
      </c>
      <c r="J564" s="16">
        <v>45396</v>
      </c>
      <c r="K564" s="9" t="str">
        <v>West</v>
      </c>
      <c r="L564" s="9" t="str">
        <v>Clothing</v>
      </c>
      <c r="M564" s="4">
        <v>2899.67</v>
      </c>
      <c r="N564" s="4">
        <f>VLOOKUP($K564,Sales_Performance_Analysis.csv!$S$1:$T$5,2,FALSE)</f>
        <v>2536.3110011778599</v>
      </c>
      <c r="O564" s="4">
        <v>8</v>
      </c>
      <c r="P564" s="4">
        <v>11</v>
      </c>
      <c r="Q564" s="4">
        <v>335.03</v>
      </c>
      <c r="U564" s="9" t="str">
        <v>West</v>
      </c>
      <c r="V564" s="9" t="str">
        <v>Clothing</v>
      </c>
      <c r="X564" s="9" t="str">
        <v>WEST</v>
      </c>
      <c r="Y564" s="9" t="str">
        <v>CLOTHING</v>
      </c>
      <c r="AA564" s="9" t="str">
        <v>west</v>
      </c>
      <c r="AB564" s="9" t="str">
        <v>clothing</v>
      </c>
    </row>
    <row r="565" spans="1:28">
      <c r="A565" s="10" t="s">
        <v>582</v>
      </c>
      <c r="B565" s="11">
        <v>45342</v>
      </c>
      <c r="C565" s="12" t="s">
        <v>26</v>
      </c>
      <c r="D565" s="13" t="s">
        <v>27</v>
      </c>
      <c r="E565" s="10">
        <v>566.52</v>
      </c>
      <c r="F565" s="10">
        <v>11</v>
      </c>
      <c r="G565" s="10">
        <v>22</v>
      </c>
      <c r="H565" s="10">
        <v>443.67</v>
      </c>
      <c r="I565" s="4" t="s">
        <v>582</v>
      </c>
      <c r="J565" s="16">
        <v>45342</v>
      </c>
      <c r="K565" s="9" t="str">
        <v>South</v>
      </c>
      <c r="L565" s="9" t="str">
        <v>Clothing</v>
      </c>
      <c r="M565" s="4">
        <v>566.52</v>
      </c>
      <c r="N565" s="4">
        <f>VLOOKUP($K565,Sales_Performance_Analysis.csv!$S$1:$T$5,2,FALSE)</f>
        <v>2478.5568056787902</v>
      </c>
      <c r="O565" s="4">
        <v>11</v>
      </c>
      <c r="P565" s="4">
        <v>22</v>
      </c>
      <c r="Q565" s="4">
        <v>443.67</v>
      </c>
      <c r="U565" s="9" t="str">
        <v>South</v>
      </c>
      <c r="V565" s="9" t="str">
        <v>Clothing</v>
      </c>
      <c r="X565" s="9" t="str">
        <v>SOUTH</v>
      </c>
      <c r="Y565" s="9" t="str">
        <v>CLOTHING</v>
      </c>
      <c r="AA565" s="9" t="str">
        <v>south</v>
      </c>
      <c r="AB565" s="9" t="str">
        <v>clothing</v>
      </c>
    </row>
    <row r="566" spans="1:28">
      <c r="A566" s="10" t="s">
        <v>583</v>
      </c>
      <c r="B566" s="11">
        <v>45021</v>
      </c>
      <c r="C566" s="12" t="s">
        <v>15</v>
      </c>
      <c r="D566" s="13" t="s">
        <v>27</v>
      </c>
      <c r="E566" s="10">
        <v>3281.47</v>
      </c>
      <c r="F566" s="10">
        <v>17</v>
      </c>
      <c r="G566" s="10">
        <v>4</v>
      </c>
      <c r="H566" s="10">
        <v>414.48</v>
      </c>
      <c r="I566" s="4" t="s">
        <v>583</v>
      </c>
      <c r="J566" s="16">
        <v>45021</v>
      </c>
      <c r="K566" s="9" t="str">
        <v>North</v>
      </c>
      <c r="L566" s="9" t="str">
        <v>Clothing</v>
      </c>
      <c r="M566" s="4">
        <v>3281.47</v>
      </c>
      <c r="N566" s="4">
        <f>VLOOKUP($K566,Sales_Performance_Analysis.csv!$S$1:$T$5,2,FALSE)</f>
        <v>2573.1195542046598</v>
      </c>
      <c r="O566" s="4">
        <v>17</v>
      </c>
      <c r="P566" s="4">
        <v>4</v>
      </c>
      <c r="Q566" s="4">
        <v>414.48</v>
      </c>
      <c r="U566" s="9" t="str">
        <v>North</v>
      </c>
      <c r="V566" s="9" t="str">
        <v>Clothing</v>
      </c>
      <c r="X566" s="9" t="str">
        <v>NORTH</v>
      </c>
      <c r="Y566" s="9" t="str">
        <v>CLOTHING</v>
      </c>
      <c r="AA566" s="9" t="str">
        <v>north</v>
      </c>
      <c r="AB566" s="9" t="str">
        <v>clothing</v>
      </c>
    </row>
    <row r="567" spans="1:28">
      <c r="A567" s="10" t="s">
        <v>584</v>
      </c>
      <c r="B567" s="11">
        <v>44992</v>
      </c>
      <c r="C567" s="12" t="s">
        <v>479</v>
      </c>
      <c r="D567" s="13" t="s">
        <v>306</v>
      </c>
      <c r="E567" s="10">
        <v>1914.2</v>
      </c>
      <c r="F567" s="10">
        <v>38</v>
      </c>
      <c r="G567" s="10">
        <v>22</v>
      </c>
      <c r="H567" s="10">
        <v>1117.1199999999999</v>
      </c>
      <c r="I567" s="4" t="s">
        <v>584</v>
      </c>
      <c r="J567" s="16">
        <v>44992</v>
      </c>
      <c r="K567" s="9" t="str">
        <v>East</v>
      </c>
      <c r="L567" s="9" t="str">
        <v>Electronics</v>
      </c>
      <c r="M567" s="4">
        <v>1914.2</v>
      </c>
      <c r="N567" s="4">
        <f>VLOOKUP($K567,Sales_Performance_Analysis.csv!$S$1:$T$5,2,FALSE)</f>
        <v>2529.8487270973901</v>
      </c>
      <c r="O567" s="4">
        <v>38</v>
      </c>
      <c r="P567" s="4">
        <v>22</v>
      </c>
      <c r="Q567" s="4">
        <v>1117.1199999999999</v>
      </c>
      <c r="U567" s="9" t="str">
        <v>East</v>
      </c>
      <c r="V567" s="9" t="str">
        <v>Electronics</v>
      </c>
      <c r="X567" s="9" t="str">
        <v>EAST</v>
      </c>
      <c r="Y567" s="9" t="str">
        <v>ELECTRONICS</v>
      </c>
      <c r="AA567" s="9" t="str">
        <v>east</v>
      </c>
      <c r="AB567" s="9" t="str">
        <v>electronics</v>
      </c>
    </row>
    <row r="568" spans="1:28">
      <c r="A568" s="10" t="s">
        <v>585</v>
      </c>
      <c r="B568" s="11">
        <v>45573</v>
      </c>
      <c r="C568" s="12" t="s">
        <v>22</v>
      </c>
      <c r="D568" s="13" t="s">
        <v>306</v>
      </c>
      <c r="E568" s="10">
        <v>377.71</v>
      </c>
      <c r="F568" s="10">
        <v>23</v>
      </c>
      <c r="G568" s="10">
        <v>22</v>
      </c>
      <c r="H568" s="10">
        <v>1911.22</v>
      </c>
      <c r="I568" s="4" t="s">
        <v>585</v>
      </c>
      <c r="J568" s="16">
        <v>45573</v>
      </c>
      <c r="K568" s="9" t="str">
        <v>West</v>
      </c>
      <c r="L568" s="9" t="str">
        <v>Electronics</v>
      </c>
      <c r="M568" s="4">
        <v>377.71</v>
      </c>
      <c r="N568" s="4">
        <f>VLOOKUP($K568,Sales_Performance_Analysis.csv!$S$1:$T$5,2,FALSE)</f>
        <v>2536.3110011778599</v>
      </c>
      <c r="O568" s="4">
        <v>23</v>
      </c>
      <c r="P568" s="4">
        <v>22</v>
      </c>
      <c r="Q568" s="4">
        <v>1911.22</v>
      </c>
      <c r="U568" s="9" t="str">
        <v>West</v>
      </c>
      <c r="V568" s="9" t="str">
        <v>Electronics</v>
      </c>
      <c r="X568" s="9" t="str">
        <v>WEST</v>
      </c>
      <c r="Y568" s="9" t="str">
        <v>ELECTRONICS</v>
      </c>
      <c r="AA568" s="9" t="str">
        <v>west</v>
      </c>
      <c r="AB568" s="9" t="str">
        <v>electronics</v>
      </c>
    </row>
    <row r="569" spans="1:28">
      <c r="A569" s="10" t="s">
        <v>586</v>
      </c>
      <c r="B569" s="11">
        <v>45189</v>
      </c>
      <c r="C569" s="12" t="s">
        <v>26</v>
      </c>
      <c r="D569" s="13" t="s">
        <v>257</v>
      </c>
      <c r="E569" s="10">
        <v>4117.8</v>
      </c>
      <c r="F569" s="10">
        <v>21</v>
      </c>
      <c r="G569" s="10">
        <v>8</v>
      </c>
      <c r="H569" s="10">
        <v>646.32000000000005</v>
      </c>
      <c r="I569" s="4" t="s">
        <v>586</v>
      </c>
      <c r="J569" s="16">
        <v>45189</v>
      </c>
      <c r="K569" s="9" t="str">
        <v>South</v>
      </c>
      <c r="L569" s="9" t="str">
        <v>Groceries</v>
      </c>
      <c r="M569" s="4">
        <v>4117.8</v>
      </c>
      <c r="N569" s="4">
        <f>VLOOKUP($K569,Sales_Performance_Analysis.csv!$S$1:$T$5,2,FALSE)</f>
        <v>2478.5568056787902</v>
      </c>
      <c r="O569" s="4">
        <v>21</v>
      </c>
      <c r="P569" s="4">
        <v>8</v>
      </c>
      <c r="Q569" s="4">
        <v>646.32000000000005</v>
      </c>
      <c r="U569" s="9" t="str">
        <v>South</v>
      </c>
      <c r="V569" s="9" t="str">
        <v>Groceries</v>
      </c>
      <c r="X569" s="9" t="str">
        <v>SOUTH</v>
      </c>
      <c r="Y569" s="9" t="str">
        <v>GROCERIES</v>
      </c>
      <c r="AA569" s="9" t="str">
        <v>south</v>
      </c>
      <c r="AB569" s="9" t="str">
        <v>groceries</v>
      </c>
    </row>
    <row r="570" spans="1:28">
      <c r="A570" s="10" t="s">
        <v>587</v>
      </c>
      <c r="B570" s="11">
        <v>45126</v>
      </c>
      <c r="C570" s="12" t="s">
        <v>479</v>
      </c>
      <c r="D570" s="13" t="s">
        <v>551</v>
      </c>
      <c r="E570" s="10">
        <v>4574.1099999999997</v>
      </c>
      <c r="F570" s="10">
        <v>41</v>
      </c>
      <c r="G570" s="10">
        <v>49</v>
      </c>
      <c r="H570" s="10">
        <v>1647.44</v>
      </c>
      <c r="I570" s="4" t="s">
        <v>587</v>
      </c>
      <c r="J570" s="16">
        <v>45126</v>
      </c>
      <c r="K570" s="9" t="str">
        <v>East</v>
      </c>
      <c r="L570" s="9" t="str">
        <v>Furniture</v>
      </c>
      <c r="M570" s="4">
        <v>4574.1099999999997</v>
      </c>
      <c r="N570" s="4">
        <f>VLOOKUP($K570,Sales_Performance_Analysis.csv!$S$1:$T$5,2,FALSE)</f>
        <v>2529.8487270973901</v>
      </c>
      <c r="O570" s="4">
        <v>41</v>
      </c>
      <c r="P570" s="4">
        <v>49</v>
      </c>
      <c r="Q570" s="4">
        <v>1647.44</v>
      </c>
      <c r="U570" s="9" t="str">
        <v>East</v>
      </c>
      <c r="V570" s="9" t="str">
        <v>Furniture</v>
      </c>
      <c r="X570" s="9" t="str">
        <v>EAST</v>
      </c>
      <c r="Y570" s="9" t="str">
        <v>FURNITURE</v>
      </c>
      <c r="AA570" s="9" t="str">
        <v>east</v>
      </c>
      <c r="AB570" s="9" t="str">
        <v>furniture</v>
      </c>
    </row>
    <row r="571" spans="1:28">
      <c r="A571" s="10" t="s">
        <v>588</v>
      </c>
      <c r="B571" s="11">
        <v>45118</v>
      </c>
      <c r="C571" s="12" t="s">
        <v>479</v>
      </c>
      <c r="D571" s="13" t="s">
        <v>306</v>
      </c>
      <c r="E571" s="10">
        <v>2565.13</v>
      </c>
      <c r="F571" s="10">
        <v>31</v>
      </c>
      <c r="G571" s="10">
        <v>45</v>
      </c>
      <c r="H571" s="10">
        <v>1193.1400000000001</v>
      </c>
      <c r="I571" s="4" t="s">
        <v>588</v>
      </c>
      <c r="J571" s="16">
        <v>45118</v>
      </c>
      <c r="K571" s="9" t="str">
        <v>East</v>
      </c>
      <c r="L571" s="9" t="str">
        <v>Electronics</v>
      </c>
      <c r="M571" s="4">
        <v>2565.13</v>
      </c>
      <c r="N571" s="4">
        <f>VLOOKUP($K571,Sales_Performance_Analysis.csv!$S$1:$T$5,2,FALSE)</f>
        <v>2529.8487270973901</v>
      </c>
      <c r="O571" s="4">
        <v>31</v>
      </c>
      <c r="P571" s="4">
        <v>45</v>
      </c>
      <c r="Q571" s="4">
        <v>1193.1400000000001</v>
      </c>
      <c r="U571" s="9" t="str">
        <v>East</v>
      </c>
      <c r="V571" s="9" t="str">
        <v>Electronics</v>
      </c>
      <c r="X571" s="9" t="str">
        <v>EAST</v>
      </c>
      <c r="Y571" s="9" t="str">
        <v>ELECTRONICS</v>
      </c>
      <c r="AA571" s="9" t="str">
        <v>east</v>
      </c>
      <c r="AB571" s="9" t="str">
        <v>electronics</v>
      </c>
    </row>
    <row r="572" spans="1:28">
      <c r="A572" s="10" t="s">
        <v>589</v>
      </c>
      <c r="B572" s="11">
        <v>44888</v>
      </c>
      <c r="C572" s="12" t="s">
        <v>15</v>
      </c>
      <c r="D572" s="13" t="s">
        <v>306</v>
      </c>
      <c r="E572" s="10">
        <v>238.89</v>
      </c>
      <c r="F572" s="10">
        <v>5</v>
      </c>
      <c r="G572" s="10">
        <v>46</v>
      </c>
      <c r="H572" s="10">
        <v>669.05</v>
      </c>
      <c r="I572" s="4" t="s">
        <v>589</v>
      </c>
      <c r="J572" s="16">
        <v>44888</v>
      </c>
      <c r="K572" s="9" t="str">
        <v>North</v>
      </c>
      <c r="L572" s="9" t="str">
        <v>Electronics</v>
      </c>
      <c r="M572" s="4">
        <v>238.89</v>
      </c>
      <c r="N572" s="4">
        <f>VLOOKUP($K572,Sales_Performance_Analysis.csv!$S$1:$T$5,2,FALSE)</f>
        <v>2573.1195542046598</v>
      </c>
      <c r="O572" s="4">
        <v>5</v>
      </c>
      <c r="P572" s="4">
        <v>46</v>
      </c>
      <c r="Q572" s="4">
        <v>669.05</v>
      </c>
      <c r="U572" s="9" t="str">
        <v>North</v>
      </c>
      <c r="V572" s="9" t="str">
        <v>Electronics</v>
      </c>
      <c r="X572" s="9" t="str">
        <v>NORTH</v>
      </c>
      <c r="Y572" s="9" t="str">
        <v>ELECTRONICS</v>
      </c>
      <c r="AA572" s="9" t="str">
        <v>north</v>
      </c>
      <c r="AB572" s="9" t="str">
        <v>electronics</v>
      </c>
    </row>
    <row r="573" spans="1:28">
      <c r="A573" s="10" t="s">
        <v>590</v>
      </c>
      <c r="B573" s="11">
        <v>45194</v>
      </c>
      <c r="C573" s="12" t="s">
        <v>479</v>
      </c>
      <c r="D573" s="13" t="s">
        <v>31</v>
      </c>
      <c r="E573" s="10">
        <v>4016.78</v>
      </c>
      <c r="F573" s="10">
        <v>13</v>
      </c>
      <c r="G573" s="10">
        <v>9</v>
      </c>
      <c r="H573" s="10">
        <v>113.09</v>
      </c>
      <c r="I573" s="4" t="s">
        <v>590</v>
      </c>
      <c r="J573" s="16">
        <v>45194</v>
      </c>
      <c r="K573" s="9" t="str">
        <v>East</v>
      </c>
      <c r="L573" s="9" t="str">
        <v>Sports</v>
      </c>
      <c r="M573" s="4">
        <v>4016.78</v>
      </c>
      <c r="N573" s="4">
        <f>VLOOKUP($K573,Sales_Performance_Analysis.csv!$S$1:$T$5,2,FALSE)</f>
        <v>2529.8487270973901</v>
      </c>
      <c r="O573" s="4">
        <v>13</v>
      </c>
      <c r="P573" s="4">
        <v>9</v>
      </c>
      <c r="Q573" s="4">
        <v>113.09</v>
      </c>
      <c r="U573" s="9" t="str">
        <v>East</v>
      </c>
      <c r="V573" s="9" t="str">
        <v>Sports</v>
      </c>
      <c r="X573" s="9" t="str">
        <v>EAST</v>
      </c>
      <c r="Y573" s="9" t="str">
        <v>SPORTS</v>
      </c>
      <c r="AA573" s="9" t="str">
        <v>east</v>
      </c>
      <c r="AB573" s="9" t="str">
        <v>sports</v>
      </c>
    </row>
    <row r="574" spans="1:28">
      <c r="A574" s="10" t="s">
        <v>591</v>
      </c>
      <c r="B574" s="11">
        <v>45471</v>
      </c>
      <c r="C574" s="12" t="s">
        <v>15</v>
      </c>
      <c r="D574" s="13" t="s">
        <v>257</v>
      </c>
      <c r="E574" s="10">
        <v>1654.9</v>
      </c>
      <c r="F574" s="10">
        <v>6</v>
      </c>
      <c r="G574" s="10">
        <v>6</v>
      </c>
      <c r="H574" s="10">
        <v>662.08</v>
      </c>
      <c r="I574" s="4" t="s">
        <v>591</v>
      </c>
      <c r="J574" s="16">
        <v>45471</v>
      </c>
      <c r="K574" s="9" t="str">
        <v>North</v>
      </c>
      <c r="L574" s="9" t="str">
        <v>Groceries</v>
      </c>
      <c r="M574" s="4">
        <v>1654.9</v>
      </c>
      <c r="N574" s="4">
        <f>VLOOKUP($K574,Sales_Performance_Analysis.csv!$S$1:$T$5,2,FALSE)</f>
        <v>2573.1195542046598</v>
      </c>
      <c r="O574" s="4">
        <v>6</v>
      </c>
      <c r="P574" s="4">
        <v>6</v>
      </c>
      <c r="Q574" s="4">
        <v>662.08</v>
      </c>
      <c r="U574" s="9" t="str">
        <v>North</v>
      </c>
      <c r="V574" s="9" t="str">
        <v>Groceries</v>
      </c>
      <c r="X574" s="9" t="str">
        <v>NORTH</v>
      </c>
      <c r="Y574" s="9" t="str">
        <v>GROCERIES</v>
      </c>
      <c r="AA574" s="9" t="str">
        <v>north</v>
      </c>
      <c r="AB574" s="9" t="str">
        <v>groceries</v>
      </c>
    </row>
    <row r="575" spans="1:28">
      <c r="A575" s="10" t="s">
        <v>592</v>
      </c>
      <c r="B575" s="11">
        <v>45468</v>
      </c>
      <c r="C575" s="12" t="s">
        <v>22</v>
      </c>
      <c r="D575" s="13" t="s">
        <v>551</v>
      </c>
      <c r="E575" s="10">
        <v>3493.46</v>
      </c>
      <c r="F575" s="10">
        <v>2</v>
      </c>
      <c r="G575" s="10">
        <v>0</v>
      </c>
      <c r="H575" s="10">
        <v>1324.31</v>
      </c>
      <c r="I575" s="4" t="s">
        <v>592</v>
      </c>
      <c r="J575" s="16">
        <v>45468</v>
      </c>
      <c r="K575" s="9" t="str">
        <v>West</v>
      </c>
      <c r="L575" s="9" t="str">
        <v>Furniture</v>
      </c>
      <c r="M575" s="4">
        <v>3493.46</v>
      </c>
      <c r="N575" s="4">
        <f>VLOOKUP($K575,Sales_Performance_Analysis.csv!$S$1:$T$5,2,FALSE)</f>
        <v>2536.3110011778599</v>
      </c>
      <c r="O575" s="4">
        <v>2</v>
      </c>
      <c r="P575" s="4">
        <v>0</v>
      </c>
      <c r="Q575" s="4">
        <v>1324.31</v>
      </c>
      <c r="U575" s="9" t="str">
        <v>West</v>
      </c>
      <c r="V575" s="9" t="str">
        <v>Furniture</v>
      </c>
      <c r="X575" s="9" t="str">
        <v>WEST</v>
      </c>
      <c r="Y575" s="9" t="str">
        <v>FURNITURE</v>
      </c>
      <c r="AA575" s="9" t="str">
        <v>west</v>
      </c>
      <c r="AB575" s="9" t="str">
        <v>furniture</v>
      </c>
    </row>
    <row r="576" spans="1:28">
      <c r="A576" s="10" t="s">
        <v>593</v>
      </c>
      <c r="B576" s="11">
        <v>45071</v>
      </c>
      <c r="C576" s="12" t="s">
        <v>479</v>
      </c>
      <c r="D576" s="13" t="s">
        <v>31</v>
      </c>
      <c r="E576" s="10">
        <v>3964.45</v>
      </c>
      <c r="F576" s="10">
        <v>18</v>
      </c>
      <c r="G576" s="10">
        <v>0</v>
      </c>
      <c r="H576" s="10">
        <v>554.66999999999996</v>
      </c>
      <c r="I576" s="4" t="s">
        <v>593</v>
      </c>
      <c r="J576" s="16">
        <v>45071</v>
      </c>
      <c r="K576" s="9" t="str">
        <v>East</v>
      </c>
      <c r="L576" s="9" t="str">
        <v>Sports</v>
      </c>
      <c r="M576" s="4">
        <v>3964.45</v>
      </c>
      <c r="N576" s="4">
        <f>VLOOKUP($K576,Sales_Performance_Analysis.csv!$S$1:$T$5,2,FALSE)</f>
        <v>2529.8487270973901</v>
      </c>
      <c r="O576" s="4">
        <v>18</v>
      </c>
      <c r="P576" s="4">
        <v>0</v>
      </c>
      <c r="Q576" s="4">
        <v>554.66999999999996</v>
      </c>
      <c r="U576" s="9" t="str">
        <v>East</v>
      </c>
      <c r="V576" s="9" t="str">
        <v>Sports</v>
      </c>
      <c r="X576" s="9" t="str">
        <v>EAST</v>
      </c>
      <c r="Y576" s="9" t="str">
        <v>SPORTS</v>
      </c>
      <c r="AA576" s="9" t="str">
        <v>east</v>
      </c>
      <c r="AB576" s="9" t="str">
        <v>sports</v>
      </c>
    </row>
    <row r="577" spans="1:28">
      <c r="A577" s="10" t="s">
        <v>594</v>
      </c>
      <c r="B577" s="11">
        <v>45426</v>
      </c>
      <c r="C577" s="12" t="s">
        <v>26</v>
      </c>
      <c r="D577" s="13" t="s">
        <v>31</v>
      </c>
      <c r="E577" s="10">
        <v>4829.17</v>
      </c>
      <c r="F577" s="10">
        <v>6</v>
      </c>
      <c r="G577" s="10">
        <v>10</v>
      </c>
      <c r="H577" s="10">
        <v>1214.3499999999999</v>
      </c>
      <c r="I577" s="4" t="s">
        <v>594</v>
      </c>
      <c r="J577" s="16">
        <v>45426</v>
      </c>
      <c r="K577" s="9" t="str">
        <v>South</v>
      </c>
      <c r="L577" s="9" t="str">
        <v>Sports</v>
      </c>
      <c r="M577" s="4">
        <v>4829.17</v>
      </c>
      <c r="N577" s="4">
        <f>VLOOKUP($K577,Sales_Performance_Analysis.csv!$S$1:$T$5,2,FALSE)</f>
        <v>2478.5568056787902</v>
      </c>
      <c r="O577" s="4">
        <v>6</v>
      </c>
      <c r="P577" s="4">
        <v>10</v>
      </c>
      <c r="Q577" s="4">
        <v>1214.3499999999999</v>
      </c>
      <c r="U577" s="9" t="str">
        <v>South</v>
      </c>
      <c r="V577" s="9" t="str">
        <v>Sports</v>
      </c>
      <c r="X577" s="9" t="str">
        <v>SOUTH</v>
      </c>
      <c r="Y577" s="9" t="str">
        <v>SPORTS</v>
      </c>
      <c r="AA577" s="9" t="str">
        <v>south</v>
      </c>
      <c r="AB577" s="9" t="str">
        <v>sports</v>
      </c>
    </row>
    <row r="578" spans="1:28">
      <c r="A578" s="10" t="s">
        <v>595</v>
      </c>
      <c r="B578" s="11">
        <v>45500</v>
      </c>
      <c r="C578" s="12" t="s">
        <v>479</v>
      </c>
      <c r="D578" s="13" t="s">
        <v>27</v>
      </c>
      <c r="E578" s="10">
        <v>1750.5</v>
      </c>
      <c r="F578" s="10">
        <v>35</v>
      </c>
      <c r="G578" s="10">
        <v>33</v>
      </c>
      <c r="H578" s="10">
        <v>658.25</v>
      </c>
      <c r="I578" s="4" t="s">
        <v>595</v>
      </c>
      <c r="J578" s="16">
        <v>45500</v>
      </c>
      <c r="K578" s="9" t="str">
        <v>East</v>
      </c>
      <c r="L578" s="9" t="str">
        <v>Clothing</v>
      </c>
      <c r="M578" s="4">
        <v>1750.5</v>
      </c>
      <c r="N578" s="4">
        <f>VLOOKUP($K578,Sales_Performance_Analysis.csv!$S$1:$T$5,2,FALSE)</f>
        <v>2529.8487270973901</v>
      </c>
      <c r="O578" s="4">
        <v>35</v>
      </c>
      <c r="P578" s="4">
        <v>33</v>
      </c>
      <c r="Q578" s="4">
        <v>658.25</v>
      </c>
      <c r="U578" s="9" t="str">
        <v>East</v>
      </c>
      <c r="V578" s="9" t="str">
        <v>Clothing</v>
      </c>
      <c r="X578" s="9" t="str">
        <v>EAST</v>
      </c>
      <c r="Y578" s="9" t="str">
        <v>CLOTHING</v>
      </c>
      <c r="AA578" s="9" t="str">
        <v>east</v>
      </c>
      <c r="AB578" s="9" t="str">
        <v>clothing</v>
      </c>
    </row>
    <row r="579" spans="1:28">
      <c r="A579" s="10" t="s">
        <v>596</v>
      </c>
      <c r="B579" s="11">
        <v>45462</v>
      </c>
      <c r="C579" s="12" t="s">
        <v>22</v>
      </c>
      <c r="D579" s="13" t="s">
        <v>306</v>
      </c>
      <c r="E579" s="10">
        <v>2553.42</v>
      </c>
      <c r="F579" s="10">
        <v>37</v>
      </c>
      <c r="G579" s="10">
        <v>19</v>
      </c>
      <c r="H579" s="10">
        <v>60.86</v>
      </c>
      <c r="I579" s="4" t="s">
        <v>596</v>
      </c>
      <c r="J579" s="16">
        <v>45462</v>
      </c>
      <c r="K579" s="9" t="str">
        <v>West</v>
      </c>
      <c r="L579" s="9" t="str">
        <v>Electronics</v>
      </c>
      <c r="M579" s="4">
        <v>2553.42</v>
      </c>
      <c r="N579" s="4">
        <f>VLOOKUP($K579,Sales_Performance_Analysis.csv!$S$1:$T$5,2,FALSE)</f>
        <v>2536.3110011778599</v>
      </c>
      <c r="O579" s="4">
        <v>37</v>
      </c>
      <c r="P579" s="4">
        <v>19</v>
      </c>
      <c r="Q579" s="4">
        <v>60.86</v>
      </c>
      <c r="U579" s="9" t="str">
        <v>West</v>
      </c>
      <c r="V579" s="9" t="str">
        <v>Electronics</v>
      </c>
      <c r="X579" s="9" t="str">
        <v>WEST</v>
      </c>
      <c r="Y579" s="9" t="str">
        <v>ELECTRONICS</v>
      </c>
      <c r="AA579" s="9" t="str">
        <v>west</v>
      </c>
      <c r="AB579" s="9" t="str">
        <v>electronics</v>
      </c>
    </row>
    <row r="580" spans="1:28">
      <c r="A580" s="10" t="s">
        <v>597</v>
      </c>
      <c r="B580" s="11">
        <v>45204</v>
      </c>
      <c r="C580" s="12" t="s">
        <v>15</v>
      </c>
      <c r="D580" s="13" t="s">
        <v>27</v>
      </c>
      <c r="E580" s="10">
        <v>3447.74</v>
      </c>
      <c r="F580" s="10">
        <v>46</v>
      </c>
      <c r="G580" s="10">
        <v>32</v>
      </c>
      <c r="H580" s="10">
        <v>786.37</v>
      </c>
      <c r="I580" s="4" t="s">
        <v>597</v>
      </c>
      <c r="J580" s="16">
        <v>45204</v>
      </c>
      <c r="K580" s="9" t="str">
        <v>North</v>
      </c>
      <c r="L580" s="9" t="str">
        <v>Clothing</v>
      </c>
      <c r="M580" s="4">
        <v>3447.74</v>
      </c>
      <c r="N580" s="4">
        <f>VLOOKUP($K580,Sales_Performance_Analysis.csv!$S$1:$T$5,2,FALSE)</f>
        <v>2573.1195542046598</v>
      </c>
      <c r="O580" s="4">
        <v>46</v>
      </c>
      <c r="P580" s="4">
        <v>32</v>
      </c>
      <c r="Q580" s="4">
        <v>786.37</v>
      </c>
      <c r="U580" s="9" t="str">
        <v>North</v>
      </c>
      <c r="V580" s="9" t="str">
        <v>Clothing</v>
      </c>
      <c r="X580" s="9" t="str">
        <v>NORTH</v>
      </c>
      <c r="Y580" s="9" t="str">
        <v>CLOTHING</v>
      </c>
      <c r="AA580" s="9" t="str">
        <v>north</v>
      </c>
      <c r="AB580" s="9" t="str">
        <v>clothing</v>
      </c>
    </row>
    <row r="581" spans="1:28">
      <c r="A581" s="10" t="s">
        <v>598</v>
      </c>
      <c r="B581" s="11">
        <v>45135</v>
      </c>
      <c r="C581" s="12" t="s">
        <v>15</v>
      </c>
      <c r="D581" s="13" t="s">
        <v>551</v>
      </c>
      <c r="E581" s="10">
        <v>3709.48</v>
      </c>
      <c r="F581" s="10">
        <v>2</v>
      </c>
      <c r="G581" s="10">
        <v>8</v>
      </c>
      <c r="H581" s="10">
        <v>639.24</v>
      </c>
      <c r="I581" s="4" t="s">
        <v>598</v>
      </c>
      <c r="J581" s="16">
        <v>45135</v>
      </c>
      <c r="K581" s="9" t="str">
        <v>North</v>
      </c>
      <c r="L581" s="9" t="str">
        <v>Furniture</v>
      </c>
      <c r="M581" s="4">
        <v>3709.48</v>
      </c>
      <c r="N581" s="4">
        <f>VLOOKUP($K581,Sales_Performance_Analysis.csv!$S$1:$T$5,2,FALSE)</f>
        <v>2573.1195542046598</v>
      </c>
      <c r="O581" s="4">
        <v>2</v>
      </c>
      <c r="P581" s="4">
        <v>8</v>
      </c>
      <c r="Q581" s="4">
        <v>639.24</v>
      </c>
      <c r="U581" s="9" t="str">
        <v>North</v>
      </c>
      <c r="V581" s="9" t="str">
        <v>Furniture</v>
      </c>
      <c r="X581" s="9" t="str">
        <v>NORTH</v>
      </c>
      <c r="Y581" s="9" t="str">
        <v>FURNITURE</v>
      </c>
      <c r="AA581" s="9" t="str">
        <v>north</v>
      </c>
      <c r="AB581" s="9" t="str">
        <v>furniture</v>
      </c>
    </row>
    <row r="582" spans="1:28">
      <c r="A582" s="10" t="s">
        <v>599</v>
      </c>
      <c r="B582" s="11">
        <v>45507</v>
      </c>
      <c r="C582" s="12" t="s">
        <v>26</v>
      </c>
      <c r="D582" s="13" t="s">
        <v>27</v>
      </c>
      <c r="E582" s="10">
        <v>1304.73</v>
      </c>
      <c r="F582" s="10">
        <v>10</v>
      </c>
      <c r="G582" s="10">
        <v>27</v>
      </c>
      <c r="H582" s="10">
        <v>364.52</v>
      </c>
      <c r="I582" s="4" t="s">
        <v>599</v>
      </c>
      <c r="J582" s="16">
        <v>45507</v>
      </c>
      <c r="K582" s="9" t="str">
        <v>South</v>
      </c>
      <c r="L582" s="9" t="str">
        <v>Clothing</v>
      </c>
      <c r="M582" s="4">
        <v>1304.73</v>
      </c>
      <c r="N582" s="4">
        <f>VLOOKUP($K582,Sales_Performance_Analysis.csv!$S$1:$T$5,2,FALSE)</f>
        <v>2478.5568056787902</v>
      </c>
      <c r="O582" s="4">
        <v>10</v>
      </c>
      <c r="P582" s="4">
        <v>27</v>
      </c>
      <c r="Q582" s="4">
        <v>364.52</v>
      </c>
      <c r="U582" s="9" t="str">
        <v>South</v>
      </c>
      <c r="V582" s="9" t="str">
        <v>Clothing</v>
      </c>
      <c r="X582" s="9" t="str">
        <v>SOUTH</v>
      </c>
      <c r="Y582" s="9" t="str">
        <v>CLOTHING</v>
      </c>
      <c r="AA582" s="9" t="str">
        <v>south</v>
      </c>
      <c r="AB582" s="9" t="str">
        <v>clothing</v>
      </c>
    </row>
    <row r="583" spans="1:28">
      <c r="A583" s="10" t="s">
        <v>600</v>
      </c>
      <c r="B583" s="11">
        <v>45299</v>
      </c>
      <c r="C583" s="12" t="s">
        <v>26</v>
      </c>
      <c r="D583" s="13" t="s">
        <v>551</v>
      </c>
      <c r="E583" s="10">
        <v>4084</v>
      </c>
      <c r="F583" s="10">
        <v>17</v>
      </c>
      <c r="G583" s="10">
        <v>48</v>
      </c>
      <c r="H583" s="10">
        <v>596.29</v>
      </c>
      <c r="I583" s="4" t="s">
        <v>600</v>
      </c>
      <c r="J583" s="16">
        <v>45299</v>
      </c>
      <c r="K583" s="9" t="str">
        <v>South</v>
      </c>
      <c r="L583" s="9" t="str">
        <v>Furniture</v>
      </c>
      <c r="M583" s="4">
        <v>4084</v>
      </c>
      <c r="N583" s="4">
        <f>VLOOKUP($K583,Sales_Performance_Analysis.csv!$S$1:$T$5,2,FALSE)</f>
        <v>2478.5568056787902</v>
      </c>
      <c r="O583" s="4">
        <v>17</v>
      </c>
      <c r="P583" s="4">
        <v>48</v>
      </c>
      <c r="Q583" s="4">
        <v>596.29</v>
      </c>
      <c r="U583" s="9" t="str">
        <v>South</v>
      </c>
      <c r="V583" s="9" t="str">
        <v>Furniture</v>
      </c>
      <c r="X583" s="9" t="str">
        <v>SOUTH</v>
      </c>
      <c r="Y583" s="9" t="str">
        <v>FURNITURE</v>
      </c>
      <c r="AA583" s="9" t="str">
        <v>south</v>
      </c>
      <c r="AB583" s="9" t="str">
        <v>furniture</v>
      </c>
    </row>
    <row r="584" spans="1:28">
      <c r="A584" s="10" t="s">
        <v>601</v>
      </c>
      <c r="B584" s="11">
        <v>44892</v>
      </c>
      <c r="C584" s="12" t="s">
        <v>22</v>
      </c>
      <c r="D584" s="13" t="s">
        <v>306</v>
      </c>
      <c r="E584" s="10">
        <v>2596.75</v>
      </c>
      <c r="F584" s="10">
        <v>16</v>
      </c>
      <c r="G584" s="10">
        <v>5</v>
      </c>
      <c r="H584" s="10">
        <v>558.45000000000005</v>
      </c>
      <c r="I584" s="4" t="s">
        <v>601</v>
      </c>
      <c r="J584" s="16">
        <v>44892</v>
      </c>
      <c r="K584" s="9" t="str">
        <v>West</v>
      </c>
      <c r="L584" s="9" t="str">
        <v>Electronics</v>
      </c>
      <c r="M584" s="4">
        <v>2596.75</v>
      </c>
      <c r="N584" s="4">
        <f>VLOOKUP($K584,Sales_Performance_Analysis.csv!$S$1:$T$5,2,FALSE)</f>
        <v>2536.3110011778599</v>
      </c>
      <c r="O584" s="4">
        <v>16</v>
      </c>
      <c r="P584" s="4">
        <v>5</v>
      </c>
      <c r="Q584" s="4">
        <v>558.45000000000005</v>
      </c>
      <c r="U584" s="9" t="str">
        <v>West</v>
      </c>
      <c r="V584" s="9" t="str">
        <v>Electronics</v>
      </c>
      <c r="X584" s="9" t="str">
        <v>WEST</v>
      </c>
      <c r="Y584" s="9" t="str">
        <v>ELECTRONICS</v>
      </c>
      <c r="AA584" s="9" t="str">
        <v>west</v>
      </c>
      <c r="AB584" s="9" t="str">
        <v>electronics</v>
      </c>
    </row>
    <row r="585" spans="1:28">
      <c r="A585" s="10" t="s">
        <v>602</v>
      </c>
      <c r="B585" s="11">
        <v>45230</v>
      </c>
      <c r="C585" s="12" t="s">
        <v>26</v>
      </c>
      <c r="D585" s="13" t="s">
        <v>551</v>
      </c>
      <c r="E585" s="10">
        <v>3442.22</v>
      </c>
      <c r="F585" s="10">
        <v>1</v>
      </c>
      <c r="G585" s="10">
        <v>25</v>
      </c>
      <c r="H585" s="10">
        <v>1527.65</v>
      </c>
      <c r="I585" s="4" t="s">
        <v>602</v>
      </c>
      <c r="J585" s="16">
        <v>45230</v>
      </c>
      <c r="K585" s="9" t="str">
        <v>South</v>
      </c>
      <c r="L585" s="9" t="str">
        <v>Furniture</v>
      </c>
      <c r="M585" s="4">
        <v>3442.22</v>
      </c>
      <c r="N585" s="4">
        <f>VLOOKUP($K585,Sales_Performance_Analysis.csv!$S$1:$T$5,2,FALSE)</f>
        <v>2478.5568056787902</v>
      </c>
      <c r="O585" s="4">
        <v>1</v>
      </c>
      <c r="P585" s="4">
        <v>25</v>
      </c>
      <c r="Q585" s="4">
        <v>1527.65</v>
      </c>
      <c r="U585" s="9" t="str">
        <v>South</v>
      </c>
      <c r="V585" s="9" t="str">
        <v>Furniture</v>
      </c>
      <c r="X585" s="9" t="str">
        <v>SOUTH</v>
      </c>
      <c r="Y585" s="9" t="str">
        <v>FURNITURE</v>
      </c>
      <c r="AA585" s="9" t="str">
        <v>south</v>
      </c>
      <c r="AB585" s="9" t="str">
        <v>furniture</v>
      </c>
    </row>
    <row r="586" spans="1:28">
      <c r="A586" s="10" t="s">
        <v>603</v>
      </c>
      <c r="B586" s="11">
        <v>45404</v>
      </c>
      <c r="C586" s="12" t="s">
        <v>22</v>
      </c>
      <c r="D586" s="13" t="s">
        <v>27</v>
      </c>
      <c r="E586" s="10">
        <v>1413.86</v>
      </c>
      <c r="F586" s="10">
        <v>31</v>
      </c>
      <c r="G586" s="10">
        <v>1</v>
      </c>
      <c r="H586" s="10">
        <v>1102.28</v>
      </c>
      <c r="I586" s="4" t="s">
        <v>603</v>
      </c>
      <c r="J586" s="16">
        <v>45404</v>
      </c>
      <c r="K586" s="9" t="str">
        <v>West</v>
      </c>
      <c r="L586" s="9" t="str">
        <v>Clothing</v>
      </c>
      <c r="M586" s="4">
        <v>1413.86</v>
      </c>
      <c r="N586" s="4">
        <f>VLOOKUP($K586,Sales_Performance_Analysis.csv!$S$1:$T$5,2,FALSE)</f>
        <v>2536.3110011778599</v>
      </c>
      <c r="O586" s="4">
        <v>31</v>
      </c>
      <c r="P586" s="4">
        <v>1</v>
      </c>
      <c r="Q586" s="4">
        <v>1102.28</v>
      </c>
      <c r="U586" s="9" t="str">
        <v>West</v>
      </c>
      <c r="V586" s="9" t="str">
        <v>Clothing</v>
      </c>
      <c r="X586" s="9" t="str">
        <v>WEST</v>
      </c>
      <c r="Y586" s="9" t="str">
        <v>CLOTHING</v>
      </c>
      <c r="AA586" s="9" t="str">
        <v>west</v>
      </c>
      <c r="AB586" s="9" t="str">
        <v>clothing</v>
      </c>
    </row>
    <row r="587" spans="1:28">
      <c r="A587" s="10" t="s">
        <v>604</v>
      </c>
      <c r="B587" s="11">
        <v>44993</v>
      </c>
      <c r="C587" s="12" t="s">
        <v>15</v>
      </c>
      <c r="D587" s="13" t="s">
        <v>306</v>
      </c>
      <c r="E587" s="10">
        <v>4068.17</v>
      </c>
      <c r="F587" s="10">
        <v>4</v>
      </c>
      <c r="G587" s="10">
        <v>39</v>
      </c>
      <c r="H587" s="10">
        <v>452.97</v>
      </c>
      <c r="I587" s="4" t="s">
        <v>604</v>
      </c>
      <c r="J587" s="16">
        <v>44993</v>
      </c>
      <c r="K587" s="9" t="str">
        <v>North</v>
      </c>
      <c r="L587" s="9" t="str">
        <v>Electronics</v>
      </c>
      <c r="M587" s="4">
        <v>4068.17</v>
      </c>
      <c r="N587" s="4">
        <f>VLOOKUP($K587,Sales_Performance_Analysis.csv!$S$1:$T$5,2,FALSE)</f>
        <v>2573.1195542046598</v>
      </c>
      <c r="O587" s="4">
        <v>4</v>
      </c>
      <c r="P587" s="4">
        <v>39</v>
      </c>
      <c r="Q587" s="4">
        <v>452.97</v>
      </c>
      <c r="U587" s="9" t="str">
        <v>North</v>
      </c>
      <c r="V587" s="9" t="str">
        <v>Electronics</v>
      </c>
      <c r="X587" s="9" t="str">
        <v>NORTH</v>
      </c>
      <c r="Y587" s="9" t="str">
        <v>ELECTRONICS</v>
      </c>
      <c r="AA587" s="9" t="str">
        <v>north</v>
      </c>
      <c r="AB587" s="9" t="str">
        <v>electronics</v>
      </c>
    </row>
    <row r="588" spans="1:28">
      <c r="A588" s="10" t="s">
        <v>605</v>
      </c>
      <c r="B588" s="11">
        <v>45319</v>
      </c>
      <c r="C588" s="12" t="s">
        <v>479</v>
      </c>
      <c r="D588" s="13" t="s">
        <v>257</v>
      </c>
      <c r="E588" s="10">
        <v>3478.36</v>
      </c>
      <c r="F588" s="10">
        <v>13</v>
      </c>
      <c r="G588" s="10">
        <v>39</v>
      </c>
      <c r="H588" s="10">
        <v>1714.89</v>
      </c>
      <c r="I588" s="4" t="s">
        <v>605</v>
      </c>
      <c r="J588" s="16">
        <v>45319</v>
      </c>
      <c r="K588" s="9" t="str">
        <v>East</v>
      </c>
      <c r="L588" s="9" t="str">
        <v>Groceries</v>
      </c>
      <c r="M588" s="4">
        <v>3478.36</v>
      </c>
      <c r="N588" s="4">
        <f>VLOOKUP($K588,Sales_Performance_Analysis.csv!$S$1:$T$5,2,FALSE)</f>
        <v>2529.8487270973901</v>
      </c>
      <c r="O588" s="4">
        <v>13</v>
      </c>
      <c r="P588" s="4">
        <v>39</v>
      </c>
      <c r="Q588" s="4">
        <v>1714.89</v>
      </c>
      <c r="U588" s="9" t="str">
        <v>East</v>
      </c>
      <c r="V588" s="9" t="str">
        <v>Groceries</v>
      </c>
      <c r="X588" s="9" t="str">
        <v>EAST</v>
      </c>
      <c r="Y588" s="9" t="str">
        <v>GROCERIES</v>
      </c>
      <c r="AA588" s="9" t="str">
        <v>east</v>
      </c>
      <c r="AB588" s="9" t="str">
        <v>groceries</v>
      </c>
    </row>
    <row r="589" spans="1:28">
      <c r="A589" s="10" t="s">
        <v>606</v>
      </c>
      <c r="B589" s="11">
        <v>45410</v>
      </c>
      <c r="C589" s="12" t="s">
        <v>479</v>
      </c>
      <c r="D589" s="13" t="s">
        <v>306</v>
      </c>
      <c r="E589" s="10">
        <v>172.12</v>
      </c>
      <c r="F589" s="10">
        <v>31</v>
      </c>
      <c r="G589" s="10">
        <v>7</v>
      </c>
      <c r="H589" s="10">
        <v>1434.94</v>
      </c>
      <c r="I589" s="4" t="s">
        <v>606</v>
      </c>
      <c r="J589" s="16">
        <v>45410</v>
      </c>
      <c r="K589" s="9" t="str">
        <v>East</v>
      </c>
      <c r="L589" s="9" t="str">
        <v>Electronics</v>
      </c>
      <c r="M589" s="4">
        <v>172.12</v>
      </c>
      <c r="N589" s="4">
        <f>VLOOKUP($K589,Sales_Performance_Analysis.csv!$S$1:$T$5,2,FALSE)</f>
        <v>2529.8487270973901</v>
      </c>
      <c r="O589" s="4">
        <v>31</v>
      </c>
      <c r="P589" s="4">
        <v>7</v>
      </c>
      <c r="Q589" s="4">
        <v>1434.94</v>
      </c>
      <c r="U589" s="9" t="str">
        <v>East</v>
      </c>
      <c r="V589" s="9" t="str">
        <v>Electronics</v>
      </c>
      <c r="X589" s="9" t="str">
        <v>EAST</v>
      </c>
      <c r="Y589" s="9" t="str">
        <v>ELECTRONICS</v>
      </c>
      <c r="AA589" s="9" t="str">
        <v>east</v>
      </c>
      <c r="AB589" s="9" t="str">
        <v>electronics</v>
      </c>
    </row>
    <row r="590" spans="1:28">
      <c r="A590" s="10" t="s">
        <v>607</v>
      </c>
      <c r="B590" s="11">
        <v>45068</v>
      </c>
      <c r="C590" s="12" t="s">
        <v>26</v>
      </c>
      <c r="D590" s="13" t="s">
        <v>31</v>
      </c>
      <c r="E590" s="10">
        <v>2052.8200000000002</v>
      </c>
      <c r="F590" s="10">
        <v>10</v>
      </c>
      <c r="G590" s="10">
        <v>49</v>
      </c>
      <c r="H590" s="10">
        <v>1524</v>
      </c>
      <c r="I590" s="4" t="s">
        <v>607</v>
      </c>
      <c r="J590" s="16">
        <v>45068</v>
      </c>
      <c r="K590" s="9" t="str">
        <v>South</v>
      </c>
      <c r="L590" s="9" t="str">
        <v>Sports</v>
      </c>
      <c r="M590" s="4">
        <v>2052.8200000000002</v>
      </c>
      <c r="N590" s="4">
        <f>VLOOKUP($K590,Sales_Performance_Analysis.csv!$S$1:$T$5,2,FALSE)</f>
        <v>2478.5568056787902</v>
      </c>
      <c r="O590" s="4">
        <v>10</v>
      </c>
      <c r="P590" s="4">
        <v>49</v>
      </c>
      <c r="Q590" s="4">
        <v>1524</v>
      </c>
      <c r="U590" s="9" t="str">
        <v>South</v>
      </c>
      <c r="V590" s="9" t="str">
        <v>Sports</v>
      </c>
      <c r="X590" s="9" t="str">
        <v>SOUTH</v>
      </c>
      <c r="Y590" s="9" t="str">
        <v>SPORTS</v>
      </c>
      <c r="AA590" s="9" t="str">
        <v>south</v>
      </c>
      <c r="AB590" s="9" t="str">
        <v>sports</v>
      </c>
    </row>
    <row r="591" spans="1:28">
      <c r="A591" s="10" t="s">
        <v>608</v>
      </c>
      <c r="B591" s="11">
        <v>45475</v>
      </c>
      <c r="C591" s="12" t="s">
        <v>15</v>
      </c>
      <c r="D591" s="13" t="s">
        <v>27</v>
      </c>
      <c r="E591" s="10">
        <v>1524.48</v>
      </c>
      <c r="F591" s="10">
        <v>29</v>
      </c>
      <c r="G591" s="10">
        <v>6</v>
      </c>
      <c r="H591" s="10">
        <v>1342.96</v>
      </c>
      <c r="I591" s="4" t="s">
        <v>608</v>
      </c>
      <c r="J591" s="16">
        <v>45475</v>
      </c>
      <c r="K591" s="9" t="str">
        <v>North</v>
      </c>
      <c r="L591" s="9" t="str">
        <v>Clothing</v>
      </c>
      <c r="M591" s="4">
        <v>1524.48</v>
      </c>
      <c r="N591" s="4">
        <f>VLOOKUP($K591,Sales_Performance_Analysis.csv!$S$1:$T$5,2,FALSE)</f>
        <v>2573.1195542046598</v>
      </c>
      <c r="O591" s="4">
        <v>29</v>
      </c>
      <c r="P591" s="4">
        <v>6</v>
      </c>
      <c r="Q591" s="4">
        <v>1342.96</v>
      </c>
      <c r="U591" s="9" t="str">
        <v>North</v>
      </c>
      <c r="V591" s="9" t="str">
        <v>Clothing</v>
      </c>
      <c r="X591" s="9" t="str">
        <v>NORTH</v>
      </c>
      <c r="Y591" s="9" t="str">
        <v>CLOTHING</v>
      </c>
      <c r="AA591" s="9" t="str">
        <v>north</v>
      </c>
      <c r="AB591" s="9" t="str">
        <v>clothing</v>
      </c>
    </row>
    <row r="592" spans="1:28">
      <c r="A592" s="10" t="s">
        <v>609</v>
      </c>
      <c r="B592" s="11">
        <v>45481</v>
      </c>
      <c r="C592" s="12" t="s">
        <v>15</v>
      </c>
      <c r="D592" s="13" t="s">
        <v>31</v>
      </c>
      <c r="E592" s="10">
        <v>211.54</v>
      </c>
      <c r="F592" s="10">
        <v>34</v>
      </c>
      <c r="G592" s="10">
        <v>3</v>
      </c>
      <c r="H592" s="10">
        <v>1767.47</v>
      </c>
      <c r="I592" s="4" t="s">
        <v>609</v>
      </c>
      <c r="J592" s="16">
        <v>45481</v>
      </c>
      <c r="K592" s="9" t="str">
        <v>North</v>
      </c>
      <c r="L592" s="9" t="str">
        <v>Sports</v>
      </c>
      <c r="M592" s="4">
        <v>211.54</v>
      </c>
      <c r="N592" s="4">
        <f>VLOOKUP($K592,Sales_Performance_Analysis.csv!$S$1:$T$5,2,FALSE)</f>
        <v>2573.1195542046598</v>
      </c>
      <c r="O592" s="4">
        <v>34</v>
      </c>
      <c r="P592" s="4">
        <v>3</v>
      </c>
      <c r="Q592" s="4">
        <v>1767.47</v>
      </c>
      <c r="U592" s="9" t="str">
        <v>North</v>
      </c>
      <c r="V592" s="9" t="str">
        <v>Sports</v>
      </c>
      <c r="X592" s="9" t="str">
        <v>NORTH</v>
      </c>
      <c r="Y592" s="9" t="str">
        <v>SPORTS</v>
      </c>
      <c r="AA592" s="9" t="str">
        <v>north</v>
      </c>
      <c r="AB592" s="9" t="str">
        <v>sports</v>
      </c>
    </row>
    <row r="593" spans="1:28">
      <c r="A593" s="10" t="s">
        <v>610</v>
      </c>
      <c r="B593" s="11">
        <v>45412</v>
      </c>
      <c r="C593" s="12" t="s">
        <v>22</v>
      </c>
      <c r="D593" s="13" t="s">
        <v>27</v>
      </c>
      <c r="E593" s="10">
        <v>3026.39</v>
      </c>
      <c r="F593" s="10">
        <v>19</v>
      </c>
      <c r="G593" s="10">
        <v>9</v>
      </c>
      <c r="H593" s="10">
        <v>1437.9</v>
      </c>
      <c r="I593" s="4" t="s">
        <v>610</v>
      </c>
      <c r="J593" s="16">
        <v>45412</v>
      </c>
      <c r="K593" s="9" t="str">
        <v>West</v>
      </c>
      <c r="L593" s="9" t="str">
        <v>Clothing</v>
      </c>
      <c r="M593" s="4">
        <v>3026.39</v>
      </c>
      <c r="N593" s="4">
        <f>VLOOKUP($K593,Sales_Performance_Analysis.csv!$S$1:$T$5,2,FALSE)</f>
        <v>2536.3110011778599</v>
      </c>
      <c r="O593" s="4">
        <v>19</v>
      </c>
      <c r="P593" s="4">
        <v>9</v>
      </c>
      <c r="Q593" s="4">
        <v>1437.9</v>
      </c>
      <c r="U593" s="9" t="str">
        <v>West</v>
      </c>
      <c r="V593" s="9" t="str">
        <v>Clothing</v>
      </c>
      <c r="X593" s="9" t="str">
        <v>WEST</v>
      </c>
      <c r="Y593" s="9" t="str">
        <v>CLOTHING</v>
      </c>
      <c r="AA593" s="9" t="str">
        <v>west</v>
      </c>
      <c r="AB593" s="9" t="str">
        <v>clothing</v>
      </c>
    </row>
    <row r="594" spans="1:28">
      <c r="A594" s="10" t="s">
        <v>611</v>
      </c>
      <c r="B594" s="11">
        <v>45587</v>
      </c>
      <c r="C594" s="12" t="s">
        <v>15</v>
      </c>
      <c r="D594" s="13" t="s">
        <v>551</v>
      </c>
      <c r="E594" s="10">
        <v>3958.88</v>
      </c>
      <c r="F594" s="10">
        <v>24</v>
      </c>
      <c r="G594" s="10">
        <v>32</v>
      </c>
      <c r="H594" s="10">
        <v>287.31</v>
      </c>
      <c r="I594" s="4" t="s">
        <v>611</v>
      </c>
      <c r="J594" s="16">
        <v>45587</v>
      </c>
      <c r="K594" s="9" t="str">
        <v>North</v>
      </c>
      <c r="L594" s="9" t="str">
        <v>Furniture</v>
      </c>
      <c r="M594" s="4">
        <v>3958.88</v>
      </c>
      <c r="N594" s="4">
        <f>VLOOKUP($K594,Sales_Performance_Analysis.csv!$S$1:$T$5,2,FALSE)</f>
        <v>2573.1195542046598</v>
      </c>
      <c r="O594" s="4">
        <v>24</v>
      </c>
      <c r="P594" s="4">
        <v>32</v>
      </c>
      <c r="Q594" s="4">
        <v>287.31</v>
      </c>
      <c r="U594" s="9" t="str">
        <v>North</v>
      </c>
      <c r="V594" s="9" t="str">
        <v>Furniture</v>
      </c>
      <c r="X594" s="9" t="str">
        <v>NORTH</v>
      </c>
      <c r="Y594" s="9" t="str">
        <v>FURNITURE</v>
      </c>
      <c r="AA594" s="9" t="str">
        <v>north</v>
      </c>
      <c r="AB594" s="9" t="str">
        <v>furniture</v>
      </c>
    </row>
    <row r="595" spans="1:28">
      <c r="A595" s="10" t="s">
        <v>612</v>
      </c>
      <c r="B595" s="11">
        <v>45125</v>
      </c>
      <c r="C595" s="12" t="s">
        <v>22</v>
      </c>
      <c r="D595" s="13" t="s">
        <v>31</v>
      </c>
      <c r="E595" s="10">
        <v>1436.92</v>
      </c>
      <c r="F595" s="10">
        <v>9</v>
      </c>
      <c r="G595" s="10">
        <v>33</v>
      </c>
      <c r="H595" s="10">
        <v>404.82</v>
      </c>
      <c r="I595" s="4" t="s">
        <v>612</v>
      </c>
      <c r="J595" s="16">
        <v>45125</v>
      </c>
      <c r="K595" s="9" t="str">
        <v>West</v>
      </c>
      <c r="L595" s="9" t="str">
        <v>Sports</v>
      </c>
      <c r="M595" s="4">
        <v>1436.92</v>
      </c>
      <c r="N595" s="4">
        <f>VLOOKUP($K595,Sales_Performance_Analysis.csv!$S$1:$T$5,2,FALSE)</f>
        <v>2536.3110011778599</v>
      </c>
      <c r="O595" s="4">
        <v>9</v>
      </c>
      <c r="P595" s="4">
        <v>33</v>
      </c>
      <c r="Q595" s="4">
        <v>404.82</v>
      </c>
      <c r="U595" s="9" t="str">
        <v>West</v>
      </c>
      <c r="V595" s="9" t="str">
        <v>Sports</v>
      </c>
      <c r="X595" s="9" t="str">
        <v>WEST</v>
      </c>
      <c r="Y595" s="9" t="str">
        <v>SPORTS</v>
      </c>
      <c r="AA595" s="9" t="str">
        <v>west</v>
      </c>
      <c r="AB595" s="9" t="str">
        <v>sports</v>
      </c>
    </row>
    <row r="596" spans="1:28">
      <c r="A596" s="10" t="s">
        <v>613</v>
      </c>
      <c r="B596" s="11">
        <v>45291</v>
      </c>
      <c r="C596" s="12" t="s">
        <v>22</v>
      </c>
      <c r="D596" s="13" t="s">
        <v>27</v>
      </c>
      <c r="E596" s="10">
        <v>1949.45</v>
      </c>
      <c r="F596" s="10">
        <v>28</v>
      </c>
      <c r="G596" s="10">
        <v>8</v>
      </c>
      <c r="H596" s="10">
        <v>1349.58</v>
      </c>
      <c r="I596" s="4" t="s">
        <v>613</v>
      </c>
      <c r="J596" s="16">
        <v>45291</v>
      </c>
      <c r="K596" s="9" t="str">
        <v>West</v>
      </c>
      <c r="L596" s="9" t="str">
        <v>Clothing</v>
      </c>
      <c r="M596" s="4">
        <v>1949.45</v>
      </c>
      <c r="N596" s="4">
        <f>VLOOKUP($K596,Sales_Performance_Analysis.csv!$S$1:$T$5,2,FALSE)</f>
        <v>2536.3110011778599</v>
      </c>
      <c r="O596" s="4">
        <v>28</v>
      </c>
      <c r="P596" s="4">
        <v>8</v>
      </c>
      <c r="Q596" s="4">
        <v>1349.58</v>
      </c>
      <c r="U596" s="9" t="str">
        <v>West</v>
      </c>
      <c r="V596" s="9" t="str">
        <v>Clothing</v>
      </c>
      <c r="X596" s="9" t="str">
        <v>WEST</v>
      </c>
      <c r="Y596" s="9" t="str">
        <v>CLOTHING</v>
      </c>
      <c r="AA596" s="9" t="str">
        <v>west</v>
      </c>
      <c r="AB596" s="9" t="str">
        <v>clothing</v>
      </c>
    </row>
    <row r="597" spans="1:28">
      <c r="A597" s="10" t="s">
        <v>614</v>
      </c>
      <c r="B597" s="11">
        <v>45371</v>
      </c>
      <c r="C597" s="12" t="s">
        <v>26</v>
      </c>
      <c r="D597" s="13" t="s">
        <v>27</v>
      </c>
      <c r="E597" s="10">
        <v>2580.63</v>
      </c>
      <c r="F597" s="10">
        <v>3</v>
      </c>
      <c r="G597" s="10">
        <v>27</v>
      </c>
      <c r="H597" s="10">
        <v>291.3</v>
      </c>
      <c r="I597" s="4" t="s">
        <v>614</v>
      </c>
      <c r="J597" s="16">
        <v>45371</v>
      </c>
      <c r="K597" s="9" t="str">
        <v>South</v>
      </c>
      <c r="L597" s="9" t="str">
        <v>Clothing</v>
      </c>
      <c r="M597" s="4">
        <v>2580.63</v>
      </c>
      <c r="N597" s="4">
        <f>VLOOKUP($K597,Sales_Performance_Analysis.csv!$S$1:$T$5,2,FALSE)</f>
        <v>2478.5568056787902</v>
      </c>
      <c r="O597" s="4">
        <v>3</v>
      </c>
      <c r="P597" s="4">
        <v>27</v>
      </c>
      <c r="Q597" s="4">
        <v>291.3</v>
      </c>
      <c r="U597" s="9" t="str">
        <v>South</v>
      </c>
      <c r="V597" s="9" t="str">
        <v>Clothing</v>
      </c>
      <c r="X597" s="9" t="str">
        <v>SOUTH</v>
      </c>
      <c r="Y597" s="9" t="str">
        <v>CLOTHING</v>
      </c>
      <c r="AA597" s="9" t="str">
        <v>south</v>
      </c>
      <c r="AB597" s="9" t="str">
        <v>clothing</v>
      </c>
    </row>
    <row r="598" spans="1:28">
      <c r="A598" s="10" t="s">
        <v>615</v>
      </c>
      <c r="B598" s="11">
        <v>45127</v>
      </c>
      <c r="C598" s="12" t="s">
        <v>26</v>
      </c>
      <c r="D598" s="13" t="s">
        <v>306</v>
      </c>
      <c r="E598" s="10">
        <v>2879.99</v>
      </c>
      <c r="F598" s="10">
        <v>16</v>
      </c>
      <c r="G598" s="10">
        <v>17</v>
      </c>
      <c r="H598" s="10">
        <v>740.84</v>
      </c>
      <c r="I598" s="4" t="s">
        <v>615</v>
      </c>
      <c r="J598" s="16">
        <v>45127</v>
      </c>
      <c r="K598" s="9" t="str">
        <v>South</v>
      </c>
      <c r="L598" s="9" t="str">
        <v>Electronics</v>
      </c>
      <c r="M598" s="4">
        <v>2879.99</v>
      </c>
      <c r="N598" s="4">
        <f>VLOOKUP($K598,Sales_Performance_Analysis.csv!$S$1:$T$5,2,FALSE)</f>
        <v>2478.5568056787902</v>
      </c>
      <c r="O598" s="4">
        <v>16</v>
      </c>
      <c r="P598" s="4">
        <v>17</v>
      </c>
      <c r="Q598" s="4">
        <v>740.84</v>
      </c>
      <c r="U598" s="9" t="str">
        <v>South</v>
      </c>
      <c r="V598" s="9" t="str">
        <v>Electronics</v>
      </c>
      <c r="X598" s="9" t="str">
        <v>SOUTH</v>
      </c>
      <c r="Y598" s="9" t="str">
        <v>ELECTRONICS</v>
      </c>
      <c r="AA598" s="9" t="str">
        <v>south</v>
      </c>
      <c r="AB598" s="9" t="str">
        <v>electronics</v>
      </c>
    </row>
    <row r="599" spans="1:28">
      <c r="A599" s="10" t="s">
        <v>616</v>
      </c>
      <c r="B599" s="11">
        <v>45192</v>
      </c>
      <c r="C599" s="12" t="s">
        <v>22</v>
      </c>
      <c r="D599" s="13" t="s">
        <v>27</v>
      </c>
      <c r="E599" s="10">
        <v>1079.75</v>
      </c>
      <c r="F599" s="10">
        <v>9</v>
      </c>
      <c r="G599" s="10">
        <v>1</v>
      </c>
      <c r="H599" s="10">
        <v>1343.05</v>
      </c>
      <c r="I599" s="4" t="s">
        <v>616</v>
      </c>
      <c r="J599" s="16">
        <v>45192</v>
      </c>
      <c r="K599" s="9" t="str">
        <v>West</v>
      </c>
      <c r="L599" s="9" t="str">
        <v>Clothing</v>
      </c>
      <c r="M599" s="4">
        <v>1079.75</v>
      </c>
      <c r="N599" s="4">
        <f>VLOOKUP($K599,Sales_Performance_Analysis.csv!$S$1:$T$5,2,FALSE)</f>
        <v>2536.3110011778599</v>
      </c>
      <c r="O599" s="4">
        <v>9</v>
      </c>
      <c r="P599" s="4">
        <v>1</v>
      </c>
      <c r="Q599" s="4">
        <v>1343.05</v>
      </c>
      <c r="U599" s="9" t="str">
        <v>West</v>
      </c>
      <c r="V599" s="9" t="str">
        <v>Clothing</v>
      </c>
      <c r="X599" s="9" t="str">
        <v>WEST</v>
      </c>
      <c r="Y599" s="9" t="str">
        <v>CLOTHING</v>
      </c>
      <c r="AA599" s="9" t="str">
        <v>west</v>
      </c>
      <c r="AB599" s="9" t="str">
        <v>clothing</v>
      </c>
    </row>
    <row r="600" spans="1:28">
      <c r="A600" s="10" t="s">
        <v>617</v>
      </c>
      <c r="B600" s="11">
        <v>45534</v>
      </c>
      <c r="C600" s="12" t="s">
        <v>479</v>
      </c>
      <c r="D600" s="13" t="s">
        <v>306</v>
      </c>
      <c r="E600" s="10">
        <v>4808.54</v>
      </c>
      <c r="F600" s="10">
        <v>29</v>
      </c>
      <c r="G600" s="10">
        <v>4</v>
      </c>
      <c r="H600" s="10">
        <v>556.36</v>
      </c>
      <c r="I600" s="4" t="s">
        <v>617</v>
      </c>
      <c r="J600" s="16">
        <v>45534</v>
      </c>
      <c r="K600" s="9" t="str">
        <v>East</v>
      </c>
      <c r="L600" s="9" t="str">
        <v>Electronics</v>
      </c>
      <c r="M600" s="4">
        <v>4808.54</v>
      </c>
      <c r="N600" s="4">
        <f>VLOOKUP($K600,Sales_Performance_Analysis.csv!$S$1:$T$5,2,FALSE)</f>
        <v>2529.8487270973901</v>
      </c>
      <c r="O600" s="4">
        <v>29</v>
      </c>
      <c r="P600" s="4">
        <v>4</v>
      </c>
      <c r="Q600" s="4">
        <v>556.36</v>
      </c>
      <c r="U600" s="9" t="str">
        <v>East</v>
      </c>
      <c r="V600" s="9" t="str">
        <v>Electronics</v>
      </c>
      <c r="X600" s="9" t="str">
        <v>EAST</v>
      </c>
      <c r="Y600" s="9" t="str">
        <v>ELECTRONICS</v>
      </c>
      <c r="AA600" s="9" t="str">
        <v>east</v>
      </c>
      <c r="AB600" s="9" t="str">
        <v>electronics</v>
      </c>
    </row>
    <row r="601" spans="1:28">
      <c r="A601" s="10" t="s">
        <v>618</v>
      </c>
      <c r="B601" s="11">
        <v>45531</v>
      </c>
      <c r="C601" s="12" t="s">
        <v>479</v>
      </c>
      <c r="D601" s="13" t="s">
        <v>619</v>
      </c>
      <c r="E601" s="10">
        <v>4773.25</v>
      </c>
      <c r="F601" s="10">
        <v>22</v>
      </c>
      <c r="G601" s="10">
        <v>24</v>
      </c>
      <c r="H601" s="10">
        <v>675.89</v>
      </c>
      <c r="I601" s="4" t="s">
        <v>618</v>
      </c>
      <c r="J601" s="16">
        <v>45531</v>
      </c>
      <c r="K601" s="9" t="str">
        <v>East</v>
      </c>
      <c r="L601" s="9" t="str">
        <v>Clothing</v>
      </c>
      <c r="M601" s="4">
        <v>4773.25</v>
      </c>
      <c r="N601" s="4">
        <f>VLOOKUP($K601,Sales_Performance_Analysis.csv!$S$1:$T$5,2,FALSE)</f>
        <v>2529.8487270973901</v>
      </c>
      <c r="O601" s="4">
        <v>22</v>
      </c>
      <c r="P601" s="4">
        <v>24</v>
      </c>
      <c r="Q601" s="4">
        <v>675.89</v>
      </c>
      <c r="U601" s="9" t="str">
        <v>East</v>
      </c>
      <c r="V601" s="9" t="str">
        <v>Clothing</v>
      </c>
      <c r="X601" s="9" t="str">
        <v>EAST</v>
      </c>
      <c r="Y601" s="9" t="str">
        <v>CLOTHING</v>
      </c>
      <c r="AA601" s="9" t="str">
        <v>east</v>
      </c>
      <c r="AB601" s="9" t="str">
        <v>clothing</v>
      </c>
    </row>
    <row r="602" spans="1:28">
      <c r="A602" s="10" t="s">
        <v>620</v>
      </c>
      <c r="B602" s="11">
        <v>45366</v>
      </c>
      <c r="C602" s="12" t="s">
        <v>479</v>
      </c>
      <c r="D602" s="13" t="s">
        <v>31</v>
      </c>
      <c r="E602" s="10">
        <v>3692.33</v>
      </c>
      <c r="F602" s="10">
        <v>13</v>
      </c>
      <c r="G602" s="10">
        <v>12</v>
      </c>
      <c r="H602" s="10">
        <v>775.85</v>
      </c>
      <c r="I602" s="4" t="s">
        <v>620</v>
      </c>
      <c r="J602" s="16">
        <v>45366</v>
      </c>
      <c r="K602" s="9" t="str">
        <v>East</v>
      </c>
      <c r="L602" s="9" t="str">
        <v>Sports</v>
      </c>
      <c r="M602" s="4">
        <v>3692.33</v>
      </c>
      <c r="N602" s="4">
        <f>VLOOKUP($K602,Sales_Performance_Analysis.csv!$S$1:$T$5,2,FALSE)</f>
        <v>2529.8487270973901</v>
      </c>
      <c r="O602" s="4">
        <v>13</v>
      </c>
      <c r="P602" s="4">
        <v>12</v>
      </c>
      <c r="Q602" s="4">
        <v>775.85</v>
      </c>
      <c r="U602" s="9" t="str">
        <v>East</v>
      </c>
      <c r="V602" s="9" t="str">
        <v>Sports</v>
      </c>
      <c r="X602" s="9" t="str">
        <v>EAST</v>
      </c>
      <c r="Y602" s="9" t="str">
        <v>SPORTS</v>
      </c>
      <c r="AA602" s="9" t="str">
        <v>east</v>
      </c>
      <c r="AB602" s="9" t="str">
        <v>sports</v>
      </c>
    </row>
    <row r="603" spans="1:28">
      <c r="A603" s="10" t="s">
        <v>621</v>
      </c>
      <c r="B603" s="11">
        <v>45271</v>
      </c>
      <c r="C603" s="12" t="s">
        <v>22</v>
      </c>
      <c r="D603" s="13" t="s">
        <v>31</v>
      </c>
      <c r="E603" s="10">
        <v>247.63</v>
      </c>
      <c r="F603" s="10">
        <v>44</v>
      </c>
      <c r="G603" s="10">
        <v>39</v>
      </c>
      <c r="H603" s="10">
        <v>1134.8399999999999</v>
      </c>
      <c r="I603" s="4" t="s">
        <v>621</v>
      </c>
      <c r="J603" s="16">
        <v>45271</v>
      </c>
      <c r="K603" s="9" t="str">
        <v>West</v>
      </c>
      <c r="L603" s="9" t="str">
        <v>Sports</v>
      </c>
      <c r="M603" s="4">
        <v>247.63</v>
      </c>
      <c r="N603" s="4">
        <f>VLOOKUP($K603,Sales_Performance_Analysis.csv!$S$1:$T$5,2,FALSE)</f>
        <v>2536.3110011778599</v>
      </c>
      <c r="O603" s="4">
        <v>44</v>
      </c>
      <c r="P603" s="4">
        <v>39</v>
      </c>
      <c r="Q603" s="4">
        <v>1134.8399999999999</v>
      </c>
      <c r="U603" s="9" t="str">
        <v>West</v>
      </c>
      <c r="V603" s="9" t="str">
        <v>Sports</v>
      </c>
      <c r="X603" s="9" t="str">
        <v>WEST</v>
      </c>
      <c r="Y603" s="9" t="str">
        <v>SPORTS</v>
      </c>
      <c r="AA603" s="9" t="str">
        <v>west</v>
      </c>
      <c r="AB603" s="9" t="str">
        <v>sports</v>
      </c>
    </row>
    <row r="604" spans="1:28">
      <c r="A604" s="10" t="s">
        <v>622</v>
      </c>
      <c r="B604" s="11">
        <v>45188</v>
      </c>
      <c r="C604" s="12" t="s">
        <v>26</v>
      </c>
      <c r="D604" s="13" t="s">
        <v>257</v>
      </c>
      <c r="E604" s="10">
        <v>2692.92</v>
      </c>
      <c r="F604" s="10">
        <v>50</v>
      </c>
      <c r="G604" s="10">
        <v>35</v>
      </c>
      <c r="H604" s="10">
        <v>1242.97</v>
      </c>
      <c r="I604" s="4" t="s">
        <v>622</v>
      </c>
      <c r="J604" s="16">
        <v>45188</v>
      </c>
      <c r="K604" s="9" t="str">
        <v>South</v>
      </c>
      <c r="L604" s="9" t="str">
        <v>Groceries</v>
      </c>
      <c r="M604" s="4">
        <v>2692.92</v>
      </c>
      <c r="N604" s="4">
        <f>VLOOKUP($K604,Sales_Performance_Analysis.csv!$S$1:$T$5,2,FALSE)</f>
        <v>2478.5568056787902</v>
      </c>
      <c r="O604" s="4">
        <v>50</v>
      </c>
      <c r="P604" s="4">
        <v>35</v>
      </c>
      <c r="Q604" s="4">
        <v>1242.97</v>
      </c>
      <c r="U604" s="9" t="str">
        <v>South</v>
      </c>
      <c r="V604" s="9" t="str">
        <v>Groceries</v>
      </c>
      <c r="X604" s="9" t="str">
        <v>SOUTH</v>
      </c>
      <c r="Y604" s="9" t="str">
        <v>GROCERIES</v>
      </c>
      <c r="AA604" s="9" t="str">
        <v>south</v>
      </c>
      <c r="AB604" s="9" t="str">
        <v>groceries</v>
      </c>
    </row>
    <row r="605" spans="1:28">
      <c r="A605" s="10" t="s">
        <v>623</v>
      </c>
      <c r="B605" s="11">
        <v>45229</v>
      </c>
      <c r="C605" s="12" t="s">
        <v>479</v>
      </c>
      <c r="D605" s="13" t="s">
        <v>257</v>
      </c>
      <c r="E605" s="10">
        <v>672.79</v>
      </c>
      <c r="F605" s="10">
        <v>3</v>
      </c>
      <c r="G605" s="10">
        <v>3</v>
      </c>
      <c r="H605" s="10">
        <v>1885.71</v>
      </c>
      <c r="I605" s="4" t="s">
        <v>623</v>
      </c>
      <c r="J605" s="16">
        <v>45229</v>
      </c>
      <c r="K605" s="9" t="str">
        <v>East</v>
      </c>
      <c r="L605" s="9" t="str">
        <v>Groceries</v>
      </c>
      <c r="M605" s="4">
        <v>672.79</v>
      </c>
      <c r="N605" s="4">
        <f>VLOOKUP($K605,Sales_Performance_Analysis.csv!$S$1:$T$5,2,FALSE)</f>
        <v>2529.8487270973901</v>
      </c>
      <c r="O605" s="4">
        <v>3</v>
      </c>
      <c r="P605" s="4">
        <v>3</v>
      </c>
      <c r="Q605" s="4">
        <v>1885.71</v>
      </c>
      <c r="U605" s="9" t="str">
        <v>East</v>
      </c>
      <c r="V605" s="9" t="str">
        <v>Groceries</v>
      </c>
      <c r="X605" s="9" t="str">
        <v>EAST</v>
      </c>
      <c r="Y605" s="9" t="str">
        <v>GROCERIES</v>
      </c>
      <c r="AA605" s="9" t="str">
        <v>east</v>
      </c>
      <c r="AB605" s="9" t="str">
        <v>groceries</v>
      </c>
    </row>
    <row r="606" spans="1:28">
      <c r="A606" s="10" t="s">
        <v>624</v>
      </c>
      <c r="B606" s="11">
        <v>45277</v>
      </c>
      <c r="C606" s="12" t="s">
        <v>15</v>
      </c>
      <c r="D606" s="13" t="s">
        <v>619</v>
      </c>
      <c r="E606" s="10">
        <v>1517.75</v>
      </c>
      <c r="F606" s="10">
        <v>36</v>
      </c>
      <c r="G606" s="10">
        <v>34</v>
      </c>
      <c r="H606" s="10">
        <v>57.77</v>
      </c>
      <c r="I606" s="4" t="s">
        <v>624</v>
      </c>
      <c r="J606" s="16">
        <v>45277</v>
      </c>
      <c r="K606" s="9" t="str">
        <v>North</v>
      </c>
      <c r="L606" s="9" t="str">
        <v>Clothing</v>
      </c>
      <c r="M606" s="4">
        <v>1517.75</v>
      </c>
      <c r="N606" s="4">
        <f>VLOOKUP($K606,Sales_Performance_Analysis.csv!$S$1:$T$5,2,FALSE)</f>
        <v>2573.1195542046598</v>
      </c>
      <c r="O606" s="4">
        <v>36</v>
      </c>
      <c r="P606" s="4">
        <v>34</v>
      </c>
      <c r="Q606" s="4">
        <v>57.77</v>
      </c>
      <c r="U606" s="9" t="str">
        <v>North</v>
      </c>
      <c r="V606" s="9" t="str">
        <v>Clothing</v>
      </c>
      <c r="X606" s="9" t="str">
        <v>NORTH</v>
      </c>
      <c r="Y606" s="9" t="str">
        <v>CLOTHING</v>
      </c>
      <c r="AA606" s="9" t="str">
        <v>north</v>
      </c>
      <c r="AB606" s="9" t="str">
        <v>clothing</v>
      </c>
    </row>
    <row r="607" spans="1:28">
      <c r="A607" s="10" t="s">
        <v>625</v>
      </c>
      <c r="B607" s="11">
        <v>45319</v>
      </c>
      <c r="C607" s="12" t="s">
        <v>479</v>
      </c>
      <c r="D607" s="13" t="s">
        <v>257</v>
      </c>
      <c r="E607" s="10">
        <v>4911.1899999999996</v>
      </c>
      <c r="F607" s="10">
        <v>2</v>
      </c>
      <c r="G607" s="10">
        <v>4</v>
      </c>
      <c r="H607" s="10">
        <v>1616.17</v>
      </c>
      <c r="I607" s="4" t="s">
        <v>625</v>
      </c>
      <c r="J607" s="16">
        <v>45319</v>
      </c>
      <c r="K607" s="9" t="str">
        <v>East</v>
      </c>
      <c r="L607" s="9" t="str">
        <v>Groceries</v>
      </c>
      <c r="M607" s="4">
        <v>4911.1899999999996</v>
      </c>
      <c r="N607" s="4">
        <f>VLOOKUP($K607,Sales_Performance_Analysis.csv!$S$1:$T$5,2,FALSE)</f>
        <v>2529.8487270973901</v>
      </c>
      <c r="O607" s="4">
        <v>2</v>
      </c>
      <c r="P607" s="4">
        <v>4</v>
      </c>
      <c r="Q607" s="4">
        <v>1616.17</v>
      </c>
      <c r="U607" s="9" t="str">
        <v>East</v>
      </c>
      <c r="V607" s="9" t="str">
        <v>Groceries</v>
      </c>
      <c r="X607" s="9" t="str">
        <v>EAST</v>
      </c>
      <c r="Y607" s="9" t="str">
        <v>GROCERIES</v>
      </c>
      <c r="AA607" s="9" t="str">
        <v>east</v>
      </c>
      <c r="AB607" s="9" t="str">
        <v>groceries</v>
      </c>
    </row>
    <row r="608" spans="1:28">
      <c r="A608" s="10" t="s">
        <v>626</v>
      </c>
      <c r="B608" s="11">
        <v>45083</v>
      </c>
      <c r="C608" s="12" t="s">
        <v>22</v>
      </c>
      <c r="D608" s="13" t="s">
        <v>551</v>
      </c>
      <c r="E608" s="10">
        <v>2203.7199999999998</v>
      </c>
      <c r="F608" s="10">
        <v>48</v>
      </c>
      <c r="G608" s="10">
        <v>7</v>
      </c>
      <c r="H608" s="10">
        <v>426.65</v>
      </c>
      <c r="I608" s="4" t="s">
        <v>626</v>
      </c>
      <c r="J608" s="16">
        <v>45083</v>
      </c>
      <c r="K608" s="9" t="str">
        <v>West</v>
      </c>
      <c r="L608" s="9" t="str">
        <v>Furniture</v>
      </c>
      <c r="M608" s="4">
        <v>2203.7199999999998</v>
      </c>
      <c r="N608" s="4">
        <f>VLOOKUP($K608,Sales_Performance_Analysis.csv!$S$1:$T$5,2,FALSE)</f>
        <v>2536.3110011778599</v>
      </c>
      <c r="O608" s="4">
        <v>48</v>
      </c>
      <c r="P608" s="4">
        <v>7</v>
      </c>
      <c r="Q608" s="4">
        <v>426.65</v>
      </c>
      <c r="U608" s="9" t="str">
        <v>West</v>
      </c>
      <c r="V608" s="9" t="str">
        <v>Furniture</v>
      </c>
      <c r="X608" s="9" t="str">
        <v>WEST</v>
      </c>
      <c r="Y608" s="9" t="str">
        <v>FURNITURE</v>
      </c>
      <c r="AA608" s="9" t="str">
        <v>west</v>
      </c>
      <c r="AB608" s="9" t="str">
        <v>furniture</v>
      </c>
    </row>
    <row r="609" spans="1:28">
      <c r="A609" s="10" t="s">
        <v>627</v>
      </c>
      <c r="B609" s="11">
        <v>45571</v>
      </c>
      <c r="C609" s="12" t="s">
        <v>479</v>
      </c>
      <c r="D609" s="13" t="s">
        <v>551</v>
      </c>
      <c r="E609" s="10">
        <v>1020.23</v>
      </c>
      <c r="F609" s="10">
        <v>16</v>
      </c>
      <c r="G609" s="10">
        <v>42</v>
      </c>
      <c r="H609" s="10">
        <v>1981</v>
      </c>
      <c r="I609" s="4" t="s">
        <v>627</v>
      </c>
      <c r="J609" s="16">
        <v>45571</v>
      </c>
      <c r="K609" s="9" t="str">
        <v>East</v>
      </c>
      <c r="L609" s="9" t="str">
        <v>Furniture</v>
      </c>
      <c r="M609" s="4">
        <v>1020.23</v>
      </c>
      <c r="N609" s="4">
        <f>VLOOKUP($K609,Sales_Performance_Analysis.csv!$S$1:$T$5,2,FALSE)</f>
        <v>2529.8487270973901</v>
      </c>
      <c r="O609" s="4">
        <v>16</v>
      </c>
      <c r="P609" s="4">
        <v>42</v>
      </c>
      <c r="Q609" s="4">
        <v>1981</v>
      </c>
      <c r="U609" s="9" t="str">
        <v>East</v>
      </c>
      <c r="V609" s="9" t="str">
        <v>Furniture</v>
      </c>
      <c r="X609" s="9" t="str">
        <v>EAST</v>
      </c>
      <c r="Y609" s="9" t="str">
        <v>FURNITURE</v>
      </c>
      <c r="AA609" s="9" t="str">
        <v>east</v>
      </c>
      <c r="AB609" s="9" t="str">
        <v>furniture</v>
      </c>
    </row>
    <row r="610" spans="1:28">
      <c r="A610" s="10" t="s">
        <v>628</v>
      </c>
      <c r="B610" s="11">
        <v>45324</v>
      </c>
      <c r="C610" s="12" t="s">
        <v>479</v>
      </c>
      <c r="D610" s="13" t="s">
        <v>31</v>
      </c>
      <c r="E610" s="10">
        <v>97.62</v>
      </c>
      <c r="F610" s="10">
        <v>15</v>
      </c>
      <c r="G610" s="10">
        <v>8</v>
      </c>
      <c r="H610" s="10">
        <v>1198.93</v>
      </c>
      <c r="I610" s="4" t="s">
        <v>628</v>
      </c>
      <c r="J610" s="16">
        <v>45324</v>
      </c>
      <c r="K610" s="9" t="str">
        <v>East</v>
      </c>
      <c r="L610" s="9" t="str">
        <v>Sports</v>
      </c>
      <c r="M610" s="4">
        <v>97.62</v>
      </c>
      <c r="N610" s="4">
        <f>VLOOKUP($K610,Sales_Performance_Analysis.csv!$S$1:$T$5,2,FALSE)</f>
        <v>2529.8487270973901</v>
      </c>
      <c r="O610" s="4">
        <v>15</v>
      </c>
      <c r="P610" s="4">
        <v>8</v>
      </c>
      <c r="Q610" s="4">
        <v>1198.93</v>
      </c>
      <c r="U610" s="9" t="str">
        <v>East</v>
      </c>
      <c r="V610" s="9" t="str">
        <v>Sports</v>
      </c>
      <c r="X610" s="9" t="str">
        <v>EAST</v>
      </c>
      <c r="Y610" s="9" t="str">
        <v>SPORTS</v>
      </c>
      <c r="AA610" s="9" t="str">
        <v>east</v>
      </c>
      <c r="AB610" s="9" t="str">
        <v>sports</v>
      </c>
    </row>
    <row r="611" spans="1:28">
      <c r="A611" s="10" t="s">
        <v>629</v>
      </c>
      <c r="B611" s="11">
        <v>45266</v>
      </c>
      <c r="C611" s="12" t="s">
        <v>22</v>
      </c>
      <c r="D611" s="13" t="s">
        <v>619</v>
      </c>
      <c r="E611" s="10">
        <v>1558.49</v>
      </c>
      <c r="F611" s="10">
        <v>1</v>
      </c>
      <c r="G611" s="10">
        <v>14</v>
      </c>
      <c r="H611" s="10">
        <v>1472.67</v>
      </c>
      <c r="I611" s="4" t="s">
        <v>629</v>
      </c>
      <c r="J611" s="16">
        <v>45266</v>
      </c>
      <c r="K611" s="9" t="str">
        <v>West</v>
      </c>
      <c r="L611" s="9" t="str">
        <v>Clothing</v>
      </c>
      <c r="M611" s="4">
        <v>1558.49</v>
      </c>
      <c r="N611" s="4">
        <f>VLOOKUP($K611,Sales_Performance_Analysis.csv!$S$1:$T$5,2,FALSE)</f>
        <v>2536.3110011778599</v>
      </c>
      <c r="O611" s="4">
        <v>1</v>
      </c>
      <c r="P611" s="4">
        <v>14</v>
      </c>
      <c r="Q611" s="4">
        <v>1472.67</v>
      </c>
      <c r="U611" s="9" t="str">
        <v>West</v>
      </c>
      <c r="V611" s="9" t="str">
        <v>Clothing</v>
      </c>
      <c r="X611" s="9" t="str">
        <v>WEST</v>
      </c>
      <c r="Y611" s="9" t="str">
        <v>CLOTHING</v>
      </c>
      <c r="AA611" s="9" t="str">
        <v>west</v>
      </c>
      <c r="AB611" s="9" t="str">
        <v>clothing</v>
      </c>
    </row>
    <row r="612" spans="1:28">
      <c r="A612" s="10" t="s">
        <v>630</v>
      </c>
      <c r="B612" s="11">
        <v>45429</v>
      </c>
      <c r="C612" s="12" t="s">
        <v>26</v>
      </c>
      <c r="D612" s="13" t="s">
        <v>31</v>
      </c>
      <c r="E612" s="10">
        <v>3179.71</v>
      </c>
      <c r="F612" s="10">
        <v>15</v>
      </c>
      <c r="G612" s="10">
        <v>19</v>
      </c>
      <c r="H612" s="10">
        <v>593.1</v>
      </c>
      <c r="I612" s="4" t="s">
        <v>630</v>
      </c>
      <c r="J612" s="16">
        <v>45429</v>
      </c>
      <c r="K612" s="9" t="str">
        <v>South</v>
      </c>
      <c r="L612" s="9" t="str">
        <v>Sports</v>
      </c>
      <c r="M612" s="4">
        <v>3179.71</v>
      </c>
      <c r="N612" s="4">
        <f>VLOOKUP($K612,Sales_Performance_Analysis.csv!$S$1:$T$5,2,FALSE)</f>
        <v>2478.5568056787902</v>
      </c>
      <c r="O612" s="4">
        <v>15</v>
      </c>
      <c r="P612" s="4">
        <v>19</v>
      </c>
      <c r="Q612" s="4">
        <v>593.1</v>
      </c>
      <c r="U612" s="9" t="str">
        <v>South</v>
      </c>
      <c r="V612" s="9" t="str">
        <v>Sports</v>
      </c>
      <c r="X612" s="9" t="str">
        <v>SOUTH</v>
      </c>
      <c r="Y612" s="9" t="str">
        <v>SPORTS</v>
      </c>
      <c r="AA612" s="9" t="str">
        <v>south</v>
      </c>
      <c r="AB612" s="9" t="str">
        <v>sports</v>
      </c>
    </row>
    <row r="613" spans="1:28">
      <c r="A613" s="10" t="s">
        <v>631</v>
      </c>
      <c r="B613" s="11">
        <v>45362</v>
      </c>
      <c r="C613" s="12" t="s">
        <v>22</v>
      </c>
      <c r="D613" s="13" t="s">
        <v>257</v>
      </c>
      <c r="E613" s="10">
        <v>4179.08</v>
      </c>
      <c r="F613" s="10">
        <v>48</v>
      </c>
      <c r="G613" s="10">
        <v>12</v>
      </c>
      <c r="H613" s="10">
        <v>223.86</v>
      </c>
      <c r="I613" s="4" t="s">
        <v>631</v>
      </c>
      <c r="J613" s="16">
        <v>45362</v>
      </c>
      <c r="K613" s="9" t="str">
        <v>West</v>
      </c>
      <c r="L613" s="9" t="str">
        <v>Groceries</v>
      </c>
      <c r="M613" s="4">
        <v>4179.08</v>
      </c>
      <c r="N613" s="4">
        <f>VLOOKUP($K613,Sales_Performance_Analysis.csv!$S$1:$T$5,2,FALSE)</f>
        <v>2536.3110011778599</v>
      </c>
      <c r="O613" s="4">
        <v>48</v>
      </c>
      <c r="P613" s="4">
        <v>12</v>
      </c>
      <c r="Q613" s="4">
        <v>223.86</v>
      </c>
      <c r="U613" s="9" t="str">
        <v>West</v>
      </c>
      <c r="V613" s="9" t="str">
        <v>Groceries</v>
      </c>
      <c r="X613" s="9" t="str">
        <v>WEST</v>
      </c>
      <c r="Y613" s="9" t="str">
        <v>GROCERIES</v>
      </c>
      <c r="AA613" s="9" t="str">
        <v>west</v>
      </c>
      <c r="AB613" s="9" t="str">
        <v>groceries</v>
      </c>
    </row>
    <row r="614" spans="1:28">
      <c r="A614" s="10" t="s">
        <v>632</v>
      </c>
      <c r="B614" s="11">
        <v>45337</v>
      </c>
      <c r="C614" s="12" t="s">
        <v>479</v>
      </c>
      <c r="D614" s="13" t="s">
        <v>306</v>
      </c>
      <c r="E614" s="10">
        <v>3248.43</v>
      </c>
      <c r="F614" s="10">
        <v>7</v>
      </c>
      <c r="G614" s="10">
        <v>4</v>
      </c>
      <c r="H614" s="10">
        <v>894.86</v>
      </c>
      <c r="I614" s="4" t="s">
        <v>632</v>
      </c>
      <c r="J614" s="16">
        <v>45337</v>
      </c>
      <c r="K614" s="9" t="str">
        <v>East</v>
      </c>
      <c r="L614" s="9" t="str">
        <v>Electronics</v>
      </c>
      <c r="M614" s="4">
        <v>3248.43</v>
      </c>
      <c r="N614" s="4">
        <f>VLOOKUP($K614,Sales_Performance_Analysis.csv!$S$1:$T$5,2,FALSE)</f>
        <v>2529.8487270973901</v>
      </c>
      <c r="O614" s="4">
        <v>7</v>
      </c>
      <c r="P614" s="4">
        <v>4</v>
      </c>
      <c r="Q614" s="4">
        <v>894.86</v>
      </c>
      <c r="U614" s="9" t="str">
        <v>East</v>
      </c>
      <c r="V614" s="9" t="str">
        <v>Electronics</v>
      </c>
      <c r="X614" s="9" t="str">
        <v>EAST</v>
      </c>
      <c r="Y614" s="9" t="str">
        <v>ELECTRONICS</v>
      </c>
      <c r="AA614" s="9" t="str">
        <v>east</v>
      </c>
      <c r="AB614" s="9" t="str">
        <v>electronics</v>
      </c>
    </row>
    <row r="615" spans="1:28">
      <c r="A615" s="10" t="s">
        <v>633</v>
      </c>
      <c r="B615" s="11">
        <v>45540</v>
      </c>
      <c r="C615" s="12" t="s">
        <v>26</v>
      </c>
      <c r="D615" s="13" t="s">
        <v>31</v>
      </c>
      <c r="E615" s="10">
        <v>319.47000000000003</v>
      </c>
      <c r="F615" s="10">
        <v>44</v>
      </c>
      <c r="G615" s="10">
        <v>48</v>
      </c>
      <c r="H615" s="10">
        <v>380.72</v>
      </c>
      <c r="I615" s="4" t="s">
        <v>633</v>
      </c>
      <c r="J615" s="16">
        <v>45540</v>
      </c>
      <c r="K615" s="9" t="str">
        <v>South</v>
      </c>
      <c r="L615" s="9" t="str">
        <v>Sports</v>
      </c>
      <c r="M615" s="4">
        <v>319.47000000000003</v>
      </c>
      <c r="N615" s="4">
        <f>VLOOKUP($K615,Sales_Performance_Analysis.csv!$S$1:$T$5,2,FALSE)</f>
        <v>2478.5568056787902</v>
      </c>
      <c r="O615" s="4">
        <v>44</v>
      </c>
      <c r="P615" s="4">
        <v>48</v>
      </c>
      <c r="Q615" s="4">
        <v>380.72</v>
      </c>
      <c r="U615" s="9" t="str">
        <v>South</v>
      </c>
      <c r="V615" s="9" t="str">
        <v>Sports</v>
      </c>
      <c r="X615" s="9" t="str">
        <v>SOUTH</v>
      </c>
      <c r="Y615" s="9" t="str">
        <v>SPORTS</v>
      </c>
      <c r="AA615" s="9" t="str">
        <v>south</v>
      </c>
      <c r="AB615" s="9" t="str">
        <v>sports</v>
      </c>
    </row>
    <row r="616" spans="1:28">
      <c r="A616" s="10" t="s">
        <v>634</v>
      </c>
      <c r="B616" s="11">
        <v>45308</v>
      </c>
      <c r="C616" s="12" t="s">
        <v>26</v>
      </c>
      <c r="D616" s="13" t="s">
        <v>619</v>
      </c>
      <c r="E616" s="10">
        <v>4085.94</v>
      </c>
      <c r="F616" s="10">
        <v>42</v>
      </c>
      <c r="G616" s="10">
        <v>21</v>
      </c>
      <c r="H616" s="10">
        <v>577.83000000000004</v>
      </c>
      <c r="I616" s="4" t="s">
        <v>634</v>
      </c>
      <c r="J616" s="16">
        <v>45308</v>
      </c>
      <c r="K616" s="9" t="str">
        <v>South</v>
      </c>
      <c r="L616" s="9" t="str">
        <v>Clothing</v>
      </c>
      <c r="M616" s="4">
        <v>4085.94</v>
      </c>
      <c r="N616" s="4">
        <f>VLOOKUP($K616,Sales_Performance_Analysis.csv!$S$1:$T$5,2,FALSE)</f>
        <v>2478.5568056787902</v>
      </c>
      <c r="O616" s="4">
        <v>42</v>
      </c>
      <c r="P616" s="4">
        <v>21</v>
      </c>
      <c r="Q616" s="4">
        <v>577.83000000000004</v>
      </c>
      <c r="U616" s="9" t="str">
        <v>South</v>
      </c>
      <c r="V616" s="9" t="str">
        <v>Clothing</v>
      </c>
      <c r="X616" s="9" t="str">
        <v>SOUTH</v>
      </c>
      <c r="Y616" s="9" t="str">
        <v>CLOTHING</v>
      </c>
      <c r="AA616" s="9" t="str">
        <v>south</v>
      </c>
      <c r="AB616" s="9" t="str">
        <v>clothing</v>
      </c>
    </row>
    <row r="617" spans="1:28">
      <c r="A617" s="10" t="s">
        <v>635</v>
      </c>
      <c r="B617" s="11">
        <v>45487</v>
      </c>
      <c r="C617" s="12" t="s">
        <v>26</v>
      </c>
      <c r="D617" s="13" t="s">
        <v>551</v>
      </c>
      <c r="E617" s="10">
        <v>3987.19</v>
      </c>
      <c r="F617" s="10">
        <v>4</v>
      </c>
      <c r="G617" s="10">
        <v>16</v>
      </c>
      <c r="H617" s="10">
        <v>1545.85</v>
      </c>
      <c r="I617" s="4" t="s">
        <v>635</v>
      </c>
      <c r="J617" s="16">
        <v>45487</v>
      </c>
      <c r="K617" s="9" t="str">
        <v>South</v>
      </c>
      <c r="L617" s="9" t="str">
        <v>Furniture</v>
      </c>
      <c r="M617" s="4">
        <v>3987.19</v>
      </c>
      <c r="N617" s="4">
        <f>VLOOKUP($K617,Sales_Performance_Analysis.csv!$S$1:$T$5,2,FALSE)</f>
        <v>2478.5568056787902</v>
      </c>
      <c r="O617" s="4">
        <v>4</v>
      </c>
      <c r="P617" s="4">
        <v>16</v>
      </c>
      <c r="Q617" s="4">
        <v>1545.85</v>
      </c>
      <c r="U617" s="9" t="str">
        <v>South</v>
      </c>
      <c r="V617" s="9" t="str">
        <v>Furniture</v>
      </c>
      <c r="X617" s="9" t="str">
        <v>SOUTH</v>
      </c>
      <c r="Y617" s="9" t="str">
        <v>FURNITURE</v>
      </c>
      <c r="AA617" s="9" t="str">
        <v>south</v>
      </c>
      <c r="AB617" s="9" t="str">
        <v>furniture</v>
      </c>
    </row>
    <row r="618" spans="1:28">
      <c r="A618" s="10" t="s">
        <v>636</v>
      </c>
      <c r="B618" s="11">
        <v>45191</v>
      </c>
      <c r="C618" s="12" t="s">
        <v>26</v>
      </c>
      <c r="D618" s="13" t="s">
        <v>551</v>
      </c>
      <c r="E618" s="10">
        <v>4856.72</v>
      </c>
      <c r="F618" s="10">
        <v>29</v>
      </c>
      <c r="G618" s="10">
        <v>6</v>
      </c>
      <c r="H618" s="10">
        <v>569.9</v>
      </c>
      <c r="I618" s="4" t="s">
        <v>636</v>
      </c>
      <c r="J618" s="16">
        <v>45191</v>
      </c>
      <c r="K618" s="9" t="str">
        <v>South</v>
      </c>
      <c r="L618" s="9" t="str">
        <v>Furniture</v>
      </c>
      <c r="M618" s="4">
        <v>4856.72</v>
      </c>
      <c r="N618" s="4">
        <f>VLOOKUP($K618,Sales_Performance_Analysis.csv!$S$1:$T$5,2,FALSE)</f>
        <v>2478.5568056787902</v>
      </c>
      <c r="O618" s="4">
        <v>29</v>
      </c>
      <c r="P618" s="4">
        <v>6</v>
      </c>
      <c r="Q618" s="4">
        <v>569.9</v>
      </c>
      <c r="U618" s="9" t="str">
        <v>South</v>
      </c>
      <c r="V618" s="9" t="str">
        <v>Furniture</v>
      </c>
      <c r="X618" s="9" t="str">
        <v>SOUTH</v>
      </c>
      <c r="Y618" s="9" t="str">
        <v>FURNITURE</v>
      </c>
      <c r="AA618" s="9" t="str">
        <v>south</v>
      </c>
      <c r="AB618" s="9" t="str">
        <v>furniture</v>
      </c>
    </row>
    <row r="619" spans="1:28">
      <c r="A619" s="10" t="s">
        <v>637</v>
      </c>
      <c r="B619" s="11">
        <v>44912</v>
      </c>
      <c r="C619" s="12" t="s">
        <v>26</v>
      </c>
      <c r="D619" s="13" t="s">
        <v>306</v>
      </c>
      <c r="E619" s="10">
        <v>60.6</v>
      </c>
      <c r="F619" s="10">
        <v>36</v>
      </c>
      <c r="G619" s="10">
        <v>25</v>
      </c>
      <c r="H619" s="10">
        <v>1647.95</v>
      </c>
      <c r="I619" s="4" t="s">
        <v>637</v>
      </c>
      <c r="J619" s="16">
        <v>44912</v>
      </c>
      <c r="K619" s="9" t="str">
        <v>South</v>
      </c>
      <c r="L619" s="9" t="str">
        <v>Electronics</v>
      </c>
      <c r="M619" s="4">
        <v>60.6</v>
      </c>
      <c r="N619" s="4">
        <f>VLOOKUP($K619,Sales_Performance_Analysis.csv!$S$1:$T$5,2,FALSE)</f>
        <v>2478.5568056787902</v>
      </c>
      <c r="O619" s="4">
        <v>36</v>
      </c>
      <c r="P619" s="4">
        <v>25</v>
      </c>
      <c r="Q619" s="4">
        <v>1647.95</v>
      </c>
      <c r="U619" s="9" t="str">
        <v>South</v>
      </c>
      <c r="V619" s="9" t="str">
        <v>Electronics</v>
      </c>
      <c r="X619" s="9" t="str">
        <v>SOUTH</v>
      </c>
      <c r="Y619" s="9" t="str">
        <v>ELECTRONICS</v>
      </c>
      <c r="AA619" s="9" t="str">
        <v>south</v>
      </c>
      <c r="AB619" s="9" t="str">
        <v>electronics</v>
      </c>
    </row>
    <row r="620" spans="1:28">
      <c r="A620" s="10" t="s">
        <v>638</v>
      </c>
      <c r="B620" s="11">
        <v>44937</v>
      </c>
      <c r="C620" s="12" t="s">
        <v>26</v>
      </c>
      <c r="D620" s="13" t="s">
        <v>551</v>
      </c>
      <c r="E620" s="10">
        <v>1507.53</v>
      </c>
      <c r="F620" s="10">
        <v>44</v>
      </c>
      <c r="G620" s="10">
        <v>50</v>
      </c>
      <c r="H620" s="10">
        <v>1644.04</v>
      </c>
      <c r="I620" s="4" t="s">
        <v>638</v>
      </c>
      <c r="J620" s="16">
        <v>44937</v>
      </c>
      <c r="K620" s="9" t="str">
        <v>South</v>
      </c>
      <c r="L620" s="9" t="str">
        <v>Furniture</v>
      </c>
      <c r="M620" s="4">
        <v>1507.53</v>
      </c>
      <c r="N620" s="4">
        <f>VLOOKUP($K620,Sales_Performance_Analysis.csv!$S$1:$T$5,2,FALSE)</f>
        <v>2478.5568056787902</v>
      </c>
      <c r="O620" s="4">
        <v>44</v>
      </c>
      <c r="P620" s="4">
        <v>50</v>
      </c>
      <c r="Q620" s="4">
        <v>1644.04</v>
      </c>
      <c r="U620" s="9" t="str">
        <v>South</v>
      </c>
      <c r="V620" s="9" t="str">
        <v>Furniture</v>
      </c>
      <c r="X620" s="9" t="str">
        <v>SOUTH</v>
      </c>
      <c r="Y620" s="9" t="str">
        <v>FURNITURE</v>
      </c>
      <c r="AA620" s="9" t="str">
        <v>south</v>
      </c>
      <c r="AB620" s="9" t="str">
        <v>furniture</v>
      </c>
    </row>
    <row r="621" spans="1:28">
      <c r="A621" s="10" t="s">
        <v>639</v>
      </c>
      <c r="B621" s="11">
        <v>45356</v>
      </c>
      <c r="C621" s="12" t="s">
        <v>479</v>
      </c>
      <c r="D621" s="13" t="s">
        <v>551</v>
      </c>
      <c r="E621" s="10">
        <v>766.69</v>
      </c>
      <c r="F621" s="10">
        <v>49</v>
      </c>
      <c r="G621" s="10">
        <v>38</v>
      </c>
      <c r="H621" s="10">
        <v>727.74</v>
      </c>
      <c r="I621" s="4" t="s">
        <v>639</v>
      </c>
      <c r="J621" s="16">
        <v>45356</v>
      </c>
      <c r="K621" s="9" t="str">
        <v>East</v>
      </c>
      <c r="L621" s="9" t="str">
        <v>Furniture</v>
      </c>
      <c r="M621" s="4">
        <v>766.69</v>
      </c>
      <c r="N621" s="4">
        <f>VLOOKUP($K621,Sales_Performance_Analysis.csv!$S$1:$T$5,2,FALSE)</f>
        <v>2529.8487270973901</v>
      </c>
      <c r="O621" s="4">
        <v>49</v>
      </c>
      <c r="P621" s="4">
        <v>38</v>
      </c>
      <c r="Q621" s="4">
        <v>727.74</v>
      </c>
      <c r="U621" s="9" t="str">
        <v>East</v>
      </c>
      <c r="V621" s="9" t="str">
        <v>Furniture</v>
      </c>
      <c r="X621" s="9" t="str">
        <v>EAST</v>
      </c>
      <c r="Y621" s="9" t="str">
        <v>FURNITURE</v>
      </c>
      <c r="AA621" s="9" t="str">
        <v>east</v>
      </c>
      <c r="AB621" s="9" t="str">
        <v>furniture</v>
      </c>
    </row>
    <row r="622" spans="1:28">
      <c r="A622" s="10" t="s">
        <v>640</v>
      </c>
      <c r="B622" s="11">
        <v>44951</v>
      </c>
      <c r="C622" s="12" t="s">
        <v>22</v>
      </c>
      <c r="D622" s="13" t="s">
        <v>257</v>
      </c>
      <c r="E622" s="10">
        <v>2057.29</v>
      </c>
      <c r="F622" s="10">
        <v>24</v>
      </c>
      <c r="G622" s="10">
        <v>44</v>
      </c>
      <c r="H622" s="10">
        <v>155.36000000000001</v>
      </c>
      <c r="I622" s="4" t="s">
        <v>640</v>
      </c>
      <c r="J622" s="16">
        <v>44951</v>
      </c>
      <c r="K622" s="9" t="str">
        <v>West</v>
      </c>
      <c r="L622" s="9" t="str">
        <v>Groceries</v>
      </c>
      <c r="M622" s="4">
        <v>2057.29</v>
      </c>
      <c r="N622" s="4">
        <f>VLOOKUP($K622,Sales_Performance_Analysis.csv!$S$1:$T$5,2,FALSE)</f>
        <v>2536.3110011778599</v>
      </c>
      <c r="O622" s="4">
        <v>24</v>
      </c>
      <c r="P622" s="4">
        <v>44</v>
      </c>
      <c r="Q622" s="4">
        <v>155.36000000000001</v>
      </c>
      <c r="U622" s="9" t="str">
        <v>West</v>
      </c>
      <c r="V622" s="9" t="str">
        <v>Groceries</v>
      </c>
      <c r="X622" s="9" t="str">
        <v>WEST</v>
      </c>
      <c r="Y622" s="9" t="str">
        <v>GROCERIES</v>
      </c>
      <c r="AA622" s="9" t="str">
        <v>west</v>
      </c>
      <c r="AB622" s="9" t="str">
        <v>groceries</v>
      </c>
    </row>
    <row r="623" spans="1:28">
      <c r="A623" s="10" t="s">
        <v>641</v>
      </c>
      <c r="B623" s="11">
        <v>45509</v>
      </c>
      <c r="C623" s="12" t="s">
        <v>479</v>
      </c>
      <c r="D623" s="13" t="s">
        <v>619</v>
      </c>
      <c r="E623" s="10">
        <v>2779.51</v>
      </c>
      <c r="F623" s="10">
        <v>30</v>
      </c>
      <c r="G623" s="10">
        <v>35</v>
      </c>
      <c r="H623" s="10">
        <v>1728.82</v>
      </c>
      <c r="I623" s="4" t="s">
        <v>641</v>
      </c>
      <c r="J623" s="16">
        <v>45509</v>
      </c>
      <c r="K623" s="9" t="str">
        <v>East</v>
      </c>
      <c r="L623" s="9" t="str">
        <v>Clothing</v>
      </c>
      <c r="M623" s="4">
        <v>2779.51</v>
      </c>
      <c r="N623" s="4">
        <f>VLOOKUP($K623,Sales_Performance_Analysis.csv!$S$1:$T$5,2,FALSE)</f>
        <v>2529.8487270973901</v>
      </c>
      <c r="O623" s="4">
        <v>30</v>
      </c>
      <c r="P623" s="4">
        <v>35</v>
      </c>
      <c r="Q623" s="4">
        <v>1728.82</v>
      </c>
      <c r="U623" s="9" t="str">
        <v>East</v>
      </c>
      <c r="V623" s="9" t="str">
        <v>Clothing</v>
      </c>
      <c r="X623" s="9" t="str">
        <v>EAST</v>
      </c>
      <c r="Y623" s="9" t="str">
        <v>CLOTHING</v>
      </c>
      <c r="AA623" s="9" t="str">
        <v>east</v>
      </c>
      <c r="AB623" s="9" t="str">
        <v>clothing</v>
      </c>
    </row>
    <row r="624" spans="1:28">
      <c r="A624" s="10" t="s">
        <v>642</v>
      </c>
      <c r="B624" s="11">
        <v>45103</v>
      </c>
      <c r="C624" s="12" t="s">
        <v>22</v>
      </c>
      <c r="D624" s="13" t="s">
        <v>551</v>
      </c>
      <c r="E624" s="10">
        <v>4639.08</v>
      </c>
      <c r="F624" s="10">
        <v>16</v>
      </c>
      <c r="G624" s="10">
        <v>45</v>
      </c>
      <c r="H624" s="10">
        <v>312.23</v>
      </c>
      <c r="I624" s="4" t="s">
        <v>642</v>
      </c>
      <c r="J624" s="16">
        <v>45103</v>
      </c>
      <c r="K624" s="9" t="str">
        <v>West</v>
      </c>
      <c r="L624" s="9" t="str">
        <v>Furniture</v>
      </c>
      <c r="M624" s="4">
        <v>4639.08</v>
      </c>
      <c r="N624" s="4">
        <f>VLOOKUP($K624,Sales_Performance_Analysis.csv!$S$1:$T$5,2,FALSE)</f>
        <v>2536.3110011778599</v>
      </c>
      <c r="O624" s="4">
        <v>16</v>
      </c>
      <c r="P624" s="4">
        <v>45</v>
      </c>
      <c r="Q624" s="4">
        <v>312.23</v>
      </c>
      <c r="U624" s="9" t="str">
        <v>West</v>
      </c>
      <c r="V624" s="9" t="str">
        <v>Furniture</v>
      </c>
      <c r="X624" s="9" t="str">
        <v>WEST</v>
      </c>
      <c r="Y624" s="9" t="str">
        <v>FURNITURE</v>
      </c>
      <c r="AA624" s="9" t="str">
        <v>west</v>
      </c>
      <c r="AB624" s="9" t="str">
        <v>furniture</v>
      </c>
    </row>
    <row r="625" spans="1:28">
      <c r="A625" s="10" t="s">
        <v>643</v>
      </c>
      <c r="B625" s="11">
        <v>45253</v>
      </c>
      <c r="C625" s="12" t="s">
        <v>26</v>
      </c>
      <c r="D625" s="13" t="s">
        <v>257</v>
      </c>
      <c r="E625" s="10">
        <v>3589.59</v>
      </c>
      <c r="F625" s="10">
        <v>22</v>
      </c>
      <c r="G625" s="10">
        <v>21</v>
      </c>
      <c r="H625" s="10">
        <v>1651.85</v>
      </c>
      <c r="I625" s="4" t="s">
        <v>643</v>
      </c>
      <c r="J625" s="16">
        <v>45253</v>
      </c>
      <c r="K625" s="9" t="str">
        <v>South</v>
      </c>
      <c r="L625" s="9" t="str">
        <v>Groceries</v>
      </c>
      <c r="M625" s="4">
        <v>3589.59</v>
      </c>
      <c r="N625" s="4">
        <f>VLOOKUP($K625,Sales_Performance_Analysis.csv!$S$1:$T$5,2,FALSE)</f>
        <v>2478.5568056787902</v>
      </c>
      <c r="O625" s="4">
        <v>22</v>
      </c>
      <c r="P625" s="4">
        <v>21</v>
      </c>
      <c r="Q625" s="4">
        <v>1651.85</v>
      </c>
      <c r="U625" s="9" t="str">
        <v>South</v>
      </c>
      <c r="V625" s="9" t="str">
        <v>Groceries</v>
      </c>
      <c r="X625" s="9" t="str">
        <v>SOUTH</v>
      </c>
      <c r="Y625" s="9" t="str">
        <v>GROCERIES</v>
      </c>
      <c r="AA625" s="9" t="str">
        <v>south</v>
      </c>
      <c r="AB625" s="9" t="str">
        <v>groceries</v>
      </c>
    </row>
    <row r="626" spans="1:28">
      <c r="A626" s="10" t="s">
        <v>644</v>
      </c>
      <c r="B626" s="11">
        <v>45573</v>
      </c>
      <c r="C626" s="12" t="s">
        <v>15</v>
      </c>
      <c r="D626" s="13" t="s">
        <v>306</v>
      </c>
      <c r="E626" s="10">
        <v>3216.82</v>
      </c>
      <c r="F626" s="10">
        <v>26</v>
      </c>
      <c r="G626" s="10">
        <v>15</v>
      </c>
      <c r="H626" s="10">
        <v>1560.98</v>
      </c>
      <c r="I626" s="4" t="s">
        <v>644</v>
      </c>
      <c r="J626" s="16">
        <v>45573</v>
      </c>
      <c r="K626" s="9" t="str">
        <v>North</v>
      </c>
      <c r="L626" s="9" t="str">
        <v>Electronics</v>
      </c>
      <c r="M626" s="4">
        <v>3216.82</v>
      </c>
      <c r="N626" s="4">
        <f>VLOOKUP($K626,Sales_Performance_Analysis.csv!$S$1:$T$5,2,FALSE)</f>
        <v>2573.1195542046598</v>
      </c>
      <c r="O626" s="4">
        <v>26</v>
      </c>
      <c r="P626" s="4">
        <v>15</v>
      </c>
      <c r="Q626" s="4">
        <v>1560.98</v>
      </c>
      <c r="U626" s="9" t="str">
        <v>North</v>
      </c>
      <c r="V626" s="9" t="str">
        <v>Electronics</v>
      </c>
      <c r="X626" s="9" t="str">
        <v>NORTH</v>
      </c>
      <c r="Y626" s="9" t="str">
        <v>ELECTRONICS</v>
      </c>
      <c r="AA626" s="9" t="str">
        <v>north</v>
      </c>
      <c r="AB626" s="9" t="str">
        <v>electronics</v>
      </c>
    </row>
    <row r="627" spans="1:28">
      <c r="A627" s="10" t="s">
        <v>645</v>
      </c>
      <c r="B627" s="11">
        <v>44967</v>
      </c>
      <c r="C627" s="12" t="s">
        <v>15</v>
      </c>
      <c r="D627" s="13" t="s">
        <v>31</v>
      </c>
      <c r="E627" s="10">
        <v>1343.01</v>
      </c>
      <c r="F627" s="10">
        <v>32</v>
      </c>
      <c r="G627" s="10">
        <v>21</v>
      </c>
      <c r="H627" s="10">
        <v>1885.05</v>
      </c>
      <c r="I627" s="4" t="s">
        <v>645</v>
      </c>
      <c r="J627" s="16">
        <v>44967</v>
      </c>
      <c r="K627" s="9" t="str">
        <v>North</v>
      </c>
      <c r="L627" s="9" t="str">
        <v>Sports</v>
      </c>
      <c r="M627" s="4">
        <v>1343.01</v>
      </c>
      <c r="N627" s="4">
        <f>VLOOKUP($K627,Sales_Performance_Analysis.csv!$S$1:$T$5,2,FALSE)</f>
        <v>2573.1195542046598</v>
      </c>
      <c r="O627" s="4">
        <v>32</v>
      </c>
      <c r="P627" s="4">
        <v>21</v>
      </c>
      <c r="Q627" s="4">
        <v>1885.05</v>
      </c>
      <c r="U627" s="9" t="str">
        <v>North</v>
      </c>
      <c r="V627" s="9" t="str">
        <v>Sports</v>
      </c>
      <c r="X627" s="9" t="str">
        <v>NORTH</v>
      </c>
      <c r="Y627" s="9" t="str">
        <v>SPORTS</v>
      </c>
      <c r="AA627" s="9" t="str">
        <v>north</v>
      </c>
      <c r="AB627" s="9" t="str">
        <v>sports</v>
      </c>
    </row>
    <row r="628" spans="1:28">
      <c r="A628" s="10" t="s">
        <v>646</v>
      </c>
      <c r="B628" s="11">
        <v>44982</v>
      </c>
      <c r="C628" s="12" t="s">
        <v>26</v>
      </c>
      <c r="D628" s="13" t="s">
        <v>306</v>
      </c>
      <c r="E628" s="10">
        <v>1609.22</v>
      </c>
      <c r="F628" s="10">
        <v>15</v>
      </c>
      <c r="G628" s="10">
        <v>30</v>
      </c>
      <c r="H628" s="10">
        <v>272.51</v>
      </c>
      <c r="I628" s="4" t="s">
        <v>646</v>
      </c>
      <c r="J628" s="16">
        <v>44982</v>
      </c>
      <c r="K628" s="9" t="str">
        <v>South</v>
      </c>
      <c r="L628" s="9" t="str">
        <v>Electronics</v>
      </c>
      <c r="M628" s="4">
        <v>1609.22</v>
      </c>
      <c r="N628" s="4">
        <f>VLOOKUP($K628,Sales_Performance_Analysis.csv!$S$1:$T$5,2,FALSE)</f>
        <v>2478.5568056787902</v>
      </c>
      <c r="O628" s="4">
        <v>15</v>
      </c>
      <c r="P628" s="4">
        <v>30</v>
      </c>
      <c r="Q628" s="4">
        <v>272.51</v>
      </c>
      <c r="U628" s="9" t="str">
        <v>South</v>
      </c>
      <c r="V628" s="9" t="str">
        <v>Electronics</v>
      </c>
      <c r="X628" s="9" t="str">
        <v>SOUTH</v>
      </c>
      <c r="Y628" s="9" t="str">
        <v>ELECTRONICS</v>
      </c>
      <c r="AA628" s="9" t="str">
        <v>south</v>
      </c>
      <c r="AB628" s="9" t="str">
        <v>electronics</v>
      </c>
    </row>
    <row r="629" spans="1:28">
      <c r="A629" s="10" t="s">
        <v>647</v>
      </c>
      <c r="B629" s="11">
        <v>45177</v>
      </c>
      <c r="C629" s="12" t="s">
        <v>15</v>
      </c>
      <c r="D629" s="13" t="s">
        <v>551</v>
      </c>
      <c r="E629" s="10">
        <v>3556.04</v>
      </c>
      <c r="F629" s="10">
        <v>24</v>
      </c>
      <c r="G629" s="10">
        <v>19</v>
      </c>
      <c r="H629" s="10">
        <v>818.92</v>
      </c>
      <c r="I629" s="4" t="s">
        <v>647</v>
      </c>
      <c r="J629" s="16">
        <v>45177</v>
      </c>
      <c r="K629" s="9" t="str">
        <v>North</v>
      </c>
      <c r="L629" s="9" t="str">
        <v>Furniture</v>
      </c>
      <c r="M629" s="4">
        <v>3556.04</v>
      </c>
      <c r="N629" s="4">
        <f>VLOOKUP($K629,Sales_Performance_Analysis.csv!$S$1:$T$5,2,FALSE)</f>
        <v>2573.1195542046598</v>
      </c>
      <c r="O629" s="4">
        <v>24</v>
      </c>
      <c r="P629" s="4">
        <v>19</v>
      </c>
      <c r="Q629" s="4">
        <v>818.92</v>
      </c>
      <c r="U629" s="9" t="str">
        <v>North</v>
      </c>
      <c r="V629" s="9" t="str">
        <v>Furniture</v>
      </c>
      <c r="X629" s="9" t="str">
        <v>NORTH</v>
      </c>
      <c r="Y629" s="9" t="str">
        <v>FURNITURE</v>
      </c>
      <c r="AA629" s="9" t="str">
        <v>north</v>
      </c>
      <c r="AB629" s="9" t="str">
        <v>furniture</v>
      </c>
    </row>
    <row r="630" spans="1:28">
      <c r="A630" s="18">
        <v>413500</v>
      </c>
      <c r="B630" s="11">
        <v>45268</v>
      </c>
      <c r="C630" s="12" t="s">
        <v>22</v>
      </c>
      <c r="D630" s="13" t="s">
        <v>257</v>
      </c>
      <c r="E630" s="10">
        <v>4004.6</v>
      </c>
      <c r="F630" s="10">
        <v>24</v>
      </c>
      <c r="G630" s="10">
        <v>27</v>
      </c>
      <c r="H630" s="10">
        <v>1817.26</v>
      </c>
      <c r="I630" s="19">
        <v>413500</v>
      </c>
      <c r="J630" s="16">
        <v>45268</v>
      </c>
      <c r="K630" s="9" t="str">
        <v>West</v>
      </c>
      <c r="L630" s="9" t="str">
        <v>Groceries</v>
      </c>
      <c r="M630" s="4">
        <v>4004.6</v>
      </c>
      <c r="N630" s="4">
        <f>VLOOKUP($K630,Sales_Performance_Analysis.csv!$S$1:$T$5,2,FALSE)</f>
        <v>2536.3110011778599</v>
      </c>
      <c r="O630" s="4">
        <v>24</v>
      </c>
      <c r="P630" s="4">
        <v>27</v>
      </c>
      <c r="Q630" s="4">
        <v>1817.26</v>
      </c>
      <c r="U630" s="9" t="str">
        <v>West</v>
      </c>
      <c r="V630" s="9" t="str">
        <v>Groceries</v>
      </c>
      <c r="X630" s="9" t="str">
        <v>WEST</v>
      </c>
      <c r="Y630" s="9" t="str">
        <v>GROCERIES</v>
      </c>
      <c r="AA630" s="9" t="str">
        <v>west</v>
      </c>
      <c r="AB630" s="9" t="str">
        <v>groceries</v>
      </c>
    </row>
    <row r="631" spans="1:28">
      <c r="A631" s="10" t="s">
        <v>648</v>
      </c>
      <c r="B631" s="11">
        <v>45410</v>
      </c>
      <c r="C631" s="12" t="s">
        <v>479</v>
      </c>
      <c r="D631" s="13" t="s">
        <v>31</v>
      </c>
      <c r="E631" s="10">
        <v>3149.42</v>
      </c>
      <c r="F631" s="10">
        <v>6</v>
      </c>
      <c r="G631" s="10">
        <v>12</v>
      </c>
      <c r="H631" s="10">
        <v>1455.18</v>
      </c>
      <c r="I631" s="4" t="s">
        <v>648</v>
      </c>
      <c r="J631" s="16">
        <v>45410</v>
      </c>
      <c r="K631" s="9" t="str">
        <v>East</v>
      </c>
      <c r="L631" s="9" t="str">
        <v>Sports</v>
      </c>
      <c r="M631" s="4">
        <v>3149.42</v>
      </c>
      <c r="N631" s="4">
        <f>VLOOKUP($K631,Sales_Performance_Analysis.csv!$S$1:$T$5,2,FALSE)</f>
        <v>2529.8487270973901</v>
      </c>
      <c r="O631" s="4">
        <v>6</v>
      </c>
      <c r="P631" s="4">
        <v>12</v>
      </c>
      <c r="Q631" s="4">
        <v>1455.18</v>
      </c>
      <c r="U631" s="9" t="str">
        <v>East</v>
      </c>
      <c r="V631" s="9" t="str">
        <v>Sports</v>
      </c>
      <c r="X631" s="9" t="str">
        <v>EAST</v>
      </c>
      <c r="Y631" s="9" t="str">
        <v>SPORTS</v>
      </c>
      <c r="AA631" s="9" t="str">
        <v>east</v>
      </c>
      <c r="AB631" s="9" t="str">
        <v>sports</v>
      </c>
    </row>
    <row r="632" spans="1:28">
      <c r="A632" s="10" t="s">
        <v>649</v>
      </c>
      <c r="B632" s="11">
        <v>44970</v>
      </c>
      <c r="C632" s="12" t="s">
        <v>479</v>
      </c>
      <c r="D632" s="13" t="s">
        <v>306</v>
      </c>
      <c r="E632" s="10">
        <v>2681.06</v>
      </c>
      <c r="F632" s="10">
        <v>17</v>
      </c>
      <c r="G632" s="10">
        <v>19</v>
      </c>
      <c r="H632" s="10">
        <v>995.24</v>
      </c>
      <c r="I632" s="4" t="s">
        <v>649</v>
      </c>
      <c r="J632" s="16">
        <v>44970</v>
      </c>
      <c r="K632" s="9" t="str">
        <v>East</v>
      </c>
      <c r="L632" s="9" t="str">
        <v>Electronics</v>
      </c>
      <c r="M632" s="4">
        <v>2681.06</v>
      </c>
      <c r="N632" s="4">
        <f>VLOOKUP($K632,Sales_Performance_Analysis.csv!$S$1:$T$5,2,FALSE)</f>
        <v>2529.8487270973901</v>
      </c>
      <c r="O632" s="4">
        <v>17</v>
      </c>
      <c r="P632" s="4">
        <v>19</v>
      </c>
      <c r="Q632" s="4">
        <v>995.24</v>
      </c>
      <c r="U632" s="9" t="str">
        <v>East</v>
      </c>
      <c r="V632" s="9" t="str">
        <v>Electronics</v>
      </c>
      <c r="X632" s="9" t="str">
        <v>EAST</v>
      </c>
      <c r="Y632" s="9" t="str">
        <v>ELECTRONICS</v>
      </c>
      <c r="AA632" s="9" t="str">
        <v>east</v>
      </c>
      <c r="AB632" s="9" t="str">
        <v>electronics</v>
      </c>
    </row>
    <row r="633" spans="1:28">
      <c r="A633" s="10" t="s">
        <v>650</v>
      </c>
      <c r="B633" s="11">
        <v>45333</v>
      </c>
      <c r="C633" s="12" t="s">
        <v>15</v>
      </c>
      <c r="D633" s="13" t="s">
        <v>619</v>
      </c>
      <c r="E633" s="10">
        <v>4537.3</v>
      </c>
      <c r="F633" s="10">
        <v>18</v>
      </c>
      <c r="G633" s="10">
        <v>20</v>
      </c>
      <c r="H633" s="10">
        <v>1144.02</v>
      </c>
      <c r="I633" s="4" t="s">
        <v>650</v>
      </c>
      <c r="J633" s="16">
        <v>45333</v>
      </c>
      <c r="K633" s="9" t="str">
        <v>North</v>
      </c>
      <c r="L633" s="9" t="str">
        <v>Clothing</v>
      </c>
      <c r="M633" s="4">
        <v>4537.3</v>
      </c>
      <c r="N633" s="4">
        <f>VLOOKUP($K633,Sales_Performance_Analysis.csv!$S$1:$T$5,2,FALSE)</f>
        <v>2573.1195542046598</v>
      </c>
      <c r="O633" s="4">
        <v>18</v>
      </c>
      <c r="P633" s="4">
        <v>20</v>
      </c>
      <c r="Q633" s="4">
        <v>1144.02</v>
      </c>
      <c r="U633" s="9" t="str">
        <v>North</v>
      </c>
      <c r="V633" s="9" t="str">
        <v>Clothing</v>
      </c>
      <c r="X633" s="9" t="str">
        <v>NORTH</v>
      </c>
      <c r="Y633" s="9" t="str">
        <v>CLOTHING</v>
      </c>
      <c r="AA633" s="9" t="str">
        <v>north</v>
      </c>
      <c r="AB633" s="9" t="str">
        <v>clothing</v>
      </c>
    </row>
    <row r="634" spans="1:28">
      <c r="A634" s="10">
        <v>56712128</v>
      </c>
      <c r="B634" s="11">
        <v>45005</v>
      </c>
      <c r="C634" s="12" t="s">
        <v>479</v>
      </c>
      <c r="D634" s="13" t="s">
        <v>551</v>
      </c>
      <c r="E634" s="10">
        <v>759.01</v>
      </c>
      <c r="F634" s="10">
        <v>34</v>
      </c>
      <c r="G634" s="10">
        <v>19</v>
      </c>
      <c r="H634" s="10">
        <v>1770.4</v>
      </c>
      <c r="I634" s="4">
        <v>56712128</v>
      </c>
      <c r="J634" s="16">
        <v>45005</v>
      </c>
      <c r="K634" s="9" t="str">
        <v>East</v>
      </c>
      <c r="L634" s="9" t="str">
        <v>Furniture</v>
      </c>
      <c r="M634" s="4">
        <v>759.01</v>
      </c>
      <c r="N634" s="4">
        <f>VLOOKUP($K634,Sales_Performance_Analysis.csv!$S$1:$T$5,2,FALSE)</f>
        <v>2529.8487270973901</v>
      </c>
      <c r="O634" s="4">
        <v>34</v>
      </c>
      <c r="P634" s="4">
        <v>19</v>
      </c>
      <c r="Q634" s="4">
        <v>1770.4</v>
      </c>
      <c r="U634" s="9" t="str">
        <v>East</v>
      </c>
      <c r="V634" s="9" t="str">
        <v>Furniture</v>
      </c>
      <c r="X634" s="9" t="str">
        <v>EAST</v>
      </c>
      <c r="Y634" s="9" t="str">
        <v>FURNITURE</v>
      </c>
      <c r="AA634" s="9" t="str">
        <v>east</v>
      </c>
      <c r="AB634" s="9" t="str">
        <v>furniture</v>
      </c>
    </row>
    <row r="635" spans="1:28">
      <c r="A635" s="10">
        <v>52502049</v>
      </c>
      <c r="B635" s="11">
        <v>45508</v>
      </c>
      <c r="C635" s="12" t="s">
        <v>479</v>
      </c>
      <c r="D635" s="13" t="s">
        <v>31</v>
      </c>
      <c r="E635" s="10">
        <v>4270.3599999999997</v>
      </c>
      <c r="F635" s="10">
        <v>44</v>
      </c>
      <c r="G635" s="10">
        <v>6</v>
      </c>
      <c r="H635" s="10">
        <v>763.55</v>
      </c>
      <c r="I635" s="4">
        <v>52502049</v>
      </c>
      <c r="J635" s="16">
        <v>45508</v>
      </c>
      <c r="K635" s="9" t="str">
        <v>East</v>
      </c>
      <c r="L635" s="9" t="str">
        <v>Sports</v>
      </c>
      <c r="M635" s="4">
        <v>4270.3599999999997</v>
      </c>
      <c r="N635" s="4">
        <f>VLOOKUP($K635,Sales_Performance_Analysis.csv!$S$1:$T$5,2,FALSE)</f>
        <v>2529.8487270973901</v>
      </c>
      <c r="O635" s="4">
        <v>44</v>
      </c>
      <c r="P635" s="4">
        <v>6</v>
      </c>
      <c r="Q635" s="4">
        <v>763.55</v>
      </c>
      <c r="U635" s="9" t="str">
        <v>East</v>
      </c>
      <c r="V635" s="9" t="str">
        <v>Sports</v>
      </c>
      <c r="X635" s="9" t="str">
        <v>EAST</v>
      </c>
      <c r="Y635" s="9" t="str">
        <v>SPORTS</v>
      </c>
      <c r="AA635" s="9" t="str">
        <v>east</v>
      </c>
      <c r="AB635" s="9" t="str">
        <v>sports</v>
      </c>
    </row>
    <row r="636" spans="1:28">
      <c r="A636" s="10" t="s">
        <v>651</v>
      </c>
      <c r="B636" s="11">
        <v>45062</v>
      </c>
      <c r="C636" s="12" t="s">
        <v>22</v>
      </c>
      <c r="D636" s="13" t="s">
        <v>551</v>
      </c>
      <c r="E636" s="10">
        <v>4549.29</v>
      </c>
      <c r="F636" s="10">
        <v>50</v>
      </c>
      <c r="G636" s="10">
        <v>20</v>
      </c>
      <c r="H636" s="10">
        <v>1790.15</v>
      </c>
      <c r="I636" s="4" t="s">
        <v>651</v>
      </c>
      <c r="J636" s="16">
        <v>45062</v>
      </c>
      <c r="K636" s="9" t="str">
        <v>West</v>
      </c>
      <c r="L636" s="9" t="str">
        <v>Furniture</v>
      </c>
      <c r="M636" s="4">
        <v>4549.29</v>
      </c>
      <c r="N636" s="4">
        <f>VLOOKUP($K636,Sales_Performance_Analysis.csv!$S$1:$T$5,2,FALSE)</f>
        <v>2536.3110011778599</v>
      </c>
      <c r="O636" s="4">
        <v>50</v>
      </c>
      <c r="P636" s="4">
        <v>20</v>
      </c>
      <c r="Q636" s="4">
        <v>1790.15</v>
      </c>
      <c r="U636" s="9" t="str">
        <v>West</v>
      </c>
      <c r="V636" s="9" t="str">
        <v>Furniture</v>
      </c>
      <c r="X636" s="9" t="str">
        <v>WEST</v>
      </c>
      <c r="Y636" s="9" t="str">
        <v>FURNITURE</v>
      </c>
      <c r="AA636" s="9" t="str">
        <v>west</v>
      </c>
      <c r="AB636" s="9" t="str">
        <v>furniture</v>
      </c>
    </row>
    <row r="637" spans="1:28">
      <c r="A637" s="10" t="s">
        <v>652</v>
      </c>
      <c r="B637" s="11">
        <v>45570</v>
      </c>
      <c r="C637" s="12" t="s">
        <v>22</v>
      </c>
      <c r="D637" s="13" t="s">
        <v>31</v>
      </c>
      <c r="E637" s="10">
        <v>2927.12</v>
      </c>
      <c r="F637" s="10">
        <v>17</v>
      </c>
      <c r="G637" s="10">
        <v>25</v>
      </c>
      <c r="H637" s="10">
        <v>1366.81</v>
      </c>
      <c r="I637" s="4" t="s">
        <v>652</v>
      </c>
      <c r="J637" s="16">
        <v>45570</v>
      </c>
      <c r="K637" s="9" t="str">
        <v>West</v>
      </c>
      <c r="L637" s="9" t="str">
        <v>Sports</v>
      </c>
      <c r="M637" s="4">
        <v>2927.12</v>
      </c>
      <c r="N637" s="4">
        <f>VLOOKUP($K637,Sales_Performance_Analysis.csv!$S$1:$T$5,2,FALSE)</f>
        <v>2536.3110011778599</v>
      </c>
      <c r="O637" s="4">
        <v>17</v>
      </c>
      <c r="P637" s="4">
        <v>25</v>
      </c>
      <c r="Q637" s="4">
        <v>1366.81</v>
      </c>
      <c r="U637" s="9" t="str">
        <v>West</v>
      </c>
      <c r="V637" s="9" t="str">
        <v>Sports</v>
      </c>
      <c r="X637" s="9" t="str">
        <v>WEST</v>
      </c>
      <c r="Y637" s="9" t="str">
        <v>SPORTS</v>
      </c>
      <c r="AA637" s="9" t="str">
        <v>west</v>
      </c>
      <c r="AB637" s="9" t="str">
        <v>sports</v>
      </c>
    </row>
    <row r="638" spans="1:28">
      <c r="A638" s="10" t="s">
        <v>653</v>
      </c>
      <c r="B638" s="11">
        <v>45115</v>
      </c>
      <c r="C638" s="12" t="s">
        <v>15</v>
      </c>
      <c r="D638" s="13" t="s">
        <v>257</v>
      </c>
      <c r="E638" s="10">
        <v>1539.97</v>
      </c>
      <c r="F638" s="10">
        <v>5</v>
      </c>
      <c r="G638" s="10">
        <v>18</v>
      </c>
      <c r="H638" s="10">
        <v>575.62</v>
      </c>
      <c r="I638" s="4" t="s">
        <v>653</v>
      </c>
      <c r="J638" s="16">
        <v>45115</v>
      </c>
      <c r="K638" s="9" t="str">
        <v>North</v>
      </c>
      <c r="L638" s="9" t="str">
        <v>Groceries</v>
      </c>
      <c r="M638" s="4">
        <v>1539.97</v>
      </c>
      <c r="N638" s="4">
        <f>VLOOKUP($K638,Sales_Performance_Analysis.csv!$S$1:$T$5,2,FALSE)</f>
        <v>2573.1195542046598</v>
      </c>
      <c r="O638" s="4">
        <v>5</v>
      </c>
      <c r="P638" s="4">
        <v>18</v>
      </c>
      <c r="Q638" s="4">
        <v>575.62</v>
      </c>
      <c r="U638" s="9" t="str">
        <v>North</v>
      </c>
      <c r="V638" s="9" t="str">
        <v>Groceries</v>
      </c>
      <c r="X638" s="9" t="str">
        <v>NORTH</v>
      </c>
      <c r="Y638" s="9" t="str">
        <v>GROCERIES</v>
      </c>
      <c r="AA638" s="9" t="str">
        <v>north</v>
      </c>
      <c r="AB638" s="9" t="str">
        <v>groceries</v>
      </c>
    </row>
    <row r="639" spans="1:28">
      <c r="A639" s="10" t="s">
        <v>654</v>
      </c>
      <c r="B639" s="11">
        <v>44924</v>
      </c>
      <c r="C639" s="12" t="s">
        <v>15</v>
      </c>
      <c r="D639" s="13" t="s">
        <v>551</v>
      </c>
      <c r="E639" s="10">
        <v>2773.39</v>
      </c>
      <c r="F639" s="10">
        <v>21</v>
      </c>
      <c r="G639" s="10">
        <v>29</v>
      </c>
      <c r="H639" s="10">
        <v>919.37</v>
      </c>
      <c r="I639" s="4" t="s">
        <v>654</v>
      </c>
      <c r="J639" s="16">
        <v>44924</v>
      </c>
      <c r="K639" s="9" t="str">
        <v>North</v>
      </c>
      <c r="L639" s="9" t="str">
        <v>Furniture</v>
      </c>
      <c r="M639" s="4">
        <v>2773.39</v>
      </c>
      <c r="N639" s="4">
        <f>VLOOKUP($K639,Sales_Performance_Analysis.csv!$S$1:$T$5,2,FALSE)</f>
        <v>2573.1195542046598</v>
      </c>
      <c r="O639" s="4">
        <v>21</v>
      </c>
      <c r="P639" s="4">
        <v>29</v>
      </c>
      <c r="Q639" s="4">
        <v>919.37</v>
      </c>
      <c r="U639" s="9" t="str">
        <v>North</v>
      </c>
      <c r="V639" s="9" t="str">
        <v>Furniture</v>
      </c>
      <c r="X639" s="9" t="str">
        <v>NORTH</v>
      </c>
      <c r="Y639" s="9" t="str">
        <v>FURNITURE</v>
      </c>
      <c r="AA639" s="9" t="str">
        <v>north</v>
      </c>
      <c r="AB639" s="9" t="str">
        <v>furniture</v>
      </c>
    </row>
    <row r="640" spans="1:28">
      <c r="A640" s="10" t="s">
        <v>655</v>
      </c>
      <c r="B640" s="11">
        <v>44897</v>
      </c>
      <c r="C640" s="12" t="s">
        <v>15</v>
      </c>
      <c r="D640" s="13" t="s">
        <v>31</v>
      </c>
      <c r="E640" s="10">
        <v>1366.32</v>
      </c>
      <c r="F640" s="10">
        <v>6</v>
      </c>
      <c r="G640" s="10">
        <v>29</v>
      </c>
      <c r="H640" s="10">
        <v>1877.11</v>
      </c>
      <c r="I640" s="4" t="s">
        <v>655</v>
      </c>
      <c r="J640" s="16">
        <v>44897</v>
      </c>
      <c r="K640" s="9" t="str">
        <v>North</v>
      </c>
      <c r="L640" s="9" t="str">
        <v>Sports</v>
      </c>
      <c r="M640" s="4">
        <v>1366.32</v>
      </c>
      <c r="N640" s="4">
        <f>VLOOKUP($K640,Sales_Performance_Analysis.csv!$S$1:$T$5,2,FALSE)</f>
        <v>2573.1195542046598</v>
      </c>
      <c r="O640" s="4">
        <v>6</v>
      </c>
      <c r="P640" s="4">
        <v>29</v>
      </c>
      <c r="Q640" s="4">
        <v>1877.11</v>
      </c>
      <c r="U640" s="9" t="str">
        <v>North</v>
      </c>
      <c r="V640" s="9" t="str">
        <v>Sports</v>
      </c>
      <c r="X640" s="9" t="str">
        <v>NORTH</v>
      </c>
      <c r="Y640" s="9" t="str">
        <v>SPORTS</v>
      </c>
      <c r="AA640" s="9" t="str">
        <v>north</v>
      </c>
      <c r="AB640" s="9" t="str">
        <v>sports</v>
      </c>
    </row>
    <row r="641" spans="1:28">
      <c r="A641" s="10" t="s">
        <v>656</v>
      </c>
      <c r="B641" s="11">
        <v>44884</v>
      </c>
      <c r="C641" s="12" t="s">
        <v>26</v>
      </c>
      <c r="D641" s="13" t="s">
        <v>306</v>
      </c>
      <c r="E641" s="10">
        <v>2651.93</v>
      </c>
      <c r="F641" s="10">
        <v>9</v>
      </c>
      <c r="G641" s="10">
        <v>38</v>
      </c>
      <c r="H641" s="10">
        <v>820.33</v>
      </c>
      <c r="I641" s="4" t="s">
        <v>656</v>
      </c>
      <c r="J641" s="16">
        <v>44884</v>
      </c>
      <c r="K641" s="9" t="str">
        <v>South</v>
      </c>
      <c r="L641" s="9" t="str">
        <v>Electronics</v>
      </c>
      <c r="M641" s="4">
        <v>2651.93</v>
      </c>
      <c r="N641" s="4">
        <f>VLOOKUP($K641,Sales_Performance_Analysis.csv!$S$1:$T$5,2,FALSE)</f>
        <v>2478.5568056787902</v>
      </c>
      <c r="O641" s="4">
        <v>9</v>
      </c>
      <c r="P641" s="4">
        <v>38</v>
      </c>
      <c r="Q641" s="4">
        <v>820.33</v>
      </c>
      <c r="U641" s="9" t="str">
        <v>South</v>
      </c>
      <c r="V641" s="9" t="str">
        <v>Electronics</v>
      </c>
      <c r="X641" s="9" t="str">
        <v>SOUTH</v>
      </c>
      <c r="Y641" s="9" t="str">
        <v>ELECTRONICS</v>
      </c>
      <c r="AA641" s="9" t="str">
        <v>south</v>
      </c>
      <c r="AB641" s="9" t="str">
        <v>electronics</v>
      </c>
    </row>
    <row r="642" spans="1:28">
      <c r="A642" s="10" t="s">
        <v>657</v>
      </c>
      <c r="B642" s="11">
        <v>45002</v>
      </c>
      <c r="C642" s="12" t="s">
        <v>479</v>
      </c>
      <c r="D642" s="13" t="s">
        <v>306</v>
      </c>
      <c r="E642" s="10">
        <v>2405.9699999999998</v>
      </c>
      <c r="F642" s="10">
        <v>4</v>
      </c>
      <c r="G642" s="10">
        <v>44</v>
      </c>
      <c r="H642" s="10">
        <v>153.94</v>
      </c>
      <c r="I642" s="4" t="s">
        <v>657</v>
      </c>
      <c r="J642" s="16">
        <v>45002</v>
      </c>
      <c r="K642" s="9" t="str">
        <v>East</v>
      </c>
      <c r="L642" s="9" t="str">
        <v>Electronics</v>
      </c>
      <c r="M642" s="4">
        <v>2405.9699999999998</v>
      </c>
      <c r="N642" s="4">
        <f>VLOOKUP($K642,Sales_Performance_Analysis.csv!$S$1:$T$5,2,FALSE)</f>
        <v>2529.8487270973901</v>
      </c>
      <c r="O642" s="4">
        <v>4</v>
      </c>
      <c r="P642" s="4">
        <v>44</v>
      </c>
      <c r="Q642" s="4">
        <v>153.94</v>
      </c>
      <c r="U642" s="9" t="str">
        <v>East</v>
      </c>
      <c r="V642" s="9" t="str">
        <v>Electronics</v>
      </c>
      <c r="X642" s="9" t="str">
        <v>EAST</v>
      </c>
      <c r="Y642" s="9" t="str">
        <v>ELECTRONICS</v>
      </c>
      <c r="AA642" s="9" t="str">
        <v>east</v>
      </c>
      <c r="AB642" s="9" t="str">
        <v>electronics</v>
      </c>
    </row>
    <row r="643" spans="1:28">
      <c r="A643" s="10" t="s">
        <v>658</v>
      </c>
      <c r="B643" s="11">
        <v>45499</v>
      </c>
      <c r="C643" s="12" t="s">
        <v>15</v>
      </c>
      <c r="D643" s="13" t="s">
        <v>551</v>
      </c>
      <c r="E643" s="10">
        <v>1862.27</v>
      </c>
      <c r="F643" s="10">
        <v>37</v>
      </c>
      <c r="G643" s="10">
        <v>50</v>
      </c>
      <c r="H643" s="10">
        <v>889</v>
      </c>
      <c r="I643" s="4" t="s">
        <v>658</v>
      </c>
      <c r="J643" s="16">
        <v>45499</v>
      </c>
      <c r="K643" s="9" t="str">
        <v>North</v>
      </c>
      <c r="L643" s="9" t="str">
        <v>Furniture</v>
      </c>
      <c r="M643" s="4">
        <v>1862.27</v>
      </c>
      <c r="N643" s="4">
        <f>VLOOKUP($K643,Sales_Performance_Analysis.csv!$S$1:$T$5,2,FALSE)</f>
        <v>2573.1195542046598</v>
      </c>
      <c r="O643" s="4">
        <v>37</v>
      </c>
      <c r="P643" s="4">
        <v>50</v>
      </c>
      <c r="Q643" s="4">
        <v>889</v>
      </c>
      <c r="U643" s="9" t="str">
        <v>North</v>
      </c>
      <c r="V643" s="9" t="str">
        <v>Furniture</v>
      </c>
      <c r="X643" s="9" t="str">
        <v>NORTH</v>
      </c>
      <c r="Y643" s="9" t="str">
        <v>FURNITURE</v>
      </c>
      <c r="AA643" s="9" t="str">
        <v>north</v>
      </c>
      <c r="AB643" s="9" t="str">
        <v>furniture</v>
      </c>
    </row>
    <row r="644" spans="1:28">
      <c r="A644" s="10" t="s">
        <v>659</v>
      </c>
      <c r="B644" s="11">
        <v>45539</v>
      </c>
      <c r="C644" s="12" t="s">
        <v>26</v>
      </c>
      <c r="D644" s="13" t="s">
        <v>31</v>
      </c>
      <c r="E644" s="10">
        <v>4871.51</v>
      </c>
      <c r="F644" s="10">
        <v>44</v>
      </c>
      <c r="G644" s="10">
        <v>44</v>
      </c>
      <c r="H644" s="10">
        <v>1085.83</v>
      </c>
      <c r="I644" s="4" t="s">
        <v>659</v>
      </c>
      <c r="J644" s="16">
        <v>45539</v>
      </c>
      <c r="K644" s="9" t="str">
        <v>South</v>
      </c>
      <c r="L644" s="9" t="str">
        <v>Sports</v>
      </c>
      <c r="M644" s="4">
        <v>4871.51</v>
      </c>
      <c r="N644" s="4">
        <f>VLOOKUP($K644,Sales_Performance_Analysis.csv!$S$1:$T$5,2,FALSE)</f>
        <v>2478.5568056787902</v>
      </c>
      <c r="O644" s="4">
        <v>44</v>
      </c>
      <c r="P644" s="4">
        <v>44</v>
      </c>
      <c r="Q644" s="4">
        <v>1085.83</v>
      </c>
      <c r="U644" s="9" t="str">
        <v>South</v>
      </c>
      <c r="V644" s="9" t="str">
        <v>Sports</v>
      </c>
      <c r="X644" s="9" t="str">
        <v>SOUTH</v>
      </c>
      <c r="Y644" s="9" t="str">
        <v>SPORTS</v>
      </c>
      <c r="AA644" s="9" t="str">
        <v>south</v>
      </c>
      <c r="AB644" s="9" t="str">
        <v>sports</v>
      </c>
    </row>
    <row r="645" spans="1:28">
      <c r="A645" s="10" t="s">
        <v>660</v>
      </c>
      <c r="B645" s="11">
        <v>45269</v>
      </c>
      <c r="C645" s="12" t="s">
        <v>22</v>
      </c>
      <c r="D645" s="13" t="s">
        <v>306</v>
      </c>
      <c r="E645" s="10">
        <v>4096.68</v>
      </c>
      <c r="F645" s="10">
        <v>22</v>
      </c>
      <c r="G645" s="10">
        <v>13</v>
      </c>
      <c r="H645" s="10">
        <v>111.18</v>
      </c>
      <c r="I645" s="4" t="s">
        <v>660</v>
      </c>
      <c r="J645" s="16">
        <v>45269</v>
      </c>
      <c r="K645" s="9" t="str">
        <v>West</v>
      </c>
      <c r="L645" s="9" t="str">
        <v>Electronics</v>
      </c>
      <c r="M645" s="4">
        <v>4096.68</v>
      </c>
      <c r="N645" s="4">
        <f>VLOOKUP($K645,Sales_Performance_Analysis.csv!$S$1:$T$5,2,FALSE)</f>
        <v>2536.3110011778599</v>
      </c>
      <c r="O645" s="4">
        <v>22</v>
      </c>
      <c r="P645" s="4">
        <v>13</v>
      </c>
      <c r="Q645" s="4">
        <v>111.18</v>
      </c>
      <c r="U645" s="9" t="str">
        <v>West</v>
      </c>
      <c r="V645" s="9" t="str">
        <v>Electronics</v>
      </c>
      <c r="X645" s="9" t="str">
        <v>WEST</v>
      </c>
      <c r="Y645" s="9" t="str">
        <v>ELECTRONICS</v>
      </c>
      <c r="AA645" s="9" t="str">
        <v>west</v>
      </c>
      <c r="AB645" s="9" t="str">
        <v>electronics</v>
      </c>
    </row>
    <row r="646" spans="1:28">
      <c r="A646" s="10" t="s">
        <v>661</v>
      </c>
      <c r="B646" s="11">
        <v>44915</v>
      </c>
      <c r="C646" s="12" t="s">
        <v>15</v>
      </c>
      <c r="D646" s="13" t="s">
        <v>619</v>
      </c>
      <c r="E646" s="10">
        <v>4977.12</v>
      </c>
      <c r="F646" s="10">
        <v>21</v>
      </c>
      <c r="G646" s="10">
        <v>25</v>
      </c>
      <c r="H646" s="10">
        <v>1405.67</v>
      </c>
      <c r="I646" s="4" t="s">
        <v>661</v>
      </c>
      <c r="J646" s="16">
        <v>44915</v>
      </c>
      <c r="K646" s="9" t="str">
        <v>North</v>
      </c>
      <c r="L646" s="9" t="str">
        <v>Clothing</v>
      </c>
      <c r="M646" s="4">
        <v>4977.12</v>
      </c>
      <c r="N646" s="4">
        <f>VLOOKUP($K646,Sales_Performance_Analysis.csv!$S$1:$T$5,2,FALSE)</f>
        <v>2573.1195542046598</v>
      </c>
      <c r="O646" s="4">
        <v>21</v>
      </c>
      <c r="P646" s="4">
        <v>25</v>
      </c>
      <c r="Q646" s="4">
        <v>1405.67</v>
      </c>
      <c r="U646" s="9" t="str">
        <v>North</v>
      </c>
      <c r="V646" s="9" t="str">
        <v>Clothing</v>
      </c>
      <c r="X646" s="9" t="str">
        <v>NORTH</v>
      </c>
      <c r="Y646" s="9" t="str">
        <v>CLOTHING</v>
      </c>
      <c r="AA646" s="9" t="str">
        <v>north</v>
      </c>
      <c r="AB646" s="9" t="str">
        <v>clothing</v>
      </c>
    </row>
    <row r="647" spans="1:28">
      <c r="A647" s="10" t="s">
        <v>662</v>
      </c>
      <c r="B647" s="11">
        <v>45560</v>
      </c>
      <c r="C647" s="12" t="s">
        <v>22</v>
      </c>
      <c r="D647" s="13" t="s">
        <v>31</v>
      </c>
      <c r="E647" s="10">
        <v>874.58</v>
      </c>
      <c r="F647" s="10">
        <v>22</v>
      </c>
      <c r="G647" s="10">
        <v>28</v>
      </c>
      <c r="H647" s="10">
        <v>774.03</v>
      </c>
      <c r="I647" s="4" t="s">
        <v>662</v>
      </c>
      <c r="J647" s="16">
        <v>45560</v>
      </c>
      <c r="K647" s="9" t="str">
        <v>West</v>
      </c>
      <c r="L647" s="9" t="str">
        <v>Sports</v>
      </c>
      <c r="M647" s="4">
        <v>874.58</v>
      </c>
      <c r="N647" s="4">
        <f>VLOOKUP($K647,Sales_Performance_Analysis.csv!$S$1:$T$5,2,FALSE)</f>
        <v>2536.3110011778599</v>
      </c>
      <c r="O647" s="4">
        <v>22</v>
      </c>
      <c r="P647" s="4">
        <v>28</v>
      </c>
      <c r="Q647" s="4">
        <v>774.03</v>
      </c>
      <c r="U647" s="9" t="str">
        <v>West</v>
      </c>
      <c r="V647" s="9" t="str">
        <v>Sports</v>
      </c>
      <c r="X647" s="9" t="str">
        <v>WEST</v>
      </c>
      <c r="Y647" s="9" t="str">
        <v>SPORTS</v>
      </c>
      <c r="AA647" s="9" t="str">
        <v>west</v>
      </c>
      <c r="AB647" s="9" t="str">
        <v>sports</v>
      </c>
    </row>
    <row r="648" spans="1:28">
      <c r="A648" s="10" t="s">
        <v>663</v>
      </c>
      <c r="B648" s="11">
        <v>45274</v>
      </c>
      <c r="C648" s="12" t="s">
        <v>22</v>
      </c>
      <c r="D648" s="13" t="s">
        <v>551</v>
      </c>
      <c r="E648" s="10">
        <v>3707.34</v>
      </c>
      <c r="F648" s="10">
        <v>16</v>
      </c>
      <c r="G648" s="10">
        <v>41</v>
      </c>
      <c r="H648" s="10">
        <v>1438.79</v>
      </c>
      <c r="I648" s="4" t="s">
        <v>663</v>
      </c>
      <c r="J648" s="16">
        <v>45274</v>
      </c>
      <c r="K648" s="9" t="str">
        <v>West</v>
      </c>
      <c r="L648" s="9" t="str">
        <v>Furniture</v>
      </c>
      <c r="M648" s="4">
        <v>3707.34</v>
      </c>
      <c r="N648" s="4">
        <f>VLOOKUP($K648,Sales_Performance_Analysis.csv!$S$1:$T$5,2,FALSE)</f>
        <v>2536.3110011778599</v>
      </c>
      <c r="O648" s="4">
        <v>16</v>
      </c>
      <c r="P648" s="4">
        <v>41</v>
      </c>
      <c r="Q648" s="4">
        <v>1438.79</v>
      </c>
      <c r="U648" s="9" t="str">
        <v>West</v>
      </c>
      <c r="V648" s="9" t="str">
        <v>Furniture</v>
      </c>
      <c r="X648" s="9" t="str">
        <v>WEST</v>
      </c>
      <c r="Y648" s="9" t="str">
        <v>FURNITURE</v>
      </c>
      <c r="AA648" s="9" t="str">
        <v>west</v>
      </c>
      <c r="AB648" s="9" t="str">
        <v>furniture</v>
      </c>
    </row>
    <row r="649" spans="1:28">
      <c r="A649" s="10" t="s">
        <v>664</v>
      </c>
      <c r="B649" s="11">
        <v>45147</v>
      </c>
      <c r="C649" s="12" t="s">
        <v>15</v>
      </c>
      <c r="D649" s="13" t="s">
        <v>257</v>
      </c>
      <c r="E649" s="10">
        <v>4452.5</v>
      </c>
      <c r="F649" s="10">
        <v>22</v>
      </c>
      <c r="G649" s="10">
        <v>29</v>
      </c>
      <c r="H649" s="10">
        <v>414.87</v>
      </c>
      <c r="I649" s="4" t="s">
        <v>664</v>
      </c>
      <c r="J649" s="16">
        <v>45147</v>
      </c>
      <c r="K649" s="9" t="str">
        <v>North</v>
      </c>
      <c r="L649" s="9" t="str">
        <v>Groceries</v>
      </c>
      <c r="M649" s="4">
        <v>4452.5</v>
      </c>
      <c r="N649" s="4">
        <f>VLOOKUP($K649,Sales_Performance_Analysis.csv!$S$1:$T$5,2,FALSE)</f>
        <v>2573.1195542046598</v>
      </c>
      <c r="O649" s="4">
        <v>22</v>
      </c>
      <c r="P649" s="4">
        <v>29</v>
      </c>
      <c r="Q649" s="4">
        <v>414.87</v>
      </c>
      <c r="U649" s="9" t="str">
        <v>North</v>
      </c>
      <c r="V649" s="9" t="str">
        <v>Groceries</v>
      </c>
      <c r="X649" s="9" t="str">
        <v>NORTH</v>
      </c>
      <c r="Y649" s="9" t="str">
        <v>GROCERIES</v>
      </c>
      <c r="AA649" s="9" t="str">
        <v>north</v>
      </c>
      <c r="AB649" s="9" t="str">
        <v>groceries</v>
      </c>
    </row>
    <row r="650" spans="1:28">
      <c r="A650" s="10" t="s">
        <v>665</v>
      </c>
      <c r="B650" s="11">
        <v>45448</v>
      </c>
      <c r="C650" s="12" t="s">
        <v>15</v>
      </c>
      <c r="D650" s="13" t="s">
        <v>551</v>
      </c>
      <c r="E650" s="10">
        <v>4113.75</v>
      </c>
      <c r="F650" s="10">
        <v>6</v>
      </c>
      <c r="G650" s="10">
        <v>41</v>
      </c>
      <c r="H650" s="10">
        <v>1894.47</v>
      </c>
      <c r="I650" s="4" t="s">
        <v>665</v>
      </c>
      <c r="J650" s="16">
        <v>45448</v>
      </c>
      <c r="K650" s="9" t="str">
        <v>North</v>
      </c>
      <c r="L650" s="9" t="str">
        <v>Furniture</v>
      </c>
      <c r="M650" s="4">
        <v>4113.75</v>
      </c>
      <c r="N650" s="4">
        <f>VLOOKUP($K650,Sales_Performance_Analysis.csv!$S$1:$T$5,2,FALSE)</f>
        <v>2573.1195542046598</v>
      </c>
      <c r="O650" s="4">
        <v>6</v>
      </c>
      <c r="P650" s="4">
        <v>41</v>
      </c>
      <c r="Q650" s="4">
        <v>1894.47</v>
      </c>
      <c r="U650" s="9" t="str">
        <v>North</v>
      </c>
      <c r="V650" s="9" t="str">
        <v>Furniture</v>
      </c>
      <c r="X650" s="9" t="str">
        <v>NORTH</v>
      </c>
      <c r="Y650" s="9" t="str">
        <v>FURNITURE</v>
      </c>
      <c r="AA650" s="9" t="str">
        <v>north</v>
      </c>
      <c r="AB650" s="9" t="str">
        <v>furniture</v>
      </c>
    </row>
    <row r="651" spans="1:28">
      <c r="A651" s="10" t="s">
        <v>666</v>
      </c>
      <c r="B651" s="11">
        <v>45595</v>
      </c>
      <c r="C651" s="12" t="s">
        <v>479</v>
      </c>
      <c r="D651" s="13" t="s">
        <v>551</v>
      </c>
      <c r="E651" s="10">
        <v>391.39</v>
      </c>
      <c r="F651" s="10">
        <v>16</v>
      </c>
      <c r="G651" s="10">
        <v>10</v>
      </c>
      <c r="H651" s="10">
        <v>436.1</v>
      </c>
      <c r="I651" s="4" t="s">
        <v>666</v>
      </c>
      <c r="J651" s="16">
        <v>45595</v>
      </c>
      <c r="K651" s="9" t="str">
        <v>East</v>
      </c>
      <c r="L651" s="9" t="str">
        <v>Furniture</v>
      </c>
      <c r="M651" s="4">
        <v>391.39</v>
      </c>
      <c r="N651" s="4">
        <f>VLOOKUP($K651,Sales_Performance_Analysis.csv!$S$1:$T$5,2,FALSE)</f>
        <v>2529.8487270973901</v>
      </c>
      <c r="O651" s="4">
        <v>16</v>
      </c>
      <c r="P651" s="4">
        <v>10</v>
      </c>
      <c r="Q651" s="4">
        <v>436.1</v>
      </c>
      <c r="U651" s="9" t="str">
        <v>East</v>
      </c>
      <c r="V651" s="9" t="str">
        <v>Furniture</v>
      </c>
      <c r="X651" s="9" t="str">
        <v>EAST</v>
      </c>
      <c r="Y651" s="9" t="str">
        <v>FURNITURE</v>
      </c>
      <c r="AA651" s="9" t="str">
        <v>east</v>
      </c>
      <c r="AB651" s="9" t="str">
        <v>furniture</v>
      </c>
    </row>
    <row r="652" spans="1:28">
      <c r="A652" s="10" t="s">
        <v>667</v>
      </c>
      <c r="B652" s="11">
        <v>45522</v>
      </c>
      <c r="C652" s="12" t="s">
        <v>479</v>
      </c>
      <c r="D652" s="13" t="s">
        <v>306</v>
      </c>
      <c r="E652" s="10">
        <v>4045.27</v>
      </c>
      <c r="F652" s="10">
        <v>7</v>
      </c>
      <c r="G652" s="10">
        <v>23</v>
      </c>
      <c r="H652" s="10">
        <v>1298.47</v>
      </c>
      <c r="I652" s="4" t="s">
        <v>667</v>
      </c>
      <c r="J652" s="16">
        <v>45522</v>
      </c>
      <c r="K652" s="9" t="str">
        <v>East</v>
      </c>
      <c r="L652" s="9" t="str">
        <v>Electronics</v>
      </c>
      <c r="M652" s="4">
        <v>4045.27</v>
      </c>
      <c r="N652" s="4">
        <f>VLOOKUP($K652,Sales_Performance_Analysis.csv!$S$1:$T$5,2,FALSE)</f>
        <v>2529.8487270973901</v>
      </c>
      <c r="O652" s="4">
        <v>7</v>
      </c>
      <c r="P652" s="4">
        <v>23</v>
      </c>
      <c r="Q652" s="4">
        <v>1298.47</v>
      </c>
      <c r="U652" s="9" t="str">
        <v>East</v>
      </c>
      <c r="V652" s="9" t="str">
        <v>Electronics</v>
      </c>
      <c r="X652" s="9" t="str">
        <v>EAST</v>
      </c>
      <c r="Y652" s="9" t="str">
        <v>ELECTRONICS</v>
      </c>
      <c r="AA652" s="9" t="str">
        <v>east</v>
      </c>
      <c r="AB652" s="9" t="str">
        <v>electronics</v>
      </c>
    </row>
    <row r="653" spans="1:28">
      <c r="A653" s="10">
        <v>28104822</v>
      </c>
      <c r="B653" s="11">
        <v>44895</v>
      </c>
      <c r="C653" s="12" t="s">
        <v>22</v>
      </c>
      <c r="D653" s="13" t="s">
        <v>257</v>
      </c>
      <c r="E653" s="10">
        <v>3336.75</v>
      </c>
      <c r="F653" s="10">
        <v>12</v>
      </c>
      <c r="G653" s="10">
        <v>9</v>
      </c>
      <c r="H653" s="10">
        <v>1459.86</v>
      </c>
      <c r="I653" s="4">
        <v>28104822</v>
      </c>
      <c r="J653" s="16">
        <v>44895</v>
      </c>
      <c r="K653" s="9" t="str">
        <v>West</v>
      </c>
      <c r="L653" s="9" t="str">
        <v>Groceries</v>
      </c>
      <c r="M653" s="4">
        <v>3336.75</v>
      </c>
      <c r="N653" s="4">
        <f>VLOOKUP($K653,Sales_Performance_Analysis.csv!$S$1:$T$5,2,FALSE)</f>
        <v>2536.3110011778599</v>
      </c>
      <c r="O653" s="4">
        <v>12</v>
      </c>
      <c r="P653" s="4">
        <v>9</v>
      </c>
      <c r="Q653" s="4">
        <v>1459.86</v>
      </c>
      <c r="U653" s="9" t="str">
        <v>West</v>
      </c>
      <c r="V653" s="9" t="str">
        <v>Groceries</v>
      </c>
      <c r="X653" s="9" t="str">
        <v>WEST</v>
      </c>
      <c r="Y653" s="9" t="str">
        <v>GROCERIES</v>
      </c>
      <c r="AA653" s="9" t="str">
        <v>west</v>
      </c>
      <c r="AB653" s="9" t="str">
        <v>groceries</v>
      </c>
    </row>
    <row r="654" spans="1:28">
      <c r="A654" s="10">
        <v>97800517</v>
      </c>
      <c r="B654" s="11">
        <v>44947</v>
      </c>
      <c r="C654" s="12" t="s">
        <v>22</v>
      </c>
      <c r="D654" s="13" t="s">
        <v>551</v>
      </c>
      <c r="E654" s="10">
        <v>1419.8</v>
      </c>
      <c r="F654" s="10">
        <v>4</v>
      </c>
      <c r="G654" s="10">
        <v>21</v>
      </c>
      <c r="H654" s="10">
        <v>1310.3399999999999</v>
      </c>
      <c r="I654" s="4">
        <v>97800517</v>
      </c>
      <c r="J654" s="16">
        <v>44947</v>
      </c>
      <c r="K654" s="9" t="str">
        <v>West</v>
      </c>
      <c r="L654" s="9" t="str">
        <v>Furniture</v>
      </c>
      <c r="M654" s="4">
        <v>1419.8</v>
      </c>
      <c r="N654" s="4">
        <f>VLOOKUP($K654,Sales_Performance_Analysis.csv!$S$1:$T$5,2,FALSE)</f>
        <v>2536.3110011778599</v>
      </c>
      <c r="O654" s="4">
        <v>4</v>
      </c>
      <c r="P654" s="4">
        <v>21</v>
      </c>
      <c r="Q654" s="4">
        <v>1310.3399999999999</v>
      </c>
      <c r="U654" s="9" t="str">
        <v>West</v>
      </c>
      <c r="V654" s="9" t="str">
        <v>Furniture</v>
      </c>
      <c r="X654" s="9" t="str">
        <v>WEST</v>
      </c>
      <c r="Y654" s="9" t="str">
        <v>FURNITURE</v>
      </c>
      <c r="AA654" s="9" t="str">
        <v>west</v>
      </c>
      <c r="AB654" s="9" t="str">
        <v>furniture</v>
      </c>
    </row>
    <row r="655" spans="1:28">
      <c r="A655" s="10" t="s">
        <v>668</v>
      </c>
      <c r="B655" s="11">
        <v>45124</v>
      </c>
      <c r="C655" s="12" t="s">
        <v>479</v>
      </c>
      <c r="D655" s="13" t="s">
        <v>551</v>
      </c>
      <c r="E655" s="10">
        <v>3853.52</v>
      </c>
      <c r="F655" s="10">
        <v>42</v>
      </c>
      <c r="G655" s="10">
        <v>31</v>
      </c>
      <c r="H655" s="10">
        <v>762.66</v>
      </c>
      <c r="I655" s="4" t="s">
        <v>668</v>
      </c>
      <c r="J655" s="16">
        <v>45124</v>
      </c>
      <c r="K655" s="9" t="str">
        <v>East</v>
      </c>
      <c r="L655" s="9" t="str">
        <v>Furniture</v>
      </c>
      <c r="M655" s="4">
        <v>3853.52</v>
      </c>
      <c r="N655" s="4">
        <f>VLOOKUP($K655,Sales_Performance_Analysis.csv!$S$1:$T$5,2,FALSE)</f>
        <v>2529.8487270973901</v>
      </c>
      <c r="O655" s="4">
        <v>42</v>
      </c>
      <c r="P655" s="4">
        <v>31</v>
      </c>
      <c r="Q655" s="4">
        <v>762.66</v>
      </c>
      <c r="U655" s="9" t="str">
        <v>East</v>
      </c>
      <c r="V655" s="9" t="str">
        <v>Furniture</v>
      </c>
      <c r="X655" s="9" t="str">
        <v>EAST</v>
      </c>
      <c r="Y655" s="9" t="str">
        <v>FURNITURE</v>
      </c>
      <c r="AA655" s="9" t="str">
        <v>east</v>
      </c>
      <c r="AB655" s="9" t="str">
        <v>furniture</v>
      </c>
    </row>
    <row r="656" spans="1:28">
      <c r="A656" s="10" t="s">
        <v>669</v>
      </c>
      <c r="B656" s="11">
        <v>45438</v>
      </c>
      <c r="C656" s="12" t="s">
        <v>22</v>
      </c>
      <c r="D656" s="13" t="s">
        <v>306</v>
      </c>
      <c r="E656" s="10">
        <v>3480.38</v>
      </c>
      <c r="F656" s="10">
        <v>5</v>
      </c>
      <c r="G656" s="10">
        <v>8</v>
      </c>
      <c r="H656" s="10">
        <v>1708.24</v>
      </c>
      <c r="I656" s="4" t="s">
        <v>669</v>
      </c>
      <c r="J656" s="16">
        <v>45438</v>
      </c>
      <c r="K656" s="9" t="str">
        <v>West</v>
      </c>
      <c r="L656" s="9" t="str">
        <v>Electronics</v>
      </c>
      <c r="M656" s="4">
        <v>3480.38</v>
      </c>
      <c r="N656" s="4">
        <f>VLOOKUP($K656,Sales_Performance_Analysis.csv!$S$1:$T$5,2,FALSE)</f>
        <v>2536.3110011778599</v>
      </c>
      <c r="O656" s="4">
        <v>5</v>
      </c>
      <c r="P656" s="4">
        <v>8</v>
      </c>
      <c r="Q656" s="4">
        <v>1708.24</v>
      </c>
      <c r="U656" s="9" t="str">
        <v>West</v>
      </c>
      <c r="V656" s="9" t="str">
        <v>Electronics</v>
      </c>
      <c r="X656" s="9" t="str">
        <v>WEST</v>
      </c>
      <c r="Y656" s="9" t="str">
        <v>ELECTRONICS</v>
      </c>
      <c r="AA656" s="9" t="str">
        <v>west</v>
      </c>
      <c r="AB656" s="9" t="str">
        <v>electronics</v>
      </c>
    </row>
    <row r="657" spans="1:28">
      <c r="A657" s="10" t="s">
        <v>670</v>
      </c>
      <c r="B657" s="11">
        <v>45047</v>
      </c>
      <c r="C657" s="12" t="s">
        <v>22</v>
      </c>
      <c r="D657" s="13" t="s">
        <v>31</v>
      </c>
      <c r="E657" s="10">
        <v>3897.72</v>
      </c>
      <c r="F657" s="10">
        <v>11</v>
      </c>
      <c r="G657" s="10">
        <v>10</v>
      </c>
      <c r="H657" s="10">
        <v>109.22</v>
      </c>
      <c r="I657" s="4" t="s">
        <v>670</v>
      </c>
      <c r="J657" s="16">
        <v>45047</v>
      </c>
      <c r="K657" s="9" t="str">
        <v>West</v>
      </c>
      <c r="L657" s="9" t="str">
        <v>Sports</v>
      </c>
      <c r="M657" s="4">
        <v>3897.72</v>
      </c>
      <c r="N657" s="4">
        <f>VLOOKUP($K657,Sales_Performance_Analysis.csv!$S$1:$T$5,2,FALSE)</f>
        <v>2536.3110011778599</v>
      </c>
      <c r="O657" s="4">
        <v>11</v>
      </c>
      <c r="P657" s="4">
        <v>10</v>
      </c>
      <c r="Q657" s="4">
        <v>109.22</v>
      </c>
      <c r="U657" s="9" t="str">
        <v>West</v>
      </c>
      <c r="V657" s="9" t="str">
        <v>Sports</v>
      </c>
      <c r="X657" s="9" t="str">
        <v>WEST</v>
      </c>
      <c r="Y657" s="9" t="str">
        <v>SPORTS</v>
      </c>
      <c r="AA657" s="9" t="str">
        <v>west</v>
      </c>
      <c r="AB657" s="9" t="str">
        <v>sports</v>
      </c>
    </row>
    <row r="658" spans="1:28">
      <c r="A658" s="10" t="s">
        <v>671</v>
      </c>
      <c r="B658" s="11">
        <v>45088</v>
      </c>
      <c r="C658" s="12" t="s">
        <v>479</v>
      </c>
      <c r="D658" s="13" t="s">
        <v>257</v>
      </c>
      <c r="E658" s="10">
        <v>1068.0899999999999</v>
      </c>
      <c r="F658" s="10">
        <v>35</v>
      </c>
      <c r="G658" s="10">
        <v>35</v>
      </c>
      <c r="H658" s="10">
        <v>75.05</v>
      </c>
      <c r="I658" s="4" t="s">
        <v>671</v>
      </c>
      <c r="J658" s="16">
        <v>45088</v>
      </c>
      <c r="K658" s="9" t="str">
        <v>East</v>
      </c>
      <c r="L658" s="9" t="str">
        <v>Groceries</v>
      </c>
      <c r="M658" s="4">
        <v>1068.0899999999999</v>
      </c>
      <c r="N658" s="4">
        <f>VLOOKUP($K658,Sales_Performance_Analysis.csv!$S$1:$T$5,2,FALSE)</f>
        <v>2529.8487270973901</v>
      </c>
      <c r="O658" s="4">
        <v>35</v>
      </c>
      <c r="P658" s="4">
        <v>35</v>
      </c>
      <c r="Q658" s="4">
        <v>75.05</v>
      </c>
      <c r="U658" s="9" t="str">
        <v>East</v>
      </c>
      <c r="V658" s="9" t="str">
        <v>Groceries</v>
      </c>
      <c r="X658" s="9" t="str">
        <v>EAST</v>
      </c>
      <c r="Y658" s="9" t="str">
        <v>GROCERIES</v>
      </c>
      <c r="AA658" s="9" t="str">
        <v>east</v>
      </c>
      <c r="AB658" s="9" t="str">
        <v>groceries</v>
      </c>
    </row>
    <row r="659" spans="1:28">
      <c r="A659" s="10" t="s">
        <v>672</v>
      </c>
      <c r="B659" s="11">
        <v>45309</v>
      </c>
      <c r="C659" s="12" t="s">
        <v>26</v>
      </c>
      <c r="D659" s="13" t="s">
        <v>257</v>
      </c>
      <c r="E659" s="10">
        <v>1423.48</v>
      </c>
      <c r="F659" s="10">
        <v>18</v>
      </c>
      <c r="G659" s="10">
        <v>3</v>
      </c>
      <c r="H659" s="10">
        <v>1936.82</v>
      </c>
      <c r="I659" s="4" t="s">
        <v>672</v>
      </c>
      <c r="J659" s="16">
        <v>45309</v>
      </c>
      <c r="K659" s="9" t="str">
        <v>South</v>
      </c>
      <c r="L659" s="9" t="str">
        <v>Groceries</v>
      </c>
      <c r="M659" s="4">
        <v>1423.48</v>
      </c>
      <c r="N659" s="4">
        <f>VLOOKUP($K659,Sales_Performance_Analysis.csv!$S$1:$T$5,2,FALSE)</f>
        <v>2478.5568056787902</v>
      </c>
      <c r="O659" s="4">
        <v>18</v>
      </c>
      <c r="P659" s="4">
        <v>3</v>
      </c>
      <c r="Q659" s="4">
        <v>1936.82</v>
      </c>
      <c r="U659" s="9" t="str">
        <v>South</v>
      </c>
      <c r="V659" s="9" t="str">
        <v>Groceries</v>
      </c>
      <c r="X659" s="9" t="str">
        <v>SOUTH</v>
      </c>
      <c r="Y659" s="9" t="str">
        <v>GROCERIES</v>
      </c>
      <c r="AA659" s="9" t="str">
        <v>south</v>
      </c>
      <c r="AB659" s="9" t="str">
        <v>groceries</v>
      </c>
    </row>
    <row r="660" spans="1:28">
      <c r="A660" s="10" t="s">
        <v>673</v>
      </c>
      <c r="B660" s="11">
        <v>45497</v>
      </c>
      <c r="C660" s="12" t="s">
        <v>22</v>
      </c>
      <c r="D660" s="13" t="s">
        <v>551</v>
      </c>
      <c r="E660" s="10">
        <v>4605.29</v>
      </c>
      <c r="F660" s="10">
        <v>35</v>
      </c>
      <c r="G660" s="10">
        <v>1</v>
      </c>
      <c r="H660" s="10">
        <v>251.25</v>
      </c>
      <c r="I660" s="4" t="s">
        <v>673</v>
      </c>
      <c r="J660" s="16">
        <v>45497</v>
      </c>
      <c r="K660" s="9" t="str">
        <v>West</v>
      </c>
      <c r="L660" s="9" t="str">
        <v>Furniture</v>
      </c>
      <c r="M660" s="4">
        <v>4605.29</v>
      </c>
      <c r="N660" s="4">
        <f>VLOOKUP($K660,Sales_Performance_Analysis.csv!$S$1:$T$5,2,FALSE)</f>
        <v>2536.3110011778599</v>
      </c>
      <c r="O660" s="4">
        <v>35</v>
      </c>
      <c r="P660" s="4">
        <v>1</v>
      </c>
      <c r="Q660" s="4">
        <v>251.25</v>
      </c>
      <c r="U660" s="9" t="str">
        <v>West</v>
      </c>
      <c r="V660" s="9" t="str">
        <v>Furniture</v>
      </c>
      <c r="X660" s="9" t="str">
        <v>WEST</v>
      </c>
      <c r="Y660" s="9" t="str">
        <v>FURNITURE</v>
      </c>
      <c r="AA660" s="9" t="str">
        <v>west</v>
      </c>
      <c r="AB660" s="9" t="str">
        <v>furniture</v>
      </c>
    </row>
    <row r="661" spans="1:28">
      <c r="A661" s="10" t="s">
        <v>674</v>
      </c>
      <c r="B661" s="11">
        <v>45611</v>
      </c>
      <c r="C661" s="12" t="s">
        <v>479</v>
      </c>
      <c r="D661" s="13" t="s">
        <v>257</v>
      </c>
      <c r="E661" s="10">
        <v>2071.7199999999998</v>
      </c>
      <c r="F661" s="10">
        <v>38</v>
      </c>
      <c r="G661" s="10">
        <v>12</v>
      </c>
      <c r="H661" s="10">
        <v>173.32</v>
      </c>
      <c r="I661" s="4" t="s">
        <v>674</v>
      </c>
      <c r="J661" s="16">
        <v>45611</v>
      </c>
      <c r="K661" s="9" t="str">
        <v>East</v>
      </c>
      <c r="L661" s="9" t="str">
        <v>Groceries</v>
      </c>
      <c r="M661" s="4">
        <v>2071.7199999999998</v>
      </c>
      <c r="N661" s="4">
        <f>VLOOKUP($K661,Sales_Performance_Analysis.csv!$S$1:$T$5,2,FALSE)</f>
        <v>2529.8487270973901</v>
      </c>
      <c r="O661" s="4">
        <v>38</v>
      </c>
      <c r="P661" s="4">
        <v>12</v>
      </c>
      <c r="Q661" s="4">
        <v>173.32</v>
      </c>
      <c r="U661" s="9" t="str">
        <v>East</v>
      </c>
      <c r="V661" s="9" t="str">
        <v>Groceries</v>
      </c>
      <c r="X661" s="9" t="str">
        <v>EAST</v>
      </c>
      <c r="Y661" s="9" t="str">
        <v>GROCERIES</v>
      </c>
      <c r="AA661" s="9" t="str">
        <v>east</v>
      </c>
      <c r="AB661" s="9" t="str">
        <v>groceries</v>
      </c>
    </row>
    <row r="662" spans="1:28">
      <c r="A662" s="10" t="s">
        <v>675</v>
      </c>
      <c r="B662" s="11">
        <v>45587</v>
      </c>
      <c r="C662" s="12" t="s">
        <v>22</v>
      </c>
      <c r="D662" s="13" t="s">
        <v>619</v>
      </c>
      <c r="E662" s="10">
        <v>2846.29</v>
      </c>
      <c r="F662" s="10">
        <v>4</v>
      </c>
      <c r="G662" s="10">
        <v>36</v>
      </c>
      <c r="H662" s="10">
        <v>1461.22</v>
      </c>
      <c r="I662" s="4" t="s">
        <v>675</v>
      </c>
      <c r="J662" s="16">
        <v>45587</v>
      </c>
      <c r="K662" s="9" t="str">
        <v>West</v>
      </c>
      <c r="L662" s="9" t="str">
        <v>Clothing</v>
      </c>
      <c r="M662" s="4">
        <v>2846.29</v>
      </c>
      <c r="N662" s="4">
        <f>VLOOKUP($K662,Sales_Performance_Analysis.csv!$S$1:$T$5,2,FALSE)</f>
        <v>2536.3110011778599</v>
      </c>
      <c r="O662" s="4">
        <v>4</v>
      </c>
      <c r="P662" s="4">
        <v>36</v>
      </c>
      <c r="Q662" s="4">
        <v>1461.22</v>
      </c>
      <c r="U662" s="9" t="str">
        <v>West</v>
      </c>
      <c r="V662" s="9" t="str">
        <v>Clothing</v>
      </c>
      <c r="X662" s="9" t="str">
        <v>WEST</v>
      </c>
      <c r="Y662" s="9" t="str">
        <v>CLOTHING</v>
      </c>
      <c r="AA662" s="9" t="str">
        <v>west</v>
      </c>
      <c r="AB662" s="9" t="str">
        <v>clothing</v>
      </c>
    </row>
    <row r="663" spans="1:28">
      <c r="A663" s="10" t="s">
        <v>676</v>
      </c>
      <c r="B663" s="11">
        <v>45515</v>
      </c>
      <c r="C663" s="12" t="s">
        <v>479</v>
      </c>
      <c r="D663" s="13" t="s">
        <v>619</v>
      </c>
      <c r="E663" s="10">
        <v>1977.73</v>
      </c>
      <c r="F663" s="10">
        <v>27</v>
      </c>
      <c r="G663" s="10">
        <v>5</v>
      </c>
      <c r="H663" s="10">
        <v>419.59</v>
      </c>
      <c r="I663" s="4" t="s">
        <v>676</v>
      </c>
      <c r="J663" s="16">
        <v>45515</v>
      </c>
      <c r="K663" s="9" t="str">
        <v>East</v>
      </c>
      <c r="L663" s="9" t="str">
        <v>Clothing</v>
      </c>
      <c r="M663" s="4">
        <v>1977.73</v>
      </c>
      <c r="N663" s="4">
        <f>VLOOKUP($K663,Sales_Performance_Analysis.csv!$S$1:$T$5,2,FALSE)</f>
        <v>2529.8487270973901</v>
      </c>
      <c r="O663" s="4">
        <v>27</v>
      </c>
      <c r="P663" s="4">
        <v>5</v>
      </c>
      <c r="Q663" s="4">
        <v>419.59</v>
      </c>
      <c r="U663" s="9" t="str">
        <v>East</v>
      </c>
      <c r="V663" s="9" t="str">
        <v>Clothing</v>
      </c>
      <c r="X663" s="9" t="str">
        <v>EAST</v>
      </c>
      <c r="Y663" s="9" t="str">
        <v>CLOTHING</v>
      </c>
      <c r="AA663" s="9" t="str">
        <v>east</v>
      </c>
      <c r="AB663" s="9" t="str">
        <v>clothing</v>
      </c>
    </row>
    <row r="664" spans="1:28">
      <c r="A664" s="10" t="s">
        <v>677</v>
      </c>
      <c r="B664" s="11">
        <v>45116</v>
      </c>
      <c r="C664" s="12" t="s">
        <v>26</v>
      </c>
      <c r="D664" s="13" t="s">
        <v>31</v>
      </c>
      <c r="E664" s="10">
        <v>540.70000000000005</v>
      </c>
      <c r="F664" s="10">
        <v>39</v>
      </c>
      <c r="G664" s="10">
        <v>5</v>
      </c>
      <c r="H664" s="10">
        <v>676.4</v>
      </c>
      <c r="I664" s="4" t="s">
        <v>677</v>
      </c>
      <c r="J664" s="16">
        <v>45116</v>
      </c>
      <c r="K664" s="9" t="str">
        <v>South</v>
      </c>
      <c r="L664" s="9" t="str">
        <v>Sports</v>
      </c>
      <c r="M664" s="4">
        <v>540.70000000000005</v>
      </c>
      <c r="N664" s="4">
        <f>VLOOKUP($K664,Sales_Performance_Analysis.csv!$S$1:$T$5,2,FALSE)</f>
        <v>2478.5568056787902</v>
      </c>
      <c r="O664" s="4">
        <v>39</v>
      </c>
      <c r="P664" s="4">
        <v>5</v>
      </c>
      <c r="Q664" s="4">
        <v>676.4</v>
      </c>
      <c r="U664" s="9" t="str">
        <v>South</v>
      </c>
      <c r="V664" s="9" t="str">
        <v>Sports</v>
      </c>
      <c r="X664" s="9" t="str">
        <v>SOUTH</v>
      </c>
      <c r="Y664" s="9" t="str">
        <v>SPORTS</v>
      </c>
      <c r="AA664" s="9" t="str">
        <v>south</v>
      </c>
      <c r="AB664" s="9" t="str">
        <v>sports</v>
      </c>
    </row>
    <row r="665" spans="1:28">
      <c r="A665" s="10" t="s">
        <v>678</v>
      </c>
      <c r="B665" s="11">
        <v>45342</v>
      </c>
      <c r="C665" s="12" t="s">
        <v>26</v>
      </c>
      <c r="D665" s="13" t="s">
        <v>551</v>
      </c>
      <c r="E665" s="10">
        <v>2921.68</v>
      </c>
      <c r="F665" s="10">
        <v>6</v>
      </c>
      <c r="G665" s="10">
        <v>19</v>
      </c>
      <c r="H665" s="10">
        <v>739.34</v>
      </c>
      <c r="I665" s="4" t="s">
        <v>678</v>
      </c>
      <c r="J665" s="16">
        <v>45342</v>
      </c>
      <c r="K665" s="9" t="str">
        <v>South</v>
      </c>
      <c r="L665" s="9" t="str">
        <v>Furniture</v>
      </c>
      <c r="M665" s="4">
        <v>2921.68</v>
      </c>
      <c r="N665" s="4">
        <f>VLOOKUP($K665,Sales_Performance_Analysis.csv!$S$1:$T$5,2,FALSE)</f>
        <v>2478.5568056787902</v>
      </c>
      <c r="O665" s="4">
        <v>6</v>
      </c>
      <c r="P665" s="4">
        <v>19</v>
      </c>
      <c r="Q665" s="4">
        <v>739.34</v>
      </c>
      <c r="U665" s="9" t="str">
        <v>South</v>
      </c>
      <c r="V665" s="9" t="str">
        <v>Furniture</v>
      </c>
      <c r="X665" s="9" t="str">
        <v>SOUTH</v>
      </c>
      <c r="Y665" s="9" t="str">
        <v>FURNITURE</v>
      </c>
      <c r="AA665" s="9" t="str">
        <v>south</v>
      </c>
      <c r="AB665" s="9" t="str">
        <v>furniture</v>
      </c>
    </row>
    <row r="666" spans="1:28">
      <c r="A666" s="10" t="s">
        <v>679</v>
      </c>
      <c r="B666" s="11">
        <v>45060</v>
      </c>
      <c r="C666" s="12" t="s">
        <v>479</v>
      </c>
      <c r="D666" s="13" t="s">
        <v>551</v>
      </c>
      <c r="E666" s="10">
        <v>2124.34</v>
      </c>
      <c r="F666" s="10">
        <v>36</v>
      </c>
      <c r="G666" s="10">
        <v>15</v>
      </c>
      <c r="H666" s="10">
        <v>677.53</v>
      </c>
      <c r="I666" s="4" t="s">
        <v>679</v>
      </c>
      <c r="J666" s="16">
        <v>45060</v>
      </c>
      <c r="K666" s="9" t="str">
        <v>East</v>
      </c>
      <c r="L666" s="9" t="str">
        <v>Furniture</v>
      </c>
      <c r="M666" s="4">
        <v>2124.34</v>
      </c>
      <c r="N666" s="4">
        <f>VLOOKUP($K666,Sales_Performance_Analysis.csv!$S$1:$T$5,2,FALSE)</f>
        <v>2529.8487270973901</v>
      </c>
      <c r="O666" s="4">
        <v>36</v>
      </c>
      <c r="P666" s="4">
        <v>15</v>
      </c>
      <c r="Q666" s="4">
        <v>677.53</v>
      </c>
      <c r="U666" s="9" t="str">
        <v>East</v>
      </c>
      <c r="V666" s="9" t="str">
        <v>Furniture</v>
      </c>
      <c r="X666" s="9" t="str">
        <v>EAST</v>
      </c>
      <c r="Y666" s="9" t="str">
        <v>FURNITURE</v>
      </c>
      <c r="AA666" s="9" t="str">
        <v>east</v>
      </c>
      <c r="AB666" s="9" t="str">
        <v>furniture</v>
      </c>
    </row>
    <row r="667" spans="1:28">
      <c r="A667" s="10" t="s">
        <v>680</v>
      </c>
      <c r="B667" s="11">
        <v>45499</v>
      </c>
      <c r="C667" s="12" t="s">
        <v>22</v>
      </c>
      <c r="D667" s="13" t="s">
        <v>306</v>
      </c>
      <c r="E667" s="10">
        <v>4225.9399999999996</v>
      </c>
      <c r="F667" s="10">
        <v>38</v>
      </c>
      <c r="G667" s="10">
        <v>13</v>
      </c>
      <c r="H667" s="10">
        <v>425.34</v>
      </c>
      <c r="I667" s="4" t="s">
        <v>680</v>
      </c>
      <c r="J667" s="16">
        <v>45499</v>
      </c>
      <c r="K667" s="9" t="str">
        <v>West</v>
      </c>
      <c r="L667" s="9" t="str">
        <v>Electronics</v>
      </c>
      <c r="M667" s="4">
        <v>4225.9399999999996</v>
      </c>
      <c r="N667" s="4">
        <f>VLOOKUP($K667,Sales_Performance_Analysis.csv!$S$1:$T$5,2,FALSE)</f>
        <v>2536.3110011778599</v>
      </c>
      <c r="O667" s="4">
        <v>38</v>
      </c>
      <c r="P667" s="4">
        <v>13</v>
      </c>
      <c r="Q667" s="4">
        <v>425.34</v>
      </c>
      <c r="U667" s="9" t="str">
        <v>West</v>
      </c>
      <c r="V667" s="9" t="str">
        <v>Electronics</v>
      </c>
      <c r="X667" s="9" t="str">
        <v>WEST</v>
      </c>
      <c r="Y667" s="9" t="str">
        <v>ELECTRONICS</v>
      </c>
      <c r="AA667" s="9" t="str">
        <v>west</v>
      </c>
      <c r="AB667" s="9" t="str">
        <v>electronics</v>
      </c>
    </row>
    <row r="668" spans="1:28">
      <c r="A668" s="10" t="s">
        <v>681</v>
      </c>
      <c r="B668" s="11">
        <v>45607</v>
      </c>
      <c r="C668" s="12" t="s">
        <v>479</v>
      </c>
      <c r="D668" s="13" t="s">
        <v>551</v>
      </c>
      <c r="E668" s="10">
        <v>279.42</v>
      </c>
      <c r="F668" s="10">
        <v>50</v>
      </c>
      <c r="G668" s="10">
        <v>32</v>
      </c>
      <c r="H668" s="10">
        <v>1091.49</v>
      </c>
      <c r="I668" s="4" t="s">
        <v>681</v>
      </c>
      <c r="J668" s="16">
        <v>45607</v>
      </c>
      <c r="K668" s="9" t="str">
        <v>East</v>
      </c>
      <c r="L668" s="9" t="str">
        <v>Furniture</v>
      </c>
      <c r="M668" s="4">
        <v>279.42</v>
      </c>
      <c r="N668" s="4">
        <f>VLOOKUP($K668,Sales_Performance_Analysis.csv!$S$1:$T$5,2,FALSE)</f>
        <v>2529.8487270973901</v>
      </c>
      <c r="O668" s="4">
        <v>50</v>
      </c>
      <c r="P668" s="4">
        <v>32</v>
      </c>
      <c r="Q668" s="4">
        <v>1091.49</v>
      </c>
      <c r="U668" s="9" t="str">
        <v>East</v>
      </c>
      <c r="V668" s="9" t="str">
        <v>Furniture</v>
      </c>
      <c r="X668" s="9" t="str">
        <v>EAST</v>
      </c>
      <c r="Y668" s="9" t="str">
        <v>FURNITURE</v>
      </c>
      <c r="AA668" s="9" t="str">
        <v>east</v>
      </c>
      <c r="AB668" s="9" t="str">
        <v>furniture</v>
      </c>
    </row>
    <row r="669" spans="1:28">
      <c r="A669" s="10" t="s">
        <v>682</v>
      </c>
      <c r="B669" s="11">
        <v>45599</v>
      </c>
      <c r="C669" s="12" t="s">
        <v>15</v>
      </c>
      <c r="D669" s="13" t="s">
        <v>619</v>
      </c>
      <c r="E669" s="10">
        <v>1016.75</v>
      </c>
      <c r="F669" s="10">
        <v>27</v>
      </c>
      <c r="G669" s="10">
        <v>47</v>
      </c>
      <c r="H669" s="10">
        <v>252.06</v>
      </c>
      <c r="I669" s="4" t="s">
        <v>682</v>
      </c>
      <c r="J669" s="16">
        <v>45599</v>
      </c>
      <c r="K669" s="9" t="str">
        <v>North</v>
      </c>
      <c r="L669" s="9" t="str">
        <v>Clothing</v>
      </c>
      <c r="M669" s="4">
        <v>1016.75</v>
      </c>
      <c r="N669" s="4">
        <f>VLOOKUP($K669,Sales_Performance_Analysis.csv!$S$1:$T$5,2,FALSE)</f>
        <v>2573.1195542046598</v>
      </c>
      <c r="O669" s="4">
        <v>27</v>
      </c>
      <c r="P669" s="4">
        <v>47</v>
      </c>
      <c r="Q669" s="4">
        <v>252.06</v>
      </c>
      <c r="U669" s="9" t="str">
        <v>North</v>
      </c>
      <c r="V669" s="9" t="str">
        <v>Clothing</v>
      </c>
      <c r="X669" s="9" t="str">
        <v>NORTH</v>
      </c>
      <c r="Y669" s="9" t="str">
        <v>CLOTHING</v>
      </c>
      <c r="AA669" s="9" t="str">
        <v>north</v>
      </c>
      <c r="AB669" s="9" t="str">
        <v>clothing</v>
      </c>
    </row>
    <row r="670" spans="1:28">
      <c r="A670" s="10" t="s">
        <v>683</v>
      </c>
      <c r="B670" s="11">
        <v>45382</v>
      </c>
      <c r="C670" s="12" t="s">
        <v>22</v>
      </c>
      <c r="D670" s="13" t="s">
        <v>619</v>
      </c>
      <c r="E670" s="10">
        <v>127.13</v>
      </c>
      <c r="F670" s="10">
        <v>11</v>
      </c>
      <c r="G670" s="10">
        <v>18</v>
      </c>
      <c r="H670" s="10">
        <v>1889.27</v>
      </c>
      <c r="I670" s="4" t="s">
        <v>683</v>
      </c>
      <c r="J670" s="16">
        <v>45382</v>
      </c>
      <c r="K670" s="9" t="str">
        <v>West</v>
      </c>
      <c r="L670" s="9" t="str">
        <v>Clothing</v>
      </c>
      <c r="M670" s="4">
        <v>127.13</v>
      </c>
      <c r="N670" s="4">
        <f>VLOOKUP($K670,Sales_Performance_Analysis.csv!$S$1:$T$5,2,FALSE)</f>
        <v>2536.3110011778599</v>
      </c>
      <c r="O670" s="4">
        <v>11</v>
      </c>
      <c r="P670" s="4">
        <v>18</v>
      </c>
      <c r="Q670" s="4">
        <v>1889.27</v>
      </c>
      <c r="U670" s="9" t="str">
        <v>West</v>
      </c>
      <c r="V670" s="9" t="str">
        <v>Clothing</v>
      </c>
      <c r="X670" s="9" t="str">
        <v>WEST</v>
      </c>
      <c r="Y670" s="9" t="str">
        <v>CLOTHING</v>
      </c>
      <c r="AA670" s="9" t="str">
        <v>west</v>
      </c>
      <c r="AB670" s="9" t="str">
        <v>clothing</v>
      </c>
    </row>
    <row r="671" spans="1:28">
      <c r="A671" s="10" t="s">
        <v>684</v>
      </c>
      <c r="B671" s="11">
        <v>45221</v>
      </c>
      <c r="C671" s="12" t="s">
        <v>15</v>
      </c>
      <c r="D671" s="13" t="s">
        <v>551</v>
      </c>
      <c r="E671" s="10">
        <v>2094.33</v>
      </c>
      <c r="F671" s="10">
        <v>3</v>
      </c>
      <c r="G671" s="10">
        <v>27</v>
      </c>
      <c r="H671" s="10">
        <v>1442.95</v>
      </c>
      <c r="I671" s="4" t="s">
        <v>684</v>
      </c>
      <c r="J671" s="16">
        <v>45221</v>
      </c>
      <c r="K671" s="9" t="str">
        <v>North</v>
      </c>
      <c r="L671" s="9" t="str">
        <v>Furniture</v>
      </c>
      <c r="M671" s="4">
        <v>2094.33</v>
      </c>
      <c r="N671" s="4">
        <f>VLOOKUP($K671,Sales_Performance_Analysis.csv!$S$1:$T$5,2,FALSE)</f>
        <v>2573.1195542046598</v>
      </c>
      <c r="O671" s="4">
        <v>3</v>
      </c>
      <c r="P671" s="4">
        <v>27</v>
      </c>
      <c r="Q671" s="4">
        <v>1442.95</v>
      </c>
      <c r="U671" s="9" t="str">
        <v>North</v>
      </c>
      <c r="V671" s="9" t="str">
        <v>Furniture</v>
      </c>
      <c r="X671" s="9" t="str">
        <v>NORTH</v>
      </c>
      <c r="Y671" s="9" t="str">
        <v>FURNITURE</v>
      </c>
      <c r="AA671" s="9" t="str">
        <v>north</v>
      </c>
      <c r="AB671" s="9" t="str">
        <v>furniture</v>
      </c>
    </row>
    <row r="672" spans="1:28">
      <c r="A672" s="10" t="s">
        <v>685</v>
      </c>
      <c r="B672" s="11">
        <v>45600</v>
      </c>
      <c r="C672" s="12" t="s">
        <v>22</v>
      </c>
      <c r="D672" s="13" t="s">
        <v>619</v>
      </c>
      <c r="E672" s="10">
        <v>4812.93</v>
      </c>
      <c r="F672" s="10">
        <v>46</v>
      </c>
      <c r="G672" s="10">
        <v>37</v>
      </c>
      <c r="H672" s="10">
        <v>1699.76</v>
      </c>
      <c r="I672" s="4" t="s">
        <v>685</v>
      </c>
      <c r="J672" s="16">
        <v>45600</v>
      </c>
      <c r="K672" s="9" t="str">
        <v>West</v>
      </c>
      <c r="L672" s="9" t="str">
        <v>Clothing</v>
      </c>
      <c r="M672" s="4">
        <v>4812.93</v>
      </c>
      <c r="N672" s="4">
        <f>VLOOKUP($K672,Sales_Performance_Analysis.csv!$S$1:$T$5,2,FALSE)</f>
        <v>2536.3110011778599</v>
      </c>
      <c r="O672" s="4">
        <v>46</v>
      </c>
      <c r="P672" s="4">
        <v>37</v>
      </c>
      <c r="Q672" s="4">
        <v>1699.76</v>
      </c>
      <c r="U672" s="9" t="str">
        <v>West</v>
      </c>
      <c r="V672" s="9" t="str">
        <v>Clothing</v>
      </c>
      <c r="X672" s="9" t="str">
        <v>WEST</v>
      </c>
      <c r="Y672" s="9" t="str">
        <v>CLOTHING</v>
      </c>
      <c r="AA672" s="9" t="str">
        <v>west</v>
      </c>
      <c r="AB672" s="9" t="str">
        <v>clothing</v>
      </c>
    </row>
    <row r="673" spans="1:28">
      <c r="A673" s="10" t="s">
        <v>686</v>
      </c>
      <c r="B673" s="11">
        <v>45002</v>
      </c>
      <c r="C673" s="12" t="s">
        <v>479</v>
      </c>
      <c r="D673" s="13" t="s">
        <v>306</v>
      </c>
      <c r="E673" s="10">
        <v>2836.28</v>
      </c>
      <c r="F673" s="10">
        <v>14</v>
      </c>
      <c r="G673" s="10">
        <v>34</v>
      </c>
      <c r="H673" s="10">
        <v>1699.89</v>
      </c>
      <c r="I673" s="4" t="s">
        <v>686</v>
      </c>
      <c r="J673" s="16">
        <v>45002</v>
      </c>
      <c r="K673" s="9" t="str">
        <v>East</v>
      </c>
      <c r="L673" s="9" t="str">
        <v>Electronics</v>
      </c>
      <c r="M673" s="4">
        <v>2836.28</v>
      </c>
      <c r="N673" s="4">
        <f>VLOOKUP($K673,Sales_Performance_Analysis.csv!$S$1:$T$5,2,FALSE)</f>
        <v>2529.8487270973901</v>
      </c>
      <c r="O673" s="4">
        <v>14</v>
      </c>
      <c r="P673" s="4">
        <v>34</v>
      </c>
      <c r="Q673" s="4">
        <v>1699.89</v>
      </c>
      <c r="U673" s="9" t="str">
        <v>East</v>
      </c>
      <c r="V673" s="9" t="str">
        <v>Electronics</v>
      </c>
      <c r="X673" s="9" t="str">
        <v>EAST</v>
      </c>
      <c r="Y673" s="9" t="str">
        <v>ELECTRONICS</v>
      </c>
      <c r="AA673" s="9" t="str">
        <v>east</v>
      </c>
      <c r="AB673" s="9" t="str">
        <v>electronics</v>
      </c>
    </row>
    <row r="674" spans="1:28">
      <c r="A674" s="10" t="s">
        <v>687</v>
      </c>
      <c r="B674" s="11">
        <v>45102</v>
      </c>
      <c r="C674" s="12" t="s">
        <v>15</v>
      </c>
      <c r="D674" s="13" t="s">
        <v>257</v>
      </c>
      <c r="E674" s="10">
        <v>2222.7600000000002</v>
      </c>
      <c r="F674" s="10">
        <v>25</v>
      </c>
      <c r="G674" s="10">
        <v>39</v>
      </c>
      <c r="H674" s="10">
        <v>86.1</v>
      </c>
      <c r="I674" s="4" t="s">
        <v>687</v>
      </c>
      <c r="J674" s="16">
        <v>45102</v>
      </c>
      <c r="K674" s="9" t="str">
        <v>North</v>
      </c>
      <c r="L674" s="9" t="str">
        <v>Groceries</v>
      </c>
      <c r="M674" s="4">
        <v>2222.7600000000002</v>
      </c>
      <c r="N674" s="4">
        <f>VLOOKUP($K674,Sales_Performance_Analysis.csv!$S$1:$T$5,2,FALSE)</f>
        <v>2573.1195542046598</v>
      </c>
      <c r="O674" s="4">
        <v>25</v>
      </c>
      <c r="P674" s="4">
        <v>39</v>
      </c>
      <c r="Q674" s="4">
        <v>86.1</v>
      </c>
      <c r="U674" s="9" t="str">
        <v>North</v>
      </c>
      <c r="V674" s="9" t="str">
        <v>Groceries</v>
      </c>
      <c r="X674" s="9" t="str">
        <v>NORTH</v>
      </c>
      <c r="Y674" s="9" t="str">
        <v>GROCERIES</v>
      </c>
      <c r="AA674" s="9" t="str">
        <v>north</v>
      </c>
      <c r="AB674" s="9" t="str">
        <v>groceries</v>
      </c>
    </row>
    <row r="675" spans="1:28">
      <c r="A675" s="10" t="s">
        <v>688</v>
      </c>
      <c r="B675" s="11">
        <v>44967</v>
      </c>
      <c r="C675" s="12" t="s">
        <v>22</v>
      </c>
      <c r="D675" s="13" t="s">
        <v>306</v>
      </c>
      <c r="E675" s="10">
        <v>2717.32</v>
      </c>
      <c r="F675" s="10">
        <v>10</v>
      </c>
      <c r="G675" s="10">
        <v>21</v>
      </c>
      <c r="H675" s="10">
        <v>455.13</v>
      </c>
      <c r="I675" s="4" t="s">
        <v>688</v>
      </c>
      <c r="J675" s="16">
        <v>44967</v>
      </c>
      <c r="K675" s="9" t="str">
        <v>West</v>
      </c>
      <c r="L675" s="9" t="str">
        <v>Electronics</v>
      </c>
      <c r="M675" s="4">
        <v>2717.32</v>
      </c>
      <c r="N675" s="4">
        <f>VLOOKUP($K675,Sales_Performance_Analysis.csv!$S$1:$T$5,2,FALSE)</f>
        <v>2536.3110011778599</v>
      </c>
      <c r="O675" s="4">
        <v>10</v>
      </c>
      <c r="P675" s="4">
        <v>21</v>
      </c>
      <c r="Q675" s="4">
        <v>455.13</v>
      </c>
      <c r="U675" s="9" t="str">
        <v>West</v>
      </c>
      <c r="V675" s="9" t="str">
        <v>Electronics</v>
      </c>
      <c r="X675" s="9" t="str">
        <v>WEST</v>
      </c>
      <c r="Y675" s="9" t="str">
        <v>ELECTRONICS</v>
      </c>
      <c r="AA675" s="9" t="str">
        <v>west</v>
      </c>
      <c r="AB675" s="9" t="str">
        <v>electronics</v>
      </c>
    </row>
    <row r="676" spans="1:28">
      <c r="A676" s="10" t="s">
        <v>689</v>
      </c>
      <c r="B676" s="11">
        <v>44960</v>
      </c>
      <c r="C676" s="12" t="s">
        <v>26</v>
      </c>
      <c r="D676" s="13" t="s">
        <v>31</v>
      </c>
      <c r="E676" s="10">
        <v>3144.62</v>
      </c>
      <c r="F676" s="10">
        <v>21</v>
      </c>
      <c r="G676" s="10">
        <v>43</v>
      </c>
      <c r="H676" s="10">
        <v>878.72</v>
      </c>
      <c r="I676" s="4" t="s">
        <v>689</v>
      </c>
      <c r="J676" s="16">
        <v>44960</v>
      </c>
      <c r="K676" s="9" t="str">
        <v>South</v>
      </c>
      <c r="L676" s="9" t="str">
        <v>Sports</v>
      </c>
      <c r="M676" s="4">
        <v>3144.62</v>
      </c>
      <c r="N676" s="4">
        <f>VLOOKUP($K676,Sales_Performance_Analysis.csv!$S$1:$T$5,2,FALSE)</f>
        <v>2478.5568056787902</v>
      </c>
      <c r="O676" s="4">
        <v>21</v>
      </c>
      <c r="P676" s="4">
        <v>43</v>
      </c>
      <c r="Q676" s="4">
        <v>878.72</v>
      </c>
      <c r="U676" s="9" t="str">
        <v>South</v>
      </c>
      <c r="V676" s="9" t="str">
        <v>Sports</v>
      </c>
      <c r="X676" s="9" t="str">
        <v>SOUTH</v>
      </c>
      <c r="Y676" s="9" t="str">
        <v>SPORTS</v>
      </c>
      <c r="AA676" s="9" t="str">
        <v>south</v>
      </c>
      <c r="AB676" s="9" t="str">
        <v>sports</v>
      </c>
    </row>
    <row r="677" spans="1:28">
      <c r="A677" s="10" t="s">
        <v>690</v>
      </c>
      <c r="B677" s="11">
        <v>44987</v>
      </c>
      <c r="C677" s="12" t="s">
        <v>15</v>
      </c>
      <c r="D677" s="13" t="s">
        <v>31</v>
      </c>
      <c r="E677" s="10">
        <v>4920.76</v>
      </c>
      <c r="F677" s="10">
        <v>7</v>
      </c>
      <c r="G677" s="10">
        <v>46</v>
      </c>
      <c r="H677" s="10">
        <v>547.64</v>
      </c>
      <c r="I677" s="4" t="s">
        <v>690</v>
      </c>
      <c r="J677" s="16">
        <v>44987</v>
      </c>
      <c r="K677" s="9" t="str">
        <v>North</v>
      </c>
      <c r="L677" s="9" t="str">
        <v>Sports</v>
      </c>
      <c r="M677" s="4">
        <v>4920.76</v>
      </c>
      <c r="N677" s="4">
        <f>VLOOKUP($K677,Sales_Performance_Analysis.csv!$S$1:$T$5,2,FALSE)</f>
        <v>2573.1195542046598</v>
      </c>
      <c r="O677" s="4">
        <v>7</v>
      </c>
      <c r="P677" s="4">
        <v>46</v>
      </c>
      <c r="Q677" s="4">
        <v>547.64</v>
      </c>
      <c r="U677" s="9" t="str">
        <v>North</v>
      </c>
      <c r="V677" s="9" t="str">
        <v>Sports</v>
      </c>
      <c r="X677" s="9" t="str">
        <v>NORTH</v>
      </c>
      <c r="Y677" s="9" t="str">
        <v>SPORTS</v>
      </c>
      <c r="AA677" s="9" t="str">
        <v>north</v>
      </c>
      <c r="AB677" s="9" t="str">
        <v>sports</v>
      </c>
    </row>
    <row r="678" spans="1:28">
      <c r="A678" s="10" t="s">
        <v>691</v>
      </c>
      <c r="B678" s="11">
        <v>45482</v>
      </c>
      <c r="C678" s="12" t="s">
        <v>479</v>
      </c>
      <c r="D678" s="13" t="s">
        <v>306</v>
      </c>
      <c r="E678" s="10">
        <v>91.86</v>
      </c>
      <c r="F678" s="10">
        <v>15</v>
      </c>
      <c r="G678" s="10">
        <v>26</v>
      </c>
      <c r="H678" s="10">
        <v>1642.44</v>
      </c>
      <c r="I678" s="4" t="s">
        <v>691</v>
      </c>
      <c r="J678" s="16">
        <v>45482</v>
      </c>
      <c r="K678" s="9" t="str">
        <v>East</v>
      </c>
      <c r="L678" s="9" t="str">
        <v>Electronics</v>
      </c>
      <c r="M678" s="4">
        <v>91.86</v>
      </c>
      <c r="N678" s="4">
        <f>VLOOKUP($K678,Sales_Performance_Analysis.csv!$S$1:$T$5,2,FALSE)</f>
        <v>2529.8487270973901</v>
      </c>
      <c r="O678" s="4">
        <v>15</v>
      </c>
      <c r="P678" s="4">
        <v>26</v>
      </c>
      <c r="Q678" s="4">
        <v>1642.44</v>
      </c>
      <c r="U678" s="9" t="str">
        <v>East</v>
      </c>
      <c r="V678" s="9" t="str">
        <v>Electronics</v>
      </c>
      <c r="X678" s="9" t="str">
        <v>EAST</v>
      </c>
      <c r="Y678" s="9" t="str">
        <v>ELECTRONICS</v>
      </c>
      <c r="AA678" s="9" t="str">
        <v>east</v>
      </c>
      <c r="AB678" s="9" t="str">
        <v>electronics</v>
      </c>
    </row>
    <row r="679" spans="1:28">
      <c r="A679" s="10" t="s">
        <v>692</v>
      </c>
      <c r="B679" s="11">
        <v>45464</v>
      </c>
      <c r="C679" s="12" t="s">
        <v>22</v>
      </c>
      <c r="D679" s="13" t="s">
        <v>31</v>
      </c>
      <c r="E679" s="10">
        <v>3050.85</v>
      </c>
      <c r="F679" s="10">
        <v>5</v>
      </c>
      <c r="G679" s="10">
        <v>37</v>
      </c>
      <c r="H679" s="10">
        <v>1759.17</v>
      </c>
      <c r="I679" s="4" t="s">
        <v>692</v>
      </c>
      <c r="J679" s="16">
        <v>45464</v>
      </c>
      <c r="K679" s="9" t="str">
        <v>West</v>
      </c>
      <c r="L679" s="9" t="str">
        <v>Sports</v>
      </c>
      <c r="M679" s="4">
        <v>3050.85</v>
      </c>
      <c r="N679" s="4">
        <f>VLOOKUP($K679,Sales_Performance_Analysis.csv!$S$1:$T$5,2,FALSE)</f>
        <v>2536.3110011778599</v>
      </c>
      <c r="O679" s="4">
        <v>5</v>
      </c>
      <c r="P679" s="4">
        <v>37</v>
      </c>
      <c r="Q679" s="4">
        <v>1759.17</v>
      </c>
      <c r="U679" s="9" t="str">
        <v>West</v>
      </c>
      <c r="V679" s="9" t="str">
        <v>Sports</v>
      </c>
      <c r="X679" s="9" t="str">
        <v>WEST</v>
      </c>
      <c r="Y679" s="9" t="str">
        <v>SPORTS</v>
      </c>
      <c r="AA679" s="9" t="str">
        <v>west</v>
      </c>
      <c r="AB679" s="9" t="str">
        <v>sports</v>
      </c>
    </row>
    <row r="680" spans="1:28">
      <c r="A680" s="10" t="s">
        <v>693</v>
      </c>
      <c r="B680" s="11">
        <v>44985</v>
      </c>
      <c r="C680" s="12" t="s">
        <v>479</v>
      </c>
      <c r="D680" s="13" t="s">
        <v>306</v>
      </c>
      <c r="E680" s="10">
        <v>4011.18</v>
      </c>
      <c r="F680" s="10">
        <v>13</v>
      </c>
      <c r="G680" s="10">
        <v>39</v>
      </c>
      <c r="H680" s="10">
        <v>286.27</v>
      </c>
      <c r="I680" s="4" t="s">
        <v>693</v>
      </c>
      <c r="J680" s="16">
        <v>44985</v>
      </c>
      <c r="K680" s="9" t="str">
        <v>East</v>
      </c>
      <c r="L680" s="9" t="str">
        <v>Electronics</v>
      </c>
      <c r="M680" s="4">
        <v>4011.18</v>
      </c>
      <c r="N680" s="4">
        <f>VLOOKUP($K680,Sales_Performance_Analysis.csv!$S$1:$T$5,2,FALSE)</f>
        <v>2529.8487270973901</v>
      </c>
      <c r="O680" s="4">
        <v>13</v>
      </c>
      <c r="P680" s="4">
        <v>39</v>
      </c>
      <c r="Q680" s="4">
        <v>286.27</v>
      </c>
      <c r="U680" s="9" t="str">
        <v>East</v>
      </c>
      <c r="V680" s="9" t="str">
        <v>Electronics</v>
      </c>
      <c r="X680" s="9" t="str">
        <v>EAST</v>
      </c>
      <c r="Y680" s="9" t="str">
        <v>ELECTRONICS</v>
      </c>
      <c r="AA680" s="9" t="str">
        <v>east</v>
      </c>
      <c r="AB680" s="9" t="str">
        <v>electronics</v>
      </c>
    </row>
    <row r="681" spans="1:28">
      <c r="A681" s="10" t="s">
        <v>694</v>
      </c>
      <c r="B681" s="11">
        <v>45061</v>
      </c>
      <c r="C681" s="12" t="s">
        <v>479</v>
      </c>
      <c r="D681" s="13" t="s">
        <v>306</v>
      </c>
      <c r="E681" s="10">
        <v>3727.65</v>
      </c>
      <c r="F681" s="10">
        <v>33</v>
      </c>
      <c r="G681" s="10">
        <v>40</v>
      </c>
      <c r="H681" s="10">
        <v>613.41</v>
      </c>
      <c r="I681" s="4" t="s">
        <v>694</v>
      </c>
      <c r="J681" s="16">
        <v>45061</v>
      </c>
      <c r="K681" s="9" t="str">
        <v>East</v>
      </c>
      <c r="L681" s="9" t="str">
        <v>Electronics</v>
      </c>
      <c r="M681" s="4">
        <v>3727.65</v>
      </c>
      <c r="N681" s="4">
        <f>VLOOKUP($K681,Sales_Performance_Analysis.csv!$S$1:$T$5,2,FALSE)</f>
        <v>2529.8487270973901</v>
      </c>
      <c r="O681" s="4">
        <v>33</v>
      </c>
      <c r="P681" s="4">
        <v>40</v>
      </c>
      <c r="Q681" s="4">
        <v>613.41</v>
      </c>
      <c r="U681" s="9" t="str">
        <v>East</v>
      </c>
      <c r="V681" s="9" t="str">
        <v>Electronics</v>
      </c>
      <c r="X681" s="9" t="str">
        <v>EAST</v>
      </c>
      <c r="Y681" s="9" t="str">
        <v>ELECTRONICS</v>
      </c>
      <c r="AA681" s="9" t="str">
        <v>east</v>
      </c>
      <c r="AB681" s="9" t="str">
        <v>electronics</v>
      </c>
    </row>
    <row r="682" spans="1:28">
      <c r="A682" s="10" t="s">
        <v>695</v>
      </c>
      <c r="B682" s="11">
        <v>45369</v>
      </c>
      <c r="C682" s="12" t="s">
        <v>22</v>
      </c>
      <c r="D682" s="13" t="s">
        <v>31</v>
      </c>
      <c r="E682" s="10">
        <v>295.83</v>
      </c>
      <c r="F682" s="10">
        <v>1</v>
      </c>
      <c r="G682" s="10">
        <v>28</v>
      </c>
      <c r="H682" s="10">
        <v>763.82</v>
      </c>
      <c r="I682" s="4" t="s">
        <v>695</v>
      </c>
      <c r="J682" s="16">
        <v>45369</v>
      </c>
      <c r="K682" s="9" t="str">
        <v>West</v>
      </c>
      <c r="L682" s="9" t="str">
        <v>Sports</v>
      </c>
      <c r="M682" s="4">
        <v>295.83</v>
      </c>
      <c r="N682" s="4">
        <f>VLOOKUP($K682,Sales_Performance_Analysis.csv!$S$1:$T$5,2,FALSE)</f>
        <v>2536.3110011778599</v>
      </c>
      <c r="O682" s="4">
        <v>1</v>
      </c>
      <c r="P682" s="4">
        <v>28</v>
      </c>
      <c r="Q682" s="4">
        <v>763.82</v>
      </c>
      <c r="U682" s="9" t="str">
        <v>West</v>
      </c>
      <c r="V682" s="9" t="str">
        <v>Sports</v>
      </c>
      <c r="X682" s="9" t="str">
        <v>WEST</v>
      </c>
      <c r="Y682" s="9" t="str">
        <v>SPORTS</v>
      </c>
      <c r="AA682" s="9" t="str">
        <v>west</v>
      </c>
      <c r="AB682" s="9" t="str">
        <v>sports</v>
      </c>
    </row>
    <row r="683" spans="1:28">
      <c r="A683" s="10" t="s">
        <v>696</v>
      </c>
      <c r="B683" s="11">
        <v>45517</v>
      </c>
      <c r="C683" s="12" t="s">
        <v>26</v>
      </c>
      <c r="D683" s="13" t="s">
        <v>31</v>
      </c>
      <c r="E683" s="10">
        <v>1637.41</v>
      </c>
      <c r="F683" s="10">
        <v>42</v>
      </c>
      <c r="G683" s="10">
        <v>17</v>
      </c>
      <c r="H683" s="10">
        <v>1392.95</v>
      </c>
      <c r="I683" s="4" t="s">
        <v>696</v>
      </c>
      <c r="J683" s="16">
        <v>45517</v>
      </c>
      <c r="K683" s="9" t="str">
        <v>South</v>
      </c>
      <c r="L683" s="9" t="str">
        <v>Sports</v>
      </c>
      <c r="M683" s="4">
        <v>1637.41</v>
      </c>
      <c r="N683" s="4">
        <f>VLOOKUP($K683,Sales_Performance_Analysis.csv!$S$1:$T$5,2,FALSE)</f>
        <v>2478.5568056787902</v>
      </c>
      <c r="O683" s="4">
        <v>42</v>
      </c>
      <c r="P683" s="4">
        <v>17</v>
      </c>
      <c r="Q683" s="4">
        <v>1392.95</v>
      </c>
      <c r="U683" s="9" t="str">
        <v>South</v>
      </c>
      <c r="V683" s="9" t="str">
        <v>Sports</v>
      </c>
      <c r="X683" s="9" t="str">
        <v>SOUTH</v>
      </c>
      <c r="Y683" s="9" t="str">
        <v>SPORTS</v>
      </c>
      <c r="AA683" s="9" t="str">
        <v>south</v>
      </c>
      <c r="AB683" s="9" t="str">
        <v>sports</v>
      </c>
    </row>
    <row r="684" spans="1:28">
      <c r="A684" s="10" t="s">
        <v>697</v>
      </c>
      <c r="B684" s="11">
        <v>45489</v>
      </c>
      <c r="C684" s="12" t="s">
        <v>15</v>
      </c>
      <c r="D684" s="13" t="s">
        <v>551</v>
      </c>
      <c r="E684" s="10">
        <v>4408.6899999999996</v>
      </c>
      <c r="F684" s="10">
        <v>40</v>
      </c>
      <c r="G684" s="10">
        <v>8</v>
      </c>
      <c r="H684" s="10">
        <v>1878.2</v>
      </c>
      <c r="I684" s="4" t="s">
        <v>697</v>
      </c>
      <c r="J684" s="16">
        <v>45489</v>
      </c>
      <c r="K684" s="9" t="str">
        <v>North</v>
      </c>
      <c r="L684" s="9" t="str">
        <v>Furniture</v>
      </c>
      <c r="M684" s="4">
        <v>4408.6899999999996</v>
      </c>
      <c r="N684" s="4">
        <f>VLOOKUP($K684,Sales_Performance_Analysis.csv!$S$1:$T$5,2,FALSE)</f>
        <v>2573.1195542046598</v>
      </c>
      <c r="O684" s="4">
        <v>40</v>
      </c>
      <c r="P684" s="4">
        <v>8</v>
      </c>
      <c r="Q684" s="4">
        <v>1878.2</v>
      </c>
      <c r="U684" s="9" t="str">
        <v>North</v>
      </c>
      <c r="V684" s="9" t="str">
        <v>Furniture</v>
      </c>
      <c r="X684" s="9" t="str">
        <v>NORTH</v>
      </c>
      <c r="Y684" s="9" t="str">
        <v>FURNITURE</v>
      </c>
      <c r="AA684" s="9" t="str">
        <v>north</v>
      </c>
      <c r="AB684" s="9" t="str">
        <v>furniture</v>
      </c>
    </row>
    <row r="685" spans="1:28">
      <c r="A685" s="10" t="s">
        <v>698</v>
      </c>
      <c r="B685" s="11">
        <v>45517</v>
      </c>
      <c r="C685" s="12" t="s">
        <v>26</v>
      </c>
      <c r="D685" s="13" t="s">
        <v>619</v>
      </c>
      <c r="E685" s="10">
        <v>3507.78</v>
      </c>
      <c r="F685" s="10">
        <v>2</v>
      </c>
      <c r="G685" s="10">
        <v>10</v>
      </c>
      <c r="H685" s="10">
        <v>1280</v>
      </c>
      <c r="I685" s="4" t="s">
        <v>698</v>
      </c>
      <c r="J685" s="16">
        <v>45517</v>
      </c>
      <c r="K685" s="9" t="str">
        <v>South</v>
      </c>
      <c r="L685" s="9" t="str">
        <v>Clothing</v>
      </c>
      <c r="M685" s="4">
        <v>3507.78</v>
      </c>
      <c r="N685" s="4">
        <f>VLOOKUP($K685,Sales_Performance_Analysis.csv!$S$1:$T$5,2,FALSE)</f>
        <v>2478.5568056787902</v>
      </c>
      <c r="O685" s="4">
        <v>2</v>
      </c>
      <c r="P685" s="4">
        <v>10</v>
      </c>
      <c r="Q685" s="4">
        <v>1280</v>
      </c>
      <c r="U685" s="9" t="str">
        <v>South</v>
      </c>
      <c r="V685" s="9" t="str">
        <v>Clothing</v>
      </c>
      <c r="X685" s="9" t="str">
        <v>SOUTH</v>
      </c>
      <c r="Y685" s="9" t="str">
        <v>CLOTHING</v>
      </c>
      <c r="AA685" s="9" t="str">
        <v>south</v>
      </c>
      <c r="AB685" s="9" t="str">
        <v>clothing</v>
      </c>
    </row>
    <row r="686" spans="1:28">
      <c r="A686" s="10" t="s">
        <v>699</v>
      </c>
      <c r="B686" s="11">
        <v>45043</v>
      </c>
      <c r="C686" s="12" t="s">
        <v>479</v>
      </c>
      <c r="D686" s="13" t="s">
        <v>31</v>
      </c>
      <c r="E686" s="10">
        <v>3219.12</v>
      </c>
      <c r="F686" s="10">
        <v>40</v>
      </c>
      <c r="G686" s="10">
        <v>47</v>
      </c>
      <c r="H686" s="10">
        <v>410.95</v>
      </c>
      <c r="I686" s="4" t="s">
        <v>699</v>
      </c>
      <c r="J686" s="16">
        <v>45043</v>
      </c>
      <c r="K686" s="9" t="str">
        <v>East</v>
      </c>
      <c r="L686" s="9" t="str">
        <v>Sports</v>
      </c>
      <c r="M686" s="4">
        <v>3219.12</v>
      </c>
      <c r="N686" s="4">
        <f>VLOOKUP($K686,Sales_Performance_Analysis.csv!$S$1:$T$5,2,FALSE)</f>
        <v>2529.8487270973901</v>
      </c>
      <c r="O686" s="4">
        <v>40</v>
      </c>
      <c r="P686" s="4">
        <v>47</v>
      </c>
      <c r="Q686" s="4">
        <v>410.95</v>
      </c>
      <c r="U686" s="9" t="str">
        <v>East</v>
      </c>
      <c r="V686" s="9" t="str">
        <v>Sports</v>
      </c>
      <c r="X686" s="9" t="str">
        <v>EAST</v>
      </c>
      <c r="Y686" s="9" t="str">
        <v>SPORTS</v>
      </c>
      <c r="AA686" s="9" t="str">
        <v>east</v>
      </c>
      <c r="AB686" s="9" t="str">
        <v>sports</v>
      </c>
    </row>
    <row r="687" spans="1:28">
      <c r="A687" s="10" t="s">
        <v>700</v>
      </c>
      <c r="B687" s="11">
        <v>45075</v>
      </c>
      <c r="C687" s="12" t="s">
        <v>479</v>
      </c>
      <c r="D687" s="13" t="s">
        <v>31</v>
      </c>
      <c r="E687" s="10">
        <v>4974.53</v>
      </c>
      <c r="F687" s="10">
        <v>13</v>
      </c>
      <c r="G687" s="10">
        <v>40</v>
      </c>
      <c r="H687" s="10">
        <v>1839.91</v>
      </c>
      <c r="I687" s="4" t="s">
        <v>700</v>
      </c>
      <c r="J687" s="16">
        <v>45075</v>
      </c>
      <c r="K687" s="9" t="str">
        <v>East</v>
      </c>
      <c r="L687" s="9" t="str">
        <v>Sports</v>
      </c>
      <c r="M687" s="4">
        <v>4974.53</v>
      </c>
      <c r="N687" s="4">
        <f>VLOOKUP($K687,Sales_Performance_Analysis.csv!$S$1:$T$5,2,FALSE)</f>
        <v>2529.8487270973901</v>
      </c>
      <c r="O687" s="4">
        <v>13</v>
      </c>
      <c r="P687" s="4">
        <v>40</v>
      </c>
      <c r="Q687" s="4">
        <v>1839.91</v>
      </c>
      <c r="U687" s="9" t="str">
        <v>East</v>
      </c>
      <c r="V687" s="9" t="str">
        <v>Sports</v>
      </c>
      <c r="X687" s="9" t="str">
        <v>EAST</v>
      </c>
      <c r="Y687" s="9" t="str">
        <v>SPORTS</v>
      </c>
      <c r="AA687" s="9" t="str">
        <v>east</v>
      </c>
      <c r="AB687" s="9" t="str">
        <v>sports</v>
      </c>
    </row>
    <row r="688" spans="1:28">
      <c r="A688" s="10" t="s">
        <v>701</v>
      </c>
      <c r="B688" s="11">
        <v>45526</v>
      </c>
      <c r="C688" s="12" t="s">
        <v>479</v>
      </c>
      <c r="D688" s="13" t="s">
        <v>31</v>
      </c>
      <c r="E688" s="10">
        <v>2970.94</v>
      </c>
      <c r="F688" s="10">
        <v>38</v>
      </c>
      <c r="G688" s="10">
        <v>11</v>
      </c>
      <c r="H688" s="10">
        <v>1108.1099999999999</v>
      </c>
      <c r="I688" s="4" t="s">
        <v>701</v>
      </c>
      <c r="J688" s="16">
        <v>45526</v>
      </c>
      <c r="K688" s="9" t="str">
        <v>East</v>
      </c>
      <c r="L688" s="9" t="str">
        <v>Sports</v>
      </c>
      <c r="M688" s="4">
        <v>2970.94</v>
      </c>
      <c r="N688" s="4">
        <f>VLOOKUP($K688,Sales_Performance_Analysis.csv!$S$1:$T$5,2,FALSE)</f>
        <v>2529.8487270973901</v>
      </c>
      <c r="O688" s="4">
        <v>38</v>
      </c>
      <c r="P688" s="4">
        <v>11</v>
      </c>
      <c r="Q688" s="4">
        <v>1108.1099999999999</v>
      </c>
      <c r="U688" s="9" t="str">
        <v>East</v>
      </c>
      <c r="V688" s="9" t="str">
        <v>Sports</v>
      </c>
      <c r="X688" s="9" t="str">
        <v>EAST</v>
      </c>
      <c r="Y688" s="9" t="str">
        <v>SPORTS</v>
      </c>
      <c r="AA688" s="9" t="str">
        <v>east</v>
      </c>
      <c r="AB688" s="9" t="str">
        <v>sports</v>
      </c>
    </row>
    <row r="689" spans="1:28">
      <c r="A689" s="10" t="s">
        <v>702</v>
      </c>
      <c r="B689" s="11">
        <v>45302</v>
      </c>
      <c r="C689" s="12" t="s">
        <v>15</v>
      </c>
      <c r="D689" s="13" t="s">
        <v>257</v>
      </c>
      <c r="E689" s="10">
        <v>233.97</v>
      </c>
      <c r="F689" s="10">
        <v>36</v>
      </c>
      <c r="G689" s="10">
        <v>30</v>
      </c>
      <c r="H689" s="10">
        <v>1731.08</v>
      </c>
      <c r="I689" s="4" t="s">
        <v>702</v>
      </c>
      <c r="J689" s="16">
        <v>45302</v>
      </c>
      <c r="K689" s="9" t="str">
        <v>North</v>
      </c>
      <c r="L689" s="9" t="str">
        <v>Groceries</v>
      </c>
      <c r="M689" s="4">
        <v>233.97</v>
      </c>
      <c r="N689" s="4">
        <f>VLOOKUP($K689,Sales_Performance_Analysis.csv!$S$1:$T$5,2,FALSE)</f>
        <v>2573.1195542046598</v>
      </c>
      <c r="O689" s="4">
        <v>36</v>
      </c>
      <c r="P689" s="4">
        <v>30</v>
      </c>
      <c r="Q689" s="4">
        <v>1731.08</v>
      </c>
      <c r="U689" s="9" t="str">
        <v>North</v>
      </c>
      <c r="V689" s="9" t="str">
        <v>Groceries</v>
      </c>
      <c r="X689" s="9" t="str">
        <v>NORTH</v>
      </c>
      <c r="Y689" s="9" t="str">
        <v>GROCERIES</v>
      </c>
      <c r="AA689" s="9" t="str">
        <v>north</v>
      </c>
      <c r="AB689" s="9" t="str">
        <v>groceries</v>
      </c>
    </row>
    <row r="690" spans="1:28">
      <c r="A690" s="10" t="s">
        <v>703</v>
      </c>
      <c r="B690" s="11">
        <v>45371</v>
      </c>
      <c r="C690" s="12" t="s">
        <v>22</v>
      </c>
      <c r="D690" s="13" t="s">
        <v>306</v>
      </c>
      <c r="E690" s="10">
        <v>2440.59</v>
      </c>
      <c r="F690" s="10">
        <v>18</v>
      </c>
      <c r="G690" s="10">
        <v>1</v>
      </c>
      <c r="H690" s="10">
        <v>1077.8699999999999</v>
      </c>
      <c r="I690" s="4" t="s">
        <v>703</v>
      </c>
      <c r="J690" s="16">
        <v>45371</v>
      </c>
      <c r="K690" s="9" t="str">
        <v>West</v>
      </c>
      <c r="L690" s="9" t="str">
        <v>Electronics</v>
      </c>
      <c r="M690" s="4">
        <v>2440.59</v>
      </c>
      <c r="N690" s="4">
        <f>VLOOKUP($K690,Sales_Performance_Analysis.csv!$S$1:$T$5,2,FALSE)</f>
        <v>2536.3110011778599</v>
      </c>
      <c r="O690" s="4">
        <v>18</v>
      </c>
      <c r="P690" s="4">
        <v>1</v>
      </c>
      <c r="Q690" s="4">
        <v>1077.8699999999999</v>
      </c>
      <c r="U690" s="9" t="str">
        <v>West</v>
      </c>
      <c r="V690" s="9" t="str">
        <v>Electronics</v>
      </c>
      <c r="X690" s="9" t="str">
        <v>WEST</v>
      </c>
      <c r="Y690" s="9" t="str">
        <v>ELECTRONICS</v>
      </c>
      <c r="AA690" s="9" t="str">
        <v>west</v>
      </c>
      <c r="AB690" s="9" t="str">
        <v>electronics</v>
      </c>
    </row>
    <row r="691" spans="1:28">
      <c r="A691" s="10" t="s">
        <v>704</v>
      </c>
      <c r="B691" s="11">
        <v>45406</v>
      </c>
      <c r="C691" s="12" t="s">
        <v>26</v>
      </c>
      <c r="D691" s="13" t="s">
        <v>619</v>
      </c>
      <c r="E691" s="10">
        <v>2555.19</v>
      </c>
      <c r="F691" s="10">
        <v>31</v>
      </c>
      <c r="G691" s="10">
        <v>31</v>
      </c>
      <c r="H691" s="10">
        <v>1960.03</v>
      </c>
      <c r="I691" s="4" t="s">
        <v>704</v>
      </c>
      <c r="J691" s="16">
        <v>45406</v>
      </c>
      <c r="K691" s="9" t="str">
        <v>South</v>
      </c>
      <c r="L691" s="9" t="str">
        <v>Clothing</v>
      </c>
      <c r="M691" s="4">
        <v>2555.19</v>
      </c>
      <c r="N691" s="4">
        <f>VLOOKUP($K691,Sales_Performance_Analysis.csv!$S$1:$T$5,2,FALSE)</f>
        <v>2478.5568056787902</v>
      </c>
      <c r="O691" s="4">
        <v>31</v>
      </c>
      <c r="P691" s="4">
        <v>31</v>
      </c>
      <c r="Q691" s="4">
        <v>1960.03</v>
      </c>
      <c r="U691" s="9" t="str">
        <v>South</v>
      </c>
      <c r="V691" s="9" t="str">
        <v>Clothing</v>
      </c>
      <c r="X691" s="9" t="str">
        <v>SOUTH</v>
      </c>
      <c r="Y691" s="9" t="str">
        <v>CLOTHING</v>
      </c>
      <c r="AA691" s="9" t="str">
        <v>south</v>
      </c>
      <c r="AB691" s="9" t="str">
        <v>clothing</v>
      </c>
    </row>
    <row r="692" spans="1:28">
      <c r="A692" s="10" t="s">
        <v>705</v>
      </c>
      <c r="B692" s="11">
        <v>45585</v>
      </c>
      <c r="C692" s="12" t="s">
        <v>26</v>
      </c>
      <c r="D692" s="13" t="s">
        <v>306</v>
      </c>
      <c r="E692" s="10">
        <v>420.03</v>
      </c>
      <c r="F692" s="10">
        <v>24</v>
      </c>
      <c r="G692" s="10">
        <v>18</v>
      </c>
      <c r="H692" s="10">
        <v>475.42</v>
      </c>
      <c r="I692" s="4" t="s">
        <v>705</v>
      </c>
      <c r="J692" s="16">
        <v>45585</v>
      </c>
      <c r="K692" s="9" t="str">
        <v>South</v>
      </c>
      <c r="L692" s="9" t="str">
        <v>Electronics</v>
      </c>
      <c r="M692" s="4">
        <v>420.03</v>
      </c>
      <c r="N692" s="4">
        <f>VLOOKUP($K692,Sales_Performance_Analysis.csv!$S$1:$T$5,2,FALSE)</f>
        <v>2478.5568056787902</v>
      </c>
      <c r="O692" s="4">
        <v>24</v>
      </c>
      <c r="P692" s="4">
        <v>18</v>
      </c>
      <c r="Q692" s="4">
        <v>475.42</v>
      </c>
      <c r="U692" s="9" t="str">
        <v>South</v>
      </c>
      <c r="V692" s="9" t="str">
        <v>Electronics</v>
      </c>
      <c r="X692" s="9" t="str">
        <v>SOUTH</v>
      </c>
      <c r="Y692" s="9" t="str">
        <v>ELECTRONICS</v>
      </c>
      <c r="AA692" s="9" t="str">
        <v>south</v>
      </c>
      <c r="AB692" s="9" t="str">
        <v>electronics</v>
      </c>
    </row>
    <row r="693" spans="1:28">
      <c r="A693" s="10" t="s">
        <v>706</v>
      </c>
      <c r="B693" s="11">
        <v>45482</v>
      </c>
      <c r="C693" s="12" t="s">
        <v>479</v>
      </c>
      <c r="D693" s="13" t="s">
        <v>31</v>
      </c>
      <c r="E693" s="10">
        <v>4460.49</v>
      </c>
      <c r="F693" s="10">
        <v>5</v>
      </c>
      <c r="G693" s="10">
        <v>39</v>
      </c>
      <c r="H693" s="10">
        <v>1925.9</v>
      </c>
      <c r="I693" s="4" t="s">
        <v>706</v>
      </c>
      <c r="J693" s="16">
        <v>45482</v>
      </c>
      <c r="K693" s="9" t="str">
        <v>East</v>
      </c>
      <c r="L693" s="9" t="str">
        <v>Sports</v>
      </c>
      <c r="M693" s="4">
        <v>4460.49</v>
      </c>
      <c r="N693" s="4">
        <f>VLOOKUP($K693,Sales_Performance_Analysis.csv!$S$1:$T$5,2,FALSE)</f>
        <v>2529.8487270973901</v>
      </c>
      <c r="O693" s="4">
        <v>5</v>
      </c>
      <c r="P693" s="4">
        <v>39</v>
      </c>
      <c r="Q693" s="4">
        <v>1925.9</v>
      </c>
      <c r="U693" s="9" t="str">
        <v>East</v>
      </c>
      <c r="V693" s="9" t="str">
        <v>Sports</v>
      </c>
      <c r="X693" s="9" t="str">
        <v>EAST</v>
      </c>
      <c r="Y693" s="9" t="str">
        <v>SPORTS</v>
      </c>
      <c r="AA693" s="9" t="str">
        <v>east</v>
      </c>
      <c r="AB693" s="9" t="str">
        <v>sports</v>
      </c>
    </row>
    <row r="694" spans="1:28">
      <c r="A694" s="10" t="s">
        <v>707</v>
      </c>
      <c r="B694" s="11">
        <v>45272</v>
      </c>
      <c r="C694" s="12" t="s">
        <v>708</v>
      </c>
      <c r="D694" s="13" t="s">
        <v>551</v>
      </c>
      <c r="E694" s="10">
        <v>4418.97</v>
      </c>
      <c r="F694" s="10">
        <v>38</v>
      </c>
      <c r="G694" s="10">
        <v>11</v>
      </c>
      <c r="H694" s="10">
        <v>1967.53</v>
      </c>
      <c r="I694" s="4" t="s">
        <v>707</v>
      </c>
      <c r="J694" s="16">
        <v>45272</v>
      </c>
      <c r="K694" s="9" t="str">
        <v>North</v>
      </c>
      <c r="L694" s="9" t="str">
        <v>Furniture</v>
      </c>
      <c r="M694" s="4">
        <v>4418.97</v>
      </c>
      <c r="N694" s="4">
        <f>VLOOKUP($K694,Sales_Performance_Analysis.csv!$S$1:$T$5,2,FALSE)</f>
        <v>2573.1195542046598</v>
      </c>
      <c r="O694" s="4">
        <v>38</v>
      </c>
      <c r="P694" s="4">
        <v>11</v>
      </c>
      <c r="Q694" s="4">
        <v>1967.53</v>
      </c>
      <c r="U694" s="9" t="str">
        <v>North</v>
      </c>
      <c r="V694" s="9" t="str">
        <v>Furniture</v>
      </c>
      <c r="X694" s="9" t="str">
        <v>NORTH</v>
      </c>
      <c r="Y694" s="9" t="str">
        <v>FURNITURE</v>
      </c>
      <c r="AA694" s="9" t="str">
        <v>north</v>
      </c>
      <c r="AB694" s="9" t="str">
        <v>furniture</v>
      </c>
    </row>
    <row r="695" spans="1:28">
      <c r="A695" s="10" t="s">
        <v>709</v>
      </c>
      <c r="B695" s="11">
        <v>45132</v>
      </c>
      <c r="C695" s="12" t="s">
        <v>479</v>
      </c>
      <c r="D695" s="13" t="s">
        <v>306</v>
      </c>
      <c r="E695" s="10">
        <v>1704.1</v>
      </c>
      <c r="F695" s="10">
        <v>27</v>
      </c>
      <c r="G695" s="10">
        <v>17</v>
      </c>
      <c r="H695" s="10">
        <v>1824.27</v>
      </c>
      <c r="I695" s="4" t="s">
        <v>709</v>
      </c>
      <c r="J695" s="16">
        <v>45132</v>
      </c>
      <c r="K695" s="9" t="str">
        <v>East</v>
      </c>
      <c r="L695" s="9" t="str">
        <v>Electronics</v>
      </c>
      <c r="M695" s="4">
        <v>1704.1</v>
      </c>
      <c r="N695" s="4">
        <f>VLOOKUP($K695,Sales_Performance_Analysis.csv!$S$1:$T$5,2,FALSE)</f>
        <v>2529.8487270973901</v>
      </c>
      <c r="O695" s="4">
        <v>27</v>
      </c>
      <c r="P695" s="4">
        <v>17</v>
      </c>
      <c r="Q695" s="4">
        <v>1824.27</v>
      </c>
      <c r="U695" s="9" t="str">
        <v>East</v>
      </c>
      <c r="V695" s="9" t="str">
        <v>Electronics</v>
      </c>
      <c r="X695" s="9" t="str">
        <v>EAST</v>
      </c>
      <c r="Y695" s="9" t="str">
        <v>ELECTRONICS</v>
      </c>
      <c r="AA695" s="9" t="str">
        <v>east</v>
      </c>
      <c r="AB695" s="9" t="str">
        <v>electronics</v>
      </c>
    </row>
    <row r="696" spans="1:28">
      <c r="A696" s="10" t="s">
        <v>710</v>
      </c>
      <c r="B696" s="11">
        <v>45076</v>
      </c>
      <c r="C696" s="12" t="s">
        <v>479</v>
      </c>
      <c r="D696" s="13" t="s">
        <v>31</v>
      </c>
      <c r="E696" s="10">
        <v>745.39</v>
      </c>
      <c r="F696" s="10">
        <v>2</v>
      </c>
      <c r="G696" s="10">
        <v>19</v>
      </c>
      <c r="H696" s="10">
        <v>1100.8399999999999</v>
      </c>
      <c r="I696" s="4" t="s">
        <v>710</v>
      </c>
      <c r="J696" s="16">
        <v>45076</v>
      </c>
      <c r="K696" s="9" t="str">
        <v>East</v>
      </c>
      <c r="L696" s="9" t="str">
        <v>Sports</v>
      </c>
      <c r="M696" s="4">
        <v>745.39</v>
      </c>
      <c r="N696" s="4">
        <f>VLOOKUP($K696,Sales_Performance_Analysis.csv!$S$1:$T$5,2,FALSE)</f>
        <v>2529.8487270973901</v>
      </c>
      <c r="O696" s="4">
        <v>2</v>
      </c>
      <c r="P696" s="4">
        <v>19</v>
      </c>
      <c r="Q696" s="4">
        <v>1100.8399999999999</v>
      </c>
      <c r="U696" s="9" t="str">
        <v>East</v>
      </c>
      <c r="V696" s="9" t="str">
        <v>Sports</v>
      </c>
      <c r="X696" s="9" t="str">
        <v>EAST</v>
      </c>
      <c r="Y696" s="9" t="str">
        <v>SPORTS</v>
      </c>
      <c r="AA696" s="9" t="str">
        <v>east</v>
      </c>
      <c r="AB696" s="9" t="str">
        <v>sports</v>
      </c>
    </row>
    <row r="697" spans="1:28">
      <c r="A697" s="10" t="s">
        <v>711</v>
      </c>
      <c r="B697" s="11">
        <v>45289</v>
      </c>
      <c r="C697" s="12" t="s">
        <v>22</v>
      </c>
      <c r="D697" s="13" t="s">
        <v>31</v>
      </c>
      <c r="E697" s="10">
        <v>649.26</v>
      </c>
      <c r="F697" s="10">
        <v>40</v>
      </c>
      <c r="G697" s="10">
        <v>14</v>
      </c>
      <c r="H697" s="10">
        <v>757</v>
      </c>
      <c r="I697" s="4" t="s">
        <v>711</v>
      </c>
      <c r="J697" s="16">
        <v>45289</v>
      </c>
      <c r="K697" s="9" t="str">
        <v>West</v>
      </c>
      <c r="L697" s="9" t="str">
        <v>Sports</v>
      </c>
      <c r="M697" s="4">
        <v>649.26</v>
      </c>
      <c r="N697" s="4">
        <f>VLOOKUP($K697,Sales_Performance_Analysis.csv!$S$1:$T$5,2,FALSE)</f>
        <v>2536.3110011778599</v>
      </c>
      <c r="O697" s="4">
        <v>40</v>
      </c>
      <c r="P697" s="4">
        <v>14</v>
      </c>
      <c r="Q697" s="4">
        <v>757</v>
      </c>
      <c r="U697" s="9" t="str">
        <v>West</v>
      </c>
      <c r="V697" s="9" t="str">
        <v>Sports</v>
      </c>
      <c r="X697" s="9" t="str">
        <v>WEST</v>
      </c>
      <c r="Y697" s="9" t="str">
        <v>SPORTS</v>
      </c>
      <c r="AA697" s="9" t="str">
        <v>west</v>
      </c>
      <c r="AB697" s="9" t="str">
        <v>sports</v>
      </c>
    </row>
    <row r="698" spans="1:28">
      <c r="A698" s="10" t="s">
        <v>712</v>
      </c>
      <c r="B698" s="11">
        <v>45019</v>
      </c>
      <c r="C698" s="12" t="s">
        <v>708</v>
      </c>
      <c r="D698" s="13" t="s">
        <v>31</v>
      </c>
      <c r="E698" s="10">
        <v>2408.98</v>
      </c>
      <c r="F698" s="10">
        <v>21</v>
      </c>
      <c r="G698" s="10">
        <v>37</v>
      </c>
      <c r="H698" s="10">
        <v>29.78</v>
      </c>
      <c r="I698" s="4" t="s">
        <v>712</v>
      </c>
      <c r="J698" s="16">
        <v>45019</v>
      </c>
      <c r="K698" s="9" t="str">
        <v>North</v>
      </c>
      <c r="L698" s="9" t="str">
        <v>Sports</v>
      </c>
      <c r="M698" s="4">
        <v>2408.98</v>
      </c>
      <c r="N698" s="4">
        <f>VLOOKUP($K698,Sales_Performance_Analysis.csv!$S$1:$T$5,2,FALSE)</f>
        <v>2573.1195542046598</v>
      </c>
      <c r="O698" s="4">
        <v>21</v>
      </c>
      <c r="P698" s="4">
        <v>37</v>
      </c>
      <c r="Q698" s="4">
        <v>29.78</v>
      </c>
      <c r="U698" s="9" t="str">
        <v>North</v>
      </c>
      <c r="V698" s="9" t="str">
        <v>Sports</v>
      </c>
      <c r="X698" s="9" t="str">
        <v>NORTH</v>
      </c>
      <c r="Y698" s="9" t="str">
        <v>SPORTS</v>
      </c>
      <c r="AA698" s="9" t="str">
        <v>north</v>
      </c>
      <c r="AB698" s="9" t="str">
        <v>sports</v>
      </c>
    </row>
    <row r="699" spans="1:28">
      <c r="A699" s="10" t="s">
        <v>713</v>
      </c>
      <c r="B699" s="11">
        <v>45341</v>
      </c>
      <c r="C699" s="12" t="s">
        <v>479</v>
      </c>
      <c r="D699" s="13" t="s">
        <v>257</v>
      </c>
      <c r="E699" s="10">
        <v>4082.8</v>
      </c>
      <c r="F699" s="10">
        <v>12</v>
      </c>
      <c r="G699" s="10">
        <v>29</v>
      </c>
      <c r="H699" s="10">
        <v>851.16</v>
      </c>
      <c r="I699" s="4" t="s">
        <v>713</v>
      </c>
      <c r="J699" s="16">
        <v>45341</v>
      </c>
      <c r="K699" s="9" t="str">
        <v>East</v>
      </c>
      <c r="L699" s="9" t="str">
        <v>Groceries</v>
      </c>
      <c r="M699" s="4">
        <v>4082.8</v>
      </c>
      <c r="N699" s="4">
        <f>VLOOKUP($K699,Sales_Performance_Analysis.csv!$S$1:$T$5,2,FALSE)</f>
        <v>2529.8487270973901</v>
      </c>
      <c r="O699" s="4">
        <v>12</v>
      </c>
      <c r="P699" s="4">
        <v>29</v>
      </c>
      <c r="Q699" s="4">
        <v>851.16</v>
      </c>
      <c r="U699" s="9" t="str">
        <v>East</v>
      </c>
      <c r="V699" s="9" t="str">
        <v>Groceries</v>
      </c>
      <c r="X699" s="9" t="str">
        <v>EAST</v>
      </c>
      <c r="Y699" s="9" t="str">
        <v>GROCERIES</v>
      </c>
      <c r="AA699" s="9" t="str">
        <v>east</v>
      </c>
      <c r="AB699" s="9" t="str">
        <v>groceries</v>
      </c>
    </row>
    <row r="700" spans="1:28">
      <c r="A700" s="10" t="s">
        <v>714</v>
      </c>
      <c r="B700" s="11">
        <v>45178</v>
      </c>
      <c r="C700" s="12" t="s">
        <v>26</v>
      </c>
      <c r="D700" s="13" t="s">
        <v>619</v>
      </c>
      <c r="E700" s="10">
        <v>3009.98</v>
      </c>
      <c r="F700" s="10">
        <v>37</v>
      </c>
      <c r="G700" s="10">
        <v>20</v>
      </c>
      <c r="H700" s="10">
        <v>1487.33</v>
      </c>
      <c r="I700" s="4" t="s">
        <v>714</v>
      </c>
      <c r="J700" s="16">
        <v>45178</v>
      </c>
      <c r="K700" s="9" t="str">
        <v>South</v>
      </c>
      <c r="L700" s="9" t="str">
        <v>Clothing</v>
      </c>
      <c r="M700" s="4">
        <v>3009.98</v>
      </c>
      <c r="N700" s="4">
        <f>VLOOKUP($K700,Sales_Performance_Analysis.csv!$S$1:$T$5,2,FALSE)</f>
        <v>2478.5568056787902</v>
      </c>
      <c r="O700" s="4">
        <v>37</v>
      </c>
      <c r="P700" s="4">
        <v>20</v>
      </c>
      <c r="Q700" s="4">
        <v>1487.33</v>
      </c>
      <c r="U700" s="9" t="str">
        <v>South</v>
      </c>
      <c r="V700" s="9" t="str">
        <v>Clothing</v>
      </c>
      <c r="X700" s="9" t="str">
        <v>SOUTH</v>
      </c>
      <c r="Y700" s="9" t="str">
        <v>CLOTHING</v>
      </c>
      <c r="AA700" s="9" t="str">
        <v>south</v>
      </c>
      <c r="AB700" s="9" t="str">
        <v>clothing</v>
      </c>
    </row>
    <row r="701" spans="1:28">
      <c r="A701" s="10" t="s">
        <v>715</v>
      </c>
      <c r="B701" s="11">
        <v>45076</v>
      </c>
      <c r="C701" s="12" t="s">
        <v>26</v>
      </c>
      <c r="D701" s="13" t="s">
        <v>306</v>
      </c>
      <c r="E701" s="10">
        <v>871.82</v>
      </c>
      <c r="F701" s="10">
        <v>15</v>
      </c>
      <c r="G701" s="10">
        <v>21</v>
      </c>
      <c r="H701" s="10">
        <v>1061.26</v>
      </c>
      <c r="I701" s="4" t="s">
        <v>715</v>
      </c>
      <c r="J701" s="16">
        <v>45076</v>
      </c>
      <c r="K701" s="9" t="str">
        <v>South</v>
      </c>
      <c r="L701" s="9" t="str">
        <v>Electronics</v>
      </c>
      <c r="M701" s="4">
        <v>871.82</v>
      </c>
      <c r="N701" s="4">
        <f>VLOOKUP($K701,Sales_Performance_Analysis.csv!$S$1:$T$5,2,FALSE)</f>
        <v>2478.5568056787902</v>
      </c>
      <c r="O701" s="4">
        <v>15</v>
      </c>
      <c r="P701" s="4">
        <v>21</v>
      </c>
      <c r="Q701" s="4">
        <v>1061.26</v>
      </c>
      <c r="U701" s="9" t="str">
        <v>South</v>
      </c>
      <c r="V701" s="9" t="str">
        <v>Electronics</v>
      </c>
      <c r="X701" s="9" t="str">
        <v>SOUTH</v>
      </c>
      <c r="Y701" s="9" t="str">
        <v>ELECTRONICS</v>
      </c>
      <c r="AA701" s="9" t="str">
        <v>south</v>
      </c>
      <c r="AB701" s="9" t="str">
        <v>electronics</v>
      </c>
    </row>
    <row r="702" spans="1:28">
      <c r="A702" s="10" t="s">
        <v>716</v>
      </c>
      <c r="B702" s="11">
        <v>44948</v>
      </c>
      <c r="C702" s="12" t="s">
        <v>26</v>
      </c>
      <c r="D702" s="13" t="s">
        <v>306</v>
      </c>
      <c r="E702" s="10">
        <v>3463.68</v>
      </c>
      <c r="F702" s="10">
        <v>3</v>
      </c>
      <c r="G702" s="10">
        <v>10</v>
      </c>
      <c r="H702" s="10">
        <v>1056.5</v>
      </c>
      <c r="I702" s="4" t="s">
        <v>716</v>
      </c>
      <c r="J702" s="16">
        <v>44948</v>
      </c>
      <c r="K702" s="9" t="str">
        <v>South</v>
      </c>
      <c r="L702" s="9" t="str">
        <v>Electronics</v>
      </c>
      <c r="M702" s="4">
        <v>3463.68</v>
      </c>
      <c r="N702" s="4">
        <f>VLOOKUP($K702,Sales_Performance_Analysis.csv!$S$1:$T$5,2,FALSE)</f>
        <v>2478.5568056787902</v>
      </c>
      <c r="O702" s="4">
        <v>3</v>
      </c>
      <c r="P702" s="4">
        <v>10</v>
      </c>
      <c r="Q702" s="4">
        <v>1056.5</v>
      </c>
      <c r="U702" s="9" t="str">
        <v>South</v>
      </c>
      <c r="V702" s="9" t="str">
        <v>Electronics</v>
      </c>
      <c r="X702" s="9" t="str">
        <v>SOUTH</v>
      </c>
      <c r="Y702" s="9" t="str">
        <v>ELECTRONICS</v>
      </c>
      <c r="AA702" s="9" t="str">
        <v>south</v>
      </c>
      <c r="AB702" s="9" t="str">
        <v>electronics</v>
      </c>
    </row>
    <row r="703" spans="1:28">
      <c r="A703" s="10" t="s">
        <v>717</v>
      </c>
      <c r="B703" s="11">
        <v>45547</v>
      </c>
      <c r="C703" s="12" t="s">
        <v>26</v>
      </c>
      <c r="D703" s="13" t="s">
        <v>257</v>
      </c>
      <c r="E703" s="10">
        <v>102.92</v>
      </c>
      <c r="F703" s="10">
        <v>10</v>
      </c>
      <c r="G703" s="10">
        <v>18</v>
      </c>
      <c r="H703" s="10">
        <v>75.510000000000005</v>
      </c>
      <c r="I703" s="4" t="s">
        <v>717</v>
      </c>
      <c r="J703" s="16">
        <v>45547</v>
      </c>
      <c r="K703" s="9" t="str">
        <v>South</v>
      </c>
      <c r="L703" s="9" t="str">
        <v>Groceries</v>
      </c>
      <c r="M703" s="4">
        <v>102.92</v>
      </c>
      <c r="N703" s="4">
        <f>VLOOKUP($K703,Sales_Performance_Analysis.csv!$S$1:$T$5,2,FALSE)</f>
        <v>2478.5568056787902</v>
      </c>
      <c r="O703" s="4">
        <v>10</v>
      </c>
      <c r="P703" s="4">
        <v>18</v>
      </c>
      <c r="Q703" s="4">
        <v>75.510000000000005</v>
      </c>
      <c r="U703" s="9" t="str">
        <v>South</v>
      </c>
      <c r="V703" s="9" t="str">
        <v>Groceries</v>
      </c>
      <c r="X703" s="9" t="str">
        <v>SOUTH</v>
      </c>
      <c r="Y703" s="9" t="str">
        <v>GROCERIES</v>
      </c>
      <c r="AA703" s="9" t="str">
        <v>south</v>
      </c>
      <c r="AB703" s="9" t="str">
        <v>groceries</v>
      </c>
    </row>
    <row r="704" spans="1:28">
      <c r="A704" s="10" t="s">
        <v>718</v>
      </c>
      <c r="B704" s="11">
        <v>45033</v>
      </c>
      <c r="C704" s="12" t="s">
        <v>22</v>
      </c>
      <c r="D704" s="13" t="s">
        <v>619</v>
      </c>
      <c r="E704" s="10">
        <v>575.83000000000004</v>
      </c>
      <c r="F704" s="10">
        <v>30</v>
      </c>
      <c r="G704" s="10">
        <v>36</v>
      </c>
      <c r="H704" s="10">
        <v>595.99</v>
      </c>
      <c r="I704" s="4" t="s">
        <v>718</v>
      </c>
      <c r="J704" s="16">
        <v>45033</v>
      </c>
      <c r="K704" s="9" t="str">
        <v>West</v>
      </c>
      <c r="L704" s="9" t="str">
        <v>Clothing</v>
      </c>
      <c r="M704" s="4">
        <v>575.83000000000004</v>
      </c>
      <c r="N704" s="4">
        <f>VLOOKUP($K704,Sales_Performance_Analysis.csv!$S$1:$T$5,2,FALSE)</f>
        <v>2536.3110011778599</v>
      </c>
      <c r="O704" s="4">
        <v>30</v>
      </c>
      <c r="P704" s="4">
        <v>36</v>
      </c>
      <c r="Q704" s="4">
        <v>595.99</v>
      </c>
      <c r="U704" s="9" t="str">
        <v>West</v>
      </c>
      <c r="V704" s="9" t="str">
        <v>Clothing</v>
      </c>
      <c r="X704" s="9" t="str">
        <v>WEST</v>
      </c>
      <c r="Y704" s="9" t="str">
        <v>CLOTHING</v>
      </c>
      <c r="AA704" s="9" t="str">
        <v>west</v>
      </c>
      <c r="AB704" s="9" t="str">
        <v>clothing</v>
      </c>
    </row>
    <row r="705" spans="1:28">
      <c r="A705" s="10" t="s">
        <v>719</v>
      </c>
      <c r="B705" s="11">
        <v>45588</v>
      </c>
      <c r="C705" s="12" t="s">
        <v>26</v>
      </c>
      <c r="D705" s="13" t="s">
        <v>257</v>
      </c>
      <c r="E705" s="10">
        <v>1045.94</v>
      </c>
      <c r="F705" s="10">
        <v>14</v>
      </c>
      <c r="G705" s="10">
        <v>35</v>
      </c>
      <c r="H705" s="10">
        <v>949.18</v>
      </c>
      <c r="I705" s="4" t="s">
        <v>719</v>
      </c>
      <c r="J705" s="16">
        <v>45588</v>
      </c>
      <c r="K705" s="9" t="str">
        <v>South</v>
      </c>
      <c r="L705" s="9" t="str">
        <v>Groceries</v>
      </c>
      <c r="M705" s="4">
        <v>1045.94</v>
      </c>
      <c r="N705" s="4">
        <f>VLOOKUP($K705,Sales_Performance_Analysis.csv!$S$1:$T$5,2,FALSE)</f>
        <v>2478.5568056787902</v>
      </c>
      <c r="O705" s="4">
        <v>14</v>
      </c>
      <c r="P705" s="4">
        <v>35</v>
      </c>
      <c r="Q705" s="4">
        <v>949.18</v>
      </c>
      <c r="U705" s="9" t="str">
        <v>South</v>
      </c>
      <c r="V705" s="9" t="str">
        <v>Groceries</v>
      </c>
      <c r="X705" s="9" t="str">
        <v>SOUTH</v>
      </c>
      <c r="Y705" s="9" t="str">
        <v>GROCERIES</v>
      </c>
      <c r="AA705" s="9" t="str">
        <v>south</v>
      </c>
      <c r="AB705" s="9" t="str">
        <v>groceries</v>
      </c>
    </row>
    <row r="706" spans="1:28">
      <c r="A706" s="10" t="s">
        <v>720</v>
      </c>
      <c r="B706" s="11">
        <v>45572</v>
      </c>
      <c r="C706" s="12" t="s">
        <v>708</v>
      </c>
      <c r="D706" s="13" t="s">
        <v>306</v>
      </c>
      <c r="E706" s="10">
        <v>2534.15</v>
      </c>
      <c r="F706" s="10">
        <v>48</v>
      </c>
      <c r="G706" s="10">
        <v>14</v>
      </c>
      <c r="H706" s="10">
        <v>1945.75</v>
      </c>
      <c r="I706" s="4" t="s">
        <v>720</v>
      </c>
      <c r="J706" s="16">
        <v>45572</v>
      </c>
      <c r="K706" s="9" t="str">
        <v>North</v>
      </c>
      <c r="L706" s="9" t="str">
        <v>Electronics</v>
      </c>
      <c r="M706" s="4">
        <v>2534.15</v>
      </c>
      <c r="N706" s="4">
        <f>VLOOKUP($K706,Sales_Performance_Analysis.csv!$S$1:$T$5,2,FALSE)</f>
        <v>2573.1195542046598</v>
      </c>
      <c r="O706" s="4">
        <v>48</v>
      </c>
      <c r="P706" s="4">
        <v>14</v>
      </c>
      <c r="Q706" s="4">
        <v>1945.75</v>
      </c>
      <c r="U706" s="9" t="str">
        <v>North</v>
      </c>
      <c r="V706" s="9" t="str">
        <v>Electronics</v>
      </c>
      <c r="X706" s="9" t="str">
        <v>NORTH</v>
      </c>
      <c r="Y706" s="9" t="str">
        <v>ELECTRONICS</v>
      </c>
      <c r="AA706" s="9" t="str">
        <v>north</v>
      </c>
      <c r="AB706" s="9" t="str">
        <v>electronics</v>
      </c>
    </row>
    <row r="707" spans="1:28">
      <c r="A707" s="10" t="s">
        <v>721</v>
      </c>
      <c r="B707" s="11">
        <v>45321</v>
      </c>
      <c r="C707" s="12" t="s">
        <v>708</v>
      </c>
      <c r="D707" s="13" t="s">
        <v>306</v>
      </c>
      <c r="E707" s="10">
        <v>1960.25</v>
      </c>
      <c r="F707" s="10">
        <v>11</v>
      </c>
      <c r="G707" s="10">
        <v>13</v>
      </c>
      <c r="H707" s="10">
        <v>748.75</v>
      </c>
      <c r="I707" s="4" t="s">
        <v>721</v>
      </c>
      <c r="J707" s="16">
        <v>45321</v>
      </c>
      <c r="K707" s="9" t="str">
        <v>North</v>
      </c>
      <c r="L707" s="9" t="str">
        <v>Electronics</v>
      </c>
      <c r="M707" s="4">
        <v>1960.25</v>
      </c>
      <c r="N707" s="4">
        <f>VLOOKUP($K707,Sales_Performance_Analysis.csv!$S$1:$T$5,2,FALSE)</f>
        <v>2573.1195542046598</v>
      </c>
      <c r="O707" s="4">
        <v>11</v>
      </c>
      <c r="P707" s="4">
        <v>13</v>
      </c>
      <c r="Q707" s="4">
        <v>748.75</v>
      </c>
      <c r="U707" s="9" t="str">
        <v>North</v>
      </c>
      <c r="V707" s="9" t="str">
        <v>Electronics</v>
      </c>
      <c r="X707" s="9" t="str">
        <v>NORTH</v>
      </c>
      <c r="Y707" s="9" t="str">
        <v>ELECTRONICS</v>
      </c>
      <c r="AA707" s="9" t="str">
        <v>north</v>
      </c>
      <c r="AB707" s="9" t="str">
        <v>electronics</v>
      </c>
    </row>
    <row r="708" spans="1:28">
      <c r="A708" s="10" t="s">
        <v>722</v>
      </c>
      <c r="B708" s="11">
        <v>45506</v>
      </c>
      <c r="C708" s="12" t="s">
        <v>26</v>
      </c>
      <c r="D708" s="13" t="s">
        <v>551</v>
      </c>
      <c r="E708" s="10">
        <v>2596.2800000000002</v>
      </c>
      <c r="F708" s="10">
        <v>31</v>
      </c>
      <c r="G708" s="10">
        <v>43</v>
      </c>
      <c r="H708" s="10">
        <v>987.08</v>
      </c>
      <c r="I708" s="4" t="s">
        <v>722</v>
      </c>
      <c r="J708" s="16">
        <v>45506</v>
      </c>
      <c r="K708" s="9" t="str">
        <v>South</v>
      </c>
      <c r="L708" s="9" t="str">
        <v>Furniture</v>
      </c>
      <c r="M708" s="4">
        <v>2596.2800000000002</v>
      </c>
      <c r="N708" s="4">
        <f>VLOOKUP($K708,Sales_Performance_Analysis.csv!$S$1:$T$5,2,FALSE)</f>
        <v>2478.5568056787902</v>
      </c>
      <c r="O708" s="4">
        <v>31</v>
      </c>
      <c r="P708" s="4">
        <v>43</v>
      </c>
      <c r="Q708" s="4">
        <v>987.08</v>
      </c>
      <c r="U708" s="9" t="str">
        <v>South</v>
      </c>
      <c r="V708" s="9" t="str">
        <v>Furniture</v>
      </c>
      <c r="X708" s="9" t="str">
        <v>SOUTH</v>
      </c>
      <c r="Y708" s="9" t="str">
        <v>FURNITURE</v>
      </c>
      <c r="AA708" s="9" t="str">
        <v>south</v>
      </c>
      <c r="AB708" s="9" t="str">
        <v>furniture</v>
      </c>
    </row>
    <row r="709" spans="1:28">
      <c r="A709" s="10" t="s">
        <v>723</v>
      </c>
      <c r="B709" s="11">
        <v>45170</v>
      </c>
      <c r="C709" s="12" t="s">
        <v>22</v>
      </c>
      <c r="D709" s="13" t="s">
        <v>551</v>
      </c>
      <c r="E709" s="10">
        <v>3169.77</v>
      </c>
      <c r="F709" s="10">
        <v>2</v>
      </c>
      <c r="G709" s="10">
        <v>23</v>
      </c>
      <c r="H709" s="10">
        <v>469.5</v>
      </c>
      <c r="I709" s="4" t="s">
        <v>723</v>
      </c>
      <c r="J709" s="16">
        <v>45170</v>
      </c>
      <c r="K709" s="9" t="str">
        <v>West</v>
      </c>
      <c r="L709" s="9" t="str">
        <v>Furniture</v>
      </c>
      <c r="M709" s="4">
        <v>3169.77</v>
      </c>
      <c r="N709" s="4">
        <f>VLOOKUP($K709,Sales_Performance_Analysis.csv!$S$1:$T$5,2,FALSE)</f>
        <v>2536.3110011778599</v>
      </c>
      <c r="O709" s="4">
        <v>2</v>
      </c>
      <c r="P709" s="4">
        <v>23</v>
      </c>
      <c r="Q709" s="4">
        <v>469.5</v>
      </c>
      <c r="U709" s="9" t="str">
        <v>West</v>
      </c>
      <c r="V709" s="9" t="str">
        <v>Furniture</v>
      </c>
      <c r="X709" s="9" t="str">
        <v>WEST</v>
      </c>
      <c r="Y709" s="9" t="str">
        <v>FURNITURE</v>
      </c>
      <c r="AA709" s="9" t="str">
        <v>west</v>
      </c>
      <c r="AB709" s="9" t="str">
        <v>furniture</v>
      </c>
    </row>
    <row r="710" spans="1:28">
      <c r="A710" s="10" t="s">
        <v>724</v>
      </c>
      <c r="B710" s="11">
        <v>45240</v>
      </c>
      <c r="C710" s="12" t="s">
        <v>708</v>
      </c>
      <c r="D710" s="13" t="s">
        <v>31</v>
      </c>
      <c r="E710" s="10">
        <v>4786.79</v>
      </c>
      <c r="F710" s="10">
        <v>49</v>
      </c>
      <c r="G710" s="10">
        <v>31</v>
      </c>
      <c r="H710" s="10">
        <v>1157.44</v>
      </c>
      <c r="I710" s="4" t="s">
        <v>724</v>
      </c>
      <c r="J710" s="16">
        <v>45240</v>
      </c>
      <c r="K710" s="9" t="str">
        <v>North</v>
      </c>
      <c r="L710" s="9" t="str">
        <v>Sports</v>
      </c>
      <c r="M710" s="4">
        <v>4786.79</v>
      </c>
      <c r="N710" s="4">
        <f>VLOOKUP($K710,Sales_Performance_Analysis.csv!$S$1:$T$5,2,FALSE)</f>
        <v>2573.1195542046598</v>
      </c>
      <c r="O710" s="4">
        <v>49</v>
      </c>
      <c r="P710" s="4">
        <v>31</v>
      </c>
      <c r="Q710" s="4">
        <v>1157.44</v>
      </c>
      <c r="U710" s="9" t="str">
        <v>North</v>
      </c>
      <c r="V710" s="9" t="str">
        <v>Sports</v>
      </c>
      <c r="X710" s="9" t="str">
        <v>NORTH</v>
      </c>
      <c r="Y710" s="9" t="str">
        <v>SPORTS</v>
      </c>
      <c r="AA710" s="9" t="str">
        <v>north</v>
      </c>
      <c r="AB710" s="9" t="str">
        <v>sports</v>
      </c>
    </row>
    <row r="711" spans="1:28">
      <c r="A711" s="10" t="s">
        <v>725</v>
      </c>
      <c r="B711" s="11">
        <v>44984</v>
      </c>
      <c r="C711" s="12" t="s">
        <v>26</v>
      </c>
      <c r="D711" s="13" t="s">
        <v>257</v>
      </c>
      <c r="E711" s="10">
        <v>4174.5200000000004</v>
      </c>
      <c r="F711" s="10">
        <v>13</v>
      </c>
      <c r="G711" s="10">
        <v>45</v>
      </c>
      <c r="H711" s="10">
        <v>1421.91</v>
      </c>
      <c r="I711" s="4" t="s">
        <v>725</v>
      </c>
      <c r="J711" s="16">
        <v>44984</v>
      </c>
      <c r="K711" s="9" t="str">
        <v>South</v>
      </c>
      <c r="L711" s="9" t="str">
        <v>Groceries</v>
      </c>
      <c r="M711" s="4">
        <v>4174.5200000000004</v>
      </c>
      <c r="N711" s="4">
        <f>VLOOKUP($K711,Sales_Performance_Analysis.csv!$S$1:$T$5,2,FALSE)</f>
        <v>2478.5568056787902</v>
      </c>
      <c r="O711" s="4">
        <v>13</v>
      </c>
      <c r="P711" s="4">
        <v>45</v>
      </c>
      <c r="Q711" s="4">
        <v>1421.91</v>
      </c>
      <c r="U711" s="9" t="str">
        <v>South</v>
      </c>
      <c r="V711" s="9" t="str">
        <v>Groceries</v>
      </c>
      <c r="X711" s="9" t="str">
        <v>SOUTH</v>
      </c>
      <c r="Y711" s="9" t="str">
        <v>GROCERIES</v>
      </c>
      <c r="AA711" s="9" t="str">
        <v>south</v>
      </c>
      <c r="AB711" s="9" t="str">
        <v>groceries</v>
      </c>
    </row>
    <row r="712" spans="1:28">
      <c r="A712" s="10" t="s">
        <v>726</v>
      </c>
      <c r="B712" s="11">
        <v>45449</v>
      </c>
      <c r="C712" s="12" t="s">
        <v>22</v>
      </c>
      <c r="D712" s="13" t="s">
        <v>619</v>
      </c>
      <c r="E712" s="10">
        <v>1539.61</v>
      </c>
      <c r="F712" s="10">
        <v>32</v>
      </c>
      <c r="G712" s="10">
        <v>8</v>
      </c>
      <c r="H712" s="10">
        <v>1760.12</v>
      </c>
      <c r="I712" s="4" t="s">
        <v>726</v>
      </c>
      <c r="J712" s="16">
        <v>45449</v>
      </c>
      <c r="K712" s="9" t="str">
        <v>West</v>
      </c>
      <c r="L712" s="9" t="str">
        <v>Clothing</v>
      </c>
      <c r="M712" s="4">
        <v>1539.61</v>
      </c>
      <c r="N712" s="4">
        <f>VLOOKUP($K712,Sales_Performance_Analysis.csv!$S$1:$T$5,2,FALSE)</f>
        <v>2536.3110011778599</v>
      </c>
      <c r="O712" s="4">
        <v>32</v>
      </c>
      <c r="P712" s="4">
        <v>8</v>
      </c>
      <c r="Q712" s="4">
        <v>1760.12</v>
      </c>
      <c r="U712" s="9" t="str">
        <v>West</v>
      </c>
      <c r="V712" s="9" t="str">
        <v>Clothing</v>
      </c>
      <c r="X712" s="9" t="str">
        <v>WEST</v>
      </c>
      <c r="Y712" s="9" t="str">
        <v>CLOTHING</v>
      </c>
      <c r="AA712" s="9" t="str">
        <v>west</v>
      </c>
      <c r="AB712" s="9" t="str">
        <v>clothing</v>
      </c>
    </row>
    <row r="713" spans="1:28">
      <c r="A713" s="10" t="s">
        <v>727</v>
      </c>
      <c r="B713" s="11">
        <v>45102</v>
      </c>
      <c r="C713" s="12" t="s">
        <v>479</v>
      </c>
      <c r="D713" s="13" t="s">
        <v>306</v>
      </c>
      <c r="E713" s="10">
        <v>2444.5700000000002</v>
      </c>
      <c r="F713" s="10">
        <v>18</v>
      </c>
      <c r="G713" s="10">
        <v>22</v>
      </c>
      <c r="H713" s="10">
        <v>1353.85</v>
      </c>
      <c r="I713" s="4" t="s">
        <v>727</v>
      </c>
      <c r="J713" s="16">
        <v>45102</v>
      </c>
      <c r="K713" s="9" t="str">
        <v>East</v>
      </c>
      <c r="L713" s="9" t="str">
        <v>Electronics</v>
      </c>
      <c r="M713" s="4">
        <v>2444.5700000000002</v>
      </c>
      <c r="N713" s="4">
        <f>VLOOKUP($K713,Sales_Performance_Analysis.csv!$S$1:$T$5,2,FALSE)</f>
        <v>2529.8487270973901</v>
      </c>
      <c r="O713" s="4">
        <v>18</v>
      </c>
      <c r="P713" s="4">
        <v>22</v>
      </c>
      <c r="Q713" s="4">
        <v>1353.85</v>
      </c>
      <c r="U713" s="9" t="str">
        <v>East</v>
      </c>
      <c r="V713" s="9" t="str">
        <v>Electronics</v>
      </c>
      <c r="X713" s="9" t="str">
        <v>EAST</v>
      </c>
      <c r="Y713" s="9" t="str">
        <v>ELECTRONICS</v>
      </c>
      <c r="AA713" s="9" t="str">
        <v>east</v>
      </c>
      <c r="AB713" s="9" t="str">
        <v>electronics</v>
      </c>
    </row>
    <row r="714" spans="1:28">
      <c r="A714" s="10" t="s">
        <v>728</v>
      </c>
      <c r="B714" s="11">
        <v>45027</v>
      </c>
      <c r="C714" s="12" t="s">
        <v>708</v>
      </c>
      <c r="D714" s="13" t="s">
        <v>31</v>
      </c>
      <c r="E714" s="10">
        <v>838</v>
      </c>
      <c r="F714" s="10">
        <v>46</v>
      </c>
      <c r="G714" s="10">
        <v>7</v>
      </c>
      <c r="H714" s="10">
        <v>927.43</v>
      </c>
      <c r="I714" s="4" t="s">
        <v>728</v>
      </c>
      <c r="J714" s="16">
        <v>45027</v>
      </c>
      <c r="K714" s="9" t="str">
        <v>North</v>
      </c>
      <c r="L714" s="9" t="str">
        <v>Sports</v>
      </c>
      <c r="M714" s="4">
        <v>838</v>
      </c>
      <c r="N714" s="4">
        <f>VLOOKUP($K714,Sales_Performance_Analysis.csv!$S$1:$T$5,2,FALSE)</f>
        <v>2573.1195542046598</v>
      </c>
      <c r="O714" s="4">
        <v>46</v>
      </c>
      <c r="P714" s="4">
        <v>7</v>
      </c>
      <c r="Q714" s="4">
        <v>927.43</v>
      </c>
      <c r="U714" s="9" t="str">
        <v>North</v>
      </c>
      <c r="V714" s="9" t="str">
        <v>Sports</v>
      </c>
      <c r="X714" s="9" t="str">
        <v>NORTH</v>
      </c>
      <c r="Y714" s="9" t="str">
        <v>SPORTS</v>
      </c>
      <c r="AA714" s="9" t="str">
        <v>north</v>
      </c>
      <c r="AB714" s="9" t="str">
        <v>sports</v>
      </c>
    </row>
    <row r="715" spans="1:28">
      <c r="A715" s="10" t="s">
        <v>729</v>
      </c>
      <c r="B715" s="11">
        <v>44951</v>
      </c>
      <c r="C715" s="12" t="s">
        <v>708</v>
      </c>
      <c r="D715" s="13" t="s">
        <v>551</v>
      </c>
      <c r="E715" s="10">
        <v>2481.98</v>
      </c>
      <c r="F715" s="10">
        <v>36</v>
      </c>
      <c r="G715" s="10">
        <v>34</v>
      </c>
      <c r="H715" s="10">
        <v>942.28</v>
      </c>
      <c r="I715" s="4" t="s">
        <v>729</v>
      </c>
      <c r="J715" s="16">
        <v>44951</v>
      </c>
      <c r="K715" s="9" t="str">
        <v>North</v>
      </c>
      <c r="L715" s="9" t="str">
        <v>Furniture</v>
      </c>
      <c r="M715" s="4">
        <v>2481.98</v>
      </c>
      <c r="N715" s="4">
        <f>VLOOKUP($K715,Sales_Performance_Analysis.csv!$S$1:$T$5,2,FALSE)</f>
        <v>2573.1195542046598</v>
      </c>
      <c r="O715" s="4">
        <v>36</v>
      </c>
      <c r="P715" s="4">
        <v>34</v>
      </c>
      <c r="Q715" s="4">
        <v>942.28</v>
      </c>
      <c r="U715" s="9" t="str">
        <v>North</v>
      </c>
      <c r="V715" s="9" t="str">
        <v>Furniture</v>
      </c>
      <c r="X715" s="9" t="str">
        <v>NORTH</v>
      </c>
      <c r="Y715" s="9" t="str">
        <v>FURNITURE</v>
      </c>
      <c r="AA715" s="9" t="str">
        <v>north</v>
      </c>
      <c r="AB715" s="9" t="str">
        <v>furniture</v>
      </c>
    </row>
    <row r="716" spans="1:28">
      <c r="A716" s="10" t="s">
        <v>730</v>
      </c>
      <c r="B716" s="11">
        <v>45117</v>
      </c>
      <c r="C716" s="12" t="s">
        <v>479</v>
      </c>
      <c r="D716" s="13" t="s">
        <v>551</v>
      </c>
      <c r="E716" s="10">
        <v>3040.43</v>
      </c>
      <c r="F716" s="10">
        <v>23</v>
      </c>
      <c r="G716" s="10">
        <v>1</v>
      </c>
      <c r="H716" s="10">
        <v>1393.42</v>
      </c>
      <c r="I716" s="4" t="s">
        <v>730</v>
      </c>
      <c r="J716" s="16">
        <v>45117</v>
      </c>
      <c r="K716" s="9" t="str">
        <v>East</v>
      </c>
      <c r="L716" s="9" t="str">
        <v>Furniture</v>
      </c>
      <c r="M716" s="4">
        <v>3040.43</v>
      </c>
      <c r="N716" s="4">
        <f>VLOOKUP($K716,Sales_Performance_Analysis.csv!$S$1:$T$5,2,FALSE)</f>
        <v>2529.8487270973901</v>
      </c>
      <c r="O716" s="4">
        <v>23</v>
      </c>
      <c r="P716" s="4">
        <v>1</v>
      </c>
      <c r="Q716" s="4">
        <v>1393.42</v>
      </c>
      <c r="U716" s="9" t="str">
        <v>East</v>
      </c>
      <c r="V716" s="9" t="str">
        <v>Furniture</v>
      </c>
      <c r="X716" s="9" t="str">
        <v>EAST</v>
      </c>
      <c r="Y716" s="9" t="str">
        <v>FURNITURE</v>
      </c>
      <c r="AA716" s="9" t="str">
        <v>east</v>
      </c>
      <c r="AB716" s="9" t="str">
        <v>furniture</v>
      </c>
    </row>
    <row r="717" spans="1:28">
      <c r="A717" s="10" t="s">
        <v>731</v>
      </c>
      <c r="B717" s="11">
        <v>44903</v>
      </c>
      <c r="C717" s="12" t="s">
        <v>22</v>
      </c>
      <c r="D717" s="13" t="s">
        <v>31</v>
      </c>
      <c r="E717" s="10">
        <v>4123.21</v>
      </c>
      <c r="F717" s="10">
        <v>33</v>
      </c>
      <c r="G717" s="10">
        <v>4</v>
      </c>
      <c r="H717" s="10">
        <v>1284.49</v>
      </c>
      <c r="I717" s="4" t="s">
        <v>731</v>
      </c>
      <c r="J717" s="16">
        <v>44903</v>
      </c>
      <c r="K717" s="9" t="str">
        <v>West</v>
      </c>
      <c r="L717" s="9" t="str">
        <v>Sports</v>
      </c>
      <c r="M717" s="4">
        <v>4123.21</v>
      </c>
      <c r="N717" s="4">
        <f>VLOOKUP($K717,Sales_Performance_Analysis.csv!$S$1:$T$5,2,FALSE)</f>
        <v>2536.3110011778599</v>
      </c>
      <c r="O717" s="4">
        <v>33</v>
      </c>
      <c r="P717" s="4">
        <v>4</v>
      </c>
      <c r="Q717" s="4">
        <v>1284.49</v>
      </c>
      <c r="U717" s="9" t="str">
        <v>West</v>
      </c>
      <c r="V717" s="9" t="str">
        <v>Sports</v>
      </c>
      <c r="X717" s="9" t="str">
        <v>WEST</v>
      </c>
      <c r="Y717" s="9" t="str">
        <v>SPORTS</v>
      </c>
      <c r="AA717" s="9" t="str">
        <v>west</v>
      </c>
      <c r="AB717" s="9" t="str">
        <v>sports</v>
      </c>
    </row>
    <row r="718" spans="1:28">
      <c r="A718" s="10" t="s">
        <v>732</v>
      </c>
      <c r="B718" s="11">
        <v>45410</v>
      </c>
      <c r="C718" s="12" t="s">
        <v>22</v>
      </c>
      <c r="D718" s="13" t="s">
        <v>31</v>
      </c>
      <c r="E718" s="10">
        <v>3768.99</v>
      </c>
      <c r="F718" s="10">
        <v>27</v>
      </c>
      <c r="G718" s="10">
        <v>48</v>
      </c>
      <c r="H718" s="10">
        <v>322.49</v>
      </c>
      <c r="I718" s="4" t="s">
        <v>732</v>
      </c>
      <c r="J718" s="16">
        <v>45410</v>
      </c>
      <c r="K718" s="9" t="str">
        <v>West</v>
      </c>
      <c r="L718" s="9" t="str">
        <v>Sports</v>
      </c>
      <c r="M718" s="4">
        <v>3768.99</v>
      </c>
      <c r="N718" s="4">
        <f>VLOOKUP($K718,Sales_Performance_Analysis.csv!$S$1:$T$5,2,FALSE)</f>
        <v>2536.3110011778599</v>
      </c>
      <c r="O718" s="4">
        <v>27</v>
      </c>
      <c r="P718" s="4">
        <v>48</v>
      </c>
      <c r="Q718" s="4">
        <v>322.49</v>
      </c>
      <c r="U718" s="9" t="str">
        <v>West</v>
      </c>
      <c r="V718" s="9" t="str">
        <v>Sports</v>
      </c>
      <c r="X718" s="9" t="str">
        <v>WEST</v>
      </c>
      <c r="Y718" s="9" t="str">
        <v>SPORTS</v>
      </c>
      <c r="AA718" s="9" t="str">
        <v>west</v>
      </c>
      <c r="AB718" s="9" t="str">
        <v>sports</v>
      </c>
    </row>
    <row r="719" spans="1:28">
      <c r="A719" s="10">
        <v>9977840</v>
      </c>
      <c r="B719" s="11">
        <v>44887</v>
      </c>
      <c r="C719" s="12" t="s">
        <v>22</v>
      </c>
      <c r="D719" s="13" t="s">
        <v>306</v>
      </c>
      <c r="E719" s="10">
        <v>3415.18</v>
      </c>
      <c r="F719" s="10">
        <v>22</v>
      </c>
      <c r="G719" s="10">
        <v>16</v>
      </c>
      <c r="H719" s="10">
        <v>1209.3800000000001</v>
      </c>
      <c r="I719" s="4">
        <v>9977840</v>
      </c>
      <c r="J719" s="16">
        <v>44887</v>
      </c>
      <c r="K719" s="9" t="str">
        <v>West</v>
      </c>
      <c r="L719" s="9" t="str">
        <v>Electronics</v>
      </c>
      <c r="M719" s="4">
        <v>3415.18</v>
      </c>
      <c r="N719" s="4">
        <f>VLOOKUP($K719,Sales_Performance_Analysis.csv!$S$1:$T$5,2,FALSE)</f>
        <v>2536.3110011778599</v>
      </c>
      <c r="O719" s="4">
        <v>22</v>
      </c>
      <c r="P719" s="4">
        <v>16</v>
      </c>
      <c r="Q719" s="4">
        <v>1209.3800000000001</v>
      </c>
      <c r="U719" s="9" t="str">
        <v>West</v>
      </c>
      <c r="V719" s="9" t="str">
        <v>Electronics</v>
      </c>
      <c r="X719" s="9" t="str">
        <v>WEST</v>
      </c>
      <c r="Y719" s="9" t="str">
        <v>ELECTRONICS</v>
      </c>
      <c r="AA719" s="9" t="str">
        <v>west</v>
      </c>
      <c r="AB719" s="9" t="str">
        <v>electronics</v>
      </c>
    </row>
    <row r="720" spans="1:28">
      <c r="A720" s="10" t="s">
        <v>733</v>
      </c>
      <c r="B720" s="11">
        <v>45211</v>
      </c>
      <c r="C720" s="12" t="s">
        <v>479</v>
      </c>
      <c r="D720" s="13" t="s">
        <v>551</v>
      </c>
      <c r="E720" s="10">
        <v>4197.05</v>
      </c>
      <c r="F720" s="10">
        <v>7</v>
      </c>
      <c r="G720" s="10">
        <v>1</v>
      </c>
      <c r="H720" s="10">
        <v>786.25</v>
      </c>
      <c r="I720" s="4" t="s">
        <v>733</v>
      </c>
      <c r="J720" s="16">
        <v>45211</v>
      </c>
      <c r="K720" s="9" t="str">
        <v>East</v>
      </c>
      <c r="L720" s="9" t="str">
        <v>Furniture</v>
      </c>
      <c r="M720" s="4">
        <v>4197.05</v>
      </c>
      <c r="N720" s="4">
        <f>VLOOKUP($K720,Sales_Performance_Analysis.csv!$S$1:$T$5,2,FALSE)</f>
        <v>2529.8487270973901</v>
      </c>
      <c r="O720" s="4">
        <v>7</v>
      </c>
      <c r="P720" s="4">
        <v>1</v>
      </c>
      <c r="Q720" s="4">
        <v>786.25</v>
      </c>
      <c r="U720" s="9" t="str">
        <v>East</v>
      </c>
      <c r="V720" s="9" t="str">
        <v>Furniture</v>
      </c>
      <c r="X720" s="9" t="str">
        <v>EAST</v>
      </c>
      <c r="Y720" s="9" t="str">
        <v>FURNITURE</v>
      </c>
      <c r="AA720" s="9" t="str">
        <v>east</v>
      </c>
      <c r="AB720" s="9" t="str">
        <v>furniture</v>
      </c>
    </row>
    <row r="721" spans="1:28">
      <c r="A721" s="10">
        <v>89985341</v>
      </c>
      <c r="B721" s="11">
        <v>45566</v>
      </c>
      <c r="C721" s="12" t="s">
        <v>22</v>
      </c>
      <c r="D721" s="13" t="s">
        <v>31</v>
      </c>
      <c r="E721" s="10">
        <v>550.32000000000005</v>
      </c>
      <c r="F721" s="10">
        <v>47</v>
      </c>
      <c r="G721" s="10">
        <v>43</v>
      </c>
      <c r="H721" s="10">
        <v>266.73</v>
      </c>
      <c r="I721" s="4">
        <v>89985341</v>
      </c>
      <c r="J721" s="16">
        <v>45566</v>
      </c>
      <c r="K721" s="9" t="str">
        <v>West</v>
      </c>
      <c r="L721" s="9" t="str">
        <v>Sports</v>
      </c>
      <c r="M721" s="4">
        <v>550.32000000000005</v>
      </c>
      <c r="N721" s="4">
        <f>VLOOKUP($K721,Sales_Performance_Analysis.csv!$S$1:$T$5,2,FALSE)</f>
        <v>2536.3110011778599</v>
      </c>
      <c r="O721" s="4">
        <v>47</v>
      </c>
      <c r="P721" s="4">
        <v>43</v>
      </c>
      <c r="Q721" s="4">
        <v>266.73</v>
      </c>
      <c r="U721" s="9" t="str">
        <v>West</v>
      </c>
      <c r="V721" s="9" t="str">
        <v>Sports</v>
      </c>
      <c r="X721" s="9" t="str">
        <v>WEST</v>
      </c>
      <c r="Y721" s="9" t="str">
        <v>SPORTS</v>
      </c>
      <c r="AA721" s="9" t="str">
        <v>west</v>
      </c>
      <c r="AB721" s="9" t="str">
        <v>sports</v>
      </c>
    </row>
    <row r="722" spans="1:28">
      <c r="A722" s="10" t="s">
        <v>734</v>
      </c>
      <c r="B722" s="11">
        <v>44887</v>
      </c>
      <c r="C722" s="12" t="s">
        <v>26</v>
      </c>
      <c r="D722" s="13" t="s">
        <v>257</v>
      </c>
      <c r="E722" s="10">
        <v>2850.88</v>
      </c>
      <c r="F722" s="10">
        <v>32</v>
      </c>
      <c r="G722" s="10">
        <v>43</v>
      </c>
      <c r="H722" s="10">
        <v>1655.2</v>
      </c>
      <c r="I722" s="4" t="s">
        <v>734</v>
      </c>
      <c r="J722" s="16">
        <v>44887</v>
      </c>
      <c r="K722" s="9" t="str">
        <v>South</v>
      </c>
      <c r="L722" s="9" t="str">
        <v>Groceries</v>
      </c>
      <c r="M722" s="4">
        <v>2850.88</v>
      </c>
      <c r="N722" s="4">
        <f>VLOOKUP($K722,Sales_Performance_Analysis.csv!$S$1:$T$5,2,FALSE)</f>
        <v>2478.5568056787902</v>
      </c>
      <c r="O722" s="4">
        <v>32</v>
      </c>
      <c r="P722" s="4">
        <v>43</v>
      </c>
      <c r="Q722" s="4">
        <v>1655.2</v>
      </c>
      <c r="U722" s="9" t="str">
        <v>South</v>
      </c>
      <c r="V722" s="9" t="str">
        <v>Groceries</v>
      </c>
      <c r="X722" s="9" t="str">
        <v>SOUTH</v>
      </c>
      <c r="Y722" s="9" t="str">
        <v>GROCERIES</v>
      </c>
      <c r="AA722" s="9" t="str">
        <v>south</v>
      </c>
      <c r="AB722" s="9" t="str">
        <v>groceries</v>
      </c>
    </row>
    <row r="723" spans="1:28">
      <c r="A723" s="10" t="s">
        <v>735</v>
      </c>
      <c r="B723" s="11">
        <v>45442</v>
      </c>
      <c r="C723" s="12" t="s">
        <v>22</v>
      </c>
      <c r="D723" s="13" t="s">
        <v>257</v>
      </c>
      <c r="E723" s="10">
        <v>2978.57</v>
      </c>
      <c r="F723" s="10">
        <v>39</v>
      </c>
      <c r="G723" s="10">
        <v>2</v>
      </c>
      <c r="H723" s="10">
        <v>1192.78</v>
      </c>
      <c r="I723" s="4" t="s">
        <v>735</v>
      </c>
      <c r="J723" s="16">
        <v>45442</v>
      </c>
      <c r="K723" s="9" t="str">
        <v>West</v>
      </c>
      <c r="L723" s="9" t="str">
        <v>Groceries</v>
      </c>
      <c r="M723" s="4">
        <v>2978.57</v>
      </c>
      <c r="N723" s="4">
        <f>VLOOKUP($K723,Sales_Performance_Analysis.csv!$S$1:$T$5,2,FALSE)</f>
        <v>2536.3110011778599</v>
      </c>
      <c r="O723" s="4">
        <v>39</v>
      </c>
      <c r="P723" s="4">
        <v>2</v>
      </c>
      <c r="Q723" s="4">
        <v>1192.78</v>
      </c>
      <c r="U723" s="9" t="str">
        <v>West</v>
      </c>
      <c r="V723" s="9" t="str">
        <v>Groceries</v>
      </c>
      <c r="X723" s="9" t="str">
        <v>WEST</v>
      </c>
      <c r="Y723" s="9" t="str">
        <v>GROCERIES</v>
      </c>
      <c r="AA723" s="9" t="str">
        <v>west</v>
      </c>
      <c r="AB723" s="9" t="str">
        <v>groceries</v>
      </c>
    </row>
    <row r="724" spans="1:28">
      <c r="A724" s="10" t="s">
        <v>736</v>
      </c>
      <c r="B724" s="11">
        <v>45296</v>
      </c>
      <c r="C724" s="12" t="s">
        <v>479</v>
      </c>
      <c r="D724" s="13" t="s">
        <v>257</v>
      </c>
      <c r="E724" s="10">
        <v>4096.7</v>
      </c>
      <c r="F724" s="10">
        <v>3</v>
      </c>
      <c r="G724" s="10">
        <v>34</v>
      </c>
      <c r="H724" s="10">
        <v>197.9</v>
      </c>
      <c r="I724" s="4" t="s">
        <v>736</v>
      </c>
      <c r="J724" s="16">
        <v>45296</v>
      </c>
      <c r="K724" s="9" t="str">
        <v>East</v>
      </c>
      <c r="L724" s="9" t="str">
        <v>Groceries</v>
      </c>
      <c r="M724" s="4">
        <v>4096.7</v>
      </c>
      <c r="N724" s="4">
        <f>VLOOKUP($K724,Sales_Performance_Analysis.csv!$S$1:$T$5,2,FALSE)</f>
        <v>2529.8487270973901</v>
      </c>
      <c r="O724" s="4">
        <v>3</v>
      </c>
      <c r="P724" s="4">
        <v>34</v>
      </c>
      <c r="Q724" s="4">
        <v>197.9</v>
      </c>
      <c r="U724" s="9" t="str">
        <v>East</v>
      </c>
      <c r="V724" s="9" t="str">
        <v>Groceries</v>
      </c>
      <c r="X724" s="9" t="str">
        <v>EAST</v>
      </c>
      <c r="Y724" s="9" t="str">
        <v>GROCERIES</v>
      </c>
      <c r="AA724" s="9" t="str">
        <v>east</v>
      </c>
      <c r="AB724" s="9" t="str">
        <v>groceries</v>
      </c>
    </row>
    <row r="725" spans="1:28">
      <c r="A725" s="10" t="s">
        <v>737</v>
      </c>
      <c r="B725" s="11">
        <v>45173</v>
      </c>
      <c r="C725" s="12" t="s">
        <v>708</v>
      </c>
      <c r="D725" s="13" t="s">
        <v>619</v>
      </c>
      <c r="E725" s="10">
        <v>3270.34</v>
      </c>
      <c r="F725" s="10">
        <v>5</v>
      </c>
      <c r="G725" s="10">
        <v>34</v>
      </c>
      <c r="H725" s="10">
        <v>1791.93</v>
      </c>
      <c r="I725" s="4" t="s">
        <v>737</v>
      </c>
      <c r="J725" s="16">
        <v>45173</v>
      </c>
      <c r="K725" s="9" t="str">
        <v>North</v>
      </c>
      <c r="L725" s="9" t="str">
        <v>Clothing</v>
      </c>
      <c r="M725" s="4">
        <v>3270.34</v>
      </c>
      <c r="N725" s="4">
        <f>VLOOKUP($K725,Sales_Performance_Analysis.csv!$S$1:$T$5,2,FALSE)</f>
        <v>2573.1195542046598</v>
      </c>
      <c r="O725" s="4">
        <v>5</v>
      </c>
      <c r="P725" s="4">
        <v>34</v>
      </c>
      <c r="Q725" s="4">
        <v>1791.93</v>
      </c>
      <c r="U725" s="9" t="str">
        <v>North</v>
      </c>
      <c r="V725" s="9" t="str">
        <v>Clothing</v>
      </c>
      <c r="X725" s="9" t="str">
        <v>NORTH</v>
      </c>
      <c r="Y725" s="9" t="str">
        <v>CLOTHING</v>
      </c>
      <c r="AA725" s="9" t="str">
        <v>north</v>
      </c>
      <c r="AB725" s="9" t="str">
        <v>clothing</v>
      </c>
    </row>
    <row r="726" spans="1:28">
      <c r="A726" s="10" t="s">
        <v>738</v>
      </c>
      <c r="B726" s="11">
        <v>45245</v>
      </c>
      <c r="C726" s="12" t="s">
        <v>26</v>
      </c>
      <c r="D726" s="13" t="s">
        <v>306</v>
      </c>
      <c r="E726" s="10">
        <v>2019.57</v>
      </c>
      <c r="F726" s="10">
        <v>29</v>
      </c>
      <c r="G726" s="10">
        <v>40</v>
      </c>
      <c r="H726" s="10">
        <v>1315.87</v>
      </c>
      <c r="I726" s="4" t="s">
        <v>738</v>
      </c>
      <c r="J726" s="16">
        <v>45245</v>
      </c>
      <c r="K726" s="9" t="str">
        <v>South</v>
      </c>
      <c r="L726" s="9" t="str">
        <v>Electronics</v>
      </c>
      <c r="M726" s="4">
        <v>2019.57</v>
      </c>
      <c r="N726" s="4">
        <f>VLOOKUP($K726,Sales_Performance_Analysis.csv!$S$1:$T$5,2,FALSE)</f>
        <v>2478.5568056787902</v>
      </c>
      <c r="O726" s="4">
        <v>29</v>
      </c>
      <c r="P726" s="4">
        <v>40</v>
      </c>
      <c r="Q726" s="4">
        <v>1315.87</v>
      </c>
      <c r="U726" s="9" t="str">
        <v>South</v>
      </c>
      <c r="V726" s="9" t="str">
        <v>Electronics</v>
      </c>
      <c r="X726" s="9" t="str">
        <v>SOUTH</v>
      </c>
      <c r="Y726" s="9" t="str">
        <v>ELECTRONICS</v>
      </c>
      <c r="AA726" s="9" t="str">
        <v>south</v>
      </c>
      <c r="AB726" s="9" t="str">
        <v>electronics</v>
      </c>
    </row>
    <row r="727" spans="1:28">
      <c r="A727" s="10" t="s">
        <v>739</v>
      </c>
      <c r="B727" s="11">
        <v>44983</v>
      </c>
      <c r="C727" s="12" t="s">
        <v>26</v>
      </c>
      <c r="D727" s="13" t="s">
        <v>551</v>
      </c>
      <c r="E727" s="10">
        <v>2384.75</v>
      </c>
      <c r="F727" s="10">
        <v>6</v>
      </c>
      <c r="G727" s="10">
        <v>13</v>
      </c>
      <c r="H727" s="10">
        <v>1023.93</v>
      </c>
      <c r="I727" s="4" t="s">
        <v>739</v>
      </c>
      <c r="J727" s="16">
        <v>44983</v>
      </c>
      <c r="K727" s="9" t="str">
        <v>South</v>
      </c>
      <c r="L727" s="9" t="str">
        <v>Furniture</v>
      </c>
      <c r="M727" s="4">
        <v>2384.75</v>
      </c>
      <c r="N727" s="4">
        <f>VLOOKUP($K727,Sales_Performance_Analysis.csv!$S$1:$T$5,2,FALSE)</f>
        <v>2478.5568056787902</v>
      </c>
      <c r="O727" s="4">
        <v>6</v>
      </c>
      <c r="P727" s="4">
        <v>13</v>
      </c>
      <c r="Q727" s="4">
        <v>1023.93</v>
      </c>
      <c r="U727" s="9" t="str">
        <v>South</v>
      </c>
      <c r="V727" s="9" t="str">
        <v>Furniture</v>
      </c>
      <c r="X727" s="9" t="str">
        <v>SOUTH</v>
      </c>
      <c r="Y727" s="9" t="str">
        <v>FURNITURE</v>
      </c>
      <c r="AA727" s="9" t="str">
        <v>south</v>
      </c>
      <c r="AB727" s="9" t="str">
        <v>furniture</v>
      </c>
    </row>
    <row r="728" spans="1:28">
      <c r="A728" s="10" t="s">
        <v>740</v>
      </c>
      <c r="B728" s="11">
        <v>45243</v>
      </c>
      <c r="C728" s="12" t="s">
        <v>708</v>
      </c>
      <c r="D728" s="13" t="s">
        <v>551</v>
      </c>
      <c r="E728" s="10">
        <v>2520.8200000000002</v>
      </c>
      <c r="F728" s="10">
        <v>4</v>
      </c>
      <c r="G728" s="10">
        <v>4</v>
      </c>
      <c r="H728" s="10">
        <v>205.64</v>
      </c>
      <c r="I728" s="4" t="s">
        <v>740</v>
      </c>
      <c r="J728" s="16">
        <v>45243</v>
      </c>
      <c r="K728" s="9" t="str">
        <v>North</v>
      </c>
      <c r="L728" s="9" t="str">
        <v>Furniture</v>
      </c>
      <c r="M728" s="4">
        <v>2520.8200000000002</v>
      </c>
      <c r="N728" s="4">
        <f>VLOOKUP($K728,Sales_Performance_Analysis.csv!$S$1:$T$5,2,FALSE)</f>
        <v>2573.1195542046598</v>
      </c>
      <c r="O728" s="4">
        <v>4</v>
      </c>
      <c r="P728" s="4">
        <v>4</v>
      </c>
      <c r="Q728" s="4">
        <v>205.64</v>
      </c>
      <c r="U728" s="9" t="str">
        <v>North</v>
      </c>
      <c r="V728" s="9" t="str">
        <v>Furniture</v>
      </c>
      <c r="X728" s="9" t="str">
        <v>NORTH</v>
      </c>
      <c r="Y728" s="9" t="str">
        <v>FURNITURE</v>
      </c>
      <c r="AA728" s="9" t="str">
        <v>north</v>
      </c>
      <c r="AB728" s="9" t="str">
        <v>furniture</v>
      </c>
    </row>
    <row r="729" spans="1:28">
      <c r="A729" s="10" t="s">
        <v>741</v>
      </c>
      <c r="B729" s="11">
        <v>45546</v>
      </c>
      <c r="C729" s="12" t="s">
        <v>479</v>
      </c>
      <c r="D729" s="13" t="s">
        <v>257</v>
      </c>
      <c r="E729" s="10">
        <v>2739.22</v>
      </c>
      <c r="F729" s="10">
        <v>50</v>
      </c>
      <c r="G729" s="10">
        <v>19</v>
      </c>
      <c r="H729" s="10">
        <v>1283.8599999999999</v>
      </c>
      <c r="I729" s="4" t="s">
        <v>741</v>
      </c>
      <c r="J729" s="16">
        <v>45546</v>
      </c>
      <c r="K729" s="9" t="str">
        <v>East</v>
      </c>
      <c r="L729" s="9" t="str">
        <v>Groceries</v>
      </c>
      <c r="M729" s="4">
        <v>2739.22</v>
      </c>
      <c r="N729" s="4">
        <f>VLOOKUP($K729,Sales_Performance_Analysis.csv!$S$1:$T$5,2,FALSE)</f>
        <v>2529.8487270973901</v>
      </c>
      <c r="O729" s="4">
        <v>50</v>
      </c>
      <c r="P729" s="4">
        <v>19</v>
      </c>
      <c r="Q729" s="4">
        <v>1283.8599999999999</v>
      </c>
      <c r="U729" s="9" t="str">
        <v>East</v>
      </c>
      <c r="V729" s="9" t="str">
        <v>Groceries</v>
      </c>
      <c r="X729" s="9" t="str">
        <v>EAST</v>
      </c>
      <c r="Y729" s="9" t="str">
        <v>GROCERIES</v>
      </c>
      <c r="AA729" s="9" t="str">
        <v>east</v>
      </c>
      <c r="AB729" s="9" t="str">
        <v>groceries</v>
      </c>
    </row>
    <row r="730" spans="1:28">
      <c r="A730" s="10" t="s">
        <v>742</v>
      </c>
      <c r="B730" s="11">
        <v>44903</v>
      </c>
      <c r="C730" s="12" t="s">
        <v>479</v>
      </c>
      <c r="D730" s="13" t="s">
        <v>551</v>
      </c>
      <c r="E730" s="10">
        <v>3613.91</v>
      </c>
      <c r="F730" s="10">
        <v>20</v>
      </c>
      <c r="G730" s="10">
        <v>40</v>
      </c>
      <c r="H730" s="10">
        <v>818.36</v>
      </c>
      <c r="I730" s="4" t="s">
        <v>742</v>
      </c>
      <c r="J730" s="16">
        <v>44903</v>
      </c>
      <c r="K730" s="9" t="str">
        <v>East</v>
      </c>
      <c r="L730" s="9" t="str">
        <v>Furniture</v>
      </c>
      <c r="M730" s="4">
        <v>3613.91</v>
      </c>
      <c r="N730" s="4">
        <f>VLOOKUP($K730,Sales_Performance_Analysis.csv!$S$1:$T$5,2,FALSE)</f>
        <v>2529.8487270973901</v>
      </c>
      <c r="O730" s="4">
        <v>20</v>
      </c>
      <c r="P730" s="4">
        <v>40</v>
      </c>
      <c r="Q730" s="4">
        <v>818.36</v>
      </c>
      <c r="U730" s="9" t="str">
        <v>East</v>
      </c>
      <c r="V730" s="9" t="str">
        <v>Furniture</v>
      </c>
      <c r="X730" s="9" t="str">
        <v>EAST</v>
      </c>
      <c r="Y730" s="9" t="str">
        <v>FURNITURE</v>
      </c>
      <c r="AA730" s="9" t="str">
        <v>east</v>
      </c>
      <c r="AB730" s="9" t="str">
        <v>furniture</v>
      </c>
    </row>
    <row r="731" spans="1:28">
      <c r="A731" s="10" t="s">
        <v>743</v>
      </c>
      <c r="B731" s="11">
        <v>45158</v>
      </c>
      <c r="C731" s="12" t="s">
        <v>22</v>
      </c>
      <c r="D731" s="13" t="s">
        <v>306</v>
      </c>
      <c r="E731" s="10">
        <v>3609.71</v>
      </c>
      <c r="F731" s="10">
        <v>34</v>
      </c>
      <c r="G731" s="10">
        <v>23</v>
      </c>
      <c r="H731" s="10">
        <v>1827.57</v>
      </c>
      <c r="I731" s="4" t="s">
        <v>743</v>
      </c>
      <c r="J731" s="16">
        <v>45158</v>
      </c>
      <c r="K731" s="9" t="str">
        <v>West</v>
      </c>
      <c r="L731" s="9" t="str">
        <v>Electronics</v>
      </c>
      <c r="M731" s="4">
        <v>3609.71</v>
      </c>
      <c r="N731" s="4">
        <f>VLOOKUP($K731,Sales_Performance_Analysis.csv!$S$1:$T$5,2,FALSE)</f>
        <v>2536.3110011778599</v>
      </c>
      <c r="O731" s="4">
        <v>34</v>
      </c>
      <c r="P731" s="4">
        <v>23</v>
      </c>
      <c r="Q731" s="4">
        <v>1827.57</v>
      </c>
      <c r="U731" s="9" t="str">
        <v>West</v>
      </c>
      <c r="V731" s="9" t="str">
        <v>Electronics</v>
      </c>
      <c r="X731" s="9" t="str">
        <v>WEST</v>
      </c>
      <c r="Y731" s="9" t="str">
        <v>ELECTRONICS</v>
      </c>
      <c r="AA731" s="9" t="str">
        <v>west</v>
      </c>
      <c r="AB731" s="9" t="str">
        <v>electronics</v>
      </c>
    </row>
    <row r="732" spans="1:28">
      <c r="A732" s="10" t="s">
        <v>744</v>
      </c>
      <c r="B732" s="11">
        <v>45357</v>
      </c>
      <c r="C732" s="12" t="s">
        <v>708</v>
      </c>
      <c r="D732" s="13" t="s">
        <v>257</v>
      </c>
      <c r="E732" s="10">
        <v>3954.11</v>
      </c>
      <c r="F732" s="10">
        <v>6</v>
      </c>
      <c r="G732" s="10">
        <v>26</v>
      </c>
      <c r="H732" s="10">
        <v>391.85</v>
      </c>
      <c r="I732" s="4" t="s">
        <v>744</v>
      </c>
      <c r="J732" s="16">
        <v>45357</v>
      </c>
      <c r="K732" s="9" t="str">
        <v>North</v>
      </c>
      <c r="L732" s="9" t="str">
        <v>Groceries</v>
      </c>
      <c r="M732" s="4">
        <v>3954.11</v>
      </c>
      <c r="N732" s="4">
        <f>VLOOKUP($K732,Sales_Performance_Analysis.csv!$S$1:$T$5,2,FALSE)</f>
        <v>2573.1195542046598</v>
      </c>
      <c r="O732" s="4">
        <v>6</v>
      </c>
      <c r="P732" s="4">
        <v>26</v>
      </c>
      <c r="Q732" s="4">
        <v>391.85</v>
      </c>
      <c r="U732" s="9" t="str">
        <v>North</v>
      </c>
      <c r="V732" s="9" t="str">
        <v>Groceries</v>
      </c>
      <c r="X732" s="9" t="str">
        <v>NORTH</v>
      </c>
      <c r="Y732" s="9" t="str">
        <v>GROCERIES</v>
      </c>
      <c r="AA732" s="9" t="str">
        <v>north</v>
      </c>
      <c r="AB732" s="9" t="str">
        <v>groceries</v>
      </c>
    </row>
    <row r="733" spans="1:28">
      <c r="A733" s="10" t="s">
        <v>745</v>
      </c>
      <c r="B733" s="11">
        <v>45541</v>
      </c>
      <c r="C733" s="12" t="s">
        <v>26</v>
      </c>
      <c r="D733" s="13" t="s">
        <v>551</v>
      </c>
      <c r="E733" s="10">
        <v>1660.01</v>
      </c>
      <c r="F733" s="10">
        <v>48</v>
      </c>
      <c r="G733" s="10">
        <v>2</v>
      </c>
      <c r="H733" s="10">
        <v>1496.45</v>
      </c>
      <c r="I733" s="4" t="s">
        <v>745</v>
      </c>
      <c r="J733" s="16">
        <v>45541</v>
      </c>
      <c r="K733" s="9" t="str">
        <v>South</v>
      </c>
      <c r="L733" s="9" t="str">
        <v>Furniture</v>
      </c>
      <c r="M733" s="4">
        <v>1660.01</v>
      </c>
      <c r="N733" s="4">
        <f>VLOOKUP($K733,Sales_Performance_Analysis.csv!$S$1:$T$5,2,FALSE)</f>
        <v>2478.5568056787902</v>
      </c>
      <c r="O733" s="4">
        <v>48</v>
      </c>
      <c r="P733" s="4">
        <v>2</v>
      </c>
      <c r="Q733" s="4">
        <v>1496.45</v>
      </c>
      <c r="U733" s="9" t="str">
        <v>South</v>
      </c>
      <c r="V733" s="9" t="str">
        <v>Furniture</v>
      </c>
      <c r="X733" s="9" t="str">
        <v>SOUTH</v>
      </c>
      <c r="Y733" s="9" t="str">
        <v>FURNITURE</v>
      </c>
      <c r="AA733" s="9" t="str">
        <v>south</v>
      </c>
      <c r="AB733" s="9" t="str">
        <v>furniture</v>
      </c>
    </row>
    <row r="734" spans="1:28">
      <c r="A734" s="10" t="s">
        <v>746</v>
      </c>
      <c r="B734" s="11">
        <v>45169</v>
      </c>
      <c r="C734" s="12" t="s">
        <v>22</v>
      </c>
      <c r="D734" s="13" t="s">
        <v>619</v>
      </c>
      <c r="E734" s="10">
        <v>498.96</v>
      </c>
      <c r="F734" s="10">
        <v>19</v>
      </c>
      <c r="G734" s="10">
        <v>10</v>
      </c>
      <c r="H734" s="10">
        <v>362.15</v>
      </c>
      <c r="I734" s="4" t="s">
        <v>746</v>
      </c>
      <c r="J734" s="16">
        <v>45169</v>
      </c>
      <c r="K734" s="9" t="str">
        <v>West</v>
      </c>
      <c r="L734" s="9" t="str">
        <v>Clothing</v>
      </c>
      <c r="M734" s="4">
        <v>498.96</v>
      </c>
      <c r="N734" s="4">
        <f>VLOOKUP($K734,Sales_Performance_Analysis.csv!$S$1:$T$5,2,FALSE)</f>
        <v>2536.3110011778599</v>
      </c>
      <c r="O734" s="4">
        <v>19</v>
      </c>
      <c r="P734" s="4">
        <v>10</v>
      </c>
      <c r="Q734" s="4">
        <v>362.15</v>
      </c>
      <c r="U734" s="9" t="str">
        <v>West</v>
      </c>
      <c r="V734" s="9" t="str">
        <v>Clothing</v>
      </c>
      <c r="X734" s="9" t="str">
        <v>WEST</v>
      </c>
      <c r="Y734" s="9" t="str">
        <v>CLOTHING</v>
      </c>
      <c r="AA734" s="9" t="str">
        <v>west</v>
      </c>
      <c r="AB734" s="9" t="str">
        <v>clothing</v>
      </c>
    </row>
    <row r="735" spans="1:28">
      <c r="A735" s="10" t="s">
        <v>747</v>
      </c>
      <c r="B735" s="11">
        <v>45475</v>
      </c>
      <c r="C735" s="12" t="s">
        <v>26</v>
      </c>
      <c r="D735" s="13" t="s">
        <v>306</v>
      </c>
      <c r="E735" s="10">
        <v>3763.11</v>
      </c>
      <c r="F735" s="10">
        <v>14</v>
      </c>
      <c r="G735" s="10">
        <v>42</v>
      </c>
      <c r="H735" s="10">
        <v>1467.49</v>
      </c>
      <c r="I735" s="4" t="s">
        <v>747</v>
      </c>
      <c r="J735" s="16">
        <v>45475</v>
      </c>
      <c r="K735" s="9" t="str">
        <v>South</v>
      </c>
      <c r="L735" s="9" t="str">
        <v>Electronics</v>
      </c>
      <c r="M735" s="4">
        <v>3763.11</v>
      </c>
      <c r="N735" s="4">
        <f>VLOOKUP($K735,Sales_Performance_Analysis.csv!$S$1:$T$5,2,FALSE)</f>
        <v>2478.5568056787902</v>
      </c>
      <c r="O735" s="4">
        <v>14</v>
      </c>
      <c r="P735" s="4">
        <v>42</v>
      </c>
      <c r="Q735" s="4">
        <v>1467.49</v>
      </c>
      <c r="U735" s="9" t="str">
        <v>South</v>
      </c>
      <c r="V735" s="9" t="str">
        <v>Electronics</v>
      </c>
      <c r="X735" s="9" t="str">
        <v>SOUTH</v>
      </c>
      <c r="Y735" s="9" t="str">
        <v>ELECTRONICS</v>
      </c>
      <c r="AA735" s="9" t="str">
        <v>south</v>
      </c>
      <c r="AB735" s="9" t="str">
        <v>electronics</v>
      </c>
    </row>
    <row r="736" spans="1:28">
      <c r="A736" s="10" t="s">
        <v>748</v>
      </c>
      <c r="B736" s="11">
        <v>45328</v>
      </c>
      <c r="C736" s="12" t="s">
        <v>26</v>
      </c>
      <c r="D736" s="13" t="s">
        <v>619</v>
      </c>
      <c r="E736" s="10">
        <v>2839.76</v>
      </c>
      <c r="F736" s="10">
        <v>43</v>
      </c>
      <c r="G736" s="10">
        <v>18</v>
      </c>
      <c r="H736" s="10">
        <v>1688.64</v>
      </c>
      <c r="I736" s="4" t="s">
        <v>748</v>
      </c>
      <c r="J736" s="16">
        <v>45328</v>
      </c>
      <c r="K736" s="9" t="str">
        <v>South</v>
      </c>
      <c r="L736" s="9" t="str">
        <v>Clothing</v>
      </c>
      <c r="M736" s="4">
        <v>2839.76</v>
      </c>
      <c r="N736" s="4">
        <f>VLOOKUP($K736,Sales_Performance_Analysis.csv!$S$1:$T$5,2,FALSE)</f>
        <v>2478.5568056787902</v>
      </c>
      <c r="O736" s="4">
        <v>43</v>
      </c>
      <c r="P736" s="4">
        <v>18</v>
      </c>
      <c r="Q736" s="4">
        <v>1688.64</v>
      </c>
      <c r="U736" s="9" t="str">
        <v>South</v>
      </c>
      <c r="V736" s="9" t="str">
        <v>Clothing</v>
      </c>
      <c r="X736" s="9" t="str">
        <v>SOUTH</v>
      </c>
      <c r="Y736" s="9" t="str">
        <v>CLOTHING</v>
      </c>
      <c r="AA736" s="9" t="str">
        <v>south</v>
      </c>
      <c r="AB736" s="9" t="str">
        <v>clothing</v>
      </c>
    </row>
    <row r="737" spans="1:28">
      <c r="A737" s="10" t="s">
        <v>749</v>
      </c>
      <c r="B737" s="11">
        <v>45143</v>
      </c>
      <c r="C737" s="12" t="s">
        <v>26</v>
      </c>
      <c r="D737" s="13" t="s">
        <v>257</v>
      </c>
      <c r="E737" s="10">
        <v>2965.78</v>
      </c>
      <c r="F737" s="10">
        <v>13</v>
      </c>
      <c r="G737" s="10">
        <v>1</v>
      </c>
      <c r="H737" s="10">
        <v>1761.57</v>
      </c>
      <c r="I737" s="4" t="s">
        <v>749</v>
      </c>
      <c r="J737" s="16">
        <v>45143</v>
      </c>
      <c r="K737" s="9" t="str">
        <v>South</v>
      </c>
      <c r="L737" s="9" t="str">
        <v>Groceries</v>
      </c>
      <c r="M737" s="4">
        <v>2965.78</v>
      </c>
      <c r="N737" s="4">
        <f>VLOOKUP($K737,Sales_Performance_Analysis.csv!$S$1:$T$5,2,FALSE)</f>
        <v>2478.5568056787902</v>
      </c>
      <c r="O737" s="4">
        <v>13</v>
      </c>
      <c r="P737" s="4">
        <v>1</v>
      </c>
      <c r="Q737" s="4">
        <v>1761.57</v>
      </c>
      <c r="U737" s="9" t="str">
        <v>South</v>
      </c>
      <c r="V737" s="9" t="str">
        <v>Groceries</v>
      </c>
      <c r="X737" s="9" t="str">
        <v>SOUTH</v>
      </c>
      <c r="Y737" s="9" t="str">
        <v>GROCERIES</v>
      </c>
      <c r="AA737" s="9" t="str">
        <v>south</v>
      </c>
      <c r="AB737" s="9" t="str">
        <v>groceries</v>
      </c>
    </row>
    <row r="738" spans="1:28">
      <c r="A738" s="10" t="s">
        <v>750</v>
      </c>
      <c r="B738" s="11">
        <v>45578</v>
      </c>
      <c r="C738" s="12" t="s">
        <v>22</v>
      </c>
      <c r="D738" s="13" t="s">
        <v>306</v>
      </c>
      <c r="E738" s="10">
        <v>3470.12</v>
      </c>
      <c r="F738" s="10">
        <v>35</v>
      </c>
      <c r="G738" s="10">
        <v>23</v>
      </c>
      <c r="H738" s="10">
        <v>1432.91</v>
      </c>
      <c r="I738" s="4" t="s">
        <v>750</v>
      </c>
      <c r="J738" s="16">
        <v>45578</v>
      </c>
      <c r="K738" s="9" t="str">
        <v>West</v>
      </c>
      <c r="L738" s="9" t="str">
        <v>Electronics</v>
      </c>
      <c r="M738" s="4">
        <v>3470.12</v>
      </c>
      <c r="N738" s="4">
        <f>VLOOKUP($K738,Sales_Performance_Analysis.csv!$S$1:$T$5,2,FALSE)</f>
        <v>2536.3110011778599</v>
      </c>
      <c r="O738" s="4">
        <v>35</v>
      </c>
      <c r="P738" s="4">
        <v>23</v>
      </c>
      <c r="Q738" s="4">
        <v>1432.91</v>
      </c>
      <c r="U738" s="9" t="str">
        <v>West</v>
      </c>
      <c r="V738" s="9" t="str">
        <v>Electronics</v>
      </c>
      <c r="X738" s="9" t="str">
        <v>WEST</v>
      </c>
      <c r="Y738" s="9" t="str">
        <v>ELECTRONICS</v>
      </c>
      <c r="AA738" s="9" t="str">
        <v>west</v>
      </c>
      <c r="AB738" s="9" t="str">
        <v>electronics</v>
      </c>
    </row>
    <row r="739" spans="1:28">
      <c r="A739" s="10" t="s">
        <v>751</v>
      </c>
      <c r="B739" s="11">
        <v>45075</v>
      </c>
      <c r="C739" s="12" t="s">
        <v>22</v>
      </c>
      <c r="D739" s="13" t="s">
        <v>551</v>
      </c>
      <c r="E739" s="10">
        <v>4342.58</v>
      </c>
      <c r="F739" s="10">
        <v>2</v>
      </c>
      <c r="G739" s="10">
        <v>50</v>
      </c>
      <c r="H739" s="10">
        <v>1344.2</v>
      </c>
      <c r="I739" s="4" t="s">
        <v>751</v>
      </c>
      <c r="J739" s="16">
        <v>45075</v>
      </c>
      <c r="K739" s="9" t="str">
        <v>West</v>
      </c>
      <c r="L739" s="9" t="str">
        <v>Furniture</v>
      </c>
      <c r="M739" s="4">
        <v>4342.58</v>
      </c>
      <c r="N739" s="4">
        <f>VLOOKUP($K739,Sales_Performance_Analysis.csv!$S$1:$T$5,2,FALSE)</f>
        <v>2536.3110011778599</v>
      </c>
      <c r="O739" s="4">
        <v>2</v>
      </c>
      <c r="P739" s="4">
        <v>50</v>
      </c>
      <c r="Q739" s="4">
        <v>1344.2</v>
      </c>
      <c r="U739" s="9" t="str">
        <v>West</v>
      </c>
      <c r="V739" s="9" t="str">
        <v>Furniture</v>
      </c>
      <c r="X739" s="9" t="str">
        <v>WEST</v>
      </c>
      <c r="Y739" s="9" t="str">
        <v>FURNITURE</v>
      </c>
      <c r="AA739" s="9" t="str">
        <v>west</v>
      </c>
      <c r="AB739" s="9" t="str">
        <v>furniture</v>
      </c>
    </row>
    <row r="740" spans="1:28">
      <c r="A740" s="10" t="s">
        <v>752</v>
      </c>
      <c r="B740" s="11">
        <v>45138</v>
      </c>
      <c r="C740" s="12" t="s">
        <v>22</v>
      </c>
      <c r="D740" s="13" t="s">
        <v>31</v>
      </c>
      <c r="E740" s="10">
        <v>398.36</v>
      </c>
      <c r="F740" s="10">
        <v>24</v>
      </c>
      <c r="G740" s="10">
        <v>26</v>
      </c>
      <c r="H740" s="10">
        <v>920.9</v>
      </c>
      <c r="I740" s="4" t="s">
        <v>752</v>
      </c>
      <c r="J740" s="16">
        <v>45138</v>
      </c>
      <c r="K740" s="9" t="str">
        <v>West</v>
      </c>
      <c r="L740" s="9" t="str">
        <v>Sports</v>
      </c>
      <c r="M740" s="4">
        <v>398.36</v>
      </c>
      <c r="N740" s="4">
        <f>VLOOKUP($K740,Sales_Performance_Analysis.csv!$S$1:$T$5,2,FALSE)</f>
        <v>2536.3110011778599</v>
      </c>
      <c r="O740" s="4">
        <v>24</v>
      </c>
      <c r="P740" s="4">
        <v>26</v>
      </c>
      <c r="Q740" s="4">
        <v>920.9</v>
      </c>
      <c r="U740" s="9" t="str">
        <v>West</v>
      </c>
      <c r="V740" s="9" t="str">
        <v>Sports</v>
      </c>
      <c r="X740" s="9" t="str">
        <v>WEST</v>
      </c>
      <c r="Y740" s="9" t="str">
        <v>SPORTS</v>
      </c>
      <c r="AA740" s="9" t="str">
        <v>west</v>
      </c>
      <c r="AB740" s="9" t="str">
        <v>sports</v>
      </c>
    </row>
    <row r="741" spans="1:28">
      <c r="A741" s="10" t="s">
        <v>753</v>
      </c>
      <c r="B741" s="11">
        <v>45251</v>
      </c>
      <c r="C741" s="12" t="s">
        <v>708</v>
      </c>
      <c r="D741" s="13" t="s">
        <v>306</v>
      </c>
      <c r="E741" s="10">
        <v>1815.96</v>
      </c>
      <c r="F741" s="10">
        <v>47</v>
      </c>
      <c r="G741" s="10">
        <v>1</v>
      </c>
      <c r="H741" s="10">
        <v>99.96</v>
      </c>
      <c r="I741" s="4" t="s">
        <v>753</v>
      </c>
      <c r="J741" s="16">
        <v>45251</v>
      </c>
      <c r="K741" s="9" t="str">
        <v>North</v>
      </c>
      <c r="L741" s="9" t="str">
        <v>Electronics</v>
      </c>
      <c r="M741" s="4">
        <v>1815.96</v>
      </c>
      <c r="N741" s="4">
        <f>VLOOKUP($K741,Sales_Performance_Analysis.csv!$S$1:$T$5,2,FALSE)</f>
        <v>2573.1195542046598</v>
      </c>
      <c r="O741" s="4">
        <v>47</v>
      </c>
      <c r="P741" s="4">
        <v>1</v>
      </c>
      <c r="Q741" s="4">
        <v>99.96</v>
      </c>
      <c r="U741" s="9" t="str">
        <v>North</v>
      </c>
      <c r="V741" s="9" t="str">
        <v>Electronics</v>
      </c>
      <c r="X741" s="9" t="str">
        <v>NORTH</v>
      </c>
      <c r="Y741" s="9" t="str">
        <v>ELECTRONICS</v>
      </c>
      <c r="AA741" s="9" t="str">
        <v>north</v>
      </c>
      <c r="AB741" s="9" t="str">
        <v>electronics</v>
      </c>
    </row>
    <row r="742" spans="1:28">
      <c r="A742" s="10">
        <v>27795224</v>
      </c>
      <c r="B742" s="11">
        <v>45340</v>
      </c>
      <c r="C742" s="12" t="s">
        <v>479</v>
      </c>
      <c r="D742" s="13" t="s">
        <v>306</v>
      </c>
      <c r="E742" s="10">
        <v>4417.6499999999996</v>
      </c>
      <c r="F742" s="10">
        <v>44</v>
      </c>
      <c r="G742" s="10">
        <v>19</v>
      </c>
      <c r="H742" s="10">
        <v>326.76</v>
      </c>
      <c r="I742" s="4">
        <v>27795224</v>
      </c>
      <c r="J742" s="16">
        <v>45340</v>
      </c>
      <c r="K742" s="9" t="str">
        <v>East</v>
      </c>
      <c r="L742" s="9" t="str">
        <v>Electronics</v>
      </c>
      <c r="M742" s="4">
        <v>4417.6499999999996</v>
      </c>
      <c r="N742" s="4">
        <f>VLOOKUP($K742,Sales_Performance_Analysis.csv!$S$1:$T$5,2,FALSE)</f>
        <v>2529.8487270973901</v>
      </c>
      <c r="O742" s="4">
        <v>44</v>
      </c>
      <c r="P742" s="4">
        <v>19</v>
      </c>
      <c r="Q742" s="4">
        <v>326.76</v>
      </c>
      <c r="U742" s="9" t="str">
        <v>East</v>
      </c>
      <c r="V742" s="9" t="str">
        <v>Electronics</v>
      </c>
      <c r="X742" s="9" t="str">
        <v>EAST</v>
      </c>
      <c r="Y742" s="9" t="str">
        <v>ELECTRONICS</v>
      </c>
      <c r="AA742" s="9" t="str">
        <v>east</v>
      </c>
      <c r="AB742" s="9" t="str">
        <v>electronics</v>
      </c>
    </row>
    <row r="743" spans="1:28">
      <c r="A743" s="10" t="s">
        <v>754</v>
      </c>
      <c r="B743" s="11">
        <v>45375</v>
      </c>
      <c r="C743" s="12" t="s">
        <v>479</v>
      </c>
      <c r="D743" s="13" t="s">
        <v>257</v>
      </c>
      <c r="E743" s="10">
        <v>729.54</v>
      </c>
      <c r="F743" s="10">
        <v>49</v>
      </c>
      <c r="G743" s="10">
        <v>38</v>
      </c>
      <c r="H743" s="10">
        <v>954.07</v>
      </c>
      <c r="I743" s="4" t="s">
        <v>754</v>
      </c>
      <c r="J743" s="16">
        <v>45375</v>
      </c>
      <c r="K743" s="9" t="str">
        <v>East</v>
      </c>
      <c r="L743" s="9" t="str">
        <v>Groceries</v>
      </c>
      <c r="M743" s="4">
        <v>729.54</v>
      </c>
      <c r="N743" s="4">
        <f>VLOOKUP($K743,Sales_Performance_Analysis.csv!$S$1:$T$5,2,FALSE)</f>
        <v>2529.8487270973901</v>
      </c>
      <c r="O743" s="4">
        <v>49</v>
      </c>
      <c r="P743" s="4">
        <v>38</v>
      </c>
      <c r="Q743" s="4">
        <v>954.07</v>
      </c>
      <c r="U743" s="9" t="str">
        <v>East</v>
      </c>
      <c r="V743" s="9" t="str">
        <v>Groceries</v>
      </c>
      <c r="X743" s="9" t="str">
        <v>EAST</v>
      </c>
      <c r="Y743" s="9" t="str">
        <v>GROCERIES</v>
      </c>
      <c r="AA743" s="9" t="str">
        <v>east</v>
      </c>
      <c r="AB743" s="9" t="str">
        <v>groceries</v>
      </c>
    </row>
    <row r="744" spans="1:28">
      <c r="A744" s="10" t="s">
        <v>755</v>
      </c>
      <c r="B744" s="11">
        <v>45477</v>
      </c>
      <c r="C744" s="12" t="s">
        <v>479</v>
      </c>
      <c r="D744" s="13" t="s">
        <v>551</v>
      </c>
      <c r="E744" s="10">
        <v>4492.5</v>
      </c>
      <c r="F744" s="10">
        <v>21</v>
      </c>
      <c r="G744" s="10">
        <v>37</v>
      </c>
      <c r="H744" s="10">
        <v>398.28</v>
      </c>
      <c r="I744" s="4" t="s">
        <v>755</v>
      </c>
      <c r="J744" s="16">
        <v>45477</v>
      </c>
      <c r="K744" s="9" t="str">
        <v>East</v>
      </c>
      <c r="L744" s="9" t="str">
        <v>Furniture</v>
      </c>
      <c r="M744" s="4">
        <v>4492.5</v>
      </c>
      <c r="N744" s="4">
        <f>VLOOKUP($K744,Sales_Performance_Analysis.csv!$S$1:$T$5,2,FALSE)</f>
        <v>2529.8487270973901</v>
      </c>
      <c r="O744" s="4">
        <v>21</v>
      </c>
      <c r="P744" s="4">
        <v>37</v>
      </c>
      <c r="Q744" s="4">
        <v>398.28</v>
      </c>
      <c r="U744" s="9" t="str">
        <v>East</v>
      </c>
      <c r="V744" s="9" t="str">
        <v>Furniture</v>
      </c>
      <c r="X744" s="9" t="str">
        <v>EAST</v>
      </c>
      <c r="Y744" s="9" t="str">
        <v>FURNITURE</v>
      </c>
      <c r="AA744" s="9" t="str">
        <v>east</v>
      </c>
      <c r="AB744" s="9" t="str">
        <v>furniture</v>
      </c>
    </row>
    <row r="745" spans="1:28">
      <c r="A745" s="18">
        <v>5.9949999999999999E+274</v>
      </c>
      <c r="B745" s="11">
        <v>44991</v>
      </c>
      <c r="C745" s="12" t="s">
        <v>22</v>
      </c>
      <c r="D745" s="13" t="s">
        <v>257</v>
      </c>
      <c r="E745" s="10">
        <v>2167.9499999999998</v>
      </c>
      <c r="F745" s="10">
        <v>29</v>
      </c>
      <c r="G745" s="10">
        <v>13</v>
      </c>
      <c r="H745" s="10">
        <v>1596.7</v>
      </c>
      <c r="I745" s="19">
        <v>5.9949999999999999E+274</v>
      </c>
      <c r="J745" s="16">
        <v>44991</v>
      </c>
      <c r="K745" s="9" t="str">
        <v>West</v>
      </c>
      <c r="L745" s="9" t="str">
        <v>Groceries</v>
      </c>
      <c r="M745" s="4">
        <v>2167.9499999999998</v>
      </c>
      <c r="N745" s="4">
        <f>VLOOKUP($K745,Sales_Performance_Analysis.csv!$S$1:$T$5,2,FALSE)</f>
        <v>2536.3110011778599</v>
      </c>
      <c r="O745" s="4">
        <v>29</v>
      </c>
      <c r="P745" s="4">
        <v>13</v>
      </c>
      <c r="Q745" s="4">
        <v>1596.7</v>
      </c>
      <c r="U745" s="9" t="str">
        <v>West</v>
      </c>
      <c r="V745" s="9" t="str">
        <v>Groceries</v>
      </c>
      <c r="X745" s="9" t="str">
        <v>WEST</v>
      </c>
      <c r="Y745" s="9" t="str">
        <v>GROCERIES</v>
      </c>
      <c r="AA745" s="9" t="str">
        <v>west</v>
      </c>
      <c r="AB745" s="9" t="str">
        <v>groceries</v>
      </c>
    </row>
    <row r="746" spans="1:28">
      <c r="A746" s="10" t="s">
        <v>756</v>
      </c>
      <c r="B746" s="11">
        <v>45301</v>
      </c>
      <c r="C746" s="12" t="s">
        <v>708</v>
      </c>
      <c r="D746" s="13" t="s">
        <v>551</v>
      </c>
      <c r="E746" s="10">
        <v>3231.32</v>
      </c>
      <c r="F746" s="10">
        <v>25</v>
      </c>
      <c r="G746" s="10">
        <v>7</v>
      </c>
      <c r="H746" s="10">
        <v>566.1</v>
      </c>
      <c r="I746" s="4" t="s">
        <v>756</v>
      </c>
      <c r="J746" s="16">
        <v>45301</v>
      </c>
      <c r="K746" s="9" t="str">
        <v>North</v>
      </c>
      <c r="L746" s="9" t="str">
        <v>Furniture</v>
      </c>
      <c r="M746" s="4">
        <v>3231.32</v>
      </c>
      <c r="N746" s="4">
        <f>VLOOKUP($K746,Sales_Performance_Analysis.csv!$S$1:$T$5,2,FALSE)</f>
        <v>2573.1195542046598</v>
      </c>
      <c r="O746" s="4">
        <v>25</v>
      </c>
      <c r="P746" s="4">
        <v>7</v>
      </c>
      <c r="Q746" s="4">
        <v>566.1</v>
      </c>
      <c r="U746" s="9" t="str">
        <v>North</v>
      </c>
      <c r="V746" s="9" t="str">
        <v>Furniture</v>
      </c>
      <c r="X746" s="9" t="str">
        <v>NORTH</v>
      </c>
      <c r="Y746" s="9" t="str">
        <v>FURNITURE</v>
      </c>
      <c r="AA746" s="9" t="str">
        <v>north</v>
      </c>
      <c r="AB746" s="9" t="str">
        <v>furniture</v>
      </c>
    </row>
    <row r="747" spans="1:28">
      <c r="A747" s="10" t="s">
        <v>757</v>
      </c>
      <c r="B747" s="11">
        <v>44941</v>
      </c>
      <c r="C747" s="12" t="s">
        <v>479</v>
      </c>
      <c r="D747" s="13" t="s">
        <v>551</v>
      </c>
      <c r="E747" s="10">
        <v>1765.58</v>
      </c>
      <c r="F747" s="10">
        <v>16</v>
      </c>
      <c r="G747" s="10">
        <v>2</v>
      </c>
      <c r="H747" s="10">
        <v>1999.08</v>
      </c>
      <c r="I747" s="4" t="s">
        <v>757</v>
      </c>
      <c r="J747" s="16">
        <v>44941</v>
      </c>
      <c r="K747" s="9" t="str">
        <v>East</v>
      </c>
      <c r="L747" s="9" t="str">
        <v>Furniture</v>
      </c>
      <c r="M747" s="4">
        <v>1765.58</v>
      </c>
      <c r="N747" s="4">
        <f>VLOOKUP($K747,Sales_Performance_Analysis.csv!$S$1:$T$5,2,FALSE)</f>
        <v>2529.8487270973901</v>
      </c>
      <c r="O747" s="4">
        <v>16</v>
      </c>
      <c r="P747" s="4">
        <v>2</v>
      </c>
      <c r="Q747" s="4">
        <v>1999.08</v>
      </c>
      <c r="U747" s="9" t="str">
        <v>East</v>
      </c>
      <c r="V747" s="9" t="str">
        <v>Furniture</v>
      </c>
      <c r="X747" s="9" t="str">
        <v>EAST</v>
      </c>
      <c r="Y747" s="9" t="str">
        <v>FURNITURE</v>
      </c>
      <c r="AA747" s="9" t="str">
        <v>east</v>
      </c>
      <c r="AB747" s="9" t="str">
        <v>furniture</v>
      </c>
    </row>
    <row r="748" spans="1:28">
      <c r="A748" s="10" t="s">
        <v>758</v>
      </c>
      <c r="B748" s="11">
        <v>45339</v>
      </c>
      <c r="C748" s="12" t="s">
        <v>479</v>
      </c>
      <c r="D748" s="13" t="s">
        <v>551</v>
      </c>
      <c r="E748" s="10">
        <v>2864.29</v>
      </c>
      <c r="F748" s="10">
        <v>44</v>
      </c>
      <c r="G748" s="10">
        <v>15</v>
      </c>
      <c r="H748" s="10">
        <v>191.74</v>
      </c>
      <c r="I748" s="4" t="s">
        <v>758</v>
      </c>
      <c r="J748" s="16">
        <v>45339</v>
      </c>
      <c r="K748" s="9" t="str">
        <v>East</v>
      </c>
      <c r="L748" s="9" t="str">
        <v>Furniture</v>
      </c>
      <c r="M748" s="4">
        <v>2864.29</v>
      </c>
      <c r="N748" s="4">
        <f>VLOOKUP($K748,Sales_Performance_Analysis.csv!$S$1:$T$5,2,FALSE)</f>
        <v>2529.8487270973901</v>
      </c>
      <c r="O748" s="4">
        <v>44</v>
      </c>
      <c r="P748" s="4">
        <v>15</v>
      </c>
      <c r="Q748" s="4">
        <v>191.74</v>
      </c>
      <c r="U748" s="9" t="str">
        <v>East</v>
      </c>
      <c r="V748" s="9" t="str">
        <v>Furniture</v>
      </c>
      <c r="X748" s="9" t="str">
        <v>EAST</v>
      </c>
      <c r="Y748" s="9" t="str">
        <v>FURNITURE</v>
      </c>
      <c r="AA748" s="9" t="str">
        <v>east</v>
      </c>
      <c r="AB748" s="9" t="str">
        <v>furniture</v>
      </c>
    </row>
    <row r="749" spans="1:28">
      <c r="A749" s="10" t="s">
        <v>759</v>
      </c>
      <c r="B749" s="11">
        <v>45376</v>
      </c>
      <c r="C749" s="12" t="s">
        <v>22</v>
      </c>
      <c r="D749" s="13" t="s">
        <v>619</v>
      </c>
      <c r="E749" s="10">
        <v>3885.51</v>
      </c>
      <c r="F749" s="10">
        <v>30</v>
      </c>
      <c r="G749" s="10">
        <v>41</v>
      </c>
      <c r="H749" s="10">
        <v>1692.24</v>
      </c>
      <c r="I749" s="4" t="s">
        <v>759</v>
      </c>
      <c r="J749" s="16">
        <v>45376</v>
      </c>
      <c r="K749" s="9" t="str">
        <v>West</v>
      </c>
      <c r="L749" s="9" t="str">
        <v>Clothing</v>
      </c>
      <c r="M749" s="4">
        <v>3885.51</v>
      </c>
      <c r="N749" s="4">
        <f>VLOOKUP($K749,Sales_Performance_Analysis.csv!$S$1:$T$5,2,FALSE)</f>
        <v>2536.3110011778599</v>
      </c>
      <c r="O749" s="4">
        <v>30</v>
      </c>
      <c r="P749" s="4">
        <v>41</v>
      </c>
      <c r="Q749" s="4">
        <v>1692.24</v>
      </c>
      <c r="U749" s="9" t="str">
        <v>West</v>
      </c>
      <c r="V749" s="9" t="str">
        <v>Clothing</v>
      </c>
      <c r="X749" s="9" t="str">
        <v>WEST</v>
      </c>
      <c r="Y749" s="9" t="str">
        <v>CLOTHING</v>
      </c>
      <c r="AA749" s="9" t="str">
        <v>west</v>
      </c>
      <c r="AB749" s="9" t="str">
        <v>clothing</v>
      </c>
    </row>
    <row r="750" spans="1:28">
      <c r="A750" s="10" t="s">
        <v>760</v>
      </c>
      <c r="B750" s="11">
        <v>45588</v>
      </c>
      <c r="C750" s="12" t="s">
        <v>26</v>
      </c>
      <c r="D750" s="13" t="s">
        <v>31</v>
      </c>
      <c r="E750" s="10">
        <v>1430.7</v>
      </c>
      <c r="F750" s="10">
        <v>45</v>
      </c>
      <c r="G750" s="10">
        <v>12</v>
      </c>
      <c r="H750" s="10">
        <v>1707.93</v>
      </c>
      <c r="I750" s="4" t="s">
        <v>760</v>
      </c>
      <c r="J750" s="16">
        <v>45588</v>
      </c>
      <c r="K750" s="9" t="str">
        <v>South</v>
      </c>
      <c r="L750" s="9" t="str">
        <v>Sports</v>
      </c>
      <c r="M750" s="4">
        <v>1430.7</v>
      </c>
      <c r="N750" s="4">
        <f>VLOOKUP($K750,Sales_Performance_Analysis.csv!$S$1:$T$5,2,FALSE)</f>
        <v>2478.5568056787902</v>
      </c>
      <c r="O750" s="4">
        <v>45</v>
      </c>
      <c r="P750" s="4">
        <v>12</v>
      </c>
      <c r="Q750" s="4">
        <v>1707.93</v>
      </c>
      <c r="U750" s="9" t="str">
        <v>South</v>
      </c>
      <c r="V750" s="9" t="str">
        <v>Sports</v>
      </c>
      <c r="X750" s="9" t="str">
        <v>SOUTH</v>
      </c>
      <c r="Y750" s="9" t="str">
        <v>SPORTS</v>
      </c>
      <c r="AA750" s="9" t="str">
        <v>south</v>
      </c>
      <c r="AB750" s="9" t="str">
        <v>sports</v>
      </c>
    </row>
    <row r="751" spans="1:28">
      <c r="A751" s="10" t="s">
        <v>761</v>
      </c>
      <c r="B751" s="11">
        <v>44974</v>
      </c>
      <c r="C751" s="12" t="s">
        <v>479</v>
      </c>
      <c r="D751" s="13" t="s">
        <v>257</v>
      </c>
      <c r="E751" s="10">
        <v>2627.46</v>
      </c>
      <c r="F751" s="10">
        <v>32</v>
      </c>
      <c r="G751" s="10">
        <v>7</v>
      </c>
      <c r="H751" s="10">
        <v>706.65</v>
      </c>
      <c r="I751" s="4" t="s">
        <v>761</v>
      </c>
      <c r="J751" s="16">
        <v>44974</v>
      </c>
      <c r="K751" s="9" t="str">
        <v>East</v>
      </c>
      <c r="L751" s="9" t="str">
        <v>Groceries</v>
      </c>
      <c r="M751" s="4">
        <v>2627.46</v>
      </c>
      <c r="N751" s="4">
        <f>VLOOKUP($K751,Sales_Performance_Analysis.csv!$S$1:$T$5,2,FALSE)</f>
        <v>2529.8487270973901</v>
      </c>
      <c r="O751" s="4">
        <v>32</v>
      </c>
      <c r="P751" s="4">
        <v>7</v>
      </c>
      <c r="Q751" s="4">
        <v>706.65</v>
      </c>
      <c r="U751" s="9" t="str">
        <v>East</v>
      </c>
      <c r="V751" s="9" t="str">
        <v>Groceries</v>
      </c>
      <c r="X751" s="9" t="str">
        <v>EAST</v>
      </c>
      <c r="Y751" s="9" t="str">
        <v>GROCERIES</v>
      </c>
      <c r="AA751" s="9" t="str">
        <v>east</v>
      </c>
      <c r="AB751" s="9" t="str">
        <v>groceries</v>
      </c>
    </row>
    <row r="752" spans="1:28">
      <c r="A752" s="10" t="s">
        <v>762</v>
      </c>
      <c r="B752" s="11">
        <v>45513</v>
      </c>
      <c r="C752" s="12" t="s">
        <v>22</v>
      </c>
      <c r="D752" s="13" t="s">
        <v>619</v>
      </c>
      <c r="E752" s="10">
        <v>3686.53</v>
      </c>
      <c r="F752" s="10">
        <v>31</v>
      </c>
      <c r="G752" s="10">
        <v>18</v>
      </c>
      <c r="H752" s="10">
        <v>716.82</v>
      </c>
      <c r="I752" s="4" t="s">
        <v>762</v>
      </c>
      <c r="J752" s="16">
        <v>45513</v>
      </c>
      <c r="K752" s="9" t="str">
        <v>West</v>
      </c>
      <c r="L752" s="9" t="str">
        <v>Clothing</v>
      </c>
      <c r="M752" s="4">
        <v>3686.53</v>
      </c>
      <c r="N752" s="4">
        <f>VLOOKUP($K752,Sales_Performance_Analysis.csv!$S$1:$T$5,2,FALSE)</f>
        <v>2536.3110011778599</v>
      </c>
      <c r="O752" s="4">
        <v>31</v>
      </c>
      <c r="P752" s="4">
        <v>18</v>
      </c>
      <c r="Q752" s="4">
        <v>716.82</v>
      </c>
      <c r="U752" s="9" t="str">
        <v>West</v>
      </c>
      <c r="V752" s="9" t="str">
        <v>Clothing</v>
      </c>
      <c r="X752" s="9" t="str">
        <v>WEST</v>
      </c>
      <c r="Y752" s="9" t="str">
        <v>CLOTHING</v>
      </c>
      <c r="AA752" s="9" t="str">
        <v>west</v>
      </c>
      <c r="AB752" s="9" t="str">
        <v>clothing</v>
      </c>
    </row>
    <row r="753" spans="1:28">
      <c r="A753" s="10" t="s">
        <v>763</v>
      </c>
      <c r="B753" s="11">
        <v>45347</v>
      </c>
      <c r="C753" s="12" t="s">
        <v>708</v>
      </c>
      <c r="D753" s="13" t="s">
        <v>306</v>
      </c>
      <c r="E753" s="10">
        <v>849.83</v>
      </c>
      <c r="F753" s="10">
        <v>31</v>
      </c>
      <c r="G753" s="10">
        <v>41</v>
      </c>
      <c r="H753" s="10">
        <v>1857.13</v>
      </c>
      <c r="I753" s="4" t="s">
        <v>763</v>
      </c>
      <c r="J753" s="16">
        <v>45347</v>
      </c>
      <c r="K753" s="9" t="str">
        <v>North</v>
      </c>
      <c r="L753" s="9" t="str">
        <v>Electronics</v>
      </c>
      <c r="M753" s="4">
        <v>849.83</v>
      </c>
      <c r="N753" s="4">
        <f>VLOOKUP($K753,Sales_Performance_Analysis.csv!$S$1:$T$5,2,FALSE)</f>
        <v>2573.1195542046598</v>
      </c>
      <c r="O753" s="4">
        <v>31</v>
      </c>
      <c r="P753" s="4">
        <v>41</v>
      </c>
      <c r="Q753" s="4">
        <v>1857.13</v>
      </c>
      <c r="U753" s="9" t="str">
        <v>North</v>
      </c>
      <c r="V753" s="9" t="str">
        <v>Electronics</v>
      </c>
      <c r="X753" s="9" t="str">
        <v>NORTH</v>
      </c>
      <c r="Y753" s="9" t="str">
        <v>ELECTRONICS</v>
      </c>
      <c r="AA753" s="9" t="str">
        <v>north</v>
      </c>
      <c r="AB753" s="9" t="str">
        <v>electronics</v>
      </c>
    </row>
    <row r="754" spans="1:28">
      <c r="A754" s="10" t="s">
        <v>764</v>
      </c>
      <c r="B754" s="11">
        <v>44920</v>
      </c>
      <c r="C754" s="12" t="s">
        <v>708</v>
      </c>
      <c r="D754" s="13" t="s">
        <v>619</v>
      </c>
      <c r="E754" s="10">
        <v>781.23</v>
      </c>
      <c r="F754" s="10">
        <v>23</v>
      </c>
      <c r="G754" s="10">
        <v>7</v>
      </c>
      <c r="H754" s="10">
        <v>799.28</v>
      </c>
      <c r="I754" s="4" t="s">
        <v>764</v>
      </c>
      <c r="J754" s="16">
        <v>44920</v>
      </c>
      <c r="K754" s="9" t="str">
        <v>North</v>
      </c>
      <c r="L754" s="9" t="str">
        <v>Clothing</v>
      </c>
      <c r="M754" s="4">
        <v>781.23</v>
      </c>
      <c r="N754" s="4">
        <f>VLOOKUP($K754,Sales_Performance_Analysis.csv!$S$1:$T$5,2,FALSE)</f>
        <v>2573.1195542046598</v>
      </c>
      <c r="O754" s="4">
        <v>23</v>
      </c>
      <c r="P754" s="4">
        <v>7</v>
      </c>
      <c r="Q754" s="4">
        <v>799.28</v>
      </c>
      <c r="U754" s="9" t="str">
        <v>North</v>
      </c>
      <c r="V754" s="9" t="str">
        <v>Clothing</v>
      </c>
      <c r="X754" s="9" t="str">
        <v>NORTH</v>
      </c>
      <c r="Y754" s="9" t="str">
        <v>CLOTHING</v>
      </c>
      <c r="AA754" s="9" t="str">
        <v>north</v>
      </c>
      <c r="AB754" s="9" t="str">
        <v>clothing</v>
      </c>
    </row>
    <row r="755" spans="1:28">
      <c r="A755" s="10" t="s">
        <v>765</v>
      </c>
      <c r="B755" s="11">
        <v>45336</v>
      </c>
      <c r="C755" s="12" t="s">
        <v>22</v>
      </c>
      <c r="D755" s="13" t="s">
        <v>551</v>
      </c>
      <c r="E755" s="10">
        <v>1571.57</v>
      </c>
      <c r="F755" s="10">
        <v>23</v>
      </c>
      <c r="G755" s="10">
        <v>49</v>
      </c>
      <c r="H755" s="10">
        <v>1897.04</v>
      </c>
      <c r="I755" s="4" t="s">
        <v>765</v>
      </c>
      <c r="J755" s="16">
        <v>45336</v>
      </c>
      <c r="K755" s="9" t="str">
        <v>West</v>
      </c>
      <c r="L755" s="9" t="str">
        <v>Furniture</v>
      </c>
      <c r="M755" s="4">
        <v>1571.57</v>
      </c>
      <c r="N755" s="4">
        <f>VLOOKUP($K755,Sales_Performance_Analysis.csv!$S$1:$T$5,2,FALSE)</f>
        <v>2536.3110011778599</v>
      </c>
      <c r="O755" s="4">
        <v>23</v>
      </c>
      <c r="P755" s="4">
        <v>49</v>
      </c>
      <c r="Q755" s="4">
        <v>1897.04</v>
      </c>
      <c r="U755" s="9" t="str">
        <v>West</v>
      </c>
      <c r="V755" s="9" t="str">
        <v>Furniture</v>
      </c>
      <c r="X755" s="9" t="str">
        <v>WEST</v>
      </c>
      <c r="Y755" s="9" t="str">
        <v>FURNITURE</v>
      </c>
      <c r="AA755" s="9" t="str">
        <v>west</v>
      </c>
      <c r="AB755" s="9" t="str">
        <v>furniture</v>
      </c>
    </row>
    <row r="756" spans="1:28">
      <c r="A756" s="10" t="s">
        <v>766</v>
      </c>
      <c r="B756" s="11">
        <v>45584</v>
      </c>
      <c r="C756" s="12" t="s">
        <v>479</v>
      </c>
      <c r="D756" s="13" t="s">
        <v>619</v>
      </c>
      <c r="E756" s="10">
        <v>1707.45</v>
      </c>
      <c r="F756" s="10">
        <v>4</v>
      </c>
      <c r="G756" s="10">
        <v>10</v>
      </c>
      <c r="H756" s="10">
        <v>1690.55</v>
      </c>
      <c r="I756" s="4" t="s">
        <v>766</v>
      </c>
      <c r="J756" s="16">
        <v>45584</v>
      </c>
      <c r="K756" s="9" t="str">
        <v>East</v>
      </c>
      <c r="L756" s="9" t="str">
        <v>Clothing</v>
      </c>
      <c r="M756" s="4">
        <v>1707.45</v>
      </c>
      <c r="N756" s="4">
        <f>VLOOKUP($K756,Sales_Performance_Analysis.csv!$S$1:$T$5,2,FALSE)</f>
        <v>2529.8487270973901</v>
      </c>
      <c r="O756" s="4">
        <v>4</v>
      </c>
      <c r="P756" s="4">
        <v>10</v>
      </c>
      <c r="Q756" s="4">
        <v>1690.55</v>
      </c>
      <c r="U756" s="9" t="str">
        <v>East</v>
      </c>
      <c r="V756" s="9" t="str">
        <v>Clothing</v>
      </c>
      <c r="X756" s="9" t="str">
        <v>EAST</v>
      </c>
      <c r="Y756" s="9" t="str">
        <v>CLOTHING</v>
      </c>
      <c r="AA756" s="9" t="str">
        <v>east</v>
      </c>
      <c r="AB756" s="9" t="str">
        <v>clothing</v>
      </c>
    </row>
    <row r="757" spans="1:28">
      <c r="A757" s="10" t="s">
        <v>767</v>
      </c>
      <c r="B757" s="11">
        <v>45567</v>
      </c>
      <c r="C757" s="12" t="s">
        <v>708</v>
      </c>
      <c r="D757" s="13" t="s">
        <v>31</v>
      </c>
      <c r="E757" s="10">
        <v>1305.06</v>
      </c>
      <c r="F757" s="10">
        <v>30</v>
      </c>
      <c r="G757" s="10">
        <v>38</v>
      </c>
      <c r="H757" s="10">
        <v>861.67</v>
      </c>
      <c r="I757" s="4" t="s">
        <v>767</v>
      </c>
      <c r="J757" s="16">
        <v>45567</v>
      </c>
      <c r="K757" s="9" t="str">
        <v>North</v>
      </c>
      <c r="L757" s="9" t="str">
        <v>Sports</v>
      </c>
      <c r="M757" s="4">
        <v>1305.06</v>
      </c>
      <c r="N757" s="4">
        <f>VLOOKUP($K757,Sales_Performance_Analysis.csv!$S$1:$T$5,2,FALSE)</f>
        <v>2573.1195542046598</v>
      </c>
      <c r="O757" s="4">
        <v>30</v>
      </c>
      <c r="P757" s="4">
        <v>38</v>
      </c>
      <c r="Q757" s="4">
        <v>861.67</v>
      </c>
      <c r="U757" s="9" t="str">
        <v>North</v>
      </c>
      <c r="V757" s="9" t="str">
        <v>Sports</v>
      </c>
      <c r="X757" s="9" t="str">
        <v>NORTH</v>
      </c>
      <c r="Y757" s="9" t="str">
        <v>SPORTS</v>
      </c>
      <c r="AA757" s="9" t="str">
        <v>north</v>
      </c>
      <c r="AB757" s="9" t="str">
        <v>sports</v>
      </c>
    </row>
    <row r="758" spans="1:28">
      <c r="A758" s="10" t="s">
        <v>768</v>
      </c>
      <c r="B758" s="11">
        <v>45138</v>
      </c>
      <c r="C758" s="12" t="s">
        <v>708</v>
      </c>
      <c r="D758" s="13" t="s">
        <v>306</v>
      </c>
      <c r="E758" s="10">
        <v>2462.6</v>
      </c>
      <c r="F758" s="10">
        <v>1</v>
      </c>
      <c r="G758" s="10">
        <v>7</v>
      </c>
      <c r="H758" s="10">
        <v>1191.19</v>
      </c>
      <c r="I758" s="4" t="s">
        <v>768</v>
      </c>
      <c r="J758" s="16">
        <v>45138</v>
      </c>
      <c r="K758" s="9" t="str">
        <v>North</v>
      </c>
      <c r="L758" s="9" t="str">
        <v>Electronics</v>
      </c>
      <c r="M758" s="4">
        <v>2462.6</v>
      </c>
      <c r="N758" s="4">
        <f>VLOOKUP($K758,Sales_Performance_Analysis.csv!$S$1:$T$5,2,FALSE)</f>
        <v>2573.1195542046598</v>
      </c>
      <c r="O758" s="4">
        <v>1</v>
      </c>
      <c r="P758" s="4">
        <v>7</v>
      </c>
      <c r="Q758" s="4">
        <v>1191.19</v>
      </c>
      <c r="U758" s="9" t="str">
        <v>North</v>
      </c>
      <c r="V758" s="9" t="str">
        <v>Electronics</v>
      </c>
      <c r="X758" s="9" t="str">
        <v>NORTH</v>
      </c>
      <c r="Y758" s="9" t="str">
        <v>ELECTRONICS</v>
      </c>
      <c r="AA758" s="9" t="str">
        <v>north</v>
      </c>
      <c r="AB758" s="9" t="str">
        <v>electronics</v>
      </c>
    </row>
    <row r="759" spans="1:28">
      <c r="A759" s="10" t="s">
        <v>769</v>
      </c>
      <c r="B759" s="11">
        <v>45076</v>
      </c>
      <c r="C759" s="12" t="s">
        <v>22</v>
      </c>
      <c r="D759" s="13" t="s">
        <v>257</v>
      </c>
      <c r="E759" s="10">
        <v>1450.91</v>
      </c>
      <c r="F759" s="10">
        <v>31</v>
      </c>
      <c r="G759" s="10">
        <v>33</v>
      </c>
      <c r="H759" s="10">
        <v>1868.26</v>
      </c>
      <c r="I759" s="4" t="s">
        <v>769</v>
      </c>
      <c r="J759" s="16">
        <v>45076</v>
      </c>
      <c r="K759" s="9" t="str">
        <v>West</v>
      </c>
      <c r="L759" s="9" t="str">
        <v>Groceries</v>
      </c>
      <c r="M759" s="4">
        <v>1450.91</v>
      </c>
      <c r="N759" s="4">
        <f>VLOOKUP($K759,Sales_Performance_Analysis.csv!$S$1:$T$5,2,FALSE)</f>
        <v>2536.3110011778599</v>
      </c>
      <c r="O759" s="4">
        <v>31</v>
      </c>
      <c r="P759" s="4">
        <v>33</v>
      </c>
      <c r="Q759" s="4">
        <v>1868.26</v>
      </c>
      <c r="U759" s="9" t="str">
        <v>West</v>
      </c>
      <c r="V759" s="9" t="str">
        <v>Groceries</v>
      </c>
      <c r="X759" s="9" t="str">
        <v>WEST</v>
      </c>
      <c r="Y759" s="9" t="str">
        <v>GROCERIES</v>
      </c>
      <c r="AA759" s="9" t="str">
        <v>west</v>
      </c>
      <c r="AB759" s="9" t="str">
        <v>groceries</v>
      </c>
    </row>
    <row r="760" spans="1:28">
      <c r="A760" s="10" t="s">
        <v>770</v>
      </c>
      <c r="B760" s="11">
        <v>45357</v>
      </c>
      <c r="C760" s="12" t="s">
        <v>26</v>
      </c>
      <c r="D760" s="13" t="s">
        <v>619</v>
      </c>
      <c r="E760" s="10">
        <v>3750.82</v>
      </c>
      <c r="F760" s="10">
        <v>20</v>
      </c>
      <c r="G760" s="10">
        <v>4</v>
      </c>
      <c r="H760" s="10">
        <v>221.78</v>
      </c>
      <c r="I760" s="4" t="s">
        <v>770</v>
      </c>
      <c r="J760" s="16">
        <v>45357</v>
      </c>
      <c r="K760" s="9" t="str">
        <v>South</v>
      </c>
      <c r="L760" s="9" t="str">
        <v>Clothing</v>
      </c>
      <c r="M760" s="4">
        <v>3750.82</v>
      </c>
      <c r="N760" s="4">
        <f>VLOOKUP($K760,Sales_Performance_Analysis.csv!$S$1:$T$5,2,FALSE)</f>
        <v>2478.5568056787902</v>
      </c>
      <c r="O760" s="4">
        <v>20</v>
      </c>
      <c r="P760" s="4">
        <v>4</v>
      </c>
      <c r="Q760" s="4">
        <v>221.78</v>
      </c>
      <c r="U760" s="9" t="str">
        <v>South</v>
      </c>
      <c r="V760" s="9" t="str">
        <v>Clothing</v>
      </c>
      <c r="X760" s="9" t="str">
        <v>SOUTH</v>
      </c>
      <c r="Y760" s="9" t="str">
        <v>CLOTHING</v>
      </c>
      <c r="AA760" s="9" t="str">
        <v>south</v>
      </c>
      <c r="AB760" s="9" t="str">
        <v>clothing</v>
      </c>
    </row>
    <row r="761" spans="1:28">
      <c r="A761" s="10" t="s">
        <v>771</v>
      </c>
      <c r="B761" s="11">
        <v>45149</v>
      </c>
      <c r="C761" s="12" t="s">
        <v>22</v>
      </c>
      <c r="D761" s="13" t="s">
        <v>31</v>
      </c>
      <c r="E761" s="10">
        <v>4652.8500000000004</v>
      </c>
      <c r="F761" s="10">
        <v>33</v>
      </c>
      <c r="G761" s="10">
        <v>27</v>
      </c>
      <c r="H761" s="10">
        <v>520.48</v>
      </c>
      <c r="I761" s="4" t="s">
        <v>771</v>
      </c>
      <c r="J761" s="16">
        <v>45149</v>
      </c>
      <c r="K761" s="9" t="str">
        <v>West</v>
      </c>
      <c r="L761" s="9" t="str">
        <v>Sports</v>
      </c>
      <c r="M761" s="4">
        <v>4652.8500000000004</v>
      </c>
      <c r="N761" s="4">
        <f>VLOOKUP($K761,Sales_Performance_Analysis.csv!$S$1:$T$5,2,FALSE)</f>
        <v>2536.3110011778599</v>
      </c>
      <c r="O761" s="4">
        <v>33</v>
      </c>
      <c r="P761" s="4">
        <v>27</v>
      </c>
      <c r="Q761" s="4">
        <v>520.48</v>
      </c>
      <c r="U761" s="9" t="str">
        <v>West</v>
      </c>
      <c r="V761" s="9" t="str">
        <v>Sports</v>
      </c>
      <c r="X761" s="9" t="str">
        <v>WEST</v>
      </c>
      <c r="Y761" s="9" t="str">
        <v>SPORTS</v>
      </c>
      <c r="AA761" s="9" t="str">
        <v>west</v>
      </c>
      <c r="AB761" s="9" t="str">
        <v>sports</v>
      </c>
    </row>
    <row r="762" spans="1:28">
      <c r="A762" s="10">
        <v>15320453</v>
      </c>
      <c r="B762" s="11">
        <v>45297</v>
      </c>
      <c r="C762" s="12" t="s">
        <v>479</v>
      </c>
      <c r="D762" s="13" t="s">
        <v>551</v>
      </c>
      <c r="E762" s="10">
        <v>464.75</v>
      </c>
      <c r="F762" s="10">
        <v>26</v>
      </c>
      <c r="G762" s="10">
        <v>6</v>
      </c>
      <c r="H762" s="10">
        <v>965.83</v>
      </c>
      <c r="I762" s="4">
        <v>15320453</v>
      </c>
      <c r="J762" s="16">
        <v>45297</v>
      </c>
      <c r="K762" s="9" t="str">
        <v>East</v>
      </c>
      <c r="L762" s="9" t="str">
        <v>Furniture</v>
      </c>
      <c r="M762" s="4">
        <v>464.75</v>
      </c>
      <c r="N762" s="4">
        <f>VLOOKUP($K762,Sales_Performance_Analysis.csv!$S$1:$T$5,2,FALSE)</f>
        <v>2529.8487270973901</v>
      </c>
      <c r="O762" s="4">
        <v>26</v>
      </c>
      <c r="P762" s="4">
        <v>6</v>
      </c>
      <c r="Q762" s="4">
        <v>965.83</v>
      </c>
      <c r="U762" s="9" t="str">
        <v>East</v>
      </c>
      <c r="V762" s="9" t="str">
        <v>Furniture</v>
      </c>
      <c r="X762" s="9" t="str">
        <v>EAST</v>
      </c>
      <c r="Y762" s="9" t="str">
        <v>FURNITURE</v>
      </c>
      <c r="AA762" s="9" t="str">
        <v>east</v>
      </c>
      <c r="AB762" s="9" t="str">
        <v>furniture</v>
      </c>
    </row>
    <row r="763" spans="1:28">
      <c r="A763" s="10" t="s">
        <v>772</v>
      </c>
      <c r="B763" s="11">
        <v>45533</v>
      </c>
      <c r="C763" s="12" t="s">
        <v>26</v>
      </c>
      <c r="D763" s="13" t="s">
        <v>619</v>
      </c>
      <c r="E763" s="10">
        <v>4156.3999999999996</v>
      </c>
      <c r="F763" s="10">
        <v>9</v>
      </c>
      <c r="G763" s="10">
        <v>50</v>
      </c>
      <c r="H763" s="10">
        <v>680.52</v>
      </c>
      <c r="I763" s="4" t="s">
        <v>772</v>
      </c>
      <c r="J763" s="16">
        <v>45533</v>
      </c>
      <c r="K763" s="9" t="str">
        <v>South</v>
      </c>
      <c r="L763" s="9" t="str">
        <v>Clothing</v>
      </c>
      <c r="M763" s="4">
        <v>4156.3999999999996</v>
      </c>
      <c r="N763" s="4">
        <f>VLOOKUP($K763,Sales_Performance_Analysis.csv!$S$1:$T$5,2,FALSE)</f>
        <v>2478.5568056787902</v>
      </c>
      <c r="O763" s="4">
        <v>9</v>
      </c>
      <c r="P763" s="4">
        <v>50</v>
      </c>
      <c r="Q763" s="4">
        <v>680.52</v>
      </c>
      <c r="U763" s="9" t="str">
        <v>South</v>
      </c>
      <c r="V763" s="9" t="str">
        <v>Clothing</v>
      </c>
      <c r="X763" s="9" t="str">
        <v>SOUTH</v>
      </c>
      <c r="Y763" s="9" t="str">
        <v>CLOTHING</v>
      </c>
      <c r="AA763" s="9" t="str">
        <v>south</v>
      </c>
      <c r="AB763" s="9" t="str">
        <v>clothing</v>
      </c>
    </row>
    <row r="764" spans="1:28">
      <c r="A764" s="10" t="s">
        <v>773</v>
      </c>
      <c r="B764" s="11">
        <v>45412</v>
      </c>
      <c r="C764" s="12" t="s">
        <v>22</v>
      </c>
      <c r="D764" s="13" t="s">
        <v>551</v>
      </c>
      <c r="E764" s="10">
        <v>4442.54</v>
      </c>
      <c r="F764" s="10">
        <v>34</v>
      </c>
      <c r="G764" s="10">
        <v>7</v>
      </c>
      <c r="H764" s="10">
        <v>1151.1500000000001</v>
      </c>
      <c r="I764" s="4" t="s">
        <v>773</v>
      </c>
      <c r="J764" s="16">
        <v>45412</v>
      </c>
      <c r="K764" s="9" t="str">
        <v>West</v>
      </c>
      <c r="L764" s="9" t="str">
        <v>Furniture</v>
      </c>
      <c r="M764" s="4">
        <v>4442.54</v>
      </c>
      <c r="N764" s="4">
        <f>VLOOKUP($K764,Sales_Performance_Analysis.csv!$S$1:$T$5,2,FALSE)</f>
        <v>2536.3110011778599</v>
      </c>
      <c r="O764" s="4">
        <v>34</v>
      </c>
      <c r="P764" s="4">
        <v>7</v>
      </c>
      <c r="Q764" s="4">
        <v>1151.1500000000001</v>
      </c>
      <c r="U764" s="9" t="str">
        <v>West</v>
      </c>
      <c r="V764" s="9" t="str">
        <v>Furniture</v>
      </c>
      <c r="X764" s="9" t="str">
        <v>WEST</v>
      </c>
      <c r="Y764" s="9" t="str">
        <v>FURNITURE</v>
      </c>
      <c r="AA764" s="9" t="str">
        <v>west</v>
      </c>
      <c r="AB764" s="9" t="str">
        <v>furniture</v>
      </c>
    </row>
    <row r="765" spans="1:28">
      <c r="A765" s="10" t="s">
        <v>774</v>
      </c>
      <c r="B765" s="11">
        <v>45444</v>
      </c>
      <c r="C765" s="12" t="s">
        <v>708</v>
      </c>
      <c r="D765" s="13" t="s">
        <v>306</v>
      </c>
      <c r="E765" s="10">
        <v>1786.2</v>
      </c>
      <c r="F765" s="10">
        <v>11</v>
      </c>
      <c r="G765" s="10">
        <v>45</v>
      </c>
      <c r="H765" s="10">
        <v>1425.69</v>
      </c>
      <c r="I765" s="4" t="s">
        <v>774</v>
      </c>
      <c r="J765" s="16">
        <v>45444</v>
      </c>
      <c r="K765" s="9" t="str">
        <v>North</v>
      </c>
      <c r="L765" s="9" t="str">
        <v>Electronics</v>
      </c>
      <c r="M765" s="4">
        <v>1786.2</v>
      </c>
      <c r="N765" s="4">
        <f>VLOOKUP($K765,Sales_Performance_Analysis.csv!$S$1:$T$5,2,FALSE)</f>
        <v>2573.1195542046598</v>
      </c>
      <c r="O765" s="4">
        <v>11</v>
      </c>
      <c r="P765" s="4">
        <v>45</v>
      </c>
      <c r="Q765" s="4">
        <v>1425.69</v>
      </c>
      <c r="U765" s="9" t="str">
        <v>North</v>
      </c>
      <c r="V765" s="9" t="str">
        <v>Electronics</v>
      </c>
      <c r="X765" s="9" t="str">
        <v>NORTH</v>
      </c>
      <c r="Y765" s="9" t="str">
        <v>ELECTRONICS</v>
      </c>
      <c r="AA765" s="9" t="str">
        <v>north</v>
      </c>
      <c r="AB765" s="9" t="str">
        <v>electronics</v>
      </c>
    </row>
    <row r="766" spans="1:28">
      <c r="A766" s="10" t="s">
        <v>775</v>
      </c>
      <c r="B766" s="11">
        <v>45282</v>
      </c>
      <c r="C766" s="12" t="s">
        <v>26</v>
      </c>
      <c r="D766" s="13" t="s">
        <v>31</v>
      </c>
      <c r="E766" s="10">
        <v>1605.24</v>
      </c>
      <c r="F766" s="10">
        <v>24</v>
      </c>
      <c r="G766" s="10">
        <v>41</v>
      </c>
      <c r="H766" s="10">
        <v>1023.58</v>
      </c>
      <c r="I766" s="4" t="s">
        <v>775</v>
      </c>
      <c r="J766" s="16">
        <v>45282</v>
      </c>
      <c r="K766" s="9" t="str">
        <v>South</v>
      </c>
      <c r="L766" s="9" t="str">
        <v>Sports</v>
      </c>
      <c r="M766" s="4">
        <v>1605.24</v>
      </c>
      <c r="N766" s="4">
        <f>VLOOKUP($K766,Sales_Performance_Analysis.csv!$S$1:$T$5,2,FALSE)</f>
        <v>2478.5568056787902</v>
      </c>
      <c r="O766" s="4">
        <v>24</v>
      </c>
      <c r="P766" s="4">
        <v>41</v>
      </c>
      <c r="Q766" s="4">
        <v>1023.58</v>
      </c>
      <c r="U766" s="9" t="str">
        <v>South</v>
      </c>
      <c r="V766" s="9" t="str">
        <v>Sports</v>
      </c>
      <c r="X766" s="9" t="str">
        <v>SOUTH</v>
      </c>
      <c r="Y766" s="9" t="str">
        <v>SPORTS</v>
      </c>
      <c r="AA766" s="9" t="str">
        <v>south</v>
      </c>
      <c r="AB766" s="9" t="str">
        <v>sports</v>
      </c>
    </row>
    <row r="767" spans="1:28">
      <c r="A767" s="10" t="s">
        <v>776</v>
      </c>
      <c r="B767" s="11">
        <v>45496</v>
      </c>
      <c r="C767" s="12" t="s">
        <v>22</v>
      </c>
      <c r="D767" s="13" t="s">
        <v>306</v>
      </c>
      <c r="E767" s="10">
        <v>339.6</v>
      </c>
      <c r="F767" s="10">
        <v>18</v>
      </c>
      <c r="G767" s="10">
        <v>3</v>
      </c>
      <c r="H767" s="10">
        <v>75.47</v>
      </c>
      <c r="I767" s="4" t="s">
        <v>776</v>
      </c>
      <c r="J767" s="16">
        <v>45496</v>
      </c>
      <c r="K767" s="9" t="str">
        <v>West</v>
      </c>
      <c r="L767" s="9" t="str">
        <v>Electronics</v>
      </c>
      <c r="M767" s="4">
        <v>339.6</v>
      </c>
      <c r="N767" s="4">
        <f>VLOOKUP($K767,Sales_Performance_Analysis.csv!$S$1:$T$5,2,FALSE)</f>
        <v>2536.3110011778599</v>
      </c>
      <c r="O767" s="4">
        <v>18</v>
      </c>
      <c r="P767" s="4">
        <v>3</v>
      </c>
      <c r="Q767" s="4">
        <v>75.47</v>
      </c>
      <c r="U767" s="9" t="str">
        <v>West</v>
      </c>
      <c r="V767" s="9" t="str">
        <v>Electronics</v>
      </c>
      <c r="X767" s="9" t="str">
        <v>WEST</v>
      </c>
      <c r="Y767" s="9" t="str">
        <v>ELECTRONICS</v>
      </c>
      <c r="AA767" s="9" t="str">
        <v>west</v>
      </c>
      <c r="AB767" s="9" t="str">
        <v>electronics</v>
      </c>
    </row>
    <row r="768" spans="1:28">
      <c r="A768" s="10" t="s">
        <v>777</v>
      </c>
      <c r="B768" s="11">
        <v>45480</v>
      </c>
      <c r="C768" s="12" t="s">
        <v>22</v>
      </c>
      <c r="D768" s="13" t="s">
        <v>257</v>
      </c>
      <c r="E768" s="10">
        <v>3325.56</v>
      </c>
      <c r="F768" s="10">
        <v>33</v>
      </c>
      <c r="G768" s="10">
        <v>42</v>
      </c>
      <c r="H768" s="10">
        <v>696.61</v>
      </c>
      <c r="I768" s="4" t="s">
        <v>777</v>
      </c>
      <c r="J768" s="16">
        <v>45480</v>
      </c>
      <c r="K768" s="9" t="str">
        <v>West</v>
      </c>
      <c r="L768" s="9" t="str">
        <v>Groceries</v>
      </c>
      <c r="M768" s="4">
        <v>3325.56</v>
      </c>
      <c r="N768" s="4">
        <f>VLOOKUP($K768,Sales_Performance_Analysis.csv!$S$1:$T$5,2,FALSE)</f>
        <v>2536.3110011778599</v>
      </c>
      <c r="O768" s="4">
        <v>33</v>
      </c>
      <c r="P768" s="4">
        <v>42</v>
      </c>
      <c r="Q768" s="4">
        <v>696.61</v>
      </c>
      <c r="U768" s="9" t="str">
        <v>West</v>
      </c>
      <c r="V768" s="9" t="str">
        <v>Groceries</v>
      </c>
      <c r="X768" s="9" t="str">
        <v>WEST</v>
      </c>
      <c r="Y768" s="9" t="str">
        <v>GROCERIES</v>
      </c>
      <c r="AA768" s="9" t="str">
        <v>west</v>
      </c>
      <c r="AB768" s="9" t="str">
        <v>groceries</v>
      </c>
    </row>
    <row r="769" spans="1:28">
      <c r="A769" s="10" t="s">
        <v>778</v>
      </c>
      <c r="B769" s="11">
        <v>45533</v>
      </c>
      <c r="C769" s="12" t="s">
        <v>708</v>
      </c>
      <c r="D769" s="13" t="s">
        <v>31</v>
      </c>
      <c r="E769" s="10">
        <v>3278.03</v>
      </c>
      <c r="F769" s="10">
        <v>46</v>
      </c>
      <c r="G769" s="10">
        <v>36</v>
      </c>
      <c r="H769" s="10">
        <v>165.3</v>
      </c>
      <c r="I769" s="4" t="s">
        <v>778</v>
      </c>
      <c r="J769" s="16">
        <v>45533</v>
      </c>
      <c r="K769" s="9" t="str">
        <v>North</v>
      </c>
      <c r="L769" s="9" t="str">
        <v>Sports</v>
      </c>
      <c r="M769" s="4">
        <v>3278.03</v>
      </c>
      <c r="N769" s="4">
        <f>VLOOKUP($K769,Sales_Performance_Analysis.csv!$S$1:$T$5,2,FALSE)</f>
        <v>2573.1195542046598</v>
      </c>
      <c r="O769" s="4">
        <v>46</v>
      </c>
      <c r="P769" s="4">
        <v>36</v>
      </c>
      <c r="Q769" s="4">
        <v>165.3</v>
      </c>
      <c r="U769" s="9" t="str">
        <v>North</v>
      </c>
      <c r="V769" s="9" t="str">
        <v>Sports</v>
      </c>
      <c r="X769" s="9" t="str">
        <v>NORTH</v>
      </c>
      <c r="Y769" s="9" t="str">
        <v>SPORTS</v>
      </c>
      <c r="AA769" s="9" t="str">
        <v>north</v>
      </c>
      <c r="AB769" s="9" t="str">
        <v>sports</v>
      </c>
    </row>
    <row r="770" spans="1:28">
      <c r="A770" s="10" t="s">
        <v>779</v>
      </c>
      <c r="B770" s="11">
        <v>45029</v>
      </c>
      <c r="C770" s="12" t="s">
        <v>22</v>
      </c>
      <c r="D770" s="13" t="s">
        <v>306</v>
      </c>
      <c r="E770" s="10">
        <v>2960.3</v>
      </c>
      <c r="F770" s="10">
        <v>25</v>
      </c>
      <c r="G770" s="10">
        <v>7</v>
      </c>
      <c r="H770" s="10">
        <v>1764.7</v>
      </c>
      <c r="I770" s="4" t="s">
        <v>779</v>
      </c>
      <c r="J770" s="16">
        <v>45029</v>
      </c>
      <c r="K770" s="9" t="str">
        <v>West</v>
      </c>
      <c r="L770" s="9" t="str">
        <v>Electronics</v>
      </c>
      <c r="M770" s="4">
        <v>2960.3</v>
      </c>
      <c r="N770" s="4">
        <f>VLOOKUP($K770,Sales_Performance_Analysis.csv!$S$1:$T$5,2,FALSE)</f>
        <v>2536.3110011778599</v>
      </c>
      <c r="O770" s="4">
        <v>25</v>
      </c>
      <c r="P770" s="4">
        <v>7</v>
      </c>
      <c r="Q770" s="4">
        <v>1764.7</v>
      </c>
      <c r="U770" s="9" t="str">
        <v>West</v>
      </c>
      <c r="V770" s="9" t="str">
        <v>Electronics</v>
      </c>
      <c r="X770" s="9" t="str">
        <v>WEST</v>
      </c>
      <c r="Y770" s="9" t="str">
        <v>ELECTRONICS</v>
      </c>
      <c r="AA770" s="9" t="str">
        <v>west</v>
      </c>
      <c r="AB770" s="9" t="str">
        <v>electronics</v>
      </c>
    </row>
    <row r="771" spans="1:28">
      <c r="A771" s="10">
        <v>93843623</v>
      </c>
      <c r="B771" s="11">
        <v>45545</v>
      </c>
      <c r="C771" s="12" t="s">
        <v>479</v>
      </c>
      <c r="D771" s="13" t="s">
        <v>306</v>
      </c>
      <c r="E771" s="10">
        <v>4064.15</v>
      </c>
      <c r="F771" s="10">
        <v>46</v>
      </c>
      <c r="G771" s="10">
        <v>20</v>
      </c>
      <c r="H771" s="10">
        <v>622.95000000000005</v>
      </c>
      <c r="I771" s="4">
        <v>93843623</v>
      </c>
      <c r="J771" s="16">
        <v>45545</v>
      </c>
      <c r="K771" s="9" t="str">
        <v>East</v>
      </c>
      <c r="L771" s="9" t="str">
        <v>Electronics</v>
      </c>
      <c r="M771" s="4">
        <v>4064.15</v>
      </c>
      <c r="N771" s="4">
        <f>VLOOKUP($K771,Sales_Performance_Analysis.csv!$S$1:$T$5,2,FALSE)</f>
        <v>2529.8487270973901</v>
      </c>
      <c r="O771" s="4">
        <v>46</v>
      </c>
      <c r="P771" s="4">
        <v>20</v>
      </c>
      <c r="Q771" s="4">
        <v>622.95000000000005</v>
      </c>
      <c r="U771" s="9" t="str">
        <v>East</v>
      </c>
      <c r="V771" s="9" t="str">
        <v>Electronics</v>
      </c>
      <c r="X771" s="9" t="str">
        <v>EAST</v>
      </c>
      <c r="Y771" s="9" t="str">
        <v>ELECTRONICS</v>
      </c>
      <c r="AA771" s="9" t="str">
        <v>east</v>
      </c>
      <c r="AB771" s="9" t="str">
        <v>electronics</v>
      </c>
    </row>
    <row r="772" spans="1:28">
      <c r="A772" s="10" t="s">
        <v>780</v>
      </c>
      <c r="B772" s="11">
        <v>45349</v>
      </c>
      <c r="C772" s="12" t="s">
        <v>26</v>
      </c>
      <c r="D772" s="13" t="s">
        <v>257</v>
      </c>
      <c r="E772" s="10">
        <v>1047.93</v>
      </c>
      <c r="F772" s="10">
        <v>8</v>
      </c>
      <c r="G772" s="10">
        <v>8</v>
      </c>
      <c r="H772" s="10">
        <v>1988.63</v>
      </c>
      <c r="I772" s="4" t="s">
        <v>780</v>
      </c>
      <c r="J772" s="16">
        <v>45349</v>
      </c>
      <c r="K772" s="9" t="str">
        <v>South</v>
      </c>
      <c r="L772" s="9" t="str">
        <v>Groceries</v>
      </c>
      <c r="M772" s="4">
        <v>1047.93</v>
      </c>
      <c r="N772" s="4">
        <f>VLOOKUP($K772,Sales_Performance_Analysis.csv!$S$1:$T$5,2,FALSE)</f>
        <v>2478.5568056787902</v>
      </c>
      <c r="O772" s="4">
        <v>8</v>
      </c>
      <c r="P772" s="4">
        <v>8</v>
      </c>
      <c r="Q772" s="4">
        <v>1988.63</v>
      </c>
      <c r="U772" s="9" t="str">
        <v>South</v>
      </c>
      <c r="V772" s="9" t="str">
        <v>Groceries</v>
      </c>
      <c r="X772" s="9" t="str">
        <v>SOUTH</v>
      </c>
      <c r="Y772" s="9" t="str">
        <v>GROCERIES</v>
      </c>
      <c r="AA772" s="9" t="str">
        <v>south</v>
      </c>
      <c r="AB772" s="9" t="str">
        <v>groceries</v>
      </c>
    </row>
    <row r="773" spans="1:28">
      <c r="A773" s="10" t="s">
        <v>781</v>
      </c>
      <c r="B773" s="11">
        <v>45519</v>
      </c>
      <c r="C773" s="12" t="s">
        <v>708</v>
      </c>
      <c r="D773" s="13" t="s">
        <v>551</v>
      </c>
      <c r="E773" s="10">
        <v>3294.93</v>
      </c>
      <c r="F773" s="10">
        <v>26</v>
      </c>
      <c r="G773" s="10">
        <v>29</v>
      </c>
      <c r="H773" s="10">
        <v>1886.15</v>
      </c>
      <c r="I773" s="4" t="s">
        <v>781</v>
      </c>
      <c r="J773" s="16">
        <v>45519</v>
      </c>
      <c r="K773" s="9" t="str">
        <v>North</v>
      </c>
      <c r="L773" s="9" t="str">
        <v>Furniture</v>
      </c>
      <c r="M773" s="4">
        <v>3294.93</v>
      </c>
      <c r="N773" s="4">
        <f>VLOOKUP($K773,Sales_Performance_Analysis.csv!$S$1:$T$5,2,FALSE)</f>
        <v>2573.1195542046598</v>
      </c>
      <c r="O773" s="4">
        <v>26</v>
      </c>
      <c r="P773" s="4">
        <v>29</v>
      </c>
      <c r="Q773" s="4">
        <v>1886.15</v>
      </c>
      <c r="U773" s="9" t="str">
        <v>North</v>
      </c>
      <c r="V773" s="9" t="str">
        <v>Furniture</v>
      </c>
      <c r="X773" s="9" t="str">
        <v>NORTH</v>
      </c>
      <c r="Y773" s="9" t="str">
        <v>FURNITURE</v>
      </c>
      <c r="AA773" s="9" t="str">
        <v>north</v>
      </c>
      <c r="AB773" s="9" t="str">
        <v>furniture</v>
      </c>
    </row>
    <row r="774" spans="1:28">
      <c r="A774" s="10" t="s">
        <v>782</v>
      </c>
      <c r="B774" s="11">
        <v>45089</v>
      </c>
      <c r="C774" s="12" t="s">
        <v>708</v>
      </c>
      <c r="D774" s="13" t="s">
        <v>619</v>
      </c>
      <c r="E774" s="10">
        <v>4175.08</v>
      </c>
      <c r="F774" s="10">
        <v>13</v>
      </c>
      <c r="G774" s="10">
        <v>26</v>
      </c>
      <c r="H774" s="10">
        <v>1067.78</v>
      </c>
      <c r="I774" s="4" t="s">
        <v>782</v>
      </c>
      <c r="J774" s="16">
        <v>45089</v>
      </c>
      <c r="K774" s="9" t="str">
        <v>North</v>
      </c>
      <c r="L774" s="9" t="str">
        <v>Clothing</v>
      </c>
      <c r="M774" s="4">
        <v>4175.08</v>
      </c>
      <c r="N774" s="4">
        <f>VLOOKUP($K774,Sales_Performance_Analysis.csv!$S$1:$T$5,2,FALSE)</f>
        <v>2573.1195542046598</v>
      </c>
      <c r="O774" s="4">
        <v>13</v>
      </c>
      <c r="P774" s="4">
        <v>26</v>
      </c>
      <c r="Q774" s="4">
        <v>1067.78</v>
      </c>
      <c r="U774" s="9" t="str">
        <v>North</v>
      </c>
      <c r="V774" s="9" t="str">
        <v>Clothing</v>
      </c>
      <c r="X774" s="9" t="str">
        <v>NORTH</v>
      </c>
      <c r="Y774" s="9" t="str">
        <v>CLOTHING</v>
      </c>
      <c r="AA774" s="9" t="str">
        <v>north</v>
      </c>
      <c r="AB774" s="9" t="str">
        <v>clothing</v>
      </c>
    </row>
    <row r="775" spans="1:28">
      <c r="A775" s="10" t="s">
        <v>783</v>
      </c>
      <c r="B775" s="11">
        <v>45129</v>
      </c>
      <c r="C775" s="12" t="s">
        <v>479</v>
      </c>
      <c r="D775" s="13" t="s">
        <v>619</v>
      </c>
      <c r="E775" s="10">
        <v>4196.5200000000004</v>
      </c>
      <c r="F775" s="10">
        <v>47</v>
      </c>
      <c r="G775" s="10">
        <v>21</v>
      </c>
      <c r="H775" s="10">
        <v>221.75</v>
      </c>
      <c r="I775" s="4" t="s">
        <v>783</v>
      </c>
      <c r="J775" s="16">
        <v>45129</v>
      </c>
      <c r="K775" s="9" t="str">
        <v>East</v>
      </c>
      <c r="L775" s="9" t="str">
        <v>Clothing</v>
      </c>
      <c r="M775" s="4">
        <v>4196.5200000000004</v>
      </c>
      <c r="N775" s="4">
        <f>VLOOKUP($K775,Sales_Performance_Analysis.csv!$S$1:$T$5,2,FALSE)</f>
        <v>2529.8487270973901</v>
      </c>
      <c r="O775" s="4">
        <v>47</v>
      </c>
      <c r="P775" s="4">
        <v>21</v>
      </c>
      <c r="Q775" s="4">
        <v>221.75</v>
      </c>
      <c r="U775" s="9" t="str">
        <v>East</v>
      </c>
      <c r="V775" s="9" t="str">
        <v>Clothing</v>
      </c>
      <c r="X775" s="9" t="str">
        <v>EAST</v>
      </c>
      <c r="Y775" s="9" t="str">
        <v>CLOTHING</v>
      </c>
      <c r="AA775" s="9" t="str">
        <v>east</v>
      </c>
      <c r="AB775" s="9" t="str">
        <v>clothing</v>
      </c>
    </row>
    <row r="776" spans="1:28">
      <c r="A776" s="10">
        <v>78169840</v>
      </c>
      <c r="B776" s="11">
        <v>45149</v>
      </c>
      <c r="C776" s="12" t="s">
        <v>708</v>
      </c>
      <c r="D776" s="13" t="s">
        <v>551</v>
      </c>
      <c r="E776" s="10">
        <v>2624.05</v>
      </c>
      <c r="F776" s="10">
        <v>46</v>
      </c>
      <c r="G776" s="10">
        <v>35</v>
      </c>
      <c r="H776" s="10">
        <v>329.35</v>
      </c>
      <c r="I776" s="4">
        <v>78169840</v>
      </c>
      <c r="J776" s="16">
        <v>45149</v>
      </c>
      <c r="K776" s="9" t="str">
        <v>North</v>
      </c>
      <c r="L776" s="9" t="str">
        <v>Furniture</v>
      </c>
      <c r="M776" s="4">
        <v>2624.05</v>
      </c>
      <c r="N776" s="4">
        <f>VLOOKUP($K776,Sales_Performance_Analysis.csv!$S$1:$T$5,2,FALSE)</f>
        <v>2573.1195542046598</v>
      </c>
      <c r="O776" s="4">
        <v>46</v>
      </c>
      <c r="P776" s="4">
        <v>35</v>
      </c>
      <c r="Q776" s="4">
        <v>329.35</v>
      </c>
      <c r="U776" s="9" t="str">
        <v>North</v>
      </c>
      <c r="V776" s="9" t="str">
        <v>Furniture</v>
      </c>
      <c r="X776" s="9" t="str">
        <v>NORTH</v>
      </c>
      <c r="Y776" s="9" t="str">
        <v>FURNITURE</v>
      </c>
      <c r="AA776" s="9" t="str">
        <v>north</v>
      </c>
      <c r="AB776" s="9" t="str">
        <v>furniture</v>
      </c>
    </row>
    <row r="777" spans="1:28">
      <c r="A777" s="10" t="s">
        <v>784</v>
      </c>
      <c r="B777" s="11">
        <v>45053</v>
      </c>
      <c r="C777" s="12" t="s">
        <v>26</v>
      </c>
      <c r="D777" s="13" t="s">
        <v>31</v>
      </c>
      <c r="E777" s="10">
        <v>4961.01</v>
      </c>
      <c r="F777" s="10">
        <v>18</v>
      </c>
      <c r="G777" s="10">
        <v>38</v>
      </c>
      <c r="H777" s="10">
        <v>1824.68</v>
      </c>
      <c r="I777" s="4" t="s">
        <v>784</v>
      </c>
      <c r="J777" s="16">
        <v>45053</v>
      </c>
      <c r="K777" s="9" t="str">
        <v>South</v>
      </c>
      <c r="L777" s="9" t="str">
        <v>Sports</v>
      </c>
      <c r="M777" s="4">
        <v>4961.01</v>
      </c>
      <c r="N777" s="4">
        <f>VLOOKUP($K777,Sales_Performance_Analysis.csv!$S$1:$T$5,2,FALSE)</f>
        <v>2478.5568056787902</v>
      </c>
      <c r="O777" s="4">
        <v>18</v>
      </c>
      <c r="P777" s="4">
        <v>38</v>
      </c>
      <c r="Q777" s="4">
        <v>1824.68</v>
      </c>
      <c r="U777" s="9" t="str">
        <v>South</v>
      </c>
      <c r="V777" s="9" t="str">
        <v>Sports</v>
      </c>
      <c r="X777" s="9" t="str">
        <v>SOUTH</v>
      </c>
      <c r="Y777" s="9" t="str">
        <v>SPORTS</v>
      </c>
      <c r="AA777" s="9" t="str">
        <v>south</v>
      </c>
      <c r="AB777" s="9" t="str">
        <v>sports</v>
      </c>
    </row>
    <row r="778" spans="1:28">
      <c r="A778" s="10">
        <v>66593948</v>
      </c>
      <c r="B778" s="11">
        <v>45504</v>
      </c>
      <c r="C778" s="12" t="s">
        <v>708</v>
      </c>
      <c r="D778" s="13" t="s">
        <v>257</v>
      </c>
      <c r="E778" s="10">
        <v>891.09</v>
      </c>
      <c r="F778" s="10">
        <v>39</v>
      </c>
      <c r="G778" s="10">
        <v>25</v>
      </c>
      <c r="H778" s="10">
        <v>1544</v>
      </c>
      <c r="I778" s="4">
        <v>66593948</v>
      </c>
      <c r="J778" s="16">
        <v>45504</v>
      </c>
      <c r="K778" s="9" t="str">
        <v>North</v>
      </c>
      <c r="L778" s="9" t="str">
        <v>Groceries</v>
      </c>
      <c r="M778" s="4">
        <v>891.09</v>
      </c>
      <c r="N778" s="4">
        <f>VLOOKUP($K778,Sales_Performance_Analysis.csv!$S$1:$T$5,2,FALSE)</f>
        <v>2573.1195542046598</v>
      </c>
      <c r="O778" s="4">
        <v>39</v>
      </c>
      <c r="P778" s="4">
        <v>25</v>
      </c>
      <c r="Q778" s="4">
        <v>1544</v>
      </c>
      <c r="U778" s="9" t="str">
        <v>North</v>
      </c>
      <c r="V778" s="9" t="str">
        <v>Groceries</v>
      </c>
      <c r="X778" s="9" t="str">
        <v>NORTH</v>
      </c>
      <c r="Y778" s="9" t="str">
        <v>GROCERIES</v>
      </c>
      <c r="AA778" s="9" t="str">
        <v>north</v>
      </c>
      <c r="AB778" s="9" t="str">
        <v>groceries</v>
      </c>
    </row>
    <row r="779" spans="1:28">
      <c r="A779" s="10" t="s">
        <v>785</v>
      </c>
      <c r="B779" s="11">
        <v>44906</v>
      </c>
      <c r="C779" s="12" t="s">
        <v>708</v>
      </c>
      <c r="D779" s="13" t="s">
        <v>551</v>
      </c>
      <c r="E779" s="10">
        <v>1068.18</v>
      </c>
      <c r="F779" s="10">
        <v>18</v>
      </c>
      <c r="G779" s="10">
        <v>15</v>
      </c>
      <c r="H779" s="10">
        <v>275.36</v>
      </c>
      <c r="I779" s="4" t="s">
        <v>785</v>
      </c>
      <c r="J779" s="16">
        <v>44906</v>
      </c>
      <c r="K779" s="9" t="str">
        <v>North</v>
      </c>
      <c r="L779" s="9" t="str">
        <v>Furniture</v>
      </c>
      <c r="M779" s="4">
        <v>1068.18</v>
      </c>
      <c r="N779" s="4">
        <f>VLOOKUP($K779,Sales_Performance_Analysis.csv!$S$1:$T$5,2,FALSE)</f>
        <v>2573.1195542046598</v>
      </c>
      <c r="O779" s="4">
        <v>18</v>
      </c>
      <c r="P779" s="4">
        <v>15</v>
      </c>
      <c r="Q779" s="4">
        <v>275.36</v>
      </c>
      <c r="U779" s="9" t="str">
        <v>North</v>
      </c>
      <c r="V779" s="9" t="str">
        <v>Furniture</v>
      </c>
      <c r="X779" s="9" t="str">
        <v>NORTH</v>
      </c>
      <c r="Y779" s="9" t="str">
        <v>FURNITURE</v>
      </c>
      <c r="AA779" s="9" t="str">
        <v>north</v>
      </c>
      <c r="AB779" s="9" t="str">
        <v>furniture</v>
      </c>
    </row>
    <row r="780" spans="1:28">
      <c r="A780" s="10" t="s">
        <v>786</v>
      </c>
      <c r="B780" s="11">
        <v>45414</v>
      </c>
      <c r="C780" s="12" t="s">
        <v>479</v>
      </c>
      <c r="D780" s="13" t="s">
        <v>619</v>
      </c>
      <c r="E780" s="10">
        <v>1333.44</v>
      </c>
      <c r="F780" s="10">
        <v>22</v>
      </c>
      <c r="G780" s="10">
        <v>21</v>
      </c>
      <c r="H780" s="10">
        <v>880.79</v>
      </c>
      <c r="I780" s="4" t="s">
        <v>786</v>
      </c>
      <c r="J780" s="16">
        <v>45414</v>
      </c>
      <c r="K780" s="9" t="str">
        <v>East</v>
      </c>
      <c r="L780" s="9" t="str">
        <v>Clothing</v>
      </c>
      <c r="M780" s="4">
        <v>1333.44</v>
      </c>
      <c r="N780" s="4">
        <f>VLOOKUP($K780,Sales_Performance_Analysis.csv!$S$1:$T$5,2,FALSE)</f>
        <v>2529.8487270973901</v>
      </c>
      <c r="O780" s="4">
        <v>22</v>
      </c>
      <c r="P780" s="4">
        <v>21</v>
      </c>
      <c r="Q780" s="4">
        <v>880.79</v>
      </c>
      <c r="U780" s="9" t="str">
        <v>East</v>
      </c>
      <c r="V780" s="9" t="str">
        <v>Clothing</v>
      </c>
      <c r="X780" s="9" t="str">
        <v>EAST</v>
      </c>
      <c r="Y780" s="9" t="str">
        <v>CLOTHING</v>
      </c>
      <c r="AA780" s="9" t="str">
        <v>east</v>
      </c>
      <c r="AB780" s="9" t="str">
        <v>clothing</v>
      </c>
    </row>
    <row r="781" spans="1:28">
      <c r="A781" s="10" t="s">
        <v>787</v>
      </c>
      <c r="B781" s="11">
        <v>45186</v>
      </c>
      <c r="C781" s="12" t="s">
        <v>479</v>
      </c>
      <c r="D781" s="13" t="s">
        <v>306</v>
      </c>
      <c r="E781" s="10">
        <v>2925.26</v>
      </c>
      <c r="F781" s="10">
        <v>36</v>
      </c>
      <c r="G781" s="10">
        <v>21</v>
      </c>
      <c r="H781" s="10">
        <v>369.46</v>
      </c>
      <c r="I781" s="4" t="s">
        <v>787</v>
      </c>
      <c r="J781" s="16">
        <v>45186</v>
      </c>
      <c r="K781" s="9" t="str">
        <v>East</v>
      </c>
      <c r="L781" s="9" t="str">
        <v>Electronics</v>
      </c>
      <c r="M781" s="4">
        <v>2925.26</v>
      </c>
      <c r="N781" s="4">
        <f>VLOOKUP($K781,Sales_Performance_Analysis.csv!$S$1:$T$5,2,FALSE)</f>
        <v>2529.8487270973901</v>
      </c>
      <c r="O781" s="4">
        <v>36</v>
      </c>
      <c r="P781" s="4">
        <v>21</v>
      </c>
      <c r="Q781" s="4">
        <v>369.46</v>
      </c>
      <c r="U781" s="9" t="str">
        <v>East</v>
      </c>
      <c r="V781" s="9" t="str">
        <v>Electronics</v>
      </c>
      <c r="X781" s="9" t="str">
        <v>EAST</v>
      </c>
      <c r="Y781" s="9" t="str">
        <v>ELECTRONICS</v>
      </c>
      <c r="AA781" s="9" t="str">
        <v>east</v>
      </c>
      <c r="AB781" s="9" t="str">
        <v>electronics</v>
      </c>
    </row>
    <row r="782" spans="1:28">
      <c r="A782" s="10" t="s">
        <v>788</v>
      </c>
      <c r="B782" s="11">
        <v>45533</v>
      </c>
      <c r="C782" s="12" t="s">
        <v>708</v>
      </c>
      <c r="D782" s="13" t="s">
        <v>619</v>
      </c>
      <c r="E782" s="10">
        <v>2898.55</v>
      </c>
      <c r="F782" s="10">
        <v>13</v>
      </c>
      <c r="G782" s="10">
        <v>24</v>
      </c>
      <c r="H782" s="10">
        <v>1966.69</v>
      </c>
      <c r="I782" s="4" t="s">
        <v>788</v>
      </c>
      <c r="J782" s="16">
        <v>45533</v>
      </c>
      <c r="K782" s="9" t="str">
        <v>North</v>
      </c>
      <c r="L782" s="9" t="str">
        <v>Clothing</v>
      </c>
      <c r="M782" s="4">
        <v>2898.55</v>
      </c>
      <c r="N782" s="4">
        <f>VLOOKUP($K782,Sales_Performance_Analysis.csv!$S$1:$T$5,2,FALSE)</f>
        <v>2573.1195542046598</v>
      </c>
      <c r="O782" s="4">
        <v>13</v>
      </c>
      <c r="P782" s="4">
        <v>24</v>
      </c>
      <c r="Q782" s="4">
        <v>1966.69</v>
      </c>
      <c r="U782" s="9" t="str">
        <v>North</v>
      </c>
      <c r="V782" s="9" t="str">
        <v>Clothing</v>
      </c>
      <c r="X782" s="9" t="str">
        <v>NORTH</v>
      </c>
      <c r="Y782" s="9" t="str">
        <v>CLOTHING</v>
      </c>
      <c r="AA782" s="9" t="str">
        <v>north</v>
      </c>
      <c r="AB782" s="9" t="str">
        <v>clothing</v>
      </c>
    </row>
    <row r="783" spans="1:28">
      <c r="A783" s="10" t="s">
        <v>789</v>
      </c>
      <c r="B783" s="11">
        <v>45491</v>
      </c>
      <c r="C783" s="12" t="s">
        <v>26</v>
      </c>
      <c r="D783" s="13" t="s">
        <v>257</v>
      </c>
      <c r="E783" s="10">
        <v>4056.48</v>
      </c>
      <c r="F783" s="10">
        <v>34</v>
      </c>
      <c r="G783" s="10">
        <v>43</v>
      </c>
      <c r="H783" s="10">
        <v>981.37</v>
      </c>
      <c r="I783" s="4" t="s">
        <v>789</v>
      </c>
      <c r="J783" s="16">
        <v>45491</v>
      </c>
      <c r="K783" s="9" t="str">
        <v>South</v>
      </c>
      <c r="L783" s="9" t="str">
        <v>Groceries</v>
      </c>
      <c r="M783" s="4">
        <v>4056.48</v>
      </c>
      <c r="N783" s="4">
        <f>VLOOKUP($K783,Sales_Performance_Analysis.csv!$S$1:$T$5,2,FALSE)</f>
        <v>2478.5568056787902</v>
      </c>
      <c r="O783" s="4">
        <v>34</v>
      </c>
      <c r="P783" s="4">
        <v>43</v>
      </c>
      <c r="Q783" s="4">
        <v>981.37</v>
      </c>
      <c r="U783" s="9" t="str">
        <v>South</v>
      </c>
      <c r="V783" s="9" t="str">
        <v>Groceries</v>
      </c>
      <c r="X783" s="9" t="str">
        <v>SOUTH</v>
      </c>
      <c r="Y783" s="9" t="str">
        <v>GROCERIES</v>
      </c>
      <c r="AA783" s="9" t="str">
        <v>south</v>
      </c>
      <c r="AB783" s="9" t="str">
        <v>groceries</v>
      </c>
    </row>
    <row r="784" spans="1:28">
      <c r="A784" s="10" t="s">
        <v>790</v>
      </c>
      <c r="B784" s="11">
        <v>45158</v>
      </c>
      <c r="C784" s="12" t="s">
        <v>26</v>
      </c>
      <c r="D784" s="13" t="s">
        <v>619</v>
      </c>
      <c r="E784" s="10">
        <v>139.46</v>
      </c>
      <c r="F784" s="10">
        <v>9</v>
      </c>
      <c r="G784" s="10">
        <v>34</v>
      </c>
      <c r="H784" s="10">
        <v>480.55</v>
      </c>
      <c r="I784" s="4" t="s">
        <v>790</v>
      </c>
      <c r="J784" s="16">
        <v>45158</v>
      </c>
      <c r="K784" s="9" t="str">
        <v>South</v>
      </c>
      <c r="L784" s="9" t="str">
        <v>Clothing</v>
      </c>
      <c r="M784" s="4">
        <v>139.46</v>
      </c>
      <c r="N784" s="4">
        <f>VLOOKUP($K784,Sales_Performance_Analysis.csv!$S$1:$T$5,2,FALSE)</f>
        <v>2478.5568056787902</v>
      </c>
      <c r="O784" s="4">
        <v>9</v>
      </c>
      <c r="P784" s="4">
        <v>34</v>
      </c>
      <c r="Q784" s="4">
        <v>480.55</v>
      </c>
      <c r="U784" s="9" t="str">
        <v>South</v>
      </c>
      <c r="V784" s="9" t="str">
        <v>Clothing</v>
      </c>
      <c r="X784" s="9" t="str">
        <v>SOUTH</v>
      </c>
      <c r="Y784" s="9" t="str">
        <v>CLOTHING</v>
      </c>
      <c r="AA784" s="9" t="str">
        <v>south</v>
      </c>
      <c r="AB784" s="9" t="str">
        <v>clothing</v>
      </c>
    </row>
    <row r="785" spans="1:28">
      <c r="A785" s="10" t="s">
        <v>791</v>
      </c>
      <c r="B785" s="11">
        <v>45444</v>
      </c>
      <c r="C785" s="12" t="s">
        <v>708</v>
      </c>
      <c r="D785" s="13" t="s">
        <v>619</v>
      </c>
      <c r="E785" s="10">
        <v>435.93</v>
      </c>
      <c r="F785" s="10">
        <v>37</v>
      </c>
      <c r="G785" s="10">
        <v>34</v>
      </c>
      <c r="H785" s="10">
        <v>1130.1300000000001</v>
      </c>
      <c r="I785" s="4" t="s">
        <v>791</v>
      </c>
      <c r="J785" s="16">
        <v>45444</v>
      </c>
      <c r="K785" s="9" t="str">
        <v>North</v>
      </c>
      <c r="L785" s="9" t="str">
        <v>Clothing</v>
      </c>
      <c r="M785" s="4">
        <v>435.93</v>
      </c>
      <c r="N785" s="4">
        <f>VLOOKUP($K785,Sales_Performance_Analysis.csv!$S$1:$T$5,2,FALSE)</f>
        <v>2573.1195542046598</v>
      </c>
      <c r="O785" s="4">
        <v>37</v>
      </c>
      <c r="P785" s="4">
        <v>34</v>
      </c>
      <c r="Q785" s="4">
        <v>1130.1300000000001</v>
      </c>
      <c r="U785" s="9" t="str">
        <v>North</v>
      </c>
      <c r="V785" s="9" t="str">
        <v>Clothing</v>
      </c>
      <c r="X785" s="9" t="str">
        <v>NORTH</v>
      </c>
      <c r="Y785" s="9" t="str">
        <v>CLOTHING</v>
      </c>
      <c r="AA785" s="9" t="str">
        <v>north</v>
      </c>
      <c r="AB785" s="9" t="str">
        <v>clothing</v>
      </c>
    </row>
    <row r="786" spans="1:28">
      <c r="A786" s="10" t="s">
        <v>792</v>
      </c>
      <c r="B786" s="11">
        <v>45317</v>
      </c>
      <c r="C786" s="12" t="s">
        <v>22</v>
      </c>
      <c r="D786" s="13" t="s">
        <v>619</v>
      </c>
      <c r="E786" s="10">
        <v>2530.56</v>
      </c>
      <c r="F786" s="10">
        <v>19</v>
      </c>
      <c r="G786" s="10">
        <v>6</v>
      </c>
      <c r="H786" s="10">
        <v>1288.56</v>
      </c>
      <c r="I786" s="4" t="s">
        <v>792</v>
      </c>
      <c r="J786" s="16">
        <v>45317</v>
      </c>
      <c r="K786" s="9" t="str">
        <v>West</v>
      </c>
      <c r="L786" s="9" t="str">
        <v>Clothing</v>
      </c>
      <c r="M786" s="4">
        <v>2530.56</v>
      </c>
      <c r="N786" s="4">
        <f>VLOOKUP($K786,Sales_Performance_Analysis.csv!$S$1:$T$5,2,FALSE)</f>
        <v>2536.3110011778599</v>
      </c>
      <c r="O786" s="4">
        <v>19</v>
      </c>
      <c r="P786" s="4">
        <v>6</v>
      </c>
      <c r="Q786" s="4">
        <v>1288.56</v>
      </c>
      <c r="U786" s="9" t="str">
        <v>West</v>
      </c>
      <c r="V786" s="9" t="str">
        <v>Clothing</v>
      </c>
      <c r="X786" s="9" t="str">
        <v>WEST</v>
      </c>
      <c r="Y786" s="9" t="str">
        <v>CLOTHING</v>
      </c>
      <c r="AA786" s="9" t="str">
        <v>west</v>
      </c>
      <c r="AB786" s="9" t="str">
        <v>clothing</v>
      </c>
    </row>
    <row r="787" spans="1:28">
      <c r="A787" s="10" t="s">
        <v>793</v>
      </c>
      <c r="B787" s="11">
        <v>44903</v>
      </c>
      <c r="C787" s="12" t="s">
        <v>479</v>
      </c>
      <c r="D787" s="13" t="s">
        <v>551</v>
      </c>
      <c r="E787" s="10">
        <v>1953.71</v>
      </c>
      <c r="F787" s="10">
        <v>39</v>
      </c>
      <c r="G787" s="10">
        <v>49</v>
      </c>
      <c r="H787" s="10">
        <v>548.37</v>
      </c>
      <c r="I787" s="4" t="s">
        <v>793</v>
      </c>
      <c r="J787" s="16">
        <v>44903</v>
      </c>
      <c r="K787" s="9" t="str">
        <v>East</v>
      </c>
      <c r="L787" s="9" t="str">
        <v>Furniture</v>
      </c>
      <c r="M787" s="4">
        <v>1953.71</v>
      </c>
      <c r="N787" s="4">
        <f>VLOOKUP($K787,Sales_Performance_Analysis.csv!$S$1:$T$5,2,FALSE)</f>
        <v>2529.8487270973901</v>
      </c>
      <c r="O787" s="4">
        <v>39</v>
      </c>
      <c r="P787" s="4">
        <v>49</v>
      </c>
      <c r="Q787" s="4">
        <v>548.37</v>
      </c>
      <c r="U787" s="9" t="str">
        <v>East</v>
      </c>
      <c r="V787" s="9" t="str">
        <v>Furniture</v>
      </c>
      <c r="X787" s="9" t="str">
        <v>EAST</v>
      </c>
      <c r="Y787" s="9" t="str">
        <v>FURNITURE</v>
      </c>
      <c r="AA787" s="9" t="str">
        <v>east</v>
      </c>
      <c r="AB787" s="9" t="str">
        <v>furniture</v>
      </c>
    </row>
    <row r="788" spans="1:28">
      <c r="A788" s="10" t="s">
        <v>794</v>
      </c>
      <c r="B788" s="11">
        <v>45524</v>
      </c>
      <c r="C788" s="12" t="s">
        <v>708</v>
      </c>
      <c r="D788" s="13" t="s">
        <v>31</v>
      </c>
      <c r="E788" s="10">
        <v>4573.18</v>
      </c>
      <c r="F788" s="10">
        <v>21</v>
      </c>
      <c r="G788" s="10">
        <v>37</v>
      </c>
      <c r="H788" s="10">
        <v>369.12</v>
      </c>
      <c r="I788" s="4" t="s">
        <v>794</v>
      </c>
      <c r="J788" s="16">
        <v>45524</v>
      </c>
      <c r="K788" s="9" t="str">
        <v>North</v>
      </c>
      <c r="L788" s="9" t="str">
        <v>Sports</v>
      </c>
      <c r="M788" s="4">
        <v>4573.18</v>
      </c>
      <c r="N788" s="4">
        <f>VLOOKUP($K788,Sales_Performance_Analysis.csv!$S$1:$T$5,2,FALSE)</f>
        <v>2573.1195542046598</v>
      </c>
      <c r="O788" s="4">
        <v>21</v>
      </c>
      <c r="P788" s="4">
        <v>37</v>
      </c>
      <c r="Q788" s="4">
        <v>369.12</v>
      </c>
      <c r="U788" s="9" t="str">
        <v>North</v>
      </c>
      <c r="V788" s="9" t="str">
        <v>Sports</v>
      </c>
      <c r="X788" s="9" t="str">
        <v>NORTH</v>
      </c>
      <c r="Y788" s="9" t="str">
        <v>SPORTS</v>
      </c>
      <c r="AA788" s="9" t="str">
        <v>north</v>
      </c>
      <c r="AB788" s="9" t="str">
        <v>sports</v>
      </c>
    </row>
    <row r="789" spans="1:28">
      <c r="A789" s="10" t="s">
        <v>795</v>
      </c>
      <c r="B789" s="11">
        <v>45050</v>
      </c>
      <c r="C789" s="12" t="s">
        <v>479</v>
      </c>
      <c r="D789" s="13" t="s">
        <v>306</v>
      </c>
      <c r="E789" s="10">
        <v>3475.41</v>
      </c>
      <c r="F789" s="10">
        <v>1</v>
      </c>
      <c r="G789" s="10">
        <v>32</v>
      </c>
      <c r="H789" s="10">
        <v>1732.75</v>
      </c>
      <c r="I789" s="4" t="s">
        <v>795</v>
      </c>
      <c r="J789" s="16">
        <v>45050</v>
      </c>
      <c r="K789" s="9" t="str">
        <v>East</v>
      </c>
      <c r="L789" s="9" t="str">
        <v>Electronics</v>
      </c>
      <c r="M789" s="4">
        <v>3475.41</v>
      </c>
      <c r="N789" s="4">
        <f>VLOOKUP($K789,Sales_Performance_Analysis.csv!$S$1:$T$5,2,FALSE)</f>
        <v>2529.8487270973901</v>
      </c>
      <c r="O789" s="4">
        <v>1</v>
      </c>
      <c r="P789" s="4">
        <v>32</v>
      </c>
      <c r="Q789" s="4">
        <v>1732.75</v>
      </c>
      <c r="U789" s="9" t="str">
        <v>East</v>
      </c>
      <c r="V789" s="9" t="str">
        <v>Electronics</v>
      </c>
      <c r="X789" s="9" t="str">
        <v>EAST</v>
      </c>
      <c r="Y789" s="9" t="str">
        <v>ELECTRONICS</v>
      </c>
      <c r="AA789" s="9" t="str">
        <v>east</v>
      </c>
      <c r="AB789" s="9" t="str">
        <v>electronics</v>
      </c>
    </row>
    <row r="790" spans="1:28">
      <c r="A790" s="10" t="s">
        <v>796</v>
      </c>
      <c r="B790" s="11">
        <v>45101</v>
      </c>
      <c r="C790" s="12" t="s">
        <v>708</v>
      </c>
      <c r="D790" s="13" t="s">
        <v>257</v>
      </c>
      <c r="E790" s="10">
        <v>3241.87</v>
      </c>
      <c r="F790" s="10">
        <v>25</v>
      </c>
      <c r="G790" s="10">
        <v>44</v>
      </c>
      <c r="H790" s="10">
        <v>120.21</v>
      </c>
      <c r="I790" s="4" t="s">
        <v>796</v>
      </c>
      <c r="J790" s="16">
        <v>45101</v>
      </c>
      <c r="K790" s="9" t="str">
        <v>North</v>
      </c>
      <c r="L790" s="9" t="str">
        <v>Groceries</v>
      </c>
      <c r="M790" s="4">
        <v>3241.87</v>
      </c>
      <c r="N790" s="4">
        <f>VLOOKUP($K790,Sales_Performance_Analysis.csv!$S$1:$T$5,2,FALSE)</f>
        <v>2573.1195542046598</v>
      </c>
      <c r="O790" s="4">
        <v>25</v>
      </c>
      <c r="P790" s="4">
        <v>44</v>
      </c>
      <c r="Q790" s="4">
        <v>120.21</v>
      </c>
      <c r="U790" s="9" t="str">
        <v>North</v>
      </c>
      <c r="V790" s="9" t="str">
        <v>Groceries</v>
      </c>
      <c r="X790" s="9" t="str">
        <v>NORTH</v>
      </c>
      <c r="Y790" s="9" t="str">
        <v>GROCERIES</v>
      </c>
      <c r="AA790" s="9" t="str">
        <v>north</v>
      </c>
      <c r="AB790" s="9" t="str">
        <v>groceries</v>
      </c>
    </row>
    <row r="791" spans="1:28">
      <c r="A791" s="10" t="s">
        <v>797</v>
      </c>
      <c r="B791" s="11">
        <v>45077</v>
      </c>
      <c r="C791" s="12" t="s">
        <v>479</v>
      </c>
      <c r="D791" s="13" t="s">
        <v>306</v>
      </c>
      <c r="E791" s="10">
        <v>4697.2700000000004</v>
      </c>
      <c r="F791" s="10">
        <v>41</v>
      </c>
      <c r="G791" s="10">
        <v>49</v>
      </c>
      <c r="H791" s="10">
        <v>1686.33</v>
      </c>
      <c r="I791" s="4" t="s">
        <v>797</v>
      </c>
      <c r="J791" s="16">
        <v>45077</v>
      </c>
      <c r="K791" s="9" t="str">
        <v>East</v>
      </c>
      <c r="L791" s="9" t="str">
        <v>Electronics</v>
      </c>
      <c r="M791" s="4">
        <v>4697.2700000000004</v>
      </c>
      <c r="N791" s="4">
        <f>VLOOKUP($K791,Sales_Performance_Analysis.csv!$S$1:$T$5,2,FALSE)</f>
        <v>2529.8487270973901</v>
      </c>
      <c r="O791" s="4">
        <v>41</v>
      </c>
      <c r="P791" s="4">
        <v>49</v>
      </c>
      <c r="Q791" s="4">
        <v>1686.33</v>
      </c>
      <c r="U791" s="9" t="str">
        <v>East</v>
      </c>
      <c r="V791" s="9" t="str">
        <v>Electronics</v>
      </c>
      <c r="X791" s="9" t="str">
        <v>EAST</v>
      </c>
      <c r="Y791" s="9" t="str">
        <v>ELECTRONICS</v>
      </c>
      <c r="AA791" s="9" t="str">
        <v>east</v>
      </c>
      <c r="AB791" s="9" t="str">
        <v>electronics</v>
      </c>
    </row>
    <row r="792" spans="1:28">
      <c r="A792" s="10" t="s">
        <v>798</v>
      </c>
      <c r="B792" s="11">
        <v>44941</v>
      </c>
      <c r="C792" s="12" t="s">
        <v>708</v>
      </c>
      <c r="D792" s="13" t="s">
        <v>257</v>
      </c>
      <c r="E792" s="10">
        <v>2296.37</v>
      </c>
      <c r="F792" s="10">
        <v>18</v>
      </c>
      <c r="G792" s="10">
        <v>9</v>
      </c>
      <c r="H792" s="10">
        <v>959.38</v>
      </c>
      <c r="I792" s="4" t="s">
        <v>798</v>
      </c>
      <c r="J792" s="16">
        <v>44941</v>
      </c>
      <c r="K792" s="9" t="str">
        <v>North</v>
      </c>
      <c r="L792" s="9" t="str">
        <v>Groceries</v>
      </c>
      <c r="M792" s="4">
        <v>2296.37</v>
      </c>
      <c r="N792" s="4">
        <f>VLOOKUP($K792,Sales_Performance_Analysis.csv!$S$1:$T$5,2,FALSE)</f>
        <v>2573.1195542046598</v>
      </c>
      <c r="O792" s="4">
        <v>18</v>
      </c>
      <c r="P792" s="4">
        <v>9</v>
      </c>
      <c r="Q792" s="4">
        <v>959.38</v>
      </c>
      <c r="U792" s="9" t="str">
        <v>North</v>
      </c>
      <c r="V792" s="9" t="str">
        <v>Groceries</v>
      </c>
      <c r="X792" s="9" t="str">
        <v>NORTH</v>
      </c>
      <c r="Y792" s="9" t="str">
        <v>GROCERIES</v>
      </c>
      <c r="AA792" s="9" t="str">
        <v>north</v>
      </c>
      <c r="AB792" s="9" t="str">
        <v>groceries</v>
      </c>
    </row>
    <row r="793" spans="1:28">
      <c r="A793" s="10" t="s">
        <v>799</v>
      </c>
      <c r="B793" s="11">
        <v>45472</v>
      </c>
      <c r="C793" s="12" t="s">
        <v>479</v>
      </c>
      <c r="D793" s="13" t="s">
        <v>257</v>
      </c>
      <c r="E793" s="10">
        <v>2708.02</v>
      </c>
      <c r="F793" s="10">
        <v>1</v>
      </c>
      <c r="G793" s="10">
        <v>50</v>
      </c>
      <c r="H793" s="10">
        <v>768.51</v>
      </c>
      <c r="I793" s="4" t="s">
        <v>799</v>
      </c>
      <c r="J793" s="16">
        <v>45472</v>
      </c>
      <c r="K793" s="9" t="str">
        <v>East</v>
      </c>
      <c r="L793" s="9" t="str">
        <v>Groceries</v>
      </c>
      <c r="M793" s="4">
        <v>2708.02</v>
      </c>
      <c r="N793" s="4">
        <f>VLOOKUP($K793,Sales_Performance_Analysis.csv!$S$1:$T$5,2,FALSE)</f>
        <v>2529.8487270973901</v>
      </c>
      <c r="O793" s="4">
        <v>1</v>
      </c>
      <c r="P793" s="4">
        <v>50</v>
      </c>
      <c r="Q793" s="4">
        <v>768.51</v>
      </c>
      <c r="U793" s="9" t="str">
        <v>East</v>
      </c>
      <c r="V793" s="9" t="str">
        <v>Groceries</v>
      </c>
      <c r="X793" s="9" t="str">
        <v>EAST</v>
      </c>
      <c r="Y793" s="9" t="str">
        <v>GROCERIES</v>
      </c>
      <c r="AA793" s="9" t="str">
        <v>east</v>
      </c>
      <c r="AB793" s="9" t="str">
        <v>groceries</v>
      </c>
    </row>
    <row r="794" spans="1:28">
      <c r="A794" s="10" t="s">
        <v>800</v>
      </c>
      <c r="B794" s="11">
        <v>45333</v>
      </c>
      <c r="C794" s="12" t="s">
        <v>708</v>
      </c>
      <c r="D794" s="13" t="s">
        <v>551</v>
      </c>
      <c r="E794" s="10">
        <v>2674.76</v>
      </c>
      <c r="F794" s="10">
        <v>30</v>
      </c>
      <c r="G794" s="10">
        <v>30</v>
      </c>
      <c r="H794" s="10">
        <v>700.3</v>
      </c>
      <c r="I794" s="4" t="s">
        <v>800</v>
      </c>
      <c r="J794" s="16">
        <v>45333</v>
      </c>
      <c r="K794" s="9" t="str">
        <v>North</v>
      </c>
      <c r="L794" s="9" t="str">
        <v>Furniture</v>
      </c>
      <c r="M794" s="4">
        <v>2674.76</v>
      </c>
      <c r="N794" s="4">
        <f>VLOOKUP($K794,Sales_Performance_Analysis.csv!$S$1:$T$5,2,FALSE)</f>
        <v>2573.1195542046598</v>
      </c>
      <c r="O794" s="4">
        <v>30</v>
      </c>
      <c r="P794" s="4">
        <v>30</v>
      </c>
      <c r="Q794" s="4">
        <v>700.3</v>
      </c>
      <c r="U794" s="9" t="str">
        <v>North</v>
      </c>
      <c r="V794" s="9" t="str">
        <v>Furniture</v>
      </c>
      <c r="X794" s="9" t="str">
        <v>NORTH</v>
      </c>
      <c r="Y794" s="9" t="str">
        <v>FURNITURE</v>
      </c>
      <c r="AA794" s="9" t="str">
        <v>north</v>
      </c>
      <c r="AB794" s="9" t="str">
        <v>furniture</v>
      </c>
    </row>
    <row r="795" spans="1:28">
      <c r="A795" s="10" t="s">
        <v>801</v>
      </c>
      <c r="B795" s="11">
        <v>44938</v>
      </c>
      <c r="C795" s="12" t="s">
        <v>22</v>
      </c>
      <c r="D795" s="13" t="s">
        <v>257</v>
      </c>
      <c r="E795" s="10">
        <v>573.33000000000004</v>
      </c>
      <c r="F795" s="10">
        <v>22</v>
      </c>
      <c r="G795" s="10">
        <v>12</v>
      </c>
      <c r="H795" s="10">
        <v>624.6</v>
      </c>
      <c r="I795" s="4" t="s">
        <v>801</v>
      </c>
      <c r="J795" s="16">
        <v>44938</v>
      </c>
      <c r="K795" s="9" t="str">
        <v>West</v>
      </c>
      <c r="L795" s="9" t="str">
        <v>Groceries</v>
      </c>
      <c r="M795" s="4">
        <v>573.33000000000004</v>
      </c>
      <c r="N795" s="4">
        <f>VLOOKUP($K795,Sales_Performance_Analysis.csv!$S$1:$T$5,2,FALSE)</f>
        <v>2536.3110011778599</v>
      </c>
      <c r="O795" s="4">
        <v>22</v>
      </c>
      <c r="P795" s="4">
        <v>12</v>
      </c>
      <c r="Q795" s="4">
        <v>624.6</v>
      </c>
      <c r="U795" s="9" t="str">
        <v>West</v>
      </c>
      <c r="V795" s="9" t="str">
        <v>Groceries</v>
      </c>
      <c r="X795" s="9" t="str">
        <v>WEST</v>
      </c>
      <c r="Y795" s="9" t="str">
        <v>GROCERIES</v>
      </c>
      <c r="AA795" s="9" t="str">
        <v>west</v>
      </c>
      <c r="AB795" s="9" t="str">
        <v>groceries</v>
      </c>
    </row>
    <row r="796" spans="1:28">
      <c r="A796" s="10" t="s">
        <v>802</v>
      </c>
      <c r="B796" s="11">
        <v>45499</v>
      </c>
      <c r="C796" s="12" t="s">
        <v>26</v>
      </c>
      <c r="D796" s="13" t="s">
        <v>257</v>
      </c>
      <c r="E796" s="10">
        <v>4504.88</v>
      </c>
      <c r="F796" s="10">
        <v>41</v>
      </c>
      <c r="G796" s="10">
        <v>22</v>
      </c>
      <c r="H796" s="10">
        <v>1990.12</v>
      </c>
      <c r="I796" s="4" t="s">
        <v>802</v>
      </c>
      <c r="J796" s="16">
        <v>45499</v>
      </c>
      <c r="K796" s="9" t="str">
        <v>South</v>
      </c>
      <c r="L796" s="9" t="str">
        <v>Groceries</v>
      </c>
      <c r="M796" s="4">
        <v>4504.88</v>
      </c>
      <c r="N796" s="4">
        <f>VLOOKUP($K796,Sales_Performance_Analysis.csv!$S$1:$T$5,2,FALSE)</f>
        <v>2478.5568056787902</v>
      </c>
      <c r="O796" s="4">
        <v>41</v>
      </c>
      <c r="P796" s="4">
        <v>22</v>
      </c>
      <c r="Q796" s="4">
        <v>1990.12</v>
      </c>
      <c r="U796" s="9" t="str">
        <v>South</v>
      </c>
      <c r="V796" s="9" t="str">
        <v>Groceries</v>
      </c>
      <c r="X796" s="9" t="str">
        <v>SOUTH</v>
      </c>
      <c r="Y796" s="9" t="str">
        <v>GROCERIES</v>
      </c>
      <c r="AA796" s="9" t="str">
        <v>south</v>
      </c>
      <c r="AB796" s="9" t="str">
        <v>groceries</v>
      </c>
    </row>
    <row r="797" spans="1:28">
      <c r="A797" s="10" t="s">
        <v>803</v>
      </c>
      <c r="B797" s="11">
        <v>45221</v>
      </c>
      <c r="C797" s="12" t="s">
        <v>708</v>
      </c>
      <c r="D797" s="13" t="s">
        <v>619</v>
      </c>
      <c r="E797" s="10">
        <v>1030.27</v>
      </c>
      <c r="F797" s="10">
        <v>3</v>
      </c>
      <c r="G797" s="10">
        <v>17</v>
      </c>
      <c r="H797" s="10">
        <v>1400.39</v>
      </c>
      <c r="I797" s="4" t="s">
        <v>803</v>
      </c>
      <c r="J797" s="16">
        <v>45221</v>
      </c>
      <c r="K797" s="9" t="str">
        <v>North</v>
      </c>
      <c r="L797" s="9" t="str">
        <v>Clothing</v>
      </c>
      <c r="M797" s="4">
        <v>1030.27</v>
      </c>
      <c r="N797" s="4">
        <f>VLOOKUP($K797,Sales_Performance_Analysis.csv!$S$1:$T$5,2,FALSE)</f>
        <v>2573.1195542046598</v>
      </c>
      <c r="O797" s="4">
        <v>3</v>
      </c>
      <c r="P797" s="4">
        <v>17</v>
      </c>
      <c r="Q797" s="4">
        <v>1400.39</v>
      </c>
      <c r="U797" s="9" t="str">
        <v>North</v>
      </c>
      <c r="V797" s="9" t="str">
        <v>Clothing</v>
      </c>
      <c r="X797" s="9" t="str">
        <v>NORTH</v>
      </c>
      <c r="Y797" s="9" t="str">
        <v>CLOTHING</v>
      </c>
      <c r="AA797" s="9" t="str">
        <v>north</v>
      </c>
      <c r="AB797" s="9" t="str">
        <v>clothing</v>
      </c>
    </row>
    <row r="798" spans="1:28">
      <c r="A798" s="10" t="s">
        <v>804</v>
      </c>
      <c r="B798" s="11">
        <v>45368</v>
      </c>
      <c r="C798" s="12" t="s">
        <v>26</v>
      </c>
      <c r="D798" s="13" t="s">
        <v>619</v>
      </c>
      <c r="E798" s="10">
        <v>4703.6400000000003</v>
      </c>
      <c r="F798" s="10">
        <v>7</v>
      </c>
      <c r="G798" s="10">
        <v>3</v>
      </c>
      <c r="H798" s="10">
        <v>757.91</v>
      </c>
      <c r="I798" s="4" t="s">
        <v>804</v>
      </c>
      <c r="J798" s="16">
        <v>45368</v>
      </c>
      <c r="K798" s="9" t="str">
        <v>South</v>
      </c>
      <c r="L798" s="9" t="str">
        <v>Clothing</v>
      </c>
      <c r="M798" s="4">
        <v>4703.6400000000003</v>
      </c>
      <c r="N798" s="4">
        <f>VLOOKUP($K798,Sales_Performance_Analysis.csv!$S$1:$T$5,2,FALSE)</f>
        <v>2478.5568056787902</v>
      </c>
      <c r="O798" s="4">
        <v>7</v>
      </c>
      <c r="P798" s="4">
        <v>3</v>
      </c>
      <c r="Q798" s="4">
        <v>757.91</v>
      </c>
      <c r="U798" s="9" t="str">
        <v>South</v>
      </c>
      <c r="V798" s="9" t="str">
        <v>Clothing</v>
      </c>
      <c r="X798" s="9" t="str">
        <v>SOUTH</v>
      </c>
      <c r="Y798" s="9" t="str">
        <v>CLOTHING</v>
      </c>
      <c r="AA798" s="9" t="str">
        <v>south</v>
      </c>
      <c r="AB798" s="9" t="str">
        <v>clothing</v>
      </c>
    </row>
    <row r="799" spans="1:28">
      <c r="A799" s="10" t="s">
        <v>805</v>
      </c>
      <c r="B799" s="11">
        <v>45592</v>
      </c>
      <c r="C799" s="12" t="s">
        <v>708</v>
      </c>
      <c r="D799" s="13" t="s">
        <v>31</v>
      </c>
      <c r="E799" s="10">
        <v>625.49</v>
      </c>
      <c r="F799" s="10">
        <v>35</v>
      </c>
      <c r="G799" s="10">
        <v>22</v>
      </c>
      <c r="H799" s="10">
        <v>1692.13</v>
      </c>
      <c r="I799" s="4" t="s">
        <v>805</v>
      </c>
      <c r="J799" s="16">
        <v>45592</v>
      </c>
      <c r="K799" s="9" t="str">
        <v>North</v>
      </c>
      <c r="L799" s="9" t="str">
        <v>Sports</v>
      </c>
      <c r="M799" s="4">
        <v>625.49</v>
      </c>
      <c r="N799" s="4">
        <f>VLOOKUP($K799,Sales_Performance_Analysis.csv!$S$1:$T$5,2,FALSE)</f>
        <v>2573.1195542046598</v>
      </c>
      <c r="O799" s="4">
        <v>35</v>
      </c>
      <c r="P799" s="4">
        <v>22</v>
      </c>
      <c r="Q799" s="4">
        <v>1692.13</v>
      </c>
      <c r="U799" s="9" t="str">
        <v>North</v>
      </c>
      <c r="V799" s="9" t="str">
        <v>Sports</v>
      </c>
      <c r="X799" s="9" t="str">
        <v>NORTH</v>
      </c>
      <c r="Y799" s="9" t="str">
        <v>SPORTS</v>
      </c>
      <c r="AA799" s="9" t="str">
        <v>north</v>
      </c>
      <c r="AB799" s="9" t="str">
        <v>sports</v>
      </c>
    </row>
    <row r="800" spans="1:28">
      <c r="A800" s="10" t="s">
        <v>806</v>
      </c>
      <c r="B800" s="11">
        <v>45349</v>
      </c>
      <c r="C800" s="12" t="s">
        <v>26</v>
      </c>
      <c r="D800" s="13" t="s">
        <v>619</v>
      </c>
      <c r="E800" s="10">
        <v>441.19</v>
      </c>
      <c r="F800" s="10">
        <v>35</v>
      </c>
      <c r="G800" s="10">
        <v>39</v>
      </c>
      <c r="H800" s="10">
        <v>1552.73</v>
      </c>
      <c r="I800" s="4" t="s">
        <v>806</v>
      </c>
      <c r="J800" s="16">
        <v>45349</v>
      </c>
      <c r="K800" s="9" t="str">
        <v>South</v>
      </c>
      <c r="L800" s="9" t="str">
        <v>Clothing</v>
      </c>
      <c r="M800" s="4">
        <v>441.19</v>
      </c>
      <c r="N800" s="4">
        <f>VLOOKUP($K800,Sales_Performance_Analysis.csv!$S$1:$T$5,2,FALSE)</f>
        <v>2478.5568056787902</v>
      </c>
      <c r="O800" s="4">
        <v>35</v>
      </c>
      <c r="P800" s="4">
        <v>39</v>
      </c>
      <c r="Q800" s="4">
        <v>1552.73</v>
      </c>
      <c r="U800" s="9" t="str">
        <v>South</v>
      </c>
      <c r="V800" s="9" t="str">
        <v>Clothing</v>
      </c>
      <c r="X800" s="9" t="str">
        <v>SOUTH</v>
      </c>
      <c r="Y800" s="9" t="str">
        <v>CLOTHING</v>
      </c>
      <c r="AA800" s="9" t="str">
        <v>south</v>
      </c>
      <c r="AB800" s="9" t="str">
        <v>clothing</v>
      </c>
    </row>
    <row r="801" spans="1:28">
      <c r="A801" s="10" t="s">
        <v>807</v>
      </c>
      <c r="B801" s="11">
        <v>45087</v>
      </c>
      <c r="C801" s="12" t="s">
        <v>22</v>
      </c>
      <c r="D801" s="13" t="s">
        <v>306</v>
      </c>
      <c r="E801" s="10">
        <v>4886.88</v>
      </c>
      <c r="F801" s="10">
        <v>43</v>
      </c>
      <c r="G801" s="10">
        <v>35</v>
      </c>
      <c r="H801" s="10">
        <v>1856.72</v>
      </c>
      <c r="I801" s="4" t="s">
        <v>807</v>
      </c>
      <c r="J801" s="16">
        <v>45087</v>
      </c>
      <c r="K801" s="9" t="str">
        <v>West</v>
      </c>
      <c r="L801" s="9" t="str">
        <v>Electronics</v>
      </c>
      <c r="M801" s="4">
        <v>4886.88</v>
      </c>
      <c r="N801" s="4">
        <f>VLOOKUP($K801,Sales_Performance_Analysis.csv!$S$1:$T$5,2,FALSE)</f>
        <v>2536.3110011778599</v>
      </c>
      <c r="O801" s="4">
        <v>43</v>
      </c>
      <c r="P801" s="4">
        <v>35</v>
      </c>
      <c r="Q801" s="4">
        <v>1856.72</v>
      </c>
      <c r="U801" s="9" t="str">
        <v>West</v>
      </c>
      <c r="V801" s="9" t="str">
        <v>Electronics</v>
      </c>
      <c r="X801" s="9" t="str">
        <v>WEST</v>
      </c>
      <c r="Y801" s="9" t="str">
        <v>ELECTRONICS</v>
      </c>
      <c r="AA801" s="9" t="str">
        <v>west</v>
      </c>
      <c r="AB801" s="9" t="str">
        <v>electronics</v>
      </c>
    </row>
    <row r="802" spans="1:28">
      <c r="A802" s="10" t="s">
        <v>808</v>
      </c>
      <c r="B802" s="11">
        <v>45523</v>
      </c>
      <c r="C802" s="12" t="s">
        <v>479</v>
      </c>
      <c r="D802" s="13" t="s">
        <v>31</v>
      </c>
      <c r="E802" s="10">
        <v>1684.38</v>
      </c>
      <c r="F802" s="10">
        <v>44</v>
      </c>
      <c r="G802" s="10">
        <v>11</v>
      </c>
      <c r="H802" s="10">
        <v>524.86</v>
      </c>
      <c r="I802" s="4" t="s">
        <v>808</v>
      </c>
      <c r="J802" s="16">
        <v>45523</v>
      </c>
      <c r="K802" s="9" t="str">
        <v>East</v>
      </c>
      <c r="L802" s="9" t="str">
        <v>Sports</v>
      </c>
      <c r="M802" s="4">
        <v>1684.38</v>
      </c>
      <c r="N802" s="4">
        <f>VLOOKUP($K802,Sales_Performance_Analysis.csv!$S$1:$T$5,2,FALSE)</f>
        <v>2529.8487270973901</v>
      </c>
      <c r="O802" s="4">
        <v>44</v>
      </c>
      <c r="P802" s="4">
        <v>11</v>
      </c>
      <c r="Q802" s="4">
        <v>524.86</v>
      </c>
      <c r="U802" s="9" t="str">
        <v>East</v>
      </c>
      <c r="V802" s="9" t="str">
        <v>Sports</v>
      </c>
      <c r="X802" s="9" t="str">
        <v>EAST</v>
      </c>
      <c r="Y802" s="9" t="str">
        <v>SPORTS</v>
      </c>
      <c r="AA802" s="9" t="str">
        <v>east</v>
      </c>
      <c r="AB802" s="9" t="str">
        <v>sports</v>
      </c>
    </row>
    <row r="803" spans="1:28">
      <c r="A803" s="10" t="s">
        <v>809</v>
      </c>
      <c r="B803" s="11">
        <v>45537</v>
      </c>
      <c r="C803" s="12" t="s">
        <v>479</v>
      </c>
      <c r="D803" s="13" t="s">
        <v>257</v>
      </c>
      <c r="E803" s="10">
        <v>4619.1899999999996</v>
      </c>
      <c r="F803" s="10">
        <v>16</v>
      </c>
      <c r="G803" s="10">
        <v>29</v>
      </c>
      <c r="H803" s="10">
        <v>192.04</v>
      </c>
      <c r="I803" s="4" t="s">
        <v>809</v>
      </c>
      <c r="J803" s="16">
        <v>45537</v>
      </c>
      <c r="K803" s="9" t="str">
        <v>East</v>
      </c>
      <c r="L803" s="9" t="str">
        <v>Groceries</v>
      </c>
      <c r="M803" s="4">
        <v>4619.1899999999996</v>
      </c>
      <c r="N803" s="4">
        <f>VLOOKUP($K803,Sales_Performance_Analysis.csv!$S$1:$T$5,2,FALSE)</f>
        <v>2529.8487270973901</v>
      </c>
      <c r="O803" s="4">
        <v>16</v>
      </c>
      <c r="P803" s="4">
        <v>29</v>
      </c>
      <c r="Q803" s="4">
        <v>192.04</v>
      </c>
      <c r="U803" s="9" t="str">
        <v>East</v>
      </c>
      <c r="V803" s="9" t="str">
        <v>Groceries</v>
      </c>
      <c r="X803" s="9" t="str">
        <v>EAST</v>
      </c>
      <c r="Y803" s="9" t="str">
        <v>GROCERIES</v>
      </c>
      <c r="AA803" s="9" t="str">
        <v>east</v>
      </c>
      <c r="AB803" s="9" t="str">
        <v>groceries</v>
      </c>
    </row>
    <row r="804" spans="1:28">
      <c r="A804" s="10" t="s">
        <v>810</v>
      </c>
      <c r="B804" s="11">
        <v>45111</v>
      </c>
      <c r="C804" s="12" t="s">
        <v>479</v>
      </c>
      <c r="D804" s="13" t="s">
        <v>306</v>
      </c>
      <c r="E804" s="10">
        <v>562.79999999999995</v>
      </c>
      <c r="F804" s="10">
        <v>6</v>
      </c>
      <c r="G804" s="10">
        <v>35</v>
      </c>
      <c r="H804" s="10">
        <v>1979.08</v>
      </c>
      <c r="I804" s="4" t="s">
        <v>810</v>
      </c>
      <c r="J804" s="16">
        <v>45111</v>
      </c>
      <c r="K804" s="9" t="str">
        <v>East</v>
      </c>
      <c r="L804" s="9" t="str">
        <v>Electronics</v>
      </c>
      <c r="M804" s="4">
        <v>562.79999999999995</v>
      </c>
      <c r="N804" s="4">
        <f>VLOOKUP($K804,Sales_Performance_Analysis.csv!$S$1:$T$5,2,FALSE)</f>
        <v>2529.8487270973901</v>
      </c>
      <c r="O804" s="4">
        <v>6</v>
      </c>
      <c r="P804" s="4">
        <v>35</v>
      </c>
      <c r="Q804" s="4">
        <v>1979.08</v>
      </c>
      <c r="U804" s="9" t="str">
        <v>East</v>
      </c>
      <c r="V804" s="9" t="str">
        <v>Electronics</v>
      </c>
      <c r="X804" s="9" t="str">
        <v>EAST</v>
      </c>
      <c r="Y804" s="9" t="str">
        <v>ELECTRONICS</v>
      </c>
      <c r="AA804" s="9" t="str">
        <v>east</v>
      </c>
      <c r="AB804" s="9" t="str">
        <v>electronics</v>
      </c>
    </row>
    <row r="805" spans="1:28">
      <c r="A805" s="10" t="s">
        <v>811</v>
      </c>
      <c r="B805" s="11">
        <v>45408</v>
      </c>
      <c r="C805" s="12" t="s">
        <v>26</v>
      </c>
      <c r="D805" s="13" t="s">
        <v>257</v>
      </c>
      <c r="E805" s="10">
        <v>170.54</v>
      </c>
      <c r="F805" s="10">
        <v>13</v>
      </c>
      <c r="G805" s="10">
        <v>49</v>
      </c>
      <c r="H805" s="10">
        <v>740.95</v>
      </c>
      <c r="I805" s="4" t="s">
        <v>811</v>
      </c>
      <c r="J805" s="16">
        <v>45408</v>
      </c>
      <c r="K805" s="9" t="str">
        <v>South</v>
      </c>
      <c r="L805" s="9" t="str">
        <v>Groceries</v>
      </c>
      <c r="M805" s="4">
        <v>170.54</v>
      </c>
      <c r="N805" s="4">
        <f>VLOOKUP($K805,Sales_Performance_Analysis.csv!$S$1:$T$5,2,FALSE)</f>
        <v>2478.5568056787902</v>
      </c>
      <c r="O805" s="4">
        <v>13</v>
      </c>
      <c r="P805" s="4">
        <v>49</v>
      </c>
      <c r="Q805" s="4">
        <v>740.95</v>
      </c>
      <c r="U805" s="9" t="str">
        <v>South</v>
      </c>
      <c r="V805" s="9" t="str">
        <v>Groceries</v>
      </c>
      <c r="X805" s="9" t="str">
        <v>SOUTH</v>
      </c>
      <c r="Y805" s="9" t="str">
        <v>GROCERIES</v>
      </c>
      <c r="AA805" s="9" t="str">
        <v>south</v>
      </c>
      <c r="AB805" s="9" t="str">
        <v>groceries</v>
      </c>
    </row>
    <row r="806" spans="1:28">
      <c r="A806" s="10" t="s">
        <v>812</v>
      </c>
      <c r="B806" s="11">
        <v>45576</v>
      </c>
      <c r="C806" s="12" t="s">
        <v>479</v>
      </c>
      <c r="D806" s="13" t="s">
        <v>551</v>
      </c>
      <c r="E806" s="10">
        <v>4718.8100000000004</v>
      </c>
      <c r="F806" s="10">
        <v>15</v>
      </c>
      <c r="G806" s="10">
        <v>26</v>
      </c>
      <c r="H806" s="10">
        <v>1500.35</v>
      </c>
      <c r="I806" s="4" t="s">
        <v>812</v>
      </c>
      <c r="J806" s="16">
        <v>45576</v>
      </c>
      <c r="K806" s="9" t="str">
        <v>East</v>
      </c>
      <c r="L806" s="9" t="str">
        <v>Furniture</v>
      </c>
      <c r="M806" s="4">
        <v>4718.8100000000004</v>
      </c>
      <c r="N806" s="4">
        <f>VLOOKUP($K806,Sales_Performance_Analysis.csv!$S$1:$T$5,2,FALSE)</f>
        <v>2529.8487270973901</v>
      </c>
      <c r="O806" s="4">
        <v>15</v>
      </c>
      <c r="P806" s="4">
        <v>26</v>
      </c>
      <c r="Q806" s="4">
        <v>1500.35</v>
      </c>
      <c r="U806" s="9" t="str">
        <v>East</v>
      </c>
      <c r="V806" s="9" t="str">
        <v>Furniture</v>
      </c>
      <c r="X806" s="9" t="str">
        <v>EAST</v>
      </c>
      <c r="Y806" s="9" t="str">
        <v>FURNITURE</v>
      </c>
      <c r="AA806" s="9" t="str">
        <v>east</v>
      </c>
      <c r="AB806" s="9" t="str">
        <v>furniture</v>
      </c>
    </row>
    <row r="807" spans="1:28">
      <c r="A807" s="10" t="s">
        <v>813</v>
      </c>
      <c r="B807" s="11">
        <v>45260</v>
      </c>
      <c r="C807" s="12" t="s">
        <v>708</v>
      </c>
      <c r="D807" s="13" t="s">
        <v>31</v>
      </c>
      <c r="E807" s="10">
        <v>4051.54</v>
      </c>
      <c r="F807" s="10">
        <v>9</v>
      </c>
      <c r="G807" s="10">
        <v>3</v>
      </c>
      <c r="H807" s="10">
        <v>1690.46</v>
      </c>
      <c r="I807" s="4" t="s">
        <v>813</v>
      </c>
      <c r="J807" s="16">
        <v>45260</v>
      </c>
      <c r="K807" s="9" t="str">
        <v>North</v>
      </c>
      <c r="L807" s="9" t="str">
        <v>Sports</v>
      </c>
      <c r="M807" s="4">
        <v>4051.54</v>
      </c>
      <c r="N807" s="4">
        <f>VLOOKUP($K807,Sales_Performance_Analysis.csv!$S$1:$T$5,2,FALSE)</f>
        <v>2573.1195542046598</v>
      </c>
      <c r="O807" s="4">
        <v>9</v>
      </c>
      <c r="P807" s="4">
        <v>3</v>
      </c>
      <c r="Q807" s="4">
        <v>1690.46</v>
      </c>
      <c r="U807" s="9" t="str">
        <v>North</v>
      </c>
      <c r="V807" s="9" t="str">
        <v>Sports</v>
      </c>
      <c r="X807" s="9" t="str">
        <v>NORTH</v>
      </c>
      <c r="Y807" s="9" t="str">
        <v>SPORTS</v>
      </c>
      <c r="AA807" s="9" t="str">
        <v>north</v>
      </c>
      <c r="AB807" s="9" t="str">
        <v>sports</v>
      </c>
    </row>
    <row r="808" spans="1:28">
      <c r="A808" s="10" t="s">
        <v>814</v>
      </c>
      <c r="B808" s="11">
        <v>45205</v>
      </c>
      <c r="C808" s="12" t="s">
        <v>708</v>
      </c>
      <c r="D808" s="13" t="s">
        <v>551</v>
      </c>
      <c r="E808" s="10">
        <v>4549.21</v>
      </c>
      <c r="F808" s="10">
        <v>49</v>
      </c>
      <c r="G808" s="10">
        <v>29</v>
      </c>
      <c r="H808" s="10">
        <v>1186.3599999999999</v>
      </c>
      <c r="I808" s="4" t="s">
        <v>814</v>
      </c>
      <c r="J808" s="16">
        <v>45205</v>
      </c>
      <c r="K808" s="9" t="str">
        <v>North</v>
      </c>
      <c r="L808" s="9" t="str">
        <v>Furniture</v>
      </c>
      <c r="M808" s="4">
        <v>4549.21</v>
      </c>
      <c r="N808" s="4">
        <f>VLOOKUP($K808,Sales_Performance_Analysis.csv!$S$1:$T$5,2,FALSE)</f>
        <v>2573.1195542046598</v>
      </c>
      <c r="O808" s="4">
        <v>49</v>
      </c>
      <c r="P808" s="4">
        <v>29</v>
      </c>
      <c r="Q808" s="4">
        <v>1186.3599999999999</v>
      </c>
      <c r="U808" s="9" t="str">
        <v>North</v>
      </c>
      <c r="V808" s="9" t="str">
        <v>Furniture</v>
      </c>
      <c r="X808" s="9" t="str">
        <v>NORTH</v>
      </c>
      <c r="Y808" s="9" t="str">
        <v>FURNITURE</v>
      </c>
      <c r="AA808" s="9" t="str">
        <v>north</v>
      </c>
      <c r="AB808" s="9" t="str">
        <v>furniture</v>
      </c>
    </row>
    <row r="809" spans="1:28">
      <c r="A809" s="10" t="s">
        <v>815</v>
      </c>
      <c r="B809" s="11">
        <v>45482</v>
      </c>
      <c r="C809" s="12" t="s">
        <v>26</v>
      </c>
      <c r="D809" s="13" t="s">
        <v>551</v>
      </c>
      <c r="E809" s="10">
        <v>2008.31</v>
      </c>
      <c r="F809" s="10">
        <v>26</v>
      </c>
      <c r="G809" s="10">
        <v>4</v>
      </c>
      <c r="H809" s="10">
        <v>1993.55</v>
      </c>
      <c r="I809" s="4" t="s">
        <v>815</v>
      </c>
      <c r="J809" s="16">
        <v>45482</v>
      </c>
      <c r="K809" s="9" t="str">
        <v>South</v>
      </c>
      <c r="L809" s="9" t="str">
        <v>Furniture</v>
      </c>
      <c r="M809" s="4">
        <v>2008.31</v>
      </c>
      <c r="N809" s="4">
        <f>VLOOKUP($K809,Sales_Performance_Analysis.csv!$S$1:$T$5,2,FALSE)</f>
        <v>2478.5568056787902</v>
      </c>
      <c r="O809" s="4">
        <v>26</v>
      </c>
      <c r="P809" s="4">
        <v>4</v>
      </c>
      <c r="Q809" s="4">
        <v>1993.55</v>
      </c>
      <c r="U809" s="9" t="str">
        <v>South</v>
      </c>
      <c r="V809" s="9" t="str">
        <v>Furniture</v>
      </c>
      <c r="X809" s="9" t="str">
        <v>SOUTH</v>
      </c>
      <c r="Y809" s="9" t="str">
        <v>FURNITURE</v>
      </c>
      <c r="AA809" s="9" t="str">
        <v>south</v>
      </c>
      <c r="AB809" s="9" t="str">
        <v>furniture</v>
      </c>
    </row>
    <row r="810" spans="1:28">
      <c r="A810" s="10" t="s">
        <v>816</v>
      </c>
      <c r="B810" s="11">
        <v>45572</v>
      </c>
      <c r="C810" s="12" t="s">
        <v>22</v>
      </c>
      <c r="D810" s="13" t="s">
        <v>31</v>
      </c>
      <c r="E810" s="10">
        <v>3422.92</v>
      </c>
      <c r="F810" s="10">
        <v>9</v>
      </c>
      <c r="G810" s="10">
        <v>23</v>
      </c>
      <c r="H810" s="10">
        <v>1225.55</v>
      </c>
      <c r="I810" s="4" t="s">
        <v>816</v>
      </c>
      <c r="J810" s="16">
        <v>45572</v>
      </c>
      <c r="K810" s="9" t="str">
        <v>West</v>
      </c>
      <c r="L810" s="9" t="str">
        <v>Sports</v>
      </c>
      <c r="M810" s="4">
        <v>3422.92</v>
      </c>
      <c r="N810" s="4">
        <f>VLOOKUP($K810,Sales_Performance_Analysis.csv!$S$1:$T$5,2,FALSE)</f>
        <v>2536.3110011778599</v>
      </c>
      <c r="O810" s="4">
        <v>9</v>
      </c>
      <c r="P810" s="4">
        <v>23</v>
      </c>
      <c r="Q810" s="4">
        <v>1225.55</v>
      </c>
      <c r="U810" s="9" t="str">
        <v>West</v>
      </c>
      <c r="V810" s="9" t="str">
        <v>Sports</v>
      </c>
      <c r="X810" s="9" t="str">
        <v>WEST</v>
      </c>
      <c r="Y810" s="9" t="str">
        <v>SPORTS</v>
      </c>
      <c r="AA810" s="9" t="str">
        <v>west</v>
      </c>
      <c r="AB810" s="9" t="str">
        <v>sports</v>
      </c>
    </row>
    <row r="811" spans="1:28">
      <c r="A811" s="10" t="s">
        <v>817</v>
      </c>
      <c r="B811" s="11">
        <v>44890</v>
      </c>
      <c r="C811" s="12" t="s">
        <v>22</v>
      </c>
      <c r="D811" s="13" t="s">
        <v>306</v>
      </c>
      <c r="E811" s="10">
        <v>2176.58</v>
      </c>
      <c r="F811" s="10">
        <v>34</v>
      </c>
      <c r="G811" s="10">
        <v>12</v>
      </c>
      <c r="H811" s="10">
        <v>1706.65</v>
      </c>
      <c r="I811" s="4" t="s">
        <v>817</v>
      </c>
      <c r="J811" s="16">
        <v>44890</v>
      </c>
      <c r="K811" s="9" t="str">
        <v>West</v>
      </c>
      <c r="L811" s="9" t="str">
        <v>Electronics</v>
      </c>
      <c r="M811" s="4">
        <v>2176.58</v>
      </c>
      <c r="N811" s="4">
        <f>VLOOKUP($K811,Sales_Performance_Analysis.csv!$S$1:$T$5,2,FALSE)</f>
        <v>2536.3110011778599</v>
      </c>
      <c r="O811" s="4">
        <v>34</v>
      </c>
      <c r="P811" s="4">
        <v>12</v>
      </c>
      <c r="Q811" s="4">
        <v>1706.65</v>
      </c>
      <c r="U811" s="9" t="str">
        <v>West</v>
      </c>
      <c r="V811" s="9" t="str">
        <v>Electronics</v>
      </c>
      <c r="X811" s="9" t="str">
        <v>WEST</v>
      </c>
      <c r="Y811" s="9" t="str">
        <v>ELECTRONICS</v>
      </c>
      <c r="AA811" s="9" t="str">
        <v>west</v>
      </c>
      <c r="AB811" s="9" t="str">
        <v>electronics</v>
      </c>
    </row>
    <row r="812" spans="1:28">
      <c r="A812" s="10" t="s">
        <v>818</v>
      </c>
      <c r="B812" s="11">
        <v>45078</v>
      </c>
      <c r="C812" s="12" t="s">
        <v>708</v>
      </c>
      <c r="D812" s="13" t="s">
        <v>619</v>
      </c>
      <c r="E812" s="10">
        <v>3686.62</v>
      </c>
      <c r="F812" s="10">
        <v>10</v>
      </c>
      <c r="G812" s="10">
        <v>17</v>
      </c>
      <c r="H812" s="10">
        <v>1494.88</v>
      </c>
      <c r="I812" s="4" t="s">
        <v>818</v>
      </c>
      <c r="J812" s="16">
        <v>45078</v>
      </c>
      <c r="K812" s="9" t="str">
        <v>North</v>
      </c>
      <c r="L812" s="9" t="str">
        <v>Clothing</v>
      </c>
      <c r="M812" s="4">
        <v>3686.62</v>
      </c>
      <c r="N812" s="4">
        <f>VLOOKUP($K812,Sales_Performance_Analysis.csv!$S$1:$T$5,2,FALSE)</f>
        <v>2573.1195542046598</v>
      </c>
      <c r="O812" s="4">
        <v>10</v>
      </c>
      <c r="P812" s="4">
        <v>17</v>
      </c>
      <c r="Q812" s="4">
        <v>1494.88</v>
      </c>
      <c r="U812" s="9" t="str">
        <v>North</v>
      </c>
      <c r="V812" s="9" t="str">
        <v>Clothing</v>
      </c>
      <c r="X812" s="9" t="str">
        <v>NORTH</v>
      </c>
      <c r="Y812" s="9" t="str">
        <v>CLOTHING</v>
      </c>
      <c r="AA812" s="9" t="str">
        <v>north</v>
      </c>
      <c r="AB812" s="9" t="str">
        <v>clothing</v>
      </c>
    </row>
    <row r="813" spans="1:28">
      <c r="A813" s="10" t="s">
        <v>819</v>
      </c>
      <c r="B813" s="11">
        <v>45153</v>
      </c>
      <c r="C813" s="12" t="s">
        <v>479</v>
      </c>
      <c r="D813" s="13" t="s">
        <v>551</v>
      </c>
      <c r="E813" s="10">
        <v>4013.53</v>
      </c>
      <c r="F813" s="10">
        <v>33</v>
      </c>
      <c r="G813" s="10">
        <v>7</v>
      </c>
      <c r="H813" s="10">
        <v>114.35</v>
      </c>
      <c r="I813" s="4" t="s">
        <v>819</v>
      </c>
      <c r="J813" s="16">
        <v>45153</v>
      </c>
      <c r="K813" s="9" t="str">
        <v>East</v>
      </c>
      <c r="L813" s="9" t="str">
        <v>Furniture</v>
      </c>
      <c r="M813" s="4">
        <v>4013.53</v>
      </c>
      <c r="N813" s="4">
        <f>VLOOKUP($K813,Sales_Performance_Analysis.csv!$S$1:$T$5,2,FALSE)</f>
        <v>2529.8487270973901</v>
      </c>
      <c r="O813" s="4">
        <v>33</v>
      </c>
      <c r="P813" s="4">
        <v>7</v>
      </c>
      <c r="Q813" s="4">
        <v>114.35</v>
      </c>
      <c r="U813" s="9" t="str">
        <v>East</v>
      </c>
      <c r="V813" s="9" t="str">
        <v>Furniture</v>
      </c>
      <c r="X813" s="9" t="str">
        <v>EAST</v>
      </c>
      <c r="Y813" s="9" t="str">
        <v>FURNITURE</v>
      </c>
      <c r="AA813" s="9" t="str">
        <v>east</v>
      </c>
      <c r="AB813" s="9" t="str">
        <v>furniture</v>
      </c>
    </row>
    <row r="814" spans="1:28">
      <c r="A814" s="10" t="s">
        <v>820</v>
      </c>
      <c r="B814" s="11">
        <v>45234</v>
      </c>
      <c r="C814" s="12" t="s">
        <v>708</v>
      </c>
      <c r="D814" s="13" t="s">
        <v>306</v>
      </c>
      <c r="E814" s="10">
        <v>3771.98</v>
      </c>
      <c r="F814" s="10">
        <v>11</v>
      </c>
      <c r="G814" s="10">
        <v>2</v>
      </c>
      <c r="H814" s="10">
        <v>373.85</v>
      </c>
      <c r="I814" s="4" t="s">
        <v>820</v>
      </c>
      <c r="J814" s="16">
        <v>45234</v>
      </c>
      <c r="K814" s="9" t="str">
        <v>North</v>
      </c>
      <c r="L814" s="9" t="str">
        <v>Electronics</v>
      </c>
      <c r="M814" s="4">
        <v>3771.98</v>
      </c>
      <c r="N814" s="4">
        <f>VLOOKUP($K814,Sales_Performance_Analysis.csv!$S$1:$T$5,2,FALSE)</f>
        <v>2573.1195542046598</v>
      </c>
      <c r="O814" s="4">
        <v>11</v>
      </c>
      <c r="P814" s="4">
        <v>2</v>
      </c>
      <c r="Q814" s="4">
        <v>373.85</v>
      </c>
      <c r="U814" s="9" t="str">
        <v>North</v>
      </c>
      <c r="V814" s="9" t="str">
        <v>Electronics</v>
      </c>
      <c r="X814" s="9" t="str">
        <v>NORTH</v>
      </c>
      <c r="Y814" s="9" t="str">
        <v>ELECTRONICS</v>
      </c>
      <c r="AA814" s="9" t="str">
        <v>north</v>
      </c>
      <c r="AB814" s="9" t="str">
        <v>electronics</v>
      </c>
    </row>
    <row r="815" spans="1:28">
      <c r="A815" s="10" t="s">
        <v>821</v>
      </c>
      <c r="B815" s="11">
        <v>45509</v>
      </c>
      <c r="C815" s="12" t="s">
        <v>479</v>
      </c>
      <c r="D815" s="13" t="s">
        <v>257</v>
      </c>
      <c r="E815" s="10">
        <v>4424.28</v>
      </c>
      <c r="F815" s="10">
        <v>39</v>
      </c>
      <c r="G815" s="10">
        <v>33</v>
      </c>
      <c r="H815" s="10">
        <v>274.54000000000002</v>
      </c>
      <c r="I815" s="4" t="s">
        <v>821</v>
      </c>
      <c r="J815" s="16">
        <v>45509</v>
      </c>
      <c r="K815" s="9" t="str">
        <v>East</v>
      </c>
      <c r="L815" s="9" t="str">
        <v>Groceries</v>
      </c>
      <c r="M815" s="4">
        <v>4424.28</v>
      </c>
      <c r="N815" s="4">
        <f>VLOOKUP($K815,Sales_Performance_Analysis.csv!$S$1:$T$5,2,FALSE)</f>
        <v>2529.8487270973901</v>
      </c>
      <c r="O815" s="4">
        <v>39</v>
      </c>
      <c r="P815" s="4">
        <v>33</v>
      </c>
      <c r="Q815" s="4">
        <v>274.54000000000002</v>
      </c>
      <c r="U815" s="9" t="str">
        <v>East</v>
      </c>
      <c r="V815" s="9" t="str">
        <v>Groceries</v>
      </c>
      <c r="X815" s="9" t="str">
        <v>EAST</v>
      </c>
      <c r="Y815" s="9" t="str">
        <v>GROCERIES</v>
      </c>
      <c r="AA815" s="9" t="str">
        <v>east</v>
      </c>
      <c r="AB815" s="9" t="str">
        <v>groceries</v>
      </c>
    </row>
    <row r="816" spans="1:28">
      <c r="A816" s="10" t="s">
        <v>822</v>
      </c>
      <c r="B816" s="11">
        <v>45548</v>
      </c>
      <c r="C816" s="12" t="s">
        <v>708</v>
      </c>
      <c r="D816" s="13" t="s">
        <v>619</v>
      </c>
      <c r="E816" s="10">
        <v>1091.4000000000001</v>
      </c>
      <c r="F816" s="10">
        <v>32</v>
      </c>
      <c r="G816" s="10">
        <v>26</v>
      </c>
      <c r="H816" s="10">
        <v>1491.83</v>
      </c>
      <c r="I816" s="4" t="s">
        <v>822</v>
      </c>
      <c r="J816" s="16">
        <v>45548</v>
      </c>
      <c r="K816" s="9" t="str">
        <v>North</v>
      </c>
      <c r="L816" s="9" t="str">
        <v>Clothing</v>
      </c>
      <c r="M816" s="4">
        <v>1091.4000000000001</v>
      </c>
      <c r="N816" s="4">
        <f>VLOOKUP($K816,Sales_Performance_Analysis.csv!$S$1:$T$5,2,FALSE)</f>
        <v>2573.1195542046598</v>
      </c>
      <c r="O816" s="4">
        <v>32</v>
      </c>
      <c r="P816" s="4">
        <v>26</v>
      </c>
      <c r="Q816" s="4">
        <v>1491.83</v>
      </c>
      <c r="U816" s="9" t="str">
        <v>North</v>
      </c>
      <c r="V816" s="9" t="str">
        <v>Clothing</v>
      </c>
      <c r="X816" s="9" t="str">
        <v>NORTH</v>
      </c>
      <c r="Y816" s="9" t="str">
        <v>CLOTHING</v>
      </c>
      <c r="AA816" s="9" t="str">
        <v>north</v>
      </c>
      <c r="AB816" s="9" t="str">
        <v>clothing</v>
      </c>
    </row>
    <row r="817" spans="1:28">
      <c r="A817" s="10" t="s">
        <v>823</v>
      </c>
      <c r="B817" s="11">
        <v>45414</v>
      </c>
      <c r="C817" s="12" t="s">
        <v>479</v>
      </c>
      <c r="D817" s="13" t="s">
        <v>257</v>
      </c>
      <c r="E817" s="10">
        <v>2865.01</v>
      </c>
      <c r="F817" s="10">
        <v>2</v>
      </c>
      <c r="G817" s="10">
        <v>22</v>
      </c>
      <c r="H817" s="10">
        <v>1480.43</v>
      </c>
      <c r="I817" s="4" t="s">
        <v>823</v>
      </c>
      <c r="J817" s="16">
        <v>45414</v>
      </c>
      <c r="K817" s="9" t="str">
        <v>East</v>
      </c>
      <c r="L817" s="9" t="str">
        <v>Groceries</v>
      </c>
      <c r="M817" s="4">
        <v>2865.01</v>
      </c>
      <c r="N817" s="4">
        <f>VLOOKUP($K817,Sales_Performance_Analysis.csv!$S$1:$T$5,2,FALSE)</f>
        <v>2529.8487270973901</v>
      </c>
      <c r="O817" s="4">
        <v>2</v>
      </c>
      <c r="P817" s="4">
        <v>22</v>
      </c>
      <c r="Q817" s="4">
        <v>1480.43</v>
      </c>
      <c r="U817" s="9" t="str">
        <v>East</v>
      </c>
      <c r="V817" s="9" t="str">
        <v>Groceries</v>
      </c>
      <c r="X817" s="9" t="str">
        <v>EAST</v>
      </c>
      <c r="Y817" s="9" t="str">
        <v>GROCERIES</v>
      </c>
      <c r="AA817" s="9" t="str">
        <v>east</v>
      </c>
      <c r="AB817" s="9" t="str">
        <v>groceries</v>
      </c>
    </row>
    <row r="818" spans="1:28">
      <c r="A818" s="10" t="s">
        <v>824</v>
      </c>
      <c r="B818" s="11">
        <v>45151</v>
      </c>
      <c r="C818" s="12" t="s">
        <v>26</v>
      </c>
      <c r="D818" s="13" t="s">
        <v>31</v>
      </c>
      <c r="E818" s="10">
        <v>945.03</v>
      </c>
      <c r="F818" s="10">
        <v>32</v>
      </c>
      <c r="G818" s="10">
        <v>29</v>
      </c>
      <c r="H818" s="10">
        <v>590.91</v>
      </c>
      <c r="I818" s="4" t="s">
        <v>824</v>
      </c>
      <c r="J818" s="16">
        <v>45151</v>
      </c>
      <c r="K818" s="9" t="str">
        <v>South</v>
      </c>
      <c r="L818" s="9" t="str">
        <v>Sports</v>
      </c>
      <c r="M818" s="4">
        <v>945.03</v>
      </c>
      <c r="N818" s="4">
        <f>VLOOKUP($K818,Sales_Performance_Analysis.csv!$S$1:$T$5,2,FALSE)</f>
        <v>2478.5568056787902</v>
      </c>
      <c r="O818" s="4">
        <v>32</v>
      </c>
      <c r="P818" s="4">
        <v>29</v>
      </c>
      <c r="Q818" s="4">
        <v>590.91</v>
      </c>
      <c r="U818" s="9" t="str">
        <v>South</v>
      </c>
      <c r="V818" s="9" t="str">
        <v>Sports</v>
      </c>
      <c r="X818" s="9" t="str">
        <v>SOUTH</v>
      </c>
      <c r="Y818" s="9" t="str">
        <v>SPORTS</v>
      </c>
      <c r="AA818" s="9" t="str">
        <v>south</v>
      </c>
      <c r="AB818" s="9" t="str">
        <v>sports</v>
      </c>
    </row>
    <row r="819" spans="1:28">
      <c r="A819" s="10" t="s">
        <v>825</v>
      </c>
      <c r="B819" s="11">
        <v>45468</v>
      </c>
      <c r="C819" s="12" t="s">
        <v>22</v>
      </c>
      <c r="D819" s="13" t="s">
        <v>619</v>
      </c>
      <c r="E819" s="10">
        <v>2668.64</v>
      </c>
      <c r="F819" s="10">
        <v>10</v>
      </c>
      <c r="G819" s="10">
        <v>41</v>
      </c>
      <c r="H819" s="10">
        <v>1673.95</v>
      </c>
      <c r="I819" s="4" t="s">
        <v>825</v>
      </c>
      <c r="J819" s="16">
        <v>45468</v>
      </c>
      <c r="K819" s="9" t="str">
        <v>West</v>
      </c>
      <c r="L819" s="9" t="str">
        <v>Clothing</v>
      </c>
      <c r="M819" s="4">
        <v>2668.64</v>
      </c>
      <c r="N819" s="4">
        <f>VLOOKUP($K819,Sales_Performance_Analysis.csv!$S$1:$T$5,2,FALSE)</f>
        <v>2536.3110011778599</v>
      </c>
      <c r="O819" s="4">
        <v>10</v>
      </c>
      <c r="P819" s="4">
        <v>41</v>
      </c>
      <c r="Q819" s="4">
        <v>1673.95</v>
      </c>
      <c r="U819" s="9" t="str">
        <v>West</v>
      </c>
      <c r="V819" s="9" t="str">
        <v>Clothing</v>
      </c>
      <c r="X819" s="9" t="str">
        <v>WEST</v>
      </c>
      <c r="Y819" s="9" t="str">
        <v>CLOTHING</v>
      </c>
      <c r="AA819" s="9" t="str">
        <v>west</v>
      </c>
      <c r="AB819" s="9" t="str">
        <v>clothing</v>
      </c>
    </row>
    <row r="820" spans="1:28">
      <c r="A820" s="10" t="s">
        <v>826</v>
      </c>
      <c r="B820" s="11">
        <v>45500</v>
      </c>
      <c r="C820" s="12" t="s">
        <v>26</v>
      </c>
      <c r="D820" s="13" t="s">
        <v>257</v>
      </c>
      <c r="E820" s="10">
        <v>3379.69</v>
      </c>
      <c r="F820" s="10">
        <v>22</v>
      </c>
      <c r="G820" s="10">
        <v>33</v>
      </c>
      <c r="H820" s="10">
        <v>56.76</v>
      </c>
      <c r="I820" s="4" t="s">
        <v>826</v>
      </c>
      <c r="J820" s="16">
        <v>45500</v>
      </c>
      <c r="K820" s="9" t="str">
        <v>South</v>
      </c>
      <c r="L820" s="9" t="str">
        <v>Groceries</v>
      </c>
      <c r="M820" s="4">
        <v>3379.69</v>
      </c>
      <c r="N820" s="4">
        <f>VLOOKUP($K820,Sales_Performance_Analysis.csv!$S$1:$T$5,2,FALSE)</f>
        <v>2478.5568056787902</v>
      </c>
      <c r="O820" s="4">
        <v>22</v>
      </c>
      <c r="P820" s="4">
        <v>33</v>
      </c>
      <c r="Q820" s="4">
        <v>56.76</v>
      </c>
      <c r="U820" s="9" t="str">
        <v>South</v>
      </c>
      <c r="V820" s="9" t="str">
        <v>Groceries</v>
      </c>
      <c r="X820" s="9" t="str">
        <v>SOUTH</v>
      </c>
      <c r="Y820" s="9" t="str">
        <v>GROCERIES</v>
      </c>
      <c r="AA820" s="9" t="str">
        <v>south</v>
      </c>
      <c r="AB820" s="9" t="str">
        <v>groceries</v>
      </c>
    </row>
    <row r="821" spans="1:28">
      <c r="A821" s="10" t="s">
        <v>827</v>
      </c>
      <c r="B821" s="11">
        <v>45217</v>
      </c>
      <c r="C821" s="12" t="s">
        <v>708</v>
      </c>
      <c r="D821" s="13" t="s">
        <v>551</v>
      </c>
      <c r="E821" s="10">
        <v>1878.62</v>
      </c>
      <c r="F821" s="10">
        <v>16</v>
      </c>
      <c r="G821" s="10">
        <v>39</v>
      </c>
      <c r="H821" s="10">
        <v>1303.4000000000001</v>
      </c>
      <c r="I821" s="4" t="s">
        <v>827</v>
      </c>
      <c r="J821" s="16">
        <v>45217</v>
      </c>
      <c r="K821" s="9" t="str">
        <v>North</v>
      </c>
      <c r="L821" s="9" t="str">
        <v>Furniture</v>
      </c>
      <c r="M821" s="4">
        <v>1878.62</v>
      </c>
      <c r="N821" s="4">
        <f>VLOOKUP($K821,Sales_Performance_Analysis.csv!$S$1:$T$5,2,FALSE)</f>
        <v>2573.1195542046598</v>
      </c>
      <c r="O821" s="4">
        <v>16</v>
      </c>
      <c r="P821" s="4">
        <v>39</v>
      </c>
      <c r="Q821" s="4">
        <v>1303.4000000000001</v>
      </c>
      <c r="U821" s="9" t="str">
        <v>North</v>
      </c>
      <c r="V821" s="9" t="str">
        <v>Furniture</v>
      </c>
      <c r="X821" s="9" t="str">
        <v>NORTH</v>
      </c>
      <c r="Y821" s="9" t="str">
        <v>FURNITURE</v>
      </c>
      <c r="AA821" s="9" t="str">
        <v>north</v>
      </c>
      <c r="AB821" s="9" t="str">
        <v>furniture</v>
      </c>
    </row>
    <row r="822" spans="1:28">
      <c r="A822" s="10" t="s">
        <v>828</v>
      </c>
      <c r="B822" s="11">
        <v>45531</v>
      </c>
      <c r="C822" s="12" t="s">
        <v>479</v>
      </c>
      <c r="D822" s="13" t="s">
        <v>257</v>
      </c>
      <c r="E822" s="10">
        <v>4764.58</v>
      </c>
      <c r="F822" s="10">
        <v>8</v>
      </c>
      <c r="G822" s="10">
        <v>43</v>
      </c>
      <c r="H822" s="10">
        <v>999.53</v>
      </c>
      <c r="I822" s="4" t="s">
        <v>828</v>
      </c>
      <c r="J822" s="16">
        <v>45531</v>
      </c>
      <c r="K822" s="9" t="str">
        <v>East</v>
      </c>
      <c r="L822" s="9" t="str">
        <v>Groceries</v>
      </c>
      <c r="M822" s="4">
        <v>4764.58</v>
      </c>
      <c r="N822" s="4">
        <f>VLOOKUP($K822,Sales_Performance_Analysis.csv!$S$1:$T$5,2,FALSE)</f>
        <v>2529.8487270973901</v>
      </c>
      <c r="O822" s="4">
        <v>8</v>
      </c>
      <c r="P822" s="4">
        <v>43</v>
      </c>
      <c r="Q822" s="4">
        <v>999.53</v>
      </c>
      <c r="U822" s="9" t="str">
        <v>East</v>
      </c>
      <c r="V822" s="9" t="str">
        <v>Groceries</v>
      </c>
      <c r="X822" s="9" t="str">
        <v>EAST</v>
      </c>
      <c r="Y822" s="9" t="str">
        <v>GROCERIES</v>
      </c>
      <c r="AA822" s="9" t="str">
        <v>east</v>
      </c>
      <c r="AB822" s="9" t="str">
        <v>groceries</v>
      </c>
    </row>
    <row r="823" spans="1:28">
      <c r="A823" s="10" t="s">
        <v>829</v>
      </c>
      <c r="B823" s="11">
        <v>44885</v>
      </c>
      <c r="C823" s="12" t="s">
        <v>22</v>
      </c>
      <c r="D823" s="13" t="s">
        <v>551</v>
      </c>
      <c r="E823" s="10">
        <v>3950.15</v>
      </c>
      <c r="F823" s="10">
        <v>43</v>
      </c>
      <c r="G823" s="10">
        <v>48</v>
      </c>
      <c r="H823" s="10">
        <v>1805.76</v>
      </c>
      <c r="I823" s="4" t="s">
        <v>829</v>
      </c>
      <c r="J823" s="16">
        <v>44885</v>
      </c>
      <c r="K823" s="9" t="str">
        <v>West</v>
      </c>
      <c r="L823" s="9" t="str">
        <v>Furniture</v>
      </c>
      <c r="M823" s="4">
        <v>3950.15</v>
      </c>
      <c r="N823" s="4">
        <f>VLOOKUP($K823,Sales_Performance_Analysis.csv!$S$1:$T$5,2,FALSE)</f>
        <v>2536.3110011778599</v>
      </c>
      <c r="O823" s="4">
        <v>43</v>
      </c>
      <c r="P823" s="4">
        <v>48</v>
      </c>
      <c r="Q823" s="4">
        <v>1805.76</v>
      </c>
      <c r="U823" s="9" t="str">
        <v>West</v>
      </c>
      <c r="V823" s="9" t="str">
        <v>Furniture</v>
      </c>
      <c r="X823" s="9" t="str">
        <v>WEST</v>
      </c>
      <c r="Y823" s="9" t="str">
        <v>FURNITURE</v>
      </c>
      <c r="AA823" s="9" t="str">
        <v>west</v>
      </c>
      <c r="AB823" s="9" t="str">
        <v>furniture</v>
      </c>
    </row>
    <row r="824" spans="1:28">
      <c r="A824" s="10" t="s">
        <v>830</v>
      </c>
      <c r="B824" s="11">
        <v>45387</v>
      </c>
      <c r="C824" s="12" t="s">
        <v>22</v>
      </c>
      <c r="D824" s="13" t="s">
        <v>551</v>
      </c>
      <c r="E824" s="10">
        <v>2558.6</v>
      </c>
      <c r="F824" s="10">
        <v>23</v>
      </c>
      <c r="G824" s="10">
        <v>42</v>
      </c>
      <c r="H824" s="10">
        <v>878.34</v>
      </c>
      <c r="I824" s="4" t="s">
        <v>830</v>
      </c>
      <c r="J824" s="16">
        <v>45387</v>
      </c>
      <c r="K824" s="9" t="str">
        <v>West</v>
      </c>
      <c r="L824" s="9" t="str">
        <v>Furniture</v>
      </c>
      <c r="M824" s="4">
        <v>2558.6</v>
      </c>
      <c r="N824" s="4">
        <f>VLOOKUP($K824,Sales_Performance_Analysis.csv!$S$1:$T$5,2,FALSE)</f>
        <v>2536.3110011778599</v>
      </c>
      <c r="O824" s="4">
        <v>23</v>
      </c>
      <c r="P824" s="4">
        <v>42</v>
      </c>
      <c r="Q824" s="4">
        <v>878.34</v>
      </c>
      <c r="U824" s="9" t="str">
        <v>West</v>
      </c>
      <c r="V824" s="9" t="str">
        <v>Furniture</v>
      </c>
      <c r="X824" s="9" t="str">
        <v>WEST</v>
      </c>
      <c r="Y824" s="9" t="str">
        <v>FURNITURE</v>
      </c>
      <c r="AA824" s="9" t="str">
        <v>west</v>
      </c>
      <c r="AB824" s="9" t="str">
        <v>furniture</v>
      </c>
    </row>
    <row r="825" spans="1:28">
      <c r="A825" s="10" t="s">
        <v>831</v>
      </c>
      <c r="B825" s="11">
        <v>45018</v>
      </c>
      <c r="C825" s="12" t="s">
        <v>708</v>
      </c>
      <c r="D825" s="13" t="s">
        <v>619</v>
      </c>
      <c r="E825" s="10">
        <v>2177.6999999999998</v>
      </c>
      <c r="F825" s="10">
        <v>1</v>
      </c>
      <c r="G825" s="10">
        <v>11</v>
      </c>
      <c r="H825" s="10">
        <v>1068.29</v>
      </c>
      <c r="I825" s="4" t="s">
        <v>831</v>
      </c>
      <c r="J825" s="16">
        <v>45018</v>
      </c>
      <c r="K825" s="9" t="str">
        <v>North</v>
      </c>
      <c r="L825" s="9" t="str">
        <v>Clothing</v>
      </c>
      <c r="M825" s="4">
        <v>2177.6999999999998</v>
      </c>
      <c r="N825" s="4">
        <f>VLOOKUP($K825,Sales_Performance_Analysis.csv!$S$1:$T$5,2,FALSE)</f>
        <v>2573.1195542046598</v>
      </c>
      <c r="O825" s="4">
        <v>1</v>
      </c>
      <c r="P825" s="4">
        <v>11</v>
      </c>
      <c r="Q825" s="4">
        <v>1068.29</v>
      </c>
      <c r="U825" s="9" t="str">
        <v>North</v>
      </c>
      <c r="V825" s="9" t="str">
        <v>Clothing</v>
      </c>
      <c r="X825" s="9" t="str">
        <v>NORTH</v>
      </c>
      <c r="Y825" s="9" t="str">
        <v>CLOTHING</v>
      </c>
      <c r="AA825" s="9" t="str">
        <v>north</v>
      </c>
      <c r="AB825" s="9" t="str">
        <v>clothing</v>
      </c>
    </row>
    <row r="826" spans="1:28">
      <c r="A826" s="10" t="s">
        <v>832</v>
      </c>
      <c r="B826" s="11">
        <v>45278</v>
      </c>
      <c r="C826" s="12" t="s">
        <v>708</v>
      </c>
      <c r="D826" s="13" t="s">
        <v>306</v>
      </c>
      <c r="E826" s="10">
        <v>2934.8</v>
      </c>
      <c r="F826" s="10">
        <v>15</v>
      </c>
      <c r="G826" s="10">
        <v>18</v>
      </c>
      <c r="H826" s="10">
        <v>300.43</v>
      </c>
      <c r="I826" s="4" t="s">
        <v>832</v>
      </c>
      <c r="J826" s="16">
        <v>45278</v>
      </c>
      <c r="K826" s="9" t="str">
        <v>North</v>
      </c>
      <c r="L826" s="9" t="str">
        <v>Electronics</v>
      </c>
      <c r="M826" s="4">
        <v>2934.8</v>
      </c>
      <c r="N826" s="4">
        <f>VLOOKUP($K826,Sales_Performance_Analysis.csv!$S$1:$T$5,2,FALSE)</f>
        <v>2573.1195542046598</v>
      </c>
      <c r="O826" s="4">
        <v>15</v>
      </c>
      <c r="P826" s="4">
        <v>18</v>
      </c>
      <c r="Q826" s="4">
        <v>300.43</v>
      </c>
      <c r="U826" s="9" t="str">
        <v>North</v>
      </c>
      <c r="V826" s="9" t="str">
        <v>Electronics</v>
      </c>
      <c r="X826" s="9" t="str">
        <v>NORTH</v>
      </c>
      <c r="Y826" s="9" t="str">
        <v>ELECTRONICS</v>
      </c>
      <c r="AA826" s="9" t="str">
        <v>north</v>
      </c>
      <c r="AB826" s="9" t="str">
        <v>electronics</v>
      </c>
    </row>
    <row r="827" spans="1:28">
      <c r="A827" s="10" t="s">
        <v>833</v>
      </c>
      <c r="B827" s="11">
        <v>45066</v>
      </c>
      <c r="C827" s="12" t="s">
        <v>708</v>
      </c>
      <c r="D827" s="13" t="s">
        <v>31</v>
      </c>
      <c r="E827" s="10">
        <v>2745.38</v>
      </c>
      <c r="F827" s="10">
        <v>44</v>
      </c>
      <c r="G827" s="10">
        <v>1</v>
      </c>
      <c r="H827" s="10">
        <v>1568.88</v>
      </c>
      <c r="I827" s="4" t="s">
        <v>833</v>
      </c>
      <c r="J827" s="16">
        <v>45066</v>
      </c>
      <c r="K827" s="9" t="str">
        <v>North</v>
      </c>
      <c r="L827" s="9" t="str">
        <v>Sports</v>
      </c>
      <c r="M827" s="4">
        <v>2745.38</v>
      </c>
      <c r="N827" s="4">
        <f>VLOOKUP($K827,Sales_Performance_Analysis.csv!$S$1:$T$5,2,FALSE)</f>
        <v>2573.1195542046598</v>
      </c>
      <c r="O827" s="4">
        <v>44</v>
      </c>
      <c r="P827" s="4">
        <v>1</v>
      </c>
      <c r="Q827" s="4">
        <v>1568.88</v>
      </c>
      <c r="U827" s="9" t="str">
        <v>North</v>
      </c>
      <c r="V827" s="9" t="str">
        <v>Sports</v>
      </c>
      <c r="X827" s="9" t="str">
        <v>NORTH</v>
      </c>
      <c r="Y827" s="9" t="str">
        <v>SPORTS</v>
      </c>
      <c r="AA827" s="9" t="str">
        <v>north</v>
      </c>
      <c r="AB827" s="9" t="str">
        <v>sports</v>
      </c>
    </row>
    <row r="828" spans="1:28">
      <c r="A828" s="10" t="s">
        <v>834</v>
      </c>
      <c r="B828" s="11">
        <v>45272</v>
      </c>
      <c r="C828" s="12" t="s">
        <v>22</v>
      </c>
      <c r="D828" s="13" t="s">
        <v>257</v>
      </c>
      <c r="E828" s="10">
        <v>2859.12</v>
      </c>
      <c r="F828" s="10">
        <v>40</v>
      </c>
      <c r="G828" s="10">
        <v>29</v>
      </c>
      <c r="H828" s="10">
        <v>568</v>
      </c>
      <c r="I828" s="4" t="s">
        <v>834</v>
      </c>
      <c r="J828" s="16">
        <v>45272</v>
      </c>
      <c r="K828" s="9" t="str">
        <v>West</v>
      </c>
      <c r="L828" s="9" t="str">
        <v>Groceries</v>
      </c>
      <c r="M828" s="4">
        <v>2859.12</v>
      </c>
      <c r="N828" s="4">
        <f>VLOOKUP($K828,Sales_Performance_Analysis.csv!$S$1:$T$5,2,FALSE)</f>
        <v>2536.3110011778599</v>
      </c>
      <c r="O828" s="4">
        <v>40</v>
      </c>
      <c r="P828" s="4">
        <v>29</v>
      </c>
      <c r="Q828" s="4">
        <v>568</v>
      </c>
      <c r="U828" s="9" t="str">
        <v>West</v>
      </c>
      <c r="V828" s="9" t="str">
        <v>Groceries</v>
      </c>
      <c r="X828" s="9" t="str">
        <v>WEST</v>
      </c>
      <c r="Y828" s="9" t="str">
        <v>GROCERIES</v>
      </c>
      <c r="AA828" s="9" t="str">
        <v>west</v>
      </c>
      <c r="AB828" s="9" t="str">
        <v>groceries</v>
      </c>
    </row>
    <row r="829" spans="1:28">
      <c r="A829" s="10" t="s">
        <v>835</v>
      </c>
      <c r="B829" s="11">
        <v>45381</v>
      </c>
      <c r="C829" s="12" t="s">
        <v>708</v>
      </c>
      <c r="D829" s="13" t="s">
        <v>551</v>
      </c>
      <c r="E829" s="10">
        <v>3305.22</v>
      </c>
      <c r="F829" s="10">
        <v>42</v>
      </c>
      <c r="G829" s="10">
        <v>28</v>
      </c>
      <c r="H829" s="10">
        <v>1931.74</v>
      </c>
      <c r="I829" s="4" t="s">
        <v>835</v>
      </c>
      <c r="J829" s="16">
        <v>45381</v>
      </c>
      <c r="K829" s="9" t="str">
        <v>North</v>
      </c>
      <c r="L829" s="9" t="str">
        <v>Furniture</v>
      </c>
      <c r="M829" s="4">
        <v>3305.22</v>
      </c>
      <c r="N829" s="4">
        <f>VLOOKUP($K829,Sales_Performance_Analysis.csv!$S$1:$T$5,2,FALSE)</f>
        <v>2573.1195542046598</v>
      </c>
      <c r="O829" s="4">
        <v>42</v>
      </c>
      <c r="P829" s="4">
        <v>28</v>
      </c>
      <c r="Q829" s="4">
        <v>1931.74</v>
      </c>
      <c r="U829" s="9" t="str">
        <v>North</v>
      </c>
      <c r="V829" s="9" t="str">
        <v>Furniture</v>
      </c>
      <c r="X829" s="9" t="str">
        <v>NORTH</v>
      </c>
      <c r="Y829" s="9" t="str">
        <v>FURNITURE</v>
      </c>
      <c r="AA829" s="9" t="str">
        <v>north</v>
      </c>
      <c r="AB829" s="9" t="str">
        <v>furniture</v>
      </c>
    </row>
    <row r="830" spans="1:28">
      <c r="A830" s="10" t="s">
        <v>836</v>
      </c>
      <c r="B830" s="11">
        <v>44980</v>
      </c>
      <c r="C830" s="12" t="s">
        <v>22</v>
      </c>
      <c r="D830" s="13" t="s">
        <v>31</v>
      </c>
      <c r="E830" s="10">
        <v>2827.82</v>
      </c>
      <c r="F830" s="10">
        <v>46</v>
      </c>
      <c r="G830" s="10">
        <v>31</v>
      </c>
      <c r="H830" s="10">
        <v>1584.93</v>
      </c>
      <c r="I830" s="4" t="s">
        <v>836</v>
      </c>
      <c r="J830" s="16">
        <v>44980</v>
      </c>
      <c r="K830" s="9" t="str">
        <v>West</v>
      </c>
      <c r="L830" s="9" t="str">
        <v>Sports</v>
      </c>
      <c r="M830" s="4">
        <v>2827.82</v>
      </c>
      <c r="N830" s="4">
        <f>VLOOKUP($K830,Sales_Performance_Analysis.csv!$S$1:$T$5,2,FALSE)</f>
        <v>2536.3110011778599</v>
      </c>
      <c r="O830" s="4">
        <v>46</v>
      </c>
      <c r="P830" s="4">
        <v>31</v>
      </c>
      <c r="Q830" s="4">
        <v>1584.93</v>
      </c>
      <c r="U830" s="9" t="str">
        <v>West</v>
      </c>
      <c r="V830" s="9" t="str">
        <v>Sports</v>
      </c>
      <c r="X830" s="9" t="str">
        <v>WEST</v>
      </c>
      <c r="Y830" s="9" t="str">
        <v>SPORTS</v>
      </c>
      <c r="AA830" s="9" t="str">
        <v>west</v>
      </c>
      <c r="AB830" s="9" t="str">
        <v>sports</v>
      </c>
    </row>
    <row r="831" spans="1:28">
      <c r="A831" s="10" t="s">
        <v>837</v>
      </c>
      <c r="B831" s="11">
        <v>44969</v>
      </c>
      <c r="C831" s="12" t="s">
        <v>22</v>
      </c>
      <c r="D831" s="13" t="s">
        <v>257</v>
      </c>
      <c r="E831" s="10">
        <v>3480.93</v>
      </c>
      <c r="F831" s="10">
        <v>41</v>
      </c>
      <c r="G831" s="10">
        <v>24</v>
      </c>
      <c r="H831" s="10">
        <v>1849.09</v>
      </c>
      <c r="I831" s="4" t="s">
        <v>837</v>
      </c>
      <c r="J831" s="16">
        <v>44969</v>
      </c>
      <c r="K831" s="9" t="str">
        <v>West</v>
      </c>
      <c r="L831" s="9" t="str">
        <v>Groceries</v>
      </c>
      <c r="M831" s="4">
        <v>3480.93</v>
      </c>
      <c r="N831" s="4">
        <f>VLOOKUP($K831,Sales_Performance_Analysis.csv!$S$1:$T$5,2,FALSE)</f>
        <v>2536.3110011778599</v>
      </c>
      <c r="O831" s="4">
        <v>41</v>
      </c>
      <c r="P831" s="4">
        <v>24</v>
      </c>
      <c r="Q831" s="4">
        <v>1849.09</v>
      </c>
      <c r="U831" s="9" t="str">
        <v>West</v>
      </c>
      <c r="V831" s="9" t="str">
        <v>Groceries</v>
      </c>
      <c r="X831" s="9" t="str">
        <v>WEST</v>
      </c>
      <c r="Y831" s="9" t="str">
        <v>GROCERIES</v>
      </c>
      <c r="AA831" s="9" t="str">
        <v>west</v>
      </c>
      <c r="AB831" s="9" t="str">
        <v>groceries</v>
      </c>
    </row>
    <row r="832" spans="1:28">
      <c r="A832" s="10" t="s">
        <v>838</v>
      </c>
      <c r="B832" s="11">
        <v>45599</v>
      </c>
      <c r="C832" s="12" t="s">
        <v>26</v>
      </c>
      <c r="D832" s="13" t="s">
        <v>619</v>
      </c>
      <c r="E832" s="10">
        <v>4247.59</v>
      </c>
      <c r="F832" s="10">
        <v>44</v>
      </c>
      <c r="G832" s="10">
        <v>12</v>
      </c>
      <c r="H832" s="10">
        <v>1609.05</v>
      </c>
      <c r="I832" s="4" t="s">
        <v>838</v>
      </c>
      <c r="J832" s="16">
        <v>45599</v>
      </c>
      <c r="K832" s="9" t="str">
        <v>South</v>
      </c>
      <c r="L832" s="9" t="str">
        <v>Clothing</v>
      </c>
      <c r="M832" s="4">
        <v>4247.59</v>
      </c>
      <c r="N832" s="4">
        <f>VLOOKUP($K832,Sales_Performance_Analysis.csv!$S$1:$T$5,2,FALSE)</f>
        <v>2478.5568056787902</v>
      </c>
      <c r="O832" s="4">
        <v>44</v>
      </c>
      <c r="P832" s="4">
        <v>12</v>
      </c>
      <c r="Q832" s="4">
        <v>1609.05</v>
      </c>
      <c r="U832" s="9" t="str">
        <v>South</v>
      </c>
      <c r="V832" s="9" t="str">
        <v>Clothing</v>
      </c>
      <c r="X832" s="9" t="str">
        <v>SOUTH</v>
      </c>
      <c r="Y832" s="9" t="str">
        <v>CLOTHING</v>
      </c>
      <c r="AA832" s="9" t="str">
        <v>south</v>
      </c>
      <c r="AB832" s="9" t="str">
        <v>clothing</v>
      </c>
    </row>
    <row r="833" spans="1:28">
      <c r="A833" s="10">
        <v>84329757</v>
      </c>
      <c r="B833" s="11">
        <v>45389</v>
      </c>
      <c r="C833" s="12" t="s">
        <v>708</v>
      </c>
      <c r="D833" s="13" t="s">
        <v>306</v>
      </c>
      <c r="E833" s="10">
        <v>3825.6</v>
      </c>
      <c r="F833" s="10">
        <v>47</v>
      </c>
      <c r="G833" s="10">
        <v>32</v>
      </c>
      <c r="H833" s="10">
        <v>681.35</v>
      </c>
      <c r="I833" s="4">
        <v>84329757</v>
      </c>
      <c r="J833" s="16">
        <v>45389</v>
      </c>
      <c r="K833" s="9" t="str">
        <v>North</v>
      </c>
      <c r="L833" s="9" t="str">
        <v>Electronics</v>
      </c>
      <c r="M833" s="4">
        <v>3825.6</v>
      </c>
      <c r="N833" s="4">
        <f>VLOOKUP($K833,Sales_Performance_Analysis.csv!$S$1:$T$5,2,FALSE)</f>
        <v>2573.1195542046598</v>
      </c>
      <c r="O833" s="4">
        <v>47</v>
      </c>
      <c r="P833" s="4">
        <v>32</v>
      </c>
      <c r="Q833" s="4">
        <v>681.35</v>
      </c>
      <c r="U833" s="9" t="str">
        <v>North</v>
      </c>
      <c r="V833" s="9" t="str">
        <v>Electronics</v>
      </c>
      <c r="X833" s="9" t="str">
        <v>NORTH</v>
      </c>
      <c r="Y833" s="9" t="str">
        <v>ELECTRONICS</v>
      </c>
      <c r="AA833" s="9" t="str">
        <v>north</v>
      </c>
      <c r="AB833" s="9" t="str">
        <v>electronics</v>
      </c>
    </row>
    <row r="834" spans="1:28">
      <c r="A834" s="10" t="s">
        <v>839</v>
      </c>
      <c r="B834" s="11">
        <v>44887</v>
      </c>
      <c r="C834" s="12" t="s">
        <v>479</v>
      </c>
      <c r="D834" s="13" t="s">
        <v>619</v>
      </c>
      <c r="E834" s="10">
        <v>1973.47</v>
      </c>
      <c r="F834" s="10">
        <v>29</v>
      </c>
      <c r="G834" s="10">
        <v>4</v>
      </c>
      <c r="H834" s="10">
        <v>791.29</v>
      </c>
      <c r="I834" s="4" t="s">
        <v>839</v>
      </c>
      <c r="J834" s="16">
        <v>44887</v>
      </c>
      <c r="K834" s="9" t="str">
        <v>East</v>
      </c>
      <c r="L834" s="9" t="str">
        <v>Clothing</v>
      </c>
      <c r="M834" s="4">
        <v>1973.47</v>
      </c>
      <c r="N834" s="4">
        <f>VLOOKUP($K834,Sales_Performance_Analysis.csv!$S$1:$T$5,2,FALSE)</f>
        <v>2529.8487270973901</v>
      </c>
      <c r="O834" s="4">
        <v>29</v>
      </c>
      <c r="P834" s="4">
        <v>4</v>
      </c>
      <c r="Q834" s="4">
        <v>791.29</v>
      </c>
      <c r="U834" s="9" t="str">
        <v>East</v>
      </c>
      <c r="V834" s="9" t="str">
        <v>Clothing</v>
      </c>
      <c r="X834" s="9" t="str">
        <v>EAST</v>
      </c>
      <c r="Y834" s="9" t="str">
        <v>CLOTHING</v>
      </c>
      <c r="AA834" s="9" t="str">
        <v>east</v>
      </c>
      <c r="AB834" s="9" t="str">
        <v>clothing</v>
      </c>
    </row>
    <row r="835" spans="1:28">
      <c r="A835" s="10" t="s">
        <v>840</v>
      </c>
      <c r="B835" s="11">
        <v>45218</v>
      </c>
      <c r="C835" s="12" t="s">
        <v>708</v>
      </c>
      <c r="D835" s="13" t="s">
        <v>31</v>
      </c>
      <c r="E835" s="10">
        <v>3923.08</v>
      </c>
      <c r="F835" s="10">
        <v>4</v>
      </c>
      <c r="G835" s="10">
        <v>29</v>
      </c>
      <c r="H835" s="10">
        <v>1835.57</v>
      </c>
      <c r="I835" s="4" t="s">
        <v>840</v>
      </c>
      <c r="J835" s="16">
        <v>45218</v>
      </c>
      <c r="K835" s="9" t="str">
        <v>North</v>
      </c>
      <c r="L835" s="9" t="str">
        <v>Sports</v>
      </c>
      <c r="M835" s="4">
        <v>3923.08</v>
      </c>
      <c r="N835" s="4">
        <f>VLOOKUP($K835,Sales_Performance_Analysis.csv!$S$1:$T$5,2,FALSE)</f>
        <v>2573.1195542046598</v>
      </c>
      <c r="O835" s="4">
        <v>4</v>
      </c>
      <c r="P835" s="4">
        <v>29</v>
      </c>
      <c r="Q835" s="4">
        <v>1835.57</v>
      </c>
      <c r="U835" s="9" t="str">
        <v>North</v>
      </c>
      <c r="V835" s="9" t="str">
        <v>Sports</v>
      </c>
      <c r="X835" s="9" t="str">
        <v>NORTH</v>
      </c>
      <c r="Y835" s="9" t="str">
        <v>SPORTS</v>
      </c>
      <c r="AA835" s="9" t="str">
        <v>north</v>
      </c>
      <c r="AB835" s="9" t="str">
        <v>sports</v>
      </c>
    </row>
    <row r="836" spans="1:28">
      <c r="A836" s="10" t="s">
        <v>841</v>
      </c>
      <c r="B836" s="11">
        <v>45484</v>
      </c>
      <c r="C836" s="12" t="s">
        <v>479</v>
      </c>
      <c r="D836" s="13" t="s">
        <v>257</v>
      </c>
      <c r="E836" s="10">
        <v>3173.37</v>
      </c>
      <c r="F836" s="10">
        <v>25</v>
      </c>
      <c r="G836" s="10">
        <v>4</v>
      </c>
      <c r="H836" s="10">
        <v>1853.29</v>
      </c>
      <c r="I836" s="4" t="s">
        <v>841</v>
      </c>
      <c r="J836" s="16">
        <v>45484</v>
      </c>
      <c r="K836" s="9" t="str">
        <v>East</v>
      </c>
      <c r="L836" s="9" t="str">
        <v>Groceries</v>
      </c>
      <c r="M836" s="4">
        <v>3173.37</v>
      </c>
      <c r="N836" s="4">
        <f>VLOOKUP($K836,Sales_Performance_Analysis.csv!$S$1:$T$5,2,FALSE)</f>
        <v>2529.8487270973901</v>
      </c>
      <c r="O836" s="4">
        <v>25</v>
      </c>
      <c r="P836" s="4">
        <v>4</v>
      </c>
      <c r="Q836" s="4">
        <v>1853.29</v>
      </c>
      <c r="U836" s="9" t="str">
        <v>East</v>
      </c>
      <c r="V836" s="9" t="str">
        <v>Groceries</v>
      </c>
      <c r="X836" s="9" t="str">
        <v>EAST</v>
      </c>
      <c r="Y836" s="9" t="str">
        <v>GROCERIES</v>
      </c>
      <c r="AA836" s="9" t="str">
        <v>east</v>
      </c>
      <c r="AB836" s="9" t="str">
        <v>groceries</v>
      </c>
    </row>
    <row r="837" spans="1:28">
      <c r="A837" s="10" t="s">
        <v>842</v>
      </c>
      <c r="B837" s="11">
        <v>45443</v>
      </c>
      <c r="C837" s="12" t="s">
        <v>708</v>
      </c>
      <c r="D837" s="13" t="s">
        <v>551</v>
      </c>
      <c r="E837" s="10">
        <v>1198.44</v>
      </c>
      <c r="F837" s="10">
        <v>24</v>
      </c>
      <c r="G837" s="10">
        <v>13</v>
      </c>
      <c r="H837" s="10">
        <v>1422.59</v>
      </c>
      <c r="I837" s="4" t="s">
        <v>842</v>
      </c>
      <c r="J837" s="16">
        <v>45443</v>
      </c>
      <c r="K837" s="9" t="str">
        <v>North</v>
      </c>
      <c r="L837" s="9" t="str">
        <v>Furniture</v>
      </c>
      <c r="M837" s="4">
        <v>1198.44</v>
      </c>
      <c r="N837" s="4">
        <f>VLOOKUP($K837,Sales_Performance_Analysis.csv!$S$1:$T$5,2,FALSE)</f>
        <v>2573.1195542046598</v>
      </c>
      <c r="O837" s="4">
        <v>24</v>
      </c>
      <c r="P837" s="4">
        <v>13</v>
      </c>
      <c r="Q837" s="4">
        <v>1422.59</v>
      </c>
      <c r="U837" s="9" t="str">
        <v>North</v>
      </c>
      <c r="V837" s="9" t="str">
        <v>Furniture</v>
      </c>
      <c r="X837" s="9" t="str">
        <v>NORTH</v>
      </c>
      <c r="Y837" s="9" t="str">
        <v>FURNITURE</v>
      </c>
      <c r="AA837" s="9" t="str">
        <v>north</v>
      </c>
      <c r="AB837" s="9" t="str">
        <v>furniture</v>
      </c>
    </row>
    <row r="838" spans="1:28">
      <c r="A838" s="10" t="s">
        <v>843</v>
      </c>
      <c r="B838" s="11">
        <v>45298</v>
      </c>
      <c r="C838" s="12" t="s">
        <v>479</v>
      </c>
      <c r="D838" s="13" t="s">
        <v>306</v>
      </c>
      <c r="E838" s="10">
        <v>610.53</v>
      </c>
      <c r="F838" s="10">
        <v>27</v>
      </c>
      <c r="G838" s="10">
        <v>9</v>
      </c>
      <c r="H838" s="10">
        <v>1833.67</v>
      </c>
      <c r="I838" s="4" t="s">
        <v>843</v>
      </c>
      <c r="J838" s="16">
        <v>45298</v>
      </c>
      <c r="K838" s="9" t="str">
        <v>East</v>
      </c>
      <c r="L838" s="9" t="str">
        <v>Electronics</v>
      </c>
      <c r="M838" s="4">
        <v>610.53</v>
      </c>
      <c r="N838" s="4">
        <f>VLOOKUP($K838,Sales_Performance_Analysis.csv!$S$1:$T$5,2,FALSE)</f>
        <v>2529.8487270973901</v>
      </c>
      <c r="O838" s="4">
        <v>27</v>
      </c>
      <c r="P838" s="4">
        <v>9</v>
      </c>
      <c r="Q838" s="4">
        <v>1833.67</v>
      </c>
      <c r="U838" s="9" t="str">
        <v>East</v>
      </c>
      <c r="V838" s="9" t="str">
        <v>Electronics</v>
      </c>
      <c r="X838" s="9" t="str">
        <v>EAST</v>
      </c>
      <c r="Y838" s="9" t="str">
        <v>ELECTRONICS</v>
      </c>
      <c r="AA838" s="9" t="str">
        <v>east</v>
      </c>
      <c r="AB838" s="9" t="str">
        <v>electronics</v>
      </c>
    </row>
    <row r="839" spans="1:28">
      <c r="A839" s="10" t="s">
        <v>844</v>
      </c>
      <c r="B839" s="11">
        <v>45156</v>
      </c>
      <c r="C839" s="12" t="s">
        <v>708</v>
      </c>
      <c r="D839" s="13" t="s">
        <v>619</v>
      </c>
      <c r="E839" s="10">
        <v>1101.8800000000001</v>
      </c>
      <c r="F839" s="10">
        <v>44</v>
      </c>
      <c r="G839" s="10">
        <v>1</v>
      </c>
      <c r="H839" s="10">
        <v>673.23</v>
      </c>
      <c r="I839" s="4" t="s">
        <v>844</v>
      </c>
      <c r="J839" s="16">
        <v>45156</v>
      </c>
      <c r="K839" s="9" t="str">
        <v>North</v>
      </c>
      <c r="L839" s="9" t="str">
        <v>Clothing</v>
      </c>
      <c r="M839" s="4">
        <v>1101.8800000000001</v>
      </c>
      <c r="N839" s="4">
        <f>VLOOKUP($K839,Sales_Performance_Analysis.csv!$S$1:$T$5,2,FALSE)</f>
        <v>2573.1195542046598</v>
      </c>
      <c r="O839" s="4">
        <v>44</v>
      </c>
      <c r="P839" s="4">
        <v>1</v>
      </c>
      <c r="Q839" s="4">
        <v>673.23</v>
      </c>
      <c r="U839" s="9" t="str">
        <v>North</v>
      </c>
      <c r="V839" s="9" t="str">
        <v>Clothing</v>
      </c>
      <c r="X839" s="9" t="str">
        <v>NORTH</v>
      </c>
      <c r="Y839" s="9" t="str">
        <v>CLOTHING</v>
      </c>
      <c r="AA839" s="9" t="str">
        <v>north</v>
      </c>
      <c r="AB839" s="9" t="str">
        <v>clothing</v>
      </c>
    </row>
    <row r="840" spans="1:28">
      <c r="A840" s="10" t="s">
        <v>845</v>
      </c>
      <c r="B840" s="11">
        <v>45009</v>
      </c>
      <c r="C840" s="12" t="s">
        <v>26</v>
      </c>
      <c r="D840" s="13" t="s">
        <v>306</v>
      </c>
      <c r="E840" s="10">
        <v>1908.94</v>
      </c>
      <c r="F840" s="10">
        <v>8</v>
      </c>
      <c r="G840" s="10">
        <v>3</v>
      </c>
      <c r="H840" s="10">
        <v>1555.86</v>
      </c>
      <c r="I840" s="4" t="s">
        <v>845</v>
      </c>
      <c r="J840" s="16">
        <v>45009</v>
      </c>
      <c r="K840" s="9" t="str">
        <v>South</v>
      </c>
      <c r="L840" s="9" t="str">
        <v>Electronics</v>
      </c>
      <c r="M840" s="4">
        <v>1908.94</v>
      </c>
      <c r="N840" s="4">
        <f>VLOOKUP($K840,Sales_Performance_Analysis.csv!$S$1:$T$5,2,FALSE)</f>
        <v>2478.5568056787902</v>
      </c>
      <c r="O840" s="4">
        <v>8</v>
      </c>
      <c r="P840" s="4">
        <v>3</v>
      </c>
      <c r="Q840" s="4">
        <v>1555.86</v>
      </c>
      <c r="U840" s="9" t="str">
        <v>South</v>
      </c>
      <c r="V840" s="9" t="str">
        <v>Electronics</v>
      </c>
      <c r="X840" s="9" t="str">
        <v>SOUTH</v>
      </c>
      <c r="Y840" s="9" t="str">
        <v>ELECTRONICS</v>
      </c>
      <c r="AA840" s="9" t="str">
        <v>south</v>
      </c>
      <c r="AB840" s="9" t="str">
        <v>electronics</v>
      </c>
    </row>
    <row r="841" spans="1:28">
      <c r="A841" s="18">
        <v>9.9440000000000001E+80</v>
      </c>
      <c r="B841" s="11">
        <v>45424</v>
      </c>
      <c r="C841" s="12" t="s">
        <v>708</v>
      </c>
      <c r="D841" s="13" t="s">
        <v>306</v>
      </c>
      <c r="E841" s="10">
        <v>1177.3</v>
      </c>
      <c r="F841" s="10">
        <v>23</v>
      </c>
      <c r="G841" s="10">
        <v>30</v>
      </c>
      <c r="H841" s="10">
        <v>1827.85</v>
      </c>
      <c r="I841" s="19">
        <v>9.9440000000000001E+80</v>
      </c>
      <c r="J841" s="16">
        <v>45424</v>
      </c>
      <c r="K841" s="9" t="str">
        <v>North</v>
      </c>
      <c r="L841" s="9" t="str">
        <v>Electronics</v>
      </c>
      <c r="M841" s="4">
        <v>1177.3</v>
      </c>
      <c r="N841" s="4">
        <f>VLOOKUP($K841,Sales_Performance_Analysis.csv!$S$1:$T$5,2,FALSE)</f>
        <v>2573.1195542046598</v>
      </c>
      <c r="O841" s="4">
        <v>23</v>
      </c>
      <c r="P841" s="4">
        <v>30</v>
      </c>
      <c r="Q841" s="4">
        <v>1827.85</v>
      </c>
      <c r="U841" s="9" t="str">
        <v>North</v>
      </c>
      <c r="V841" s="9" t="str">
        <v>Electronics</v>
      </c>
      <c r="X841" s="9" t="str">
        <v>NORTH</v>
      </c>
      <c r="Y841" s="9" t="str">
        <v>ELECTRONICS</v>
      </c>
      <c r="AA841" s="9" t="str">
        <v>north</v>
      </c>
      <c r="AB841" s="9" t="str">
        <v>electronics</v>
      </c>
    </row>
    <row r="842" spans="1:28">
      <c r="A842" s="10" t="s">
        <v>846</v>
      </c>
      <c r="B842" s="11">
        <v>45091</v>
      </c>
      <c r="C842" s="12" t="s">
        <v>26</v>
      </c>
      <c r="D842" s="13" t="s">
        <v>306</v>
      </c>
      <c r="E842" s="10">
        <v>577.89</v>
      </c>
      <c r="F842" s="10">
        <v>49</v>
      </c>
      <c r="G842" s="10">
        <v>19</v>
      </c>
      <c r="H842" s="10">
        <v>267.72000000000003</v>
      </c>
      <c r="I842" s="4" t="s">
        <v>846</v>
      </c>
      <c r="J842" s="16">
        <v>45091</v>
      </c>
      <c r="K842" s="9" t="str">
        <v>South</v>
      </c>
      <c r="L842" s="9" t="str">
        <v>Electronics</v>
      </c>
      <c r="M842" s="4">
        <v>577.89</v>
      </c>
      <c r="N842" s="4">
        <f>VLOOKUP($K842,Sales_Performance_Analysis.csv!$S$1:$T$5,2,FALSE)</f>
        <v>2478.5568056787902</v>
      </c>
      <c r="O842" s="4">
        <v>49</v>
      </c>
      <c r="P842" s="4">
        <v>19</v>
      </c>
      <c r="Q842" s="4">
        <v>267.72000000000003</v>
      </c>
      <c r="U842" s="9" t="str">
        <v>South</v>
      </c>
      <c r="V842" s="9" t="str">
        <v>Electronics</v>
      </c>
      <c r="X842" s="9" t="str">
        <v>SOUTH</v>
      </c>
      <c r="Y842" s="9" t="str">
        <v>ELECTRONICS</v>
      </c>
      <c r="AA842" s="9" t="str">
        <v>south</v>
      </c>
      <c r="AB842" s="9" t="str">
        <v>electronics</v>
      </c>
    </row>
    <row r="843" spans="1:28">
      <c r="A843" s="10" t="s">
        <v>847</v>
      </c>
      <c r="B843" s="11">
        <v>45303</v>
      </c>
      <c r="C843" s="12" t="s">
        <v>708</v>
      </c>
      <c r="D843" s="13" t="s">
        <v>306</v>
      </c>
      <c r="E843" s="10">
        <v>1745.34</v>
      </c>
      <c r="F843" s="10">
        <v>42</v>
      </c>
      <c r="G843" s="10">
        <v>20</v>
      </c>
      <c r="H843" s="10">
        <v>1616.6</v>
      </c>
      <c r="I843" s="4" t="s">
        <v>847</v>
      </c>
      <c r="J843" s="16">
        <v>45303</v>
      </c>
      <c r="K843" s="9" t="str">
        <v>North</v>
      </c>
      <c r="L843" s="9" t="str">
        <v>Electronics</v>
      </c>
      <c r="M843" s="4">
        <v>1745.34</v>
      </c>
      <c r="N843" s="4">
        <f>VLOOKUP($K843,Sales_Performance_Analysis.csv!$S$1:$T$5,2,FALSE)</f>
        <v>2573.1195542046598</v>
      </c>
      <c r="O843" s="4">
        <v>42</v>
      </c>
      <c r="P843" s="4">
        <v>20</v>
      </c>
      <c r="Q843" s="4">
        <v>1616.6</v>
      </c>
      <c r="U843" s="9" t="str">
        <v>North</v>
      </c>
      <c r="V843" s="9" t="str">
        <v>Electronics</v>
      </c>
      <c r="X843" s="9" t="str">
        <v>NORTH</v>
      </c>
      <c r="Y843" s="9" t="str">
        <v>ELECTRONICS</v>
      </c>
      <c r="AA843" s="9" t="str">
        <v>north</v>
      </c>
      <c r="AB843" s="9" t="str">
        <v>electronics</v>
      </c>
    </row>
    <row r="844" spans="1:28">
      <c r="A844" s="10" t="s">
        <v>848</v>
      </c>
      <c r="B844" s="11">
        <v>44886</v>
      </c>
      <c r="C844" s="12" t="s">
        <v>22</v>
      </c>
      <c r="D844" s="13" t="s">
        <v>551</v>
      </c>
      <c r="E844" s="10">
        <v>674.62</v>
      </c>
      <c r="F844" s="10">
        <v>13</v>
      </c>
      <c r="G844" s="10">
        <v>21</v>
      </c>
      <c r="H844" s="10">
        <v>1870.95</v>
      </c>
      <c r="I844" s="4" t="s">
        <v>848</v>
      </c>
      <c r="J844" s="16">
        <v>44886</v>
      </c>
      <c r="K844" s="9" t="str">
        <v>West</v>
      </c>
      <c r="L844" s="9" t="str">
        <v>Furniture</v>
      </c>
      <c r="M844" s="4">
        <v>674.62</v>
      </c>
      <c r="N844" s="4">
        <f>VLOOKUP($K844,Sales_Performance_Analysis.csv!$S$1:$T$5,2,FALSE)</f>
        <v>2536.3110011778599</v>
      </c>
      <c r="O844" s="4">
        <v>13</v>
      </c>
      <c r="P844" s="4">
        <v>21</v>
      </c>
      <c r="Q844" s="4">
        <v>1870.95</v>
      </c>
      <c r="U844" s="9" t="str">
        <v>West</v>
      </c>
      <c r="V844" s="9" t="str">
        <v>Furniture</v>
      </c>
      <c r="X844" s="9" t="str">
        <v>WEST</v>
      </c>
      <c r="Y844" s="9" t="str">
        <v>FURNITURE</v>
      </c>
      <c r="AA844" s="9" t="str">
        <v>west</v>
      </c>
      <c r="AB844" s="9" t="str">
        <v>furniture</v>
      </c>
    </row>
    <row r="845" spans="1:28">
      <c r="A845" s="10" t="s">
        <v>849</v>
      </c>
      <c r="B845" s="11">
        <v>44916</v>
      </c>
      <c r="C845" s="12" t="s">
        <v>22</v>
      </c>
      <c r="D845" s="13" t="s">
        <v>31</v>
      </c>
      <c r="E845" s="10">
        <v>4196.0600000000004</v>
      </c>
      <c r="F845" s="10">
        <v>12</v>
      </c>
      <c r="G845" s="10">
        <v>23</v>
      </c>
      <c r="H845" s="10">
        <v>1028.43</v>
      </c>
      <c r="I845" s="4" t="s">
        <v>849</v>
      </c>
      <c r="J845" s="16">
        <v>44916</v>
      </c>
      <c r="K845" s="9" t="str">
        <v>West</v>
      </c>
      <c r="L845" s="9" t="str">
        <v>Sports</v>
      </c>
      <c r="M845" s="4">
        <v>4196.0600000000004</v>
      </c>
      <c r="N845" s="4">
        <f>VLOOKUP($K845,Sales_Performance_Analysis.csv!$S$1:$T$5,2,FALSE)</f>
        <v>2536.3110011778599</v>
      </c>
      <c r="O845" s="4">
        <v>12</v>
      </c>
      <c r="P845" s="4">
        <v>23</v>
      </c>
      <c r="Q845" s="4">
        <v>1028.43</v>
      </c>
      <c r="U845" s="9" t="str">
        <v>West</v>
      </c>
      <c r="V845" s="9" t="str">
        <v>Sports</v>
      </c>
      <c r="X845" s="9" t="str">
        <v>WEST</v>
      </c>
      <c r="Y845" s="9" t="str">
        <v>SPORTS</v>
      </c>
      <c r="AA845" s="9" t="str">
        <v>west</v>
      </c>
      <c r="AB845" s="9" t="str">
        <v>sports</v>
      </c>
    </row>
    <row r="846" spans="1:28">
      <c r="A846" s="10" t="s">
        <v>850</v>
      </c>
      <c r="B846" s="11">
        <v>45540</v>
      </c>
      <c r="C846" s="12" t="s">
        <v>479</v>
      </c>
      <c r="D846" s="13" t="s">
        <v>306</v>
      </c>
      <c r="E846" s="10">
        <v>2394.21</v>
      </c>
      <c r="F846" s="10">
        <v>10</v>
      </c>
      <c r="G846" s="10">
        <v>30</v>
      </c>
      <c r="H846" s="10">
        <v>1184.17</v>
      </c>
      <c r="I846" s="4" t="s">
        <v>850</v>
      </c>
      <c r="J846" s="16">
        <v>45540</v>
      </c>
      <c r="K846" s="9" t="str">
        <v>East</v>
      </c>
      <c r="L846" s="9" t="str">
        <v>Electronics</v>
      </c>
      <c r="M846" s="4">
        <v>2394.21</v>
      </c>
      <c r="N846" s="4">
        <f>VLOOKUP($K846,Sales_Performance_Analysis.csv!$S$1:$T$5,2,FALSE)</f>
        <v>2529.8487270973901</v>
      </c>
      <c r="O846" s="4">
        <v>10</v>
      </c>
      <c r="P846" s="4">
        <v>30</v>
      </c>
      <c r="Q846" s="4">
        <v>1184.17</v>
      </c>
      <c r="U846" s="9" t="str">
        <v>East</v>
      </c>
      <c r="V846" s="9" t="str">
        <v>Electronics</v>
      </c>
      <c r="X846" s="9" t="str">
        <v>EAST</v>
      </c>
      <c r="Y846" s="9" t="str">
        <v>ELECTRONICS</v>
      </c>
      <c r="AA846" s="9" t="str">
        <v>east</v>
      </c>
      <c r="AB846" s="9" t="str">
        <v>electronics</v>
      </c>
    </row>
    <row r="847" spans="1:28">
      <c r="A847" s="10" t="s">
        <v>851</v>
      </c>
      <c r="B847" s="11">
        <v>45497</v>
      </c>
      <c r="C847" s="12" t="s">
        <v>26</v>
      </c>
      <c r="D847" s="13" t="s">
        <v>619</v>
      </c>
      <c r="E847" s="10">
        <v>2646.24</v>
      </c>
      <c r="F847" s="10">
        <v>31</v>
      </c>
      <c r="G847" s="10">
        <v>35</v>
      </c>
      <c r="H847" s="10">
        <v>1525.72</v>
      </c>
      <c r="I847" s="4" t="s">
        <v>851</v>
      </c>
      <c r="J847" s="16">
        <v>45497</v>
      </c>
      <c r="K847" s="9" t="str">
        <v>South</v>
      </c>
      <c r="L847" s="9" t="str">
        <v>Clothing</v>
      </c>
      <c r="M847" s="4">
        <v>2646.24</v>
      </c>
      <c r="N847" s="4">
        <f>VLOOKUP($K847,Sales_Performance_Analysis.csv!$S$1:$T$5,2,FALSE)</f>
        <v>2478.5568056787902</v>
      </c>
      <c r="O847" s="4">
        <v>31</v>
      </c>
      <c r="P847" s="4">
        <v>35</v>
      </c>
      <c r="Q847" s="4">
        <v>1525.72</v>
      </c>
      <c r="U847" s="9" t="str">
        <v>South</v>
      </c>
      <c r="V847" s="9" t="str">
        <v>Clothing</v>
      </c>
      <c r="X847" s="9" t="str">
        <v>SOUTH</v>
      </c>
      <c r="Y847" s="9" t="str">
        <v>CLOTHING</v>
      </c>
      <c r="AA847" s="9" t="str">
        <v>south</v>
      </c>
      <c r="AB847" s="9" t="str">
        <v>clothing</v>
      </c>
    </row>
    <row r="848" spans="1:28">
      <c r="A848" s="10" t="s">
        <v>852</v>
      </c>
      <c r="B848" s="11">
        <v>44922</v>
      </c>
      <c r="C848" s="12" t="s">
        <v>22</v>
      </c>
      <c r="D848" s="13" t="s">
        <v>306</v>
      </c>
      <c r="E848" s="10">
        <v>3225.38</v>
      </c>
      <c r="F848" s="10">
        <v>45</v>
      </c>
      <c r="G848" s="10">
        <v>11</v>
      </c>
      <c r="H848" s="10">
        <v>1101.6199999999999</v>
      </c>
      <c r="I848" s="4" t="s">
        <v>852</v>
      </c>
      <c r="J848" s="16">
        <v>44922</v>
      </c>
      <c r="K848" s="9" t="str">
        <v>West</v>
      </c>
      <c r="L848" s="9" t="str">
        <v>Electronics</v>
      </c>
      <c r="M848" s="4">
        <v>3225.38</v>
      </c>
      <c r="N848" s="4">
        <f>VLOOKUP($K848,Sales_Performance_Analysis.csv!$S$1:$T$5,2,FALSE)</f>
        <v>2536.3110011778599</v>
      </c>
      <c r="O848" s="4">
        <v>45</v>
      </c>
      <c r="P848" s="4">
        <v>11</v>
      </c>
      <c r="Q848" s="4">
        <v>1101.6199999999999</v>
      </c>
      <c r="U848" s="9" t="str">
        <v>West</v>
      </c>
      <c r="V848" s="9" t="str">
        <v>Electronics</v>
      </c>
      <c r="X848" s="9" t="str">
        <v>WEST</v>
      </c>
      <c r="Y848" s="9" t="str">
        <v>ELECTRONICS</v>
      </c>
      <c r="AA848" s="9" t="str">
        <v>west</v>
      </c>
      <c r="AB848" s="9" t="str">
        <v>electronics</v>
      </c>
    </row>
    <row r="849" spans="1:28">
      <c r="A849" s="10" t="s">
        <v>853</v>
      </c>
      <c r="B849" s="11">
        <v>45604</v>
      </c>
      <c r="C849" s="12" t="s">
        <v>479</v>
      </c>
      <c r="D849" s="13" t="s">
        <v>31</v>
      </c>
      <c r="E849" s="10">
        <v>3693.76</v>
      </c>
      <c r="F849" s="10">
        <v>18</v>
      </c>
      <c r="G849" s="10">
        <v>32</v>
      </c>
      <c r="H849" s="10">
        <v>160.03</v>
      </c>
      <c r="I849" s="4" t="s">
        <v>853</v>
      </c>
      <c r="J849" s="16">
        <v>45604</v>
      </c>
      <c r="K849" s="9" t="str">
        <v>East</v>
      </c>
      <c r="L849" s="9" t="str">
        <v>Sports</v>
      </c>
      <c r="M849" s="4">
        <v>3693.76</v>
      </c>
      <c r="N849" s="4">
        <f>VLOOKUP($K849,Sales_Performance_Analysis.csv!$S$1:$T$5,2,FALSE)</f>
        <v>2529.8487270973901</v>
      </c>
      <c r="O849" s="4">
        <v>18</v>
      </c>
      <c r="P849" s="4">
        <v>32</v>
      </c>
      <c r="Q849" s="4">
        <v>160.03</v>
      </c>
      <c r="U849" s="9" t="str">
        <v>East</v>
      </c>
      <c r="V849" s="9" t="str">
        <v>Sports</v>
      </c>
      <c r="X849" s="9" t="str">
        <v>EAST</v>
      </c>
      <c r="Y849" s="9" t="str">
        <v>SPORTS</v>
      </c>
      <c r="AA849" s="9" t="str">
        <v>east</v>
      </c>
      <c r="AB849" s="9" t="str">
        <v>sports</v>
      </c>
    </row>
    <row r="850" spans="1:28">
      <c r="A850" s="10" t="s">
        <v>854</v>
      </c>
      <c r="B850" s="11">
        <v>44977</v>
      </c>
      <c r="C850" s="12" t="s">
        <v>22</v>
      </c>
      <c r="D850" s="13" t="s">
        <v>257</v>
      </c>
      <c r="E850" s="10">
        <v>4848.4399999999996</v>
      </c>
      <c r="F850" s="10">
        <v>47</v>
      </c>
      <c r="G850" s="10">
        <v>7</v>
      </c>
      <c r="H850" s="10">
        <v>158.30000000000001</v>
      </c>
      <c r="I850" s="4" t="s">
        <v>854</v>
      </c>
      <c r="J850" s="16">
        <v>44977</v>
      </c>
      <c r="K850" s="9" t="str">
        <v>West</v>
      </c>
      <c r="L850" s="9" t="str">
        <v>Groceries</v>
      </c>
      <c r="M850" s="4">
        <v>4848.4399999999996</v>
      </c>
      <c r="N850" s="4">
        <f>VLOOKUP($K850,Sales_Performance_Analysis.csv!$S$1:$T$5,2,FALSE)</f>
        <v>2536.3110011778599</v>
      </c>
      <c r="O850" s="4">
        <v>47</v>
      </c>
      <c r="P850" s="4">
        <v>7</v>
      </c>
      <c r="Q850" s="4">
        <v>158.30000000000001</v>
      </c>
      <c r="U850" s="9" t="str">
        <v>West</v>
      </c>
      <c r="V850" s="9" t="str">
        <v>Groceries</v>
      </c>
      <c r="X850" s="9" t="str">
        <v>WEST</v>
      </c>
      <c r="Y850" s="9" t="str">
        <v>GROCERIES</v>
      </c>
      <c r="AA850" s="9" t="str">
        <v>west</v>
      </c>
      <c r="AB850" s="9" t="str">
        <v>groceries</v>
      </c>
    </row>
    <row r="851" spans="1:28">
      <c r="A851" s="10" t="s">
        <v>855</v>
      </c>
      <c r="B851" s="11">
        <v>45381</v>
      </c>
      <c r="C851" s="12" t="s">
        <v>479</v>
      </c>
      <c r="D851" s="13" t="s">
        <v>619</v>
      </c>
      <c r="E851" s="10">
        <v>2730.31</v>
      </c>
      <c r="F851" s="10">
        <v>4</v>
      </c>
      <c r="G851" s="10">
        <v>19</v>
      </c>
      <c r="H851" s="10">
        <v>1713.66</v>
      </c>
      <c r="I851" s="4" t="s">
        <v>855</v>
      </c>
      <c r="J851" s="16">
        <v>45381</v>
      </c>
      <c r="K851" s="9" t="str">
        <v>East</v>
      </c>
      <c r="L851" s="9" t="str">
        <v>Clothing</v>
      </c>
      <c r="M851" s="4">
        <v>2730.31</v>
      </c>
      <c r="N851" s="4">
        <f>VLOOKUP($K851,Sales_Performance_Analysis.csv!$S$1:$T$5,2,FALSE)</f>
        <v>2529.8487270973901</v>
      </c>
      <c r="O851" s="4">
        <v>4</v>
      </c>
      <c r="P851" s="4">
        <v>19</v>
      </c>
      <c r="Q851" s="4">
        <v>1713.66</v>
      </c>
      <c r="U851" s="9" t="str">
        <v>East</v>
      </c>
      <c r="V851" s="9" t="str">
        <v>Clothing</v>
      </c>
      <c r="X851" s="9" t="str">
        <v>EAST</v>
      </c>
      <c r="Y851" s="9" t="str">
        <v>CLOTHING</v>
      </c>
      <c r="AA851" s="9" t="str">
        <v>east</v>
      </c>
      <c r="AB851" s="9" t="str">
        <v>clothing</v>
      </c>
    </row>
    <row r="852" spans="1:28">
      <c r="A852" s="10" t="s">
        <v>856</v>
      </c>
      <c r="B852" s="11">
        <v>45588</v>
      </c>
      <c r="C852" s="12" t="s">
        <v>708</v>
      </c>
      <c r="D852" s="13" t="s">
        <v>31</v>
      </c>
      <c r="E852" s="10">
        <v>4807.63</v>
      </c>
      <c r="F852" s="10">
        <v>21</v>
      </c>
      <c r="G852" s="10">
        <v>16</v>
      </c>
      <c r="H852" s="10">
        <v>174.32</v>
      </c>
      <c r="I852" s="4" t="s">
        <v>856</v>
      </c>
      <c r="J852" s="16">
        <v>45588</v>
      </c>
      <c r="K852" s="9" t="str">
        <v>North</v>
      </c>
      <c r="L852" s="9" t="str">
        <v>Sports</v>
      </c>
      <c r="M852" s="4">
        <v>4807.63</v>
      </c>
      <c r="N852" s="4">
        <f>VLOOKUP($K852,Sales_Performance_Analysis.csv!$S$1:$T$5,2,FALSE)</f>
        <v>2573.1195542046598</v>
      </c>
      <c r="O852" s="4">
        <v>21</v>
      </c>
      <c r="P852" s="4">
        <v>16</v>
      </c>
      <c r="Q852" s="4">
        <v>174.32</v>
      </c>
      <c r="U852" s="9" t="str">
        <v>North</v>
      </c>
      <c r="V852" s="9" t="str">
        <v>Sports</v>
      </c>
      <c r="X852" s="9" t="str">
        <v>NORTH</v>
      </c>
      <c r="Y852" s="9" t="str">
        <v>SPORTS</v>
      </c>
      <c r="AA852" s="9" t="str">
        <v>north</v>
      </c>
      <c r="AB852" s="9" t="str">
        <v>sports</v>
      </c>
    </row>
    <row r="853" spans="1:28">
      <c r="A853" s="10" t="s">
        <v>857</v>
      </c>
      <c r="B853" s="11">
        <v>45265</v>
      </c>
      <c r="C853" s="12" t="s">
        <v>479</v>
      </c>
      <c r="D853" s="13" t="s">
        <v>551</v>
      </c>
      <c r="E853" s="10">
        <v>974.15</v>
      </c>
      <c r="F853" s="10">
        <v>39</v>
      </c>
      <c r="G853" s="10">
        <v>45</v>
      </c>
      <c r="H853" s="10">
        <v>1048.24</v>
      </c>
      <c r="I853" s="4" t="s">
        <v>857</v>
      </c>
      <c r="J853" s="16">
        <v>45265</v>
      </c>
      <c r="K853" s="9" t="str">
        <v>East</v>
      </c>
      <c r="L853" s="9" t="str">
        <v>Furniture</v>
      </c>
      <c r="M853" s="4">
        <v>974.15</v>
      </c>
      <c r="N853" s="4">
        <f>VLOOKUP($K853,Sales_Performance_Analysis.csv!$S$1:$T$5,2,FALSE)</f>
        <v>2529.8487270973901</v>
      </c>
      <c r="O853" s="4">
        <v>39</v>
      </c>
      <c r="P853" s="4">
        <v>45</v>
      </c>
      <c r="Q853" s="4">
        <v>1048.24</v>
      </c>
      <c r="U853" s="9" t="str">
        <v>East</v>
      </c>
      <c r="V853" s="9" t="str">
        <v>Furniture</v>
      </c>
      <c r="X853" s="9" t="str">
        <v>EAST</v>
      </c>
      <c r="Y853" s="9" t="str">
        <v>FURNITURE</v>
      </c>
      <c r="AA853" s="9" t="str">
        <v>east</v>
      </c>
      <c r="AB853" s="9" t="str">
        <v>furniture</v>
      </c>
    </row>
    <row r="854" spans="1:28">
      <c r="A854" s="10" t="s">
        <v>858</v>
      </c>
      <c r="B854" s="11">
        <v>45000</v>
      </c>
      <c r="C854" s="12" t="s">
        <v>479</v>
      </c>
      <c r="D854" s="13" t="s">
        <v>551</v>
      </c>
      <c r="E854" s="10">
        <v>4592.68</v>
      </c>
      <c r="F854" s="10">
        <v>23</v>
      </c>
      <c r="G854" s="10">
        <v>15</v>
      </c>
      <c r="H854" s="10">
        <v>469.37</v>
      </c>
      <c r="I854" s="4" t="s">
        <v>858</v>
      </c>
      <c r="J854" s="16">
        <v>45000</v>
      </c>
      <c r="K854" s="9" t="str">
        <v>East</v>
      </c>
      <c r="L854" s="9" t="str">
        <v>Furniture</v>
      </c>
      <c r="M854" s="4">
        <v>4592.68</v>
      </c>
      <c r="N854" s="4">
        <f>VLOOKUP($K854,Sales_Performance_Analysis.csv!$S$1:$T$5,2,FALSE)</f>
        <v>2529.8487270973901</v>
      </c>
      <c r="O854" s="4">
        <v>23</v>
      </c>
      <c r="P854" s="4">
        <v>15</v>
      </c>
      <c r="Q854" s="4">
        <v>469.37</v>
      </c>
      <c r="U854" s="9" t="str">
        <v>East</v>
      </c>
      <c r="V854" s="9" t="str">
        <v>Furniture</v>
      </c>
      <c r="X854" s="9" t="str">
        <v>EAST</v>
      </c>
      <c r="Y854" s="9" t="str">
        <v>FURNITURE</v>
      </c>
      <c r="AA854" s="9" t="str">
        <v>east</v>
      </c>
      <c r="AB854" s="9" t="str">
        <v>furniture</v>
      </c>
    </row>
    <row r="855" spans="1:28">
      <c r="A855" s="10" t="s">
        <v>859</v>
      </c>
      <c r="B855" s="11">
        <v>45541</v>
      </c>
      <c r="C855" s="12" t="s">
        <v>26</v>
      </c>
      <c r="D855" s="13" t="s">
        <v>551</v>
      </c>
      <c r="E855" s="10">
        <v>1956.57</v>
      </c>
      <c r="F855" s="10">
        <v>8</v>
      </c>
      <c r="G855" s="10">
        <v>19</v>
      </c>
      <c r="H855" s="10">
        <v>1850.2</v>
      </c>
      <c r="I855" s="4" t="s">
        <v>859</v>
      </c>
      <c r="J855" s="16">
        <v>45541</v>
      </c>
      <c r="K855" s="9" t="str">
        <v>South</v>
      </c>
      <c r="L855" s="9" t="str">
        <v>Furniture</v>
      </c>
      <c r="M855" s="4">
        <v>1956.57</v>
      </c>
      <c r="N855" s="4">
        <f>VLOOKUP($K855,Sales_Performance_Analysis.csv!$S$1:$T$5,2,FALSE)</f>
        <v>2478.5568056787902</v>
      </c>
      <c r="O855" s="4">
        <v>8</v>
      </c>
      <c r="P855" s="4">
        <v>19</v>
      </c>
      <c r="Q855" s="4">
        <v>1850.2</v>
      </c>
      <c r="U855" s="9" t="str">
        <v>South</v>
      </c>
      <c r="V855" s="9" t="str">
        <v>Furniture</v>
      </c>
      <c r="X855" s="9" t="str">
        <v>SOUTH</v>
      </c>
      <c r="Y855" s="9" t="str">
        <v>FURNITURE</v>
      </c>
      <c r="AA855" s="9" t="str">
        <v>south</v>
      </c>
      <c r="AB855" s="9" t="str">
        <v>furniture</v>
      </c>
    </row>
    <row r="856" spans="1:28">
      <c r="A856" s="10" t="s">
        <v>860</v>
      </c>
      <c r="B856" s="11">
        <v>45537</v>
      </c>
      <c r="C856" s="12" t="s">
        <v>479</v>
      </c>
      <c r="D856" s="13" t="s">
        <v>619</v>
      </c>
      <c r="E856" s="10">
        <v>4223.45</v>
      </c>
      <c r="F856" s="10">
        <v>13</v>
      </c>
      <c r="G856" s="10">
        <v>0</v>
      </c>
      <c r="H856" s="10">
        <v>1080.68</v>
      </c>
      <c r="I856" s="4" t="s">
        <v>860</v>
      </c>
      <c r="J856" s="16">
        <v>45537</v>
      </c>
      <c r="K856" s="9" t="str">
        <v>East</v>
      </c>
      <c r="L856" s="9" t="str">
        <v>Clothing</v>
      </c>
      <c r="M856" s="4">
        <v>4223.45</v>
      </c>
      <c r="N856" s="4">
        <f>VLOOKUP($K856,Sales_Performance_Analysis.csv!$S$1:$T$5,2,FALSE)</f>
        <v>2529.8487270973901</v>
      </c>
      <c r="O856" s="4">
        <v>13</v>
      </c>
      <c r="P856" s="4">
        <v>0</v>
      </c>
      <c r="Q856" s="4">
        <v>1080.68</v>
      </c>
      <c r="U856" s="9" t="str">
        <v>East</v>
      </c>
      <c r="V856" s="9" t="str">
        <v>Clothing</v>
      </c>
      <c r="X856" s="9" t="str">
        <v>EAST</v>
      </c>
      <c r="Y856" s="9" t="str">
        <v>CLOTHING</v>
      </c>
      <c r="AA856" s="9" t="str">
        <v>east</v>
      </c>
      <c r="AB856" s="9" t="str">
        <v>clothing</v>
      </c>
    </row>
    <row r="857" spans="1:28">
      <c r="A857" s="10" t="s">
        <v>861</v>
      </c>
      <c r="B857" s="11">
        <v>44983</v>
      </c>
      <c r="C857" s="12" t="s">
        <v>708</v>
      </c>
      <c r="D857" s="13" t="s">
        <v>306</v>
      </c>
      <c r="E857" s="10">
        <v>4472.49</v>
      </c>
      <c r="F857" s="10">
        <v>16</v>
      </c>
      <c r="G857" s="10">
        <v>11</v>
      </c>
      <c r="H857" s="10">
        <v>534.88</v>
      </c>
      <c r="I857" s="4" t="s">
        <v>861</v>
      </c>
      <c r="J857" s="16">
        <v>44983</v>
      </c>
      <c r="K857" s="9" t="str">
        <v>North</v>
      </c>
      <c r="L857" s="9" t="str">
        <v>Electronics</v>
      </c>
      <c r="M857" s="4">
        <v>4472.49</v>
      </c>
      <c r="N857" s="4">
        <f>VLOOKUP($K857,Sales_Performance_Analysis.csv!$S$1:$T$5,2,FALSE)</f>
        <v>2573.1195542046598</v>
      </c>
      <c r="O857" s="4">
        <v>16</v>
      </c>
      <c r="P857" s="4">
        <v>11</v>
      </c>
      <c r="Q857" s="4">
        <v>534.88</v>
      </c>
      <c r="U857" s="9" t="str">
        <v>North</v>
      </c>
      <c r="V857" s="9" t="str">
        <v>Electronics</v>
      </c>
      <c r="X857" s="9" t="str">
        <v>NORTH</v>
      </c>
      <c r="Y857" s="9" t="str">
        <v>ELECTRONICS</v>
      </c>
      <c r="AA857" s="9" t="str">
        <v>north</v>
      </c>
      <c r="AB857" s="9" t="str">
        <v>electronics</v>
      </c>
    </row>
    <row r="858" spans="1:28">
      <c r="A858" s="10" t="s">
        <v>862</v>
      </c>
      <c r="B858" s="11">
        <v>45344</v>
      </c>
      <c r="C858" s="12" t="s">
        <v>479</v>
      </c>
      <c r="D858" s="13" t="s">
        <v>31</v>
      </c>
      <c r="E858" s="10">
        <v>2694.52</v>
      </c>
      <c r="F858" s="10">
        <v>19</v>
      </c>
      <c r="G858" s="10">
        <v>21</v>
      </c>
      <c r="H858" s="10">
        <v>474.82</v>
      </c>
      <c r="I858" s="4" t="s">
        <v>862</v>
      </c>
      <c r="J858" s="16">
        <v>45344</v>
      </c>
      <c r="K858" s="9" t="str">
        <v>East</v>
      </c>
      <c r="L858" s="9" t="str">
        <v>Sports</v>
      </c>
      <c r="M858" s="4">
        <v>2694.52</v>
      </c>
      <c r="N858" s="4">
        <f>VLOOKUP($K858,Sales_Performance_Analysis.csv!$S$1:$T$5,2,FALSE)</f>
        <v>2529.8487270973901</v>
      </c>
      <c r="O858" s="4">
        <v>19</v>
      </c>
      <c r="P858" s="4">
        <v>21</v>
      </c>
      <c r="Q858" s="4">
        <v>474.82</v>
      </c>
      <c r="U858" s="9" t="str">
        <v>East</v>
      </c>
      <c r="V858" s="9" t="str">
        <v>Sports</v>
      </c>
      <c r="X858" s="9" t="str">
        <v>EAST</v>
      </c>
      <c r="Y858" s="9" t="str">
        <v>SPORTS</v>
      </c>
      <c r="AA858" s="9" t="str">
        <v>east</v>
      </c>
      <c r="AB858" s="9" t="str">
        <v>sports</v>
      </c>
    </row>
    <row r="859" spans="1:28">
      <c r="A859" s="10" t="s">
        <v>863</v>
      </c>
      <c r="B859" s="11">
        <v>45107</v>
      </c>
      <c r="C859" s="12" t="s">
        <v>26</v>
      </c>
      <c r="D859" s="13" t="s">
        <v>257</v>
      </c>
      <c r="E859" s="10">
        <v>3850.05</v>
      </c>
      <c r="F859" s="10">
        <v>35</v>
      </c>
      <c r="G859" s="10">
        <v>17</v>
      </c>
      <c r="H859" s="10">
        <v>1192.07</v>
      </c>
      <c r="I859" s="4" t="s">
        <v>863</v>
      </c>
      <c r="J859" s="16">
        <v>45107</v>
      </c>
      <c r="K859" s="9" t="str">
        <v>South</v>
      </c>
      <c r="L859" s="9" t="str">
        <v>Groceries</v>
      </c>
      <c r="M859" s="4">
        <v>3850.05</v>
      </c>
      <c r="N859" s="4">
        <f>VLOOKUP($K859,Sales_Performance_Analysis.csv!$S$1:$T$5,2,FALSE)</f>
        <v>2478.5568056787902</v>
      </c>
      <c r="O859" s="4">
        <v>35</v>
      </c>
      <c r="P859" s="4">
        <v>17</v>
      </c>
      <c r="Q859" s="4">
        <v>1192.07</v>
      </c>
      <c r="U859" s="9" t="str">
        <v>South</v>
      </c>
      <c r="V859" s="9" t="str">
        <v>Groceries</v>
      </c>
      <c r="X859" s="9" t="str">
        <v>SOUTH</v>
      </c>
      <c r="Y859" s="9" t="str">
        <v>GROCERIES</v>
      </c>
      <c r="AA859" s="9" t="str">
        <v>south</v>
      </c>
      <c r="AB859" s="9" t="str">
        <v>groceries</v>
      </c>
    </row>
    <row r="860" spans="1:28">
      <c r="A860" s="10" t="s">
        <v>864</v>
      </c>
      <c r="B860" s="11">
        <v>45314</v>
      </c>
      <c r="C860" s="12" t="s">
        <v>708</v>
      </c>
      <c r="D860" s="13" t="s">
        <v>31</v>
      </c>
      <c r="E860" s="10">
        <v>1743.32</v>
      </c>
      <c r="F860" s="10">
        <v>33</v>
      </c>
      <c r="G860" s="10">
        <v>22</v>
      </c>
      <c r="H860" s="10">
        <v>1108.52</v>
      </c>
      <c r="I860" s="4" t="s">
        <v>864</v>
      </c>
      <c r="J860" s="16">
        <v>45314</v>
      </c>
      <c r="K860" s="9" t="str">
        <v>North</v>
      </c>
      <c r="L860" s="9" t="str">
        <v>Sports</v>
      </c>
      <c r="M860" s="4">
        <v>1743.32</v>
      </c>
      <c r="N860" s="4">
        <f>VLOOKUP($K860,Sales_Performance_Analysis.csv!$S$1:$T$5,2,FALSE)</f>
        <v>2573.1195542046598</v>
      </c>
      <c r="O860" s="4">
        <v>33</v>
      </c>
      <c r="P860" s="4">
        <v>22</v>
      </c>
      <c r="Q860" s="4">
        <v>1108.52</v>
      </c>
      <c r="U860" s="9" t="str">
        <v>North</v>
      </c>
      <c r="V860" s="9" t="str">
        <v>Sports</v>
      </c>
      <c r="X860" s="9" t="str">
        <v>NORTH</v>
      </c>
      <c r="Y860" s="9" t="str">
        <v>SPORTS</v>
      </c>
      <c r="AA860" s="9" t="str">
        <v>north</v>
      </c>
      <c r="AB860" s="9" t="str">
        <v>sports</v>
      </c>
    </row>
    <row r="861" spans="1:28">
      <c r="A861" s="10" t="s">
        <v>865</v>
      </c>
      <c r="B861" s="11">
        <v>44904</v>
      </c>
      <c r="C861" s="12" t="s">
        <v>708</v>
      </c>
      <c r="D861" s="13" t="s">
        <v>551</v>
      </c>
      <c r="E861" s="10">
        <v>1638.11</v>
      </c>
      <c r="F861" s="10">
        <v>7</v>
      </c>
      <c r="G861" s="10">
        <v>13</v>
      </c>
      <c r="H861" s="10">
        <v>34.020000000000003</v>
      </c>
      <c r="I861" s="4" t="s">
        <v>865</v>
      </c>
      <c r="J861" s="16">
        <v>44904</v>
      </c>
      <c r="K861" s="9" t="str">
        <v>North</v>
      </c>
      <c r="L861" s="9" t="str">
        <v>Furniture</v>
      </c>
      <c r="M861" s="4">
        <v>1638.11</v>
      </c>
      <c r="N861" s="4">
        <f>VLOOKUP($K861,Sales_Performance_Analysis.csv!$S$1:$T$5,2,FALSE)</f>
        <v>2573.1195542046598</v>
      </c>
      <c r="O861" s="4">
        <v>7</v>
      </c>
      <c r="P861" s="4">
        <v>13</v>
      </c>
      <c r="Q861" s="4">
        <v>34.020000000000003</v>
      </c>
      <c r="U861" s="9" t="str">
        <v>North</v>
      </c>
      <c r="V861" s="9" t="str">
        <v>Furniture</v>
      </c>
      <c r="X861" s="9" t="str">
        <v>NORTH</v>
      </c>
      <c r="Y861" s="9" t="str">
        <v>FURNITURE</v>
      </c>
      <c r="AA861" s="9" t="str">
        <v>north</v>
      </c>
      <c r="AB861" s="9" t="str">
        <v>furniture</v>
      </c>
    </row>
    <row r="862" spans="1:28">
      <c r="A862" s="10" t="s">
        <v>866</v>
      </c>
      <c r="B862" s="11">
        <v>45375</v>
      </c>
      <c r="C862" s="12" t="s">
        <v>708</v>
      </c>
      <c r="D862" s="13" t="s">
        <v>306</v>
      </c>
      <c r="E862" s="10">
        <v>2209.16</v>
      </c>
      <c r="F862" s="10">
        <v>38</v>
      </c>
      <c r="G862" s="10">
        <v>48</v>
      </c>
      <c r="H862" s="10">
        <v>346.98</v>
      </c>
      <c r="I862" s="4" t="s">
        <v>866</v>
      </c>
      <c r="J862" s="16">
        <v>45375</v>
      </c>
      <c r="K862" s="9" t="str">
        <v>North</v>
      </c>
      <c r="L862" s="9" t="str">
        <v>Electronics</v>
      </c>
      <c r="M862" s="4">
        <v>2209.16</v>
      </c>
      <c r="N862" s="4">
        <f>VLOOKUP($K862,Sales_Performance_Analysis.csv!$S$1:$T$5,2,FALSE)</f>
        <v>2573.1195542046598</v>
      </c>
      <c r="O862" s="4">
        <v>38</v>
      </c>
      <c r="P862" s="4">
        <v>48</v>
      </c>
      <c r="Q862" s="4">
        <v>346.98</v>
      </c>
      <c r="U862" s="9" t="str">
        <v>North</v>
      </c>
      <c r="V862" s="9" t="str">
        <v>Electronics</v>
      </c>
      <c r="X862" s="9" t="str">
        <v>NORTH</v>
      </c>
      <c r="Y862" s="9" t="str">
        <v>ELECTRONICS</v>
      </c>
      <c r="AA862" s="9" t="str">
        <v>north</v>
      </c>
      <c r="AB862" s="9" t="str">
        <v>electronics</v>
      </c>
    </row>
    <row r="863" spans="1:28">
      <c r="A863" s="10" t="s">
        <v>867</v>
      </c>
      <c r="B863" s="11">
        <v>45038</v>
      </c>
      <c r="C863" s="12" t="s">
        <v>26</v>
      </c>
      <c r="D863" s="13" t="s">
        <v>257</v>
      </c>
      <c r="E863" s="10">
        <v>887.45</v>
      </c>
      <c r="F863" s="10">
        <v>40</v>
      </c>
      <c r="G863" s="10">
        <v>42</v>
      </c>
      <c r="H863" s="10">
        <v>986.59</v>
      </c>
      <c r="I863" s="4" t="s">
        <v>867</v>
      </c>
      <c r="J863" s="16">
        <v>45038</v>
      </c>
      <c r="K863" s="9" t="str">
        <v>South</v>
      </c>
      <c r="L863" s="9" t="str">
        <v>Groceries</v>
      </c>
      <c r="M863" s="4">
        <v>887.45</v>
      </c>
      <c r="N863" s="4">
        <f>VLOOKUP($K863,Sales_Performance_Analysis.csv!$S$1:$T$5,2,FALSE)</f>
        <v>2478.5568056787902</v>
      </c>
      <c r="O863" s="4">
        <v>40</v>
      </c>
      <c r="P863" s="4">
        <v>42</v>
      </c>
      <c r="Q863" s="4">
        <v>986.59</v>
      </c>
      <c r="U863" s="9" t="str">
        <v>South</v>
      </c>
      <c r="V863" s="9" t="str">
        <v>Groceries</v>
      </c>
      <c r="X863" s="9" t="str">
        <v>SOUTH</v>
      </c>
      <c r="Y863" s="9" t="str">
        <v>GROCERIES</v>
      </c>
      <c r="AA863" s="9" t="str">
        <v>south</v>
      </c>
      <c r="AB863" s="9" t="str">
        <v>groceries</v>
      </c>
    </row>
    <row r="864" spans="1:28">
      <c r="A864" s="10" t="s">
        <v>868</v>
      </c>
      <c r="B864" s="11">
        <v>45141</v>
      </c>
      <c r="C864" s="12" t="s">
        <v>22</v>
      </c>
      <c r="D864" s="13" t="s">
        <v>257</v>
      </c>
      <c r="E864" s="10">
        <v>2085.42</v>
      </c>
      <c r="F864" s="10">
        <v>30</v>
      </c>
      <c r="G864" s="10">
        <v>47</v>
      </c>
      <c r="H864" s="10">
        <v>362.86</v>
      </c>
      <c r="I864" s="4" t="s">
        <v>868</v>
      </c>
      <c r="J864" s="16">
        <v>45141</v>
      </c>
      <c r="K864" s="9" t="str">
        <v>West</v>
      </c>
      <c r="L864" s="9" t="str">
        <v>Groceries</v>
      </c>
      <c r="M864" s="4">
        <v>2085.42</v>
      </c>
      <c r="N864" s="4">
        <f>VLOOKUP($K864,Sales_Performance_Analysis.csv!$S$1:$T$5,2,FALSE)</f>
        <v>2536.3110011778599</v>
      </c>
      <c r="O864" s="4">
        <v>30</v>
      </c>
      <c r="P864" s="4">
        <v>47</v>
      </c>
      <c r="Q864" s="4">
        <v>362.86</v>
      </c>
      <c r="U864" s="9" t="str">
        <v>West</v>
      </c>
      <c r="V864" s="9" t="str">
        <v>Groceries</v>
      </c>
      <c r="X864" s="9" t="str">
        <v>WEST</v>
      </c>
      <c r="Y864" s="9" t="str">
        <v>GROCERIES</v>
      </c>
      <c r="AA864" s="9" t="str">
        <v>west</v>
      </c>
      <c r="AB864" s="9" t="str">
        <v>groceries</v>
      </c>
    </row>
    <row r="865" spans="1:28">
      <c r="A865" s="10" t="s">
        <v>869</v>
      </c>
      <c r="B865" s="11">
        <v>45273</v>
      </c>
      <c r="C865" s="12" t="s">
        <v>479</v>
      </c>
      <c r="D865" s="13" t="s">
        <v>551</v>
      </c>
      <c r="E865" s="10">
        <v>402.35</v>
      </c>
      <c r="F865" s="10">
        <v>37</v>
      </c>
      <c r="G865" s="10">
        <v>36</v>
      </c>
      <c r="H865" s="10">
        <v>258.83</v>
      </c>
      <c r="I865" s="4" t="s">
        <v>869</v>
      </c>
      <c r="J865" s="16">
        <v>45273</v>
      </c>
      <c r="K865" s="9" t="str">
        <v>East</v>
      </c>
      <c r="L865" s="9" t="str">
        <v>Furniture</v>
      </c>
      <c r="M865" s="4">
        <v>402.35</v>
      </c>
      <c r="N865" s="4">
        <f>VLOOKUP($K865,Sales_Performance_Analysis.csv!$S$1:$T$5,2,FALSE)</f>
        <v>2529.8487270973901</v>
      </c>
      <c r="O865" s="4">
        <v>37</v>
      </c>
      <c r="P865" s="4">
        <v>36</v>
      </c>
      <c r="Q865" s="4">
        <v>258.83</v>
      </c>
      <c r="U865" s="9" t="str">
        <v>East</v>
      </c>
      <c r="V865" s="9" t="str">
        <v>Furniture</v>
      </c>
      <c r="X865" s="9" t="str">
        <v>EAST</v>
      </c>
      <c r="Y865" s="9" t="str">
        <v>FURNITURE</v>
      </c>
      <c r="AA865" s="9" t="str">
        <v>east</v>
      </c>
      <c r="AB865" s="9" t="str">
        <v>furniture</v>
      </c>
    </row>
    <row r="866" spans="1:28">
      <c r="A866" s="10" t="s">
        <v>870</v>
      </c>
      <c r="B866" s="11">
        <v>45292</v>
      </c>
      <c r="C866" s="12" t="s">
        <v>22</v>
      </c>
      <c r="D866" s="13" t="s">
        <v>619</v>
      </c>
      <c r="E866" s="10">
        <v>1783.45</v>
      </c>
      <c r="F866" s="10">
        <v>21</v>
      </c>
      <c r="G866" s="10">
        <v>7</v>
      </c>
      <c r="H866" s="10">
        <v>1919.15</v>
      </c>
      <c r="I866" s="4" t="s">
        <v>870</v>
      </c>
      <c r="J866" s="16">
        <v>45292</v>
      </c>
      <c r="K866" s="9" t="str">
        <v>West</v>
      </c>
      <c r="L866" s="9" t="str">
        <v>Clothing</v>
      </c>
      <c r="M866" s="4">
        <v>1783.45</v>
      </c>
      <c r="N866" s="4">
        <f>VLOOKUP($K866,Sales_Performance_Analysis.csv!$S$1:$T$5,2,FALSE)</f>
        <v>2536.3110011778599</v>
      </c>
      <c r="O866" s="4">
        <v>21</v>
      </c>
      <c r="P866" s="4">
        <v>7</v>
      </c>
      <c r="Q866" s="4">
        <v>1919.15</v>
      </c>
      <c r="U866" s="9" t="str">
        <v>West</v>
      </c>
      <c r="V866" s="9" t="str">
        <v>Clothing</v>
      </c>
      <c r="X866" s="9" t="str">
        <v>WEST</v>
      </c>
      <c r="Y866" s="9" t="str">
        <v>CLOTHING</v>
      </c>
      <c r="AA866" s="9" t="str">
        <v>west</v>
      </c>
      <c r="AB866" s="9" t="str">
        <v>clothing</v>
      </c>
    </row>
    <row r="867" spans="1:28">
      <c r="A867" s="10" t="s">
        <v>871</v>
      </c>
      <c r="B867" s="11">
        <v>45293</v>
      </c>
      <c r="C867" s="12" t="s">
        <v>479</v>
      </c>
      <c r="D867" s="13" t="s">
        <v>306</v>
      </c>
      <c r="E867" s="10">
        <v>2738.06</v>
      </c>
      <c r="F867" s="10">
        <v>27</v>
      </c>
      <c r="G867" s="10">
        <v>10</v>
      </c>
      <c r="H867" s="10">
        <v>1530.62</v>
      </c>
      <c r="I867" s="4" t="s">
        <v>871</v>
      </c>
      <c r="J867" s="16">
        <v>45293</v>
      </c>
      <c r="K867" s="9" t="str">
        <v>East</v>
      </c>
      <c r="L867" s="9" t="str">
        <v>Electronics</v>
      </c>
      <c r="M867" s="4">
        <v>2738.06</v>
      </c>
      <c r="N867" s="4">
        <f>VLOOKUP($K867,Sales_Performance_Analysis.csv!$S$1:$T$5,2,FALSE)</f>
        <v>2529.8487270973901</v>
      </c>
      <c r="O867" s="4">
        <v>27</v>
      </c>
      <c r="P867" s="4">
        <v>10</v>
      </c>
      <c r="Q867" s="4">
        <v>1530.62</v>
      </c>
      <c r="U867" s="9" t="str">
        <v>East</v>
      </c>
      <c r="V867" s="9" t="str">
        <v>Electronics</v>
      </c>
      <c r="X867" s="9" t="str">
        <v>EAST</v>
      </c>
      <c r="Y867" s="9" t="str">
        <v>ELECTRONICS</v>
      </c>
      <c r="AA867" s="9" t="str">
        <v>east</v>
      </c>
      <c r="AB867" s="9" t="str">
        <v>electronics</v>
      </c>
    </row>
    <row r="868" spans="1:28">
      <c r="A868" s="10" t="s">
        <v>872</v>
      </c>
      <c r="B868" s="11">
        <v>45166</v>
      </c>
      <c r="C868" s="12" t="s">
        <v>479</v>
      </c>
      <c r="D868" s="13" t="s">
        <v>551</v>
      </c>
      <c r="E868" s="10">
        <v>297.26</v>
      </c>
      <c r="F868" s="10">
        <v>3</v>
      </c>
      <c r="G868" s="10">
        <v>40</v>
      </c>
      <c r="H868" s="10">
        <v>524.30999999999995</v>
      </c>
      <c r="I868" s="4" t="s">
        <v>872</v>
      </c>
      <c r="J868" s="16">
        <v>45166</v>
      </c>
      <c r="K868" s="9" t="str">
        <v>East</v>
      </c>
      <c r="L868" s="9" t="str">
        <v>Furniture</v>
      </c>
      <c r="M868" s="4">
        <v>297.26</v>
      </c>
      <c r="N868" s="4">
        <f>VLOOKUP($K868,Sales_Performance_Analysis.csv!$S$1:$T$5,2,FALSE)</f>
        <v>2529.8487270973901</v>
      </c>
      <c r="O868" s="4">
        <v>3</v>
      </c>
      <c r="P868" s="4">
        <v>40</v>
      </c>
      <c r="Q868" s="4">
        <v>524.30999999999995</v>
      </c>
      <c r="U868" s="9" t="str">
        <v>East</v>
      </c>
      <c r="V868" s="9" t="str">
        <v>Furniture</v>
      </c>
      <c r="X868" s="9" t="str">
        <v>EAST</v>
      </c>
      <c r="Y868" s="9" t="str">
        <v>FURNITURE</v>
      </c>
      <c r="AA868" s="9" t="str">
        <v>east</v>
      </c>
      <c r="AB868" s="9" t="str">
        <v>furniture</v>
      </c>
    </row>
    <row r="869" spans="1:28">
      <c r="A869" s="10" t="s">
        <v>873</v>
      </c>
      <c r="B869" s="11">
        <v>45377</v>
      </c>
      <c r="C869" s="12" t="s">
        <v>26</v>
      </c>
      <c r="D869" s="13" t="s">
        <v>306</v>
      </c>
      <c r="E869" s="10">
        <v>2587.9</v>
      </c>
      <c r="F869" s="10">
        <v>28</v>
      </c>
      <c r="G869" s="10">
        <v>20</v>
      </c>
      <c r="H869" s="10">
        <v>747.37</v>
      </c>
      <c r="I869" s="4" t="s">
        <v>873</v>
      </c>
      <c r="J869" s="16">
        <v>45377</v>
      </c>
      <c r="K869" s="9" t="str">
        <v>South</v>
      </c>
      <c r="L869" s="9" t="str">
        <v>Electronics</v>
      </c>
      <c r="M869" s="4">
        <v>2587.9</v>
      </c>
      <c r="N869" s="4">
        <f>VLOOKUP($K869,Sales_Performance_Analysis.csv!$S$1:$T$5,2,FALSE)</f>
        <v>2478.5568056787902</v>
      </c>
      <c r="O869" s="4">
        <v>28</v>
      </c>
      <c r="P869" s="4">
        <v>20</v>
      </c>
      <c r="Q869" s="4">
        <v>747.37</v>
      </c>
      <c r="U869" s="9" t="str">
        <v>South</v>
      </c>
      <c r="V869" s="9" t="str">
        <v>Electronics</v>
      </c>
      <c r="X869" s="9" t="str">
        <v>SOUTH</v>
      </c>
      <c r="Y869" s="9" t="str">
        <v>ELECTRONICS</v>
      </c>
      <c r="AA869" s="9" t="str">
        <v>south</v>
      </c>
      <c r="AB869" s="9" t="str">
        <v>electronics</v>
      </c>
    </row>
    <row r="870" spans="1:28">
      <c r="A870" s="10">
        <v>17888688</v>
      </c>
      <c r="B870" s="11">
        <v>45129</v>
      </c>
      <c r="C870" s="12" t="s">
        <v>22</v>
      </c>
      <c r="D870" s="13" t="s">
        <v>551</v>
      </c>
      <c r="E870" s="10">
        <v>109.04</v>
      </c>
      <c r="F870" s="10">
        <v>46</v>
      </c>
      <c r="G870" s="10">
        <v>12</v>
      </c>
      <c r="H870" s="10">
        <v>691.24</v>
      </c>
      <c r="I870" s="4">
        <v>17888688</v>
      </c>
      <c r="J870" s="16">
        <v>45129</v>
      </c>
      <c r="K870" s="9" t="str">
        <v>West</v>
      </c>
      <c r="L870" s="9" t="str">
        <v>Furniture</v>
      </c>
      <c r="M870" s="4">
        <v>109.04</v>
      </c>
      <c r="N870" s="4">
        <f>VLOOKUP($K870,Sales_Performance_Analysis.csv!$S$1:$T$5,2,FALSE)</f>
        <v>2536.3110011778599</v>
      </c>
      <c r="O870" s="4">
        <v>46</v>
      </c>
      <c r="P870" s="4">
        <v>12</v>
      </c>
      <c r="Q870" s="4">
        <v>691.24</v>
      </c>
      <c r="U870" s="9" t="str">
        <v>West</v>
      </c>
      <c r="V870" s="9" t="str">
        <v>Furniture</v>
      </c>
      <c r="X870" s="9" t="str">
        <v>WEST</v>
      </c>
      <c r="Y870" s="9" t="str">
        <v>FURNITURE</v>
      </c>
      <c r="AA870" s="9" t="str">
        <v>west</v>
      </c>
      <c r="AB870" s="9" t="str">
        <v>furniture</v>
      </c>
    </row>
    <row r="871" spans="1:28">
      <c r="A871" s="10" t="s">
        <v>874</v>
      </c>
      <c r="B871" s="11">
        <v>45065</v>
      </c>
      <c r="C871" s="12" t="s">
        <v>479</v>
      </c>
      <c r="D871" s="13" t="s">
        <v>551</v>
      </c>
      <c r="E871" s="10">
        <v>3294.71</v>
      </c>
      <c r="F871" s="10">
        <v>29</v>
      </c>
      <c r="G871" s="10">
        <v>3</v>
      </c>
      <c r="H871" s="10">
        <v>1834.46</v>
      </c>
      <c r="I871" s="4" t="s">
        <v>874</v>
      </c>
      <c r="J871" s="16">
        <v>45065</v>
      </c>
      <c r="K871" s="9" t="str">
        <v>East</v>
      </c>
      <c r="L871" s="9" t="str">
        <v>Furniture</v>
      </c>
      <c r="M871" s="4">
        <v>3294.71</v>
      </c>
      <c r="N871" s="4">
        <f>VLOOKUP($K871,Sales_Performance_Analysis.csv!$S$1:$T$5,2,FALSE)</f>
        <v>2529.8487270973901</v>
      </c>
      <c r="O871" s="4">
        <v>29</v>
      </c>
      <c r="P871" s="4">
        <v>3</v>
      </c>
      <c r="Q871" s="4">
        <v>1834.46</v>
      </c>
      <c r="U871" s="9" t="str">
        <v>East</v>
      </c>
      <c r="V871" s="9" t="str">
        <v>Furniture</v>
      </c>
      <c r="X871" s="9" t="str">
        <v>EAST</v>
      </c>
      <c r="Y871" s="9" t="str">
        <v>FURNITURE</v>
      </c>
      <c r="AA871" s="9" t="str">
        <v>east</v>
      </c>
      <c r="AB871" s="9" t="str">
        <v>furniture</v>
      </c>
    </row>
    <row r="872" spans="1:28">
      <c r="A872" s="10">
        <v>83640645</v>
      </c>
      <c r="B872" s="11">
        <v>44942</v>
      </c>
      <c r="C872" s="12" t="s">
        <v>22</v>
      </c>
      <c r="D872" s="13" t="s">
        <v>551</v>
      </c>
      <c r="E872" s="10">
        <v>1076.33</v>
      </c>
      <c r="F872" s="10">
        <v>42</v>
      </c>
      <c r="G872" s="10">
        <v>37</v>
      </c>
      <c r="H872" s="10">
        <v>679.55</v>
      </c>
      <c r="I872" s="4">
        <v>83640645</v>
      </c>
      <c r="J872" s="16">
        <v>44942</v>
      </c>
      <c r="K872" s="9" t="str">
        <v>West</v>
      </c>
      <c r="L872" s="9" t="str">
        <v>Furniture</v>
      </c>
      <c r="M872" s="4">
        <v>1076.33</v>
      </c>
      <c r="N872" s="4">
        <f>VLOOKUP($K872,Sales_Performance_Analysis.csv!$S$1:$T$5,2,FALSE)</f>
        <v>2536.3110011778599</v>
      </c>
      <c r="O872" s="4">
        <v>42</v>
      </c>
      <c r="P872" s="4">
        <v>37</v>
      </c>
      <c r="Q872" s="4">
        <v>679.55</v>
      </c>
      <c r="U872" s="9" t="str">
        <v>West</v>
      </c>
      <c r="V872" s="9" t="str">
        <v>Furniture</v>
      </c>
      <c r="X872" s="9" t="str">
        <v>WEST</v>
      </c>
      <c r="Y872" s="9" t="str">
        <v>FURNITURE</v>
      </c>
      <c r="AA872" s="9" t="str">
        <v>west</v>
      </c>
      <c r="AB872" s="9" t="str">
        <v>furniture</v>
      </c>
    </row>
    <row r="873" spans="1:28">
      <c r="A873" s="10" t="s">
        <v>875</v>
      </c>
      <c r="B873" s="11">
        <v>45485</v>
      </c>
      <c r="C873" s="12" t="s">
        <v>26</v>
      </c>
      <c r="D873" s="13" t="s">
        <v>551</v>
      </c>
      <c r="E873" s="10">
        <v>1336.83</v>
      </c>
      <c r="F873" s="10">
        <v>32</v>
      </c>
      <c r="G873" s="10">
        <v>14</v>
      </c>
      <c r="H873" s="10">
        <v>47.56</v>
      </c>
      <c r="I873" s="4" t="s">
        <v>875</v>
      </c>
      <c r="J873" s="16">
        <v>45485</v>
      </c>
      <c r="K873" s="9" t="str">
        <v>South</v>
      </c>
      <c r="L873" s="9" t="str">
        <v>Furniture</v>
      </c>
      <c r="M873" s="4">
        <v>1336.83</v>
      </c>
      <c r="N873" s="4">
        <f>VLOOKUP($K873,Sales_Performance_Analysis.csv!$S$1:$T$5,2,FALSE)</f>
        <v>2478.5568056787902</v>
      </c>
      <c r="O873" s="4">
        <v>32</v>
      </c>
      <c r="P873" s="4">
        <v>14</v>
      </c>
      <c r="Q873" s="4">
        <v>47.56</v>
      </c>
      <c r="U873" s="9" t="str">
        <v>South</v>
      </c>
      <c r="V873" s="9" t="str">
        <v>Furniture</v>
      </c>
      <c r="X873" s="9" t="str">
        <v>SOUTH</v>
      </c>
      <c r="Y873" s="9" t="str">
        <v>FURNITURE</v>
      </c>
      <c r="AA873" s="9" t="str">
        <v>south</v>
      </c>
      <c r="AB873" s="9" t="str">
        <v>furniture</v>
      </c>
    </row>
    <row r="874" spans="1:28">
      <c r="A874" s="10" t="s">
        <v>876</v>
      </c>
      <c r="B874" s="11">
        <v>45409</v>
      </c>
      <c r="C874" s="12" t="s">
        <v>479</v>
      </c>
      <c r="D874" s="13" t="s">
        <v>619</v>
      </c>
      <c r="E874" s="10">
        <v>4895.2700000000004</v>
      </c>
      <c r="F874" s="10">
        <v>14</v>
      </c>
      <c r="G874" s="10">
        <v>17</v>
      </c>
      <c r="H874" s="10">
        <v>1821.84</v>
      </c>
      <c r="I874" s="4" t="s">
        <v>876</v>
      </c>
      <c r="J874" s="16">
        <v>45409</v>
      </c>
      <c r="K874" s="9" t="str">
        <v>East</v>
      </c>
      <c r="L874" s="9" t="str">
        <v>Clothing</v>
      </c>
      <c r="M874" s="4">
        <v>4895.2700000000004</v>
      </c>
      <c r="N874" s="4">
        <f>VLOOKUP($K874,Sales_Performance_Analysis.csv!$S$1:$T$5,2,FALSE)</f>
        <v>2529.8487270973901</v>
      </c>
      <c r="O874" s="4">
        <v>14</v>
      </c>
      <c r="P874" s="4">
        <v>17</v>
      </c>
      <c r="Q874" s="4">
        <v>1821.84</v>
      </c>
      <c r="U874" s="9" t="str">
        <v>East</v>
      </c>
      <c r="V874" s="9" t="str">
        <v>Clothing</v>
      </c>
      <c r="X874" s="9" t="str">
        <v>EAST</v>
      </c>
      <c r="Y874" s="9" t="str">
        <v>CLOTHING</v>
      </c>
      <c r="AA874" s="9" t="str">
        <v>east</v>
      </c>
      <c r="AB874" s="9" t="str">
        <v>clothing</v>
      </c>
    </row>
    <row r="875" spans="1:28">
      <c r="A875" s="10" t="s">
        <v>877</v>
      </c>
      <c r="B875" s="11">
        <v>45603</v>
      </c>
      <c r="C875" s="12" t="s">
        <v>479</v>
      </c>
      <c r="D875" s="13" t="s">
        <v>619</v>
      </c>
      <c r="E875" s="10">
        <v>3580.56</v>
      </c>
      <c r="F875" s="10">
        <v>30</v>
      </c>
      <c r="G875" s="10">
        <v>12</v>
      </c>
      <c r="H875" s="10">
        <v>904.3</v>
      </c>
      <c r="I875" s="4" t="s">
        <v>877</v>
      </c>
      <c r="J875" s="16">
        <v>45603</v>
      </c>
      <c r="K875" s="9" t="str">
        <v>East</v>
      </c>
      <c r="L875" s="9" t="str">
        <v>Clothing</v>
      </c>
      <c r="M875" s="4">
        <v>3580.56</v>
      </c>
      <c r="N875" s="4">
        <f>VLOOKUP($K875,Sales_Performance_Analysis.csv!$S$1:$T$5,2,FALSE)</f>
        <v>2529.8487270973901</v>
      </c>
      <c r="O875" s="4">
        <v>30</v>
      </c>
      <c r="P875" s="4">
        <v>12</v>
      </c>
      <c r="Q875" s="4">
        <v>904.3</v>
      </c>
      <c r="U875" s="9" t="str">
        <v>East</v>
      </c>
      <c r="V875" s="9" t="str">
        <v>Clothing</v>
      </c>
      <c r="X875" s="9" t="str">
        <v>EAST</v>
      </c>
      <c r="Y875" s="9" t="str">
        <v>CLOTHING</v>
      </c>
      <c r="AA875" s="9" t="str">
        <v>east</v>
      </c>
      <c r="AB875" s="9" t="str">
        <v>clothing</v>
      </c>
    </row>
    <row r="876" spans="1:28">
      <c r="A876" s="10" t="s">
        <v>878</v>
      </c>
      <c r="B876" s="11">
        <v>45295</v>
      </c>
      <c r="C876" s="12" t="s">
        <v>22</v>
      </c>
      <c r="D876" s="13" t="s">
        <v>551</v>
      </c>
      <c r="E876" s="10">
        <v>498.88</v>
      </c>
      <c r="F876" s="10">
        <v>4</v>
      </c>
      <c r="G876" s="10">
        <v>6</v>
      </c>
      <c r="H876" s="10">
        <v>668.54</v>
      </c>
      <c r="I876" s="4" t="s">
        <v>878</v>
      </c>
      <c r="J876" s="16">
        <v>45295</v>
      </c>
      <c r="K876" s="9" t="str">
        <v>West</v>
      </c>
      <c r="L876" s="9" t="str">
        <v>Furniture</v>
      </c>
      <c r="M876" s="4">
        <v>498.88</v>
      </c>
      <c r="N876" s="4">
        <f>VLOOKUP($K876,Sales_Performance_Analysis.csv!$S$1:$T$5,2,FALSE)</f>
        <v>2536.3110011778599</v>
      </c>
      <c r="O876" s="4">
        <v>4</v>
      </c>
      <c r="P876" s="4">
        <v>6</v>
      </c>
      <c r="Q876" s="4">
        <v>668.54</v>
      </c>
      <c r="U876" s="9" t="str">
        <v>West</v>
      </c>
      <c r="V876" s="9" t="str">
        <v>Furniture</v>
      </c>
      <c r="X876" s="9" t="str">
        <v>WEST</v>
      </c>
      <c r="Y876" s="9" t="str">
        <v>FURNITURE</v>
      </c>
      <c r="AA876" s="9" t="str">
        <v>west</v>
      </c>
      <c r="AB876" s="9" t="str">
        <v>furniture</v>
      </c>
    </row>
    <row r="877" spans="1:28">
      <c r="A877" s="10" t="s">
        <v>879</v>
      </c>
      <c r="B877" s="11">
        <v>45129</v>
      </c>
      <c r="C877" s="12" t="s">
        <v>708</v>
      </c>
      <c r="D877" s="13" t="s">
        <v>31</v>
      </c>
      <c r="E877" s="10">
        <v>3036.52</v>
      </c>
      <c r="F877" s="10">
        <v>23</v>
      </c>
      <c r="G877" s="10">
        <v>0</v>
      </c>
      <c r="H877" s="10">
        <v>1299.29</v>
      </c>
      <c r="I877" s="4" t="s">
        <v>879</v>
      </c>
      <c r="J877" s="16">
        <v>45129</v>
      </c>
      <c r="K877" s="9" t="str">
        <v>North</v>
      </c>
      <c r="L877" s="9" t="str">
        <v>Sports</v>
      </c>
      <c r="M877" s="4">
        <v>3036.52</v>
      </c>
      <c r="N877" s="4">
        <f>VLOOKUP($K877,Sales_Performance_Analysis.csv!$S$1:$T$5,2,FALSE)</f>
        <v>2573.1195542046598</v>
      </c>
      <c r="O877" s="4">
        <v>23</v>
      </c>
      <c r="P877" s="4">
        <v>0</v>
      </c>
      <c r="Q877" s="4">
        <v>1299.29</v>
      </c>
      <c r="U877" s="9" t="str">
        <v>North</v>
      </c>
      <c r="V877" s="9" t="str">
        <v>Sports</v>
      </c>
      <c r="X877" s="9" t="str">
        <v>NORTH</v>
      </c>
      <c r="Y877" s="9" t="str">
        <v>SPORTS</v>
      </c>
      <c r="AA877" s="9" t="str">
        <v>north</v>
      </c>
      <c r="AB877" s="9" t="str">
        <v>sports</v>
      </c>
    </row>
    <row r="878" spans="1:28">
      <c r="A878" s="10" t="s">
        <v>880</v>
      </c>
      <c r="B878" s="11">
        <v>45089</v>
      </c>
      <c r="C878" s="12" t="s">
        <v>881</v>
      </c>
      <c r="D878" s="13" t="s">
        <v>306</v>
      </c>
      <c r="E878" s="10">
        <v>4987.84</v>
      </c>
      <c r="F878" s="10">
        <v>36</v>
      </c>
      <c r="G878" s="10">
        <v>22</v>
      </c>
      <c r="H878" s="10">
        <v>1007.52</v>
      </c>
      <c r="I878" s="4" t="s">
        <v>880</v>
      </c>
      <c r="J878" s="16">
        <v>45089</v>
      </c>
      <c r="K878" s="9" t="str">
        <v>East</v>
      </c>
      <c r="L878" s="9" t="str">
        <v>Electronics</v>
      </c>
      <c r="M878" s="4">
        <v>4987.84</v>
      </c>
      <c r="N878" s="4">
        <f>VLOOKUP($K878,Sales_Performance_Analysis.csv!$S$1:$T$5,2,FALSE)</f>
        <v>2529.8487270973901</v>
      </c>
      <c r="O878" s="4">
        <v>36</v>
      </c>
      <c r="P878" s="4">
        <v>22</v>
      </c>
      <c r="Q878" s="4">
        <v>1007.52</v>
      </c>
      <c r="U878" s="9" t="str">
        <v>East</v>
      </c>
      <c r="V878" s="9" t="str">
        <v>Electronics</v>
      </c>
      <c r="X878" s="9" t="str">
        <v>EAST</v>
      </c>
      <c r="Y878" s="9" t="str">
        <v>ELECTRONICS</v>
      </c>
      <c r="AA878" s="9" t="str">
        <v>east</v>
      </c>
      <c r="AB878" s="9" t="str">
        <v>electronics</v>
      </c>
    </row>
    <row r="879" spans="1:28">
      <c r="A879" s="10" t="s">
        <v>882</v>
      </c>
      <c r="B879" s="11">
        <v>44970</v>
      </c>
      <c r="C879" s="12" t="s">
        <v>881</v>
      </c>
      <c r="D879" s="13" t="s">
        <v>257</v>
      </c>
      <c r="E879" s="10">
        <v>2375.64</v>
      </c>
      <c r="F879" s="10">
        <v>20</v>
      </c>
      <c r="G879" s="10">
        <v>17</v>
      </c>
      <c r="H879" s="10">
        <v>1729.4</v>
      </c>
      <c r="I879" s="4" t="s">
        <v>882</v>
      </c>
      <c r="J879" s="16">
        <v>44970</v>
      </c>
      <c r="K879" s="9" t="str">
        <v>East</v>
      </c>
      <c r="L879" s="9" t="str">
        <v>Groceries</v>
      </c>
      <c r="M879" s="4">
        <v>2375.64</v>
      </c>
      <c r="N879" s="4">
        <f>VLOOKUP($K879,Sales_Performance_Analysis.csv!$S$1:$T$5,2,FALSE)</f>
        <v>2529.8487270973901</v>
      </c>
      <c r="O879" s="4">
        <v>20</v>
      </c>
      <c r="P879" s="4">
        <v>17</v>
      </c>
      <c r="Q879" s="4">
        <v>1729.4</v>
      </c>
      <c r="U879" s="9" t="str">
        <v>East</v>
      </c>
      <c r="V879" s="9" t="str">
        <v>Groceries</v>
      </c>
      <c r="X879" s="9" t="str">
        <v>EAST</v>
      </c>
      <c r="Y879" s="9" t="str">
        <v>GROCERIES</v>
      </c>
      <c r="AA879" s="9" t="str">
        <v>east</v>
      </c>
      <c r="AB879" s="9" t="str">
        <v>groceries</v>
      </c>
    </row>
    <row r="880" spans="1:28">
      <c r="A880" s="10" t="s">
        <v>883</v>
      </c>
      <c r="B880" s="11">
        <v>45568</v>
      </c>
      <c r="C880" s="12" t="s">
        <v>22</v>
      </c>
      <c r="D880" s="13" t="s">
        <v>257</v>
      </c>
      <c r="E880" s="10">
        <v>1407.18</v>
      </c>
      <c r="F880" s="10">
        <v>29</v>
      </c>
      <c r="G880" s="10">
        <v>13</v>
      </c>
      <c r="H880" s="10">
        <v>1305.0999999999999</v>
      </c>
      <c r="I880" s="4" t="s">
        <v>883</v>
      </c>
      <c r="J880" s="16">
        <v>45568</v>
      </c>
      <c r="K880" s="9" t="str">
        <v>West</v>
      </c>
      <c r="L880" s="9" t="str">
        <v>Groceries</v>
      </c>
      <c r="M880" s="4">
        <v>1407.18</v>
      </c>
      <c r="N880" s="4">
        <f>VLOOKUP($K880,Sales_Performance_Analysis.csv!$S$1:$T$5,2,FALSE)</f>
        <v>2536.3110011778599</v>
      </c>
      <c r="O880" s="4">
        <v>29</v>
      </c>
      <c r="P880" s="4">
        <v>13</v>
      </c>
      <c r="Q880" s="4">
        <v>1305.0999999999999</v>
      </c>
      <c r="U880" s="9" t="str">
        <v>West</v>
      </c>
      <c r="V880" s="9" t="str">
        <v>Groceries</v>
      </c>
      <c r="X880" s="9" t="str">
        <v>WEST</v>
      </c>
      <c r="Y880" s="9" t="str">
        <v>GROCERIES</v>
      </c>
      <c r="AA880" s="9" t="str">
        <v>west</v>
      </c>
      <c r="AB880" s="9" t="str">
        <v>groceries</v>
      </c>
    </row>
    <row r="881" spans="1:28">
      <c r="A881" s="10" t="s">
        <v>884</v>
      </c>
      <c r="B881" s="11">
        <v>45284</v>
      </c>
      <c r="C881" s="12" t="s">
        <v>26</v>
      </c>
      <c r="D881" s="13" t="s">
        <v>551</v>
      </c>
      <c r="E881" s="10">
        <v>1602.34</v>
      </c>
      <c r="F881" s="10">
        <v>18</v>
      </c>
      <c r="G881" s="10">
        <v>15</v>
      </c>
      <c r="H881" s="10">
        <v>833.3</v>
      </c>
      <c r="I881" s="4" t="s">
        <v>884</v>
      </c>
      <c r="J881" s="16">
        <v>45284</v>
      </c>
      <c r="K881" s="9" t="str">
        <v>South</v>
      </c>
      <c r="L881" s="9" t="str">
        <v>Furniture</v>
      </c>
      <c r="M881" s="4">
        <v>1602.34</v>
      </c>
      <c r="N881" s="4">
        <f>VLOOKUP($K881,Sales_Performance_Analysis.csv!$S$1:$T$5,2,FALSE)</f>
        <v>2478.5568056787902</v>
      </c>
      <c r="O881" s="4">
        <v>18</v>
      </c>
      <c r="P881" s="4">
        <v>15</v>
      </c>
      <c r="Q881" s="4">
        <v>833.3</v>
      </c>
      <c r="U881" s="9" t="str">
        <v>South</v>
      </c>
      <c r="V881" s="9" t="str">
        <v>Furniture</v>
      </c>
      <c r="X881" s="9" t="str">
        <v>SOUTH</v>
      </c>
      <c r="Y881" s="9" t="str">
        <v>FURNITURE</v>
      </c>
      <c r="AA881" s="9" t="str">
        <v>south</v>
      </c>
      <c r="AB881" s="9" t="str">
        <v>furniture</v>
      </c>
    </row>
    <row r="882" spans="1:28">
      <c r="A882" s="10" t="s">
        <v>885</v>
      </c>
      <c r="B882" s="11">
        <v>44924</v>
      </c>
      <c r="C882" s="12" t="s">
        <v>26</v>
      </c>
      <c r="D882" s="13" t="s">
        <v>257</v>
      </c>
      <c r="E882" s="10">
        <v>4735.2</v>
      </c>
      <c r="F882" s="10">
        <v>46</v>
      </c>
      <c r="G882" s="10">
        <v>34</v>
      </c>
      <c r="H882" s="10">
        <v>1395.2</v>
      </c>
      <c r="I882" s="4" t="s">
        <v>885</v>
      </c>
      <c r="J882" s="16">
        <v>44924</v>
      </c>
      <c r="K882" s="9" t="str">
        <v>South</v>
      </c>
      <c r="L882" s="9" t="str">
        <v>Groceries</v>
      </c>
      <c r="M882" s="4">
        <v>4735.2</v>
      </c>
      <c r="N882" s="4">
        <f>VLOOKUP($K882,Sales_Performance_Analysis.csv!$S$1:$T$5,2,FALSE)</f>
        <v>2478.5568056787902</v>
      </c>
      <c r="O882" s="4">
        <v>46</v>
      </c>
      <c r="P882" s="4">
        <v>34</v>
      </c>
      <c r="Q882" s="4">
        <v>1395.2</v>
      </c>
      <c r="U882" s="9" t="str">
        <v>South</v>
      </c>
      <c r="V882" s="9" t="str">
        <v>Groceries</v>
      </c>
      <c r="X882" s="9" t="str">
        <v>SOUTH</v>
      </c>
      <c r="Y882" s="9" t="str">
        <v>GROCERIES</v>
      </c>
      <c r="AA882" s="9" t="str">
        <v>south</v>
      </c>
      <c r="AB882" s="9" t="str">
        <v>groceries</v>
      </c>
    </row>
    <row r="883" spans="1:28">
      <c r="A883" s="10" t="s">
        <v>886</v>
      </c>
      <c r="B883" s="11">
        <v>45470</v>
      </c>
      <c r="C883" s="12" t="s">
        <v>22</v>
      </c>
      <c r="D883" s="13" t="s">
        <v>257</v>
      </c>
      <c r="E883" s="10">
        <v>1036.7</v>
      </c>
      <c r="F883" s="10">
        <v>34</v>
      </c>
      <c r="G883" s="10">
        <v>25</v>
      </c>
      <c r="H883" s="10">
        <v>470.03</v>
      </c>
      <c r="I883" s="4" t="s">
        <v>886</v>
      </c>
      <c r="J883" s="16">
        <v>45470</v>
      </c>
      <c r="K883" s="9" t="str">
        <v>West</v>
      </c>
      <c r="L883" s="9" t="str">
        <v>Groceries</v>
      </c>
      <c r="M883" s="4">
        <v>1036.7</v>
      </c>
      <c r="N883" s="4">
        <f>VLOOKUP($K883,Sales_Performance_Analysis.csv!$S$1:$T$5,2,FALSE)</f>
        <v>2536.3110011778599</v>
      </c>
      <c r="O883" s="4">
        <v>34</v>
      </c>
      <c r="P883" s="4">
        <v>25</v>
      </c>
      <c r="Q883" s="4">
        <v>470.03</v>
      </c>
      <c r="U883" s="9" t="str">
        <v>West</v>
      </c>
      <c r="V883" s="9" t="str">
        <v>Groceries</v>
      </c>
      <c r="X883" s="9" t="str">
        <v>WEST</v>
      </c>
      <c r="Y883" s="9" t="str">
        <v>GROCERIES</v>
      </c>
      <c r="AA883" s="9" t="str">
        <v>west</v>
      </c>
      <c r="AB883" s="9" t="str">
        <v>groceries</v>
      </c>
    </row>
    <row r="884" spans="1:28">
      <c r="A884" s="10" t="s">
        <v>887</v>
      </c>
      <c r="B884" s="11">
        <v>45262</v>
      </c>
      <c r="C884" s="12" t="s">
        <v>22</v>
      </c>
      <c r="D884" s="13" t="s">
        <v>551</v>
      </c>
      <c r="E884" s="10">
        <v>4743.26</v>
      </c>
      <c r="F884" s="10">
        <v>46</v>
      </c>
      <c r="G884" s="10">
        <v>35</v>
      </c>
      <c r="H884" s="10">
        <v>1490.4</v>
      </c>
      <c r="I884" s="4" t="s">
        <v>887</v>
      </c>
      <c r="J884" s="16">
        <v>45262</v>
      </c>
      <c r="K884" s="9" t="str">
        <v>West</v>
      </c>
      <c r="L884" s="9" t="str">
        <v>Furniture</v>
      </c>
      <c r="M884" s="4">
        <v>4743.26</v>
      </c>
      <c r="N884" s="4">
        <f>VLOOKUP($K884,Sales_Performance_Analysis.csv!$S$1:$T$5,2,FALSE)</f>
        <v>2536.3110011778599</v>
      </c>
      <c r="O884" s="4">
        <v>46</v>
      </c>
      <c r="P884" s="4">
        <v>35</v>
      </c>
      <c r="Q884" s="4">
        <v>1490.4</v>
      </c>
      <c r="U884" s="9" t="str">
        <v>West</v>
      </c>
      <c r="V884" s="9" t="str">
        <v>Furniture</v>
      </c>
      <c r="X884" s="9" t="str">
        <v>WEST</v>
      </c>
      <c r="Y884" s="9" t="str">
        <v>FURNITURE</v>
      </c>
      <c r="AA884" s="9" t="str">
        <v>west</v>
      </c>
      <c r="AB884" s="9" t="str">
        <v>furniture</v>
      </c>
    </row>
    <row r="885" spans="1:28">
      <c r="A885" s="10" t="s">
        <v>888</v>
      </c>
      <c r="B885" s="11">
        <v>44893</v>
      </c>
      <c r="C885" s="12" t="s">
        <v>881</v>
      </c>
      <c r="D885" s="13" t="s">
        <v>257</v>
      </c>
      <c r="E885" s="10">
        <v>1095.4100000000001</v>
      </c>
      <c r="F885" s="10">
        <v>9</v>
      </c>
      <c r="G885" s="10">
        <v>0</v>
      </c>
      <c r="H885" s="10">
        <v>444.96</v>
      </c>
      <c r="I885" s="4" t="s">
        <v>888</v>
      </c>
      <c r="J885" s="16">
        <v>44893</v>
      </c>
      <c r="K885" s="9" t="str">
        <v>East</v>
      </c>
      <c r="L885" s="9" t="str">
        <v>Groceries</v>
      </c>
      <c r="M885" s="4">
        <v>1095.4100000000001</v>
      </c>
      <c r="N885" s="4">
        <f>VLOOKUP($K885,Sales_Performance_Analysis.csv!$S$1:$T$5,2,FALSE)</f>
        <v>2529.8487270973901</v>
      </c>
      <c r="O885" s="4">
        <v>9</v>
      </c>
      <c r="P885" s="4">
        <v>0</v>
      </c>
      <c r="Q885" s="4">
        <v>444.96</v>
      </c>
      <c r="U885" s="9" t="str">
        <v>East</v>
      </c>
      <c r="V885" s="9" t="str">
        <v>Groceries</v>
      </c>
      <c r="X885" s="9" t="str">
        <v>EAST</v>
      </c>
      <c r="Y885" s="9" t="str">
        <v>GROCERIES</v>
      </c>
      <c r="AA885" s="9" t="str">
        <v>east</v>
      </c>
      <c r="AB885" s="9" t="str">
        <v>groceries</v>
      </c>
    </row>
    <row r="886" spans="1:28">
      <c r="A886" s="10">
        <v>61280585</v>
      </c>
      <c r="B886" s="11">
        <v>45175</v>
      </c>
      <c r="C886" s="12" t="s">
        <v>708</v>
      </c>
      <c r="D886" s="13" t="s">
        <v>619</v>
      </c>
      <c r="E886" s="10">
        <v>3342.17</v>
      </c>
      <c r="F886" s="10">
        <v>18</v>
      </c>
      <c r="G886" s="10">
        <v>20</v>
      </c>
      <c r="H886" s="10">
        <v>957.86</v>
      </c>
      <c r="I886" s="4">
        <v>61280585</v>
      </c>
      <c r="J886" s="16">
        <v>45175</v>
      </c>
      <c r="K886" s="9" t="str">
        <v>North</v>
      </c>
      <c r="L886" s="9" t="str">
        <v>Clothing</v>
      </c>
      <c r="M886" s="4">
        <v>3342.17</v>
      </c>
      <c r="N886" s="4">
        <f>VLOOKUP($K886,Sales_Performance_Analysis.csv!$S$1:$T$5,2,FALSE)</f>
        <v>2573.1195542046598</v>
      </c>
      <c r="O886" s="4">
        <v>18</v>
      </c>
      <c r="P886" s="4">
        <v>20</v>
      </c>
      <c r="Q886" s="4">
        <v>957.86</v>
      </c>
      <c r="U886" s="9" t="str">
        <v>North</v>
      </c>
      <c r="V886" s="9" t="str">
        <v>Clothing</v>
      </c>
      <c r="X886" s="9" t="str">
        <v>NORTH</v>
      </c>
      <c r="Y886" s="9" t="str">
        <v>CLOTHING</v>
      </c>
      <c r="AA886" s="9" t="str">
        <v>north</v>
      </c>
      <c r="AB886" s="9" t="str">
        <v>clothing</v>
      </c>
    </row>
    <row r="887" spans="1:28">
      <c r="A887" s="10" t="s">
        <v>889</v>
      </c>
      <c r="B887" s="11">
        <v>45506</v>
      </c>
      <c r="C887" s="12" t="s">
        <v>22</v>
      </c>
      <c r="D887" s="13" t="s">
        <v>306</v>
      </c>
      <c r="E887" s="10">
        <v>2865.69</v>
      </c>
      <c r="F887" s="10">
        <v>28</v>
      </c>
      <c r="G887" s="10">
        <v>28</v>
      </c>
      <c r="H887" s="10">
        <v>73.989999999999995</v>
      </c>
      <c r="I887" s="4" t="s">
        <v>889</v>
      </c>
      <c r="J887" s="16">
        <v>45506</v>
      </c>
      <c r="K887" s="9" t="str">
        <v>West</v>
      </c>
      <c r="L887" s="9" t="str">
        <v>Electronics</v>
      </c>
      <c r="M887" s="4">
        <v>2865.69</v>
      </c>
      <c r="N887" s="4">
        <f>VLOOKUP($K887,Sales_Performance_Analysis.csv!$S$1:$T$5,2,FALSE)</f>
        <v>2536.3110011778599</v>
      </c>
      <c r="O887" s="4">
        <v>28</v>
      </c>
      <c r="P887" s="4">
        <v>28</v>
      </c>
      <c r="Q887" s="4">
        <v>73.989999999999995</v>
      </c>
      <c r="U887" s="9" t="str">
        <v>West</v>
      </c>
      <c r="V887" s="9" t="str">
        <v>Electronics</v>
      </c>
      <c r="X887" s="9" t="str">
        <v>WEST</v>
      </c>
      <c r="Y887" s="9" t="str">
        <v>ELECTRONICS</v>
      </c>
      <c r="AA887" s="9" t="str">
        <v>west</v>
      </c>
      <c r="AB887" s="9" t="str">
        <v>electronics</v>
      </c>
    </row>
    <row r="888" spans="1:28">
      <c r="A888" s="10" t="s">
        <v>890</v>
      </c>
      <c r="B888" s="11">
        <v>45138</v>
      </c>
      <c r="C888" s="12" t="s">
        <v>26</v>
      </c>
      <c r="D888" s="13" t="s">
        <v>619</v>
      </c>
      <c r="E888" s="10">
        <v>930.72</v>
      </c>
      <c r="F888" s="10">
        <v>10</v>
      </c>
      <c r="G888" s="10">
        <v>16</v>
      </c>
      <c r="H888" s="10">
        <v>1275.1500000000001</v>
      </c>
      <c r="I888" s="4" t="s">
        <v>890</v>
      </c>
      <c r="J888" s="16">
        <v>45138</v>
      </c>
      <c r="K888" s="9" t="str">
        <v>South</v>
      </c>
      <c r="L888" s="9" t="str">
        <v>Clothing</v>
      </c>
      <c r="M888" s="4">
        <v>930.72</v>
      </c>
      <c r="N888" s="4">
        <f>VLOOKUP($K888,Sales_Performance_Analysis.csv!$S$1:$T$5,2,FALSE)</f>
        <v>2478.5568056787902</v>
      </c>
      <c r="O888" s="4">
        <v>10</v>
      </c>
      <c r="P888" s="4">
        <v>16</v>
      </c>
      <c r="Q888" s="4">
        <v>1275.1500000000001</v>
      </c>
      <c r="U888" s="9" t="str">
        <v>South</v>
      </c>
      <c r="V888" s="9" t="str">
        <v>Clothing</v>
      </c>
      <c r="X888" s="9" t="str">
        <v>SOUTH</v>
      </c>
      <c r="Y888" s="9" t="str">
        <v>CLOTHING</v>
      </c>
      <c r="AA888" s="9" t="str">
        <v>south</v>
      </c>
      <c r="AB888" s="9" t="str">
        <v>clothing</v>
      </c>
    </row>
    <row r="889" spans="1:28">
      <c r="A889" s="10" t="s">
        <v>891</v>
      </c>
      <c r="B889" s="11">
        <v>45257</v>
      </c>
      <c r="C889" s="12" t="s">
        <v>26</v>
      </c>
      <c r="D889" s="13" t="s">
        <v>619</v>
      </c>
      <c r="E889" s="10">
        <v>4037.3</v>
      </c>
      <c r="F889" s="10">
        <v>10</v>
      </c>
      <c r="G889" s="10">
        <v>2</v>
      </c>
      <c r="H889" s="10">
        <v>1075.04</v>
      </c>
      <c r="I889" s="4" t="s">
        <v>891</v>
      </c>
      <c r="J889" s="16">
        <v>45257</v>
      </c>
      <c r="K889" s="9" t="str">
        <v>South</v>
      </c>
      <c r="L889" s="9" t="str">
        <v>Clothing</v>
      </c>
      <c r="M889" s="4">
        <v>4037.3</v>
      </c>
      <c r="N889" s="4">
        <f>VLOOKUP($K889,Sales_Performance_Analysis.csv!$S$1:$T$5,2,FALSE)</f>
        <v>2478.5568056787902</v>
      </c>
      <c r="O889" s="4">
        <v>10</v>
      </c>
      <c r="P889" s="4">
        <v>2</v>
      </c>
      <c r="Q889" s="4">
        <v>1075.04</v>
      </c>
      <c r="U889" s="9" t="str">
        <v>South</v>
      </c>
      <c r="V889" s="9" t="str">
        <v>Clothing</v>
      </c>
      <c r="X889" s="9" t="str">
        <v>SOUTH</v>
      </c>
      <c r="Y889" s="9" t="str">
        <v>CLOTHING</v>
      </c>
      <c r="AA889" s="9" t="str">
        <v>south</v>
      </c>
      <c r="AB889" s="9" t="str">
        <v>clothing</v>
      </c>
    </row>
    <row r="890" spans="1:28">
      <c r="A890" s="10" t="s">
        <v>892</v>
      </c>
      <c r="B890" s="11">
        <v>44997</v>
      </c>
      <c r="C890" s="12" t="s">
        <v>26</v>
      </c>
      <c r="D890" s="13" t="s">
        <v>306</v>
      </c>
      <c r="E890" s="10">
        <v>4617.1899999999996</v>
      </c>
      <c r="F890" s="10">
        <v>8</v>
      </c>
      <c r="G890" s="10">
        <v>10</v>
      </c>
      <c r="H890" s="10">
        <v>532.32000000000005</v>
      </c>
      <c r="I890" s="4" t="s">
        <v>892</v>
      </c>
      <c r="J890" s="16">
        <v>44997</v>
      </c>
      <c r="K890" s="9" t="str">
        <v>South</v>
      </c>
      <c r="L890" s="9" t="str">
        <v>Electronics</v>
      </c>
      <c r="M890" s="4">
        <v>4617.1899999999996</v>
      </c>
      <c r="N890" s="4">
        <f>VLOOKUP($K890,Sales_Performance_Analysis.csv!$S$1:$T$5,2,FALSE)</f>
        <v>2478.5568056787902</v>
      </c>
      <c r="O890" s="4">
        <v>8</v>
      </c>
      <c r="P890" s="4">
        <v>10</v>
      </c>
      <c r="Q890" s="4">
        <v>532.32000000000005</v>
      </c>
      <c r="U890" s="9" t="str">
        <v>South</v>
      </c>
      <c r="V890" s="9" t="str">
        <v>Electronics</v>
      </c>
      <c r="X890" s="9" t="str">
        <v>SOUTH</v>
      </c>
      <c r="Y890" s="9" t="str">
        <v>ELECTRONICS</v>
      </c>
      <c r="AA890" s="9" t="str">
        <v>south</v>
      </c>
      <c r="AB890" s="9" t="str">
        <v>electronics</v>
      </c>
    </row>
    <row r="891" spans="1:28">
      <c r="A891" s="10" t="s">
        <v>893</v>
      </c>
      <c r="B891" s="11">
        <v>44941</v>
      </c>
      <c r="C891" s="12" t="s">
        <v>708</v>
      </c>
      <c r="D891" s="13" t="s">
        <v>257</v>
      </c>
      <c r="E891" s="10">
        <v>4250.8999999999996</v>
      </c>
      <c r="F891" s="10">
        <v>1</v>
      </c>
      <c r="G891" s="10">
        <v>48</v>
      </c>
      <c r="H891" s="10">
        <v>608.16</v>
      </c>
      <c r="I891" s="4" t="s">
        <v>893</v>
      </c>
      <c r="J891" s="16">
        <v>44941</v>
      </c>
      <c r="K891" s="9" t="str">
        <v>North</v>
      </c>
      <c r="L891" s="9" t="str">
        <v>Groceries</v>
      </c>
      <c r="M891" s="4">
        <v>4250.8999999999996</v>
      </c>
      <c r="N891" s="4">
        <f>VLOOKUP($K891,Sales_Performance_Analysis.csv!$S$1:$T$5,2,FALSE)</f>
        <v>2573.1195542046598</v>
      </c>
      <c r="O891" s="4">
        <v>1</v>
      </c>
      <c r="P891" s="4">
        <v>48</v>
      </c>
      <c r="Q891" s="4">
        <v>608.16</v>
      </c>
      <c r="U891" s="9" t="str">
        <v>North</v>
      </c>
      <c r="V891" s="9" t="str">
        <v>Groceries</v>
      </c>
      <c r="X891" s="9" t="str">
        <v>NORTH</v>
      </c>
      <c r="Y891" s="9" t="str">
        <v>GROCERIES</v>
      </c>
      <c r="AA891" s="9" t="str">
        <v>north</v>
      </c>
      <c r="AB891" s="9" t="str">
        <v>groceries</v>
      </c>
    </row>
    <row r="892" spans="1:28">
      <c r="A892" s="10" t="s">
        <v>894</v>
      </c>
      <c r="B892" s="11">
        <v>45187</v>
      </c>
      <c r="C892" s="12" t="s">
        <v>708</v>
      </c>
      <c r="D892" s="13" t="s">
        <v>619</v>
      </c>
      <c r="E892" s="10">
        <v>4407.3</v>
      </c>
      <c r="F892" s="10">
        <v>14</v>
      </c>
      <c r="G892" s="10">
        <v>38</v>
      </c>
      <c r="H892" s="10">
        <v>528.52</v>
      </c>
      <c r="I892" s="4" t="s">
        <v>894</v>
      </c>
      <c r="J892" s="16">
        <v>45187</v>
      </c>
      <c r="K892" s="9" t="str">
        <v>North</v>
      </c>
      <c r="L892" s="9" t="str">
        <v>Clothing</v>
      </c>
      <c r="M892" s="4">
        <v>4407.3</v>
      </c>
      <c r="N892" s="4">
        <f>VLOOKUP($K892,Sales_Performance_Analysis.csv!$S$1:$T$5,2,FALSE)</f>
        <v>2573.1195542046598</v>
      </c>
      <c r="O892" s="4">
        <v>14</v>
      </c>
      <c r="P892" s="4">
        <v>38</v>
      </c>
      <c r="Q892" s="4">
        <v>528.52</v>
      </c>
      <c r="U892" s="9" t="str">
        <v>North</v>
      </c>
      <c r="V892" s="9" t="str">
        <v>Clothing</v>
      </c>
      <c r="X892" s="9" t="str">
        <v>NORTH</v>
      </c>
      <c r="Y892" s="9" t="str">
        <v>CLOTHING</v>
      </c>
      <c r="AA892" s="9" t="str">
        <v>north</v>
      </c>
      <c r="AB892" s="9" t="str">
        <v>clothing</v>
      </c>
    </row>
    <row r="893" spans="1:28">
      <c r="A893" s="10" t="s">
        <v>895</v>
      </c>
      <c r="B893" s="11">
        <v>45160</v>
      </c>
      <c r="C893" s="12" t="s">
        <v>708</v>
      </c>
      <c r="D893" s="13" t="s">
        <v>31</v>
      </c>
      <c r="E893" s="10">
        <v>1400.73</v>
      </c>
      <c r="F893" s="10">
        <v>43</v>
      </c>
      <c r="G893" s="10">
        <v>14</v>
      </c>
      <c r="H893" s="10">
        <v>238.11</v>
      </c>
      <c r="I893" s="4" t="s">
        <v>895</v>
      </c>
      <c r="J893" s="16">
        <v>45160</v>
      </c>
      <c r="K893" s="9" t="str">
        <v>North</v>
      </c>
      <c r="L893" s="9" t="str">
        <v>Sports</v>
      </c>
      <c r="M893" s="4">
        <v>1400.73</v>
      </c>
      <c r="N893" s="4">
        <f>VLOOKUP($K893,Sales_Performance_Analysis.csv!$S$1:$T$5,2,FALSE)</f>
        <v>2573.1195542046598</v>
      </c>
      <c r="O893" s="4">
        <v>43</v>
      </c>
      <c r="P893" s="4">
        <v>14</v>
      </c>
      <c r="Q893" s="4">
        <v>238.11</v>
      </c>
      <c r="U893" s="9" t="str">
        <v>North</v>
      </c>
      <c r="V893" s="9" t="str">
        <v>Sports</v>
      </c>
      <c r="X893" s="9" t="str">
        <v>NORTH</v>
      </c>
      <c r="Y893" s="9" t="str">
        <v>SPORTS</v>
      </c>
      <c r="AA893" s="9" t="str">
        <v>north</v>
      </c>
      <c r="AB893" s="9" t="str">
        <v>sports</v>
      </c>
    </row>
    <row r="894" spans="1:28">
      <c r="A894" s="10" t="s">
        <v>896</v>
      </c>
      <c r="B894" s="11">
        <v>45480</v>
      </c>
      <c r="C894" s="12" t="s">
        <v>22</v>
      </c>
      <c r="D894" s="13" t="s">
        <v>31</v>
      </c>
      <c r="E894" s="10">
        <v>1710.47</v>
      </c>
      <c r="F894" s="10">
        <v>23</v>
      </c>
      <c r="G894" s="10">
        <v>7</v>
      </c>
      <c r="H894" s="10">
        <v>1738.71</v>
      </c>
      <c r="I894" s="4" t="s">
        <v>896</v>
      </c>
      <c r="J894" s="16">
        <v>45480</v>
      </c>
      <c r="K894" s="9" t="str">
        <v>West</v>
      </c>
      <c r="L894" s="9" t="str">
        <v>Sports</v>
      </c>
      <c r="M894" s="4">
        <v>1710.47</v>
      </c>
      <c r="N894" s="4">
        <f>VLOOKUP($K894,Sales_Performance_Analysis.csv!$S$1:$T$5,2,FALSE)</f>
        <v>2536.3110011778599</v>
      </c>
      <c r="O894" s="4">
        <v>23</v>
      </c>
      <c r="P894" s="4">
        <v>7</v>
      </c>
      <c r="Q894" s="4">
        <v>1738.71</v>
      </c>
      <c r="U894" s="9" t="str">
        <v>West</v>
      </c>
      <c r="V894" s="9" t="str">
        <v>Sports</v>
      </c>
      <c r="X894" s="9" t="str">
        <v>WEST</v>
      </c>
      <c r="Y894" s="9" t="str">
        <v>SPORTS</v>
      </c>
      <c r="AA894" s="9" t="str">
        <v>west</v>
      </c>
      <c r="AB894" s="9" t="str">
        <v>sports</v>
      </c>
    </row>
    <row r="895" spans="1:28">
      <c r="A895" s="10" t="s">
        <v>897</v>
      </c>
      <c r="B895" s="11">
        <v>45509</v>
      </c>
      <c r="C895" s="12" t="s">
        <v>881</v>
      </c>
      <c r="D895" s="13" t="s">
        <v>257</v>
      </c>
      <c r="E895" s="10">
        <v>4056.57</v>
      </c>
      <c r="F895" s="10">
        <v>11</v>
      </c>
      <c r="G895" s="10">
        <v>18</v>
      </c>
      <c r="H895" s="10">
        <v>1106.29</v>
      </c>
      <c r="I895" s="4" t="s">
        <v>897</v>
      </c>
      <c r="J895" s="16">
        <v>45509</v>
      </c>
      <c r="K895" s="9" t="str">
        <v>East</v>
      </c>
      <c r="L895" s="9" t="str">
        <v>Groceries</v>
      </c>
      <c r="M895" s="4">
        <v>4056.57</v>
      </c>
      <c r="N895" s="4">
        <f>VLOOKUP($K895,Sales_Performance_Analysis.csv!$S$1:$T$5,2,FALSE)</f>
        <v>2529.8487270973901</v>
      </c>
      <c r="O895" s="4">
        <v>11</v>
      </c>
      <c r="P895" s="4">
        <v>18</v>
      </c>
      <c r="Q895" s="4">
        <v>1106.29</v>
      </c>
      <c r="U895" s="9" t="str">
        <v>East</v>
      </c>
      <c r="V895" s="9" t="str">
        <v>Groceries</v>
      </c>
      <c r="X895" s="9" t="str">
        <v>EAST</v>
      </c>
      <c r="Y895" s="9" t="str">
        <v>GROCERIES</v>
      </c>
      <c r="AA895" s="9" t="str">
        <v>east</v>
      </c>
      <c r="AB895" s="9" t="str">
        <v>groceries</v>
      </c>
    </row>
    <row r="896" spans="1:28">
      <c r="A896" s="10" t="s">
        <v>898</v>
      </c>
      <c r="B896" s="11">
        <v>45120</v>
      </c>
      <c r="C896" s="12" t="s">
        <v>708</v>
      </c>
      <c r="D896" s="13" t="s">
        <v>257</v>
      </c>
      <c r="E896" s="10">
        <v>2942.1</v>
      </c>
      <c r="F896" s="10">
        <v>21</v>
      </c>
      <c r="G896" s="10">
        <v>15</v>
      </c>
      <c r="H896" s="10">
        <v>1685.68</v>
      </c>
      <c r="I896" s="4" t="s">
        <v>898</v>
      </c>
      <c r="J896" s="16">
        <v>45120</v>
      </c>
      <c r="K896" s="9" t="str">
        <v>North</v>
      </c>
      <c r="L896" s="9" t="str">
        <v>Groceries</v>
      </c>
      <c r="M896" s="4">
        <v>2942.1</v>
      </c>
      <c r="N896" s="4">
        <f>VLOOKUP($K896,Sales_Performance_Analysis.csv!$S$1:$T$5,2,FALSE)</f>
        <v>2573.1195542046598</v>
      </c>
      <c r="O896" s="4">
        <v>21</v>
      </c>
      <c r="P896" s="4">
        <v>15</v>
      </c>
      <c r="Q896" s="4">
        <v>1685.68</v>
      </c>
      <c r="U896" s="9" t="str">
        <v>North</v>
      </c>
      <c r="V896" s="9" t="str">
        <v>Groceries</v>
      </c>
      <c r="X896" s="9" t="str">
        <v>NORTH</v>
      </c>
      <c r="Y896" s="9" t="str">
        <v>GROCERIES</v>
      </c>
      <c r="AA896" s="9" t="str">
        <v>north</v>
      </c>
      <c r="AB896" s="9" t="str">
        <v>groceries</v>
      </c>
    </row>
    <row r="897" spans="1:28">
      <c r="A897" s="10" t="s">
        <v>899</v>
      </c>
      <c r="B897" s="11">
        <v>45304</v>
      </c>
      <c r="C897" s="12" t="s">
        <v>881</v>
      </c>
      <c r="D897" s="13" t="s">
        <v>31</v>
      </c>
      <c r="E897" s="10">
        <v>423.33</v>
      </c>
      <c r="F897" s="10">
        <v>33</v>
      </c>
      <c r="G897" s="10">
        <v>15</v>
      </c>
      <c r="H897" s="10">
        <v>1287.8399999999999</v>
      </c>
      <c r="I897" s="4" t="s">
        <v>899</v>
      </c>
      <c r="J897" s="16">
        <v>45304</v>
      </c>
      <c r="K897" s="9" t="str">
        <v>East</v>
      </c>
      <c r="L897" s="9" t="str">
        <v>Sports</v>
      </c>
      <c r="M897" s="4">
        <v>423.33</v>
      </c>
      <c r="N897" s="4">
        <f>VLOOKUP($K897,Sales_Performance_Analysis.csv!$S$1:$T$5,2,FALSE)</f>
        <v>2529.8487270973901</v>
      </c>
      <c r="O897" s="4">
        <v>33</v>
      </c>
      <c r="P897" s="4">
        <v>15</v>
      </c>
      <c r="Q897" s="4">
        <v>1287.8399999999999</v>
      </c>
      <c r="U897" s="9" t="str">
        <v>East</v>
      </c>
      <c r="V897" s="9" t="str">
        <v>Sports</v>
      </c>
      <c r="X897" s="9" t="str">
        <v>EAST</v>
      </c>
      <c r="Y897" s="9" t="str">
        <v>SPORTS</v>
      </c>
      <c r="AA897" s="9" t="str">
        <v>east</v>
      </c>
      <c r="AB897" s="9" t="str">
        <v>sports</v>
      </c>
    </row>
    <row r="898" spans="1:28">
      <c r="A898" s="10" t="s">
        <v>900</v>
      </c>
      <c r="B898" s="11">
        <v>45192</v>
      </c>
      <c r="C898" s="12" t="s">
        <v>26</v>
      </c>
      <c r="D898" s="13" t="s">
        <v>257</v>
      </c>
      <c r="E898" s="10">
        <v>4954.8900000000003</v>
      </c>
      <c r="F898" s="10">
        <v>36</v>
      </c>
      <c r="G898" s="10">
        <v>50</v>
      </c>
      <c r="H898" s="10">
        <v>1916.19</v>
      </c>
      <c r="I898" s="4" t="s">
        <v>900</v>
      </c>
      <c r="J898" s="16">
        <v>45192</v>
      </c>
      <c r="K898" s="9" t="str">
        <v>South</v>
      </c>
      <c r="L898" s="9" t="str">
        <v>Groceries</v>
      </c>
      <c r="M898" s="4">
        <v>4954.8900000000003</v>
      </c>
      <c r="N898" s="4">
        <f>VLOOKUP($K898,Sales_Performance_Analysis.csv!$S$1:$T$5,2,FALSE)</f>
        <v>2478.5568056787902</v>
      </c>
      <c r="O898" s="4">
        <v>36</v>
      </c>
      <c r="P898" s="4">
        <v>50</v>
      </c>
      <c r="Q898" s="4">
        <v>1916.19</v>
      </c>
      <c r="U898" s="9" t="str">
        <v>South</v>
      </c>
      <c r="V898" s="9" t="str">
        <v>Groceries</v>
      </c>
      <c r="X898" s="9" t="str">
        <v>SOUTH</v>
      </c>
      <c r="Y898" s="9" t="str">
        <v>GROCERIES</v>
      </c>
      <c r="AA898" s="9" t="str">
        <v>south</v>
      </c>
      <c r="AB898" s="9" t="str">
        <v>groceries</v>
      </c>
    </row>
    <row r="899" spans="1:28">
      <c r="A899" s="10">
        <v>46843679</v>
      </c>
      <c r="B899" s="11">
        <v>45118</v>
      </c>
      <c r="C899" s="12" t="s">
        <v>708</v>
      </c>
      <c r="D899" s="13" t="s">
        <v>257</v>
      </c>
      <c r="E899" s="10">
        <v>1910.42</v>
      </c>
      <c r="F899" s="10">
        <v>32</v>
      </c>
      <c r="G899" s="10">
        <v>18</v>
      </c>
      <c r="H899" s="10">
        <v>835.58</v>
      </c>
      <c r="I899" s="4">
        <v>46843679</v>
      </c>
      <c r="J899" s="16">
        <v>45118</v>
      </c>
      <c r="K899" s="9" t="str">
        <v>North</v>
      </c>
      <c r="L899" s="9" t="str">
        <v>Groceries</v>
      </c>
      <c r="M899" s="4">
        <v>1910.42</v>
      </c>
      <c r="N899" s="4">
        <f>VLOOKUP($K899,Sales_Performance_Analysis.csv!$S$1:$T$5,2,FALSE)</f>
        <v>2573.1195542046598</v>
      </c>
      <c r="O899" s="4">
        <v>32</v>
      </c>
      <c r="P899" s="4">
        <v>18</v>
      </c>
      <c r="Q899" s="4">
        <v>835.58</v>
      </c>
      <c r="U899" s="9" t="str">
        <v>North</v>
      </c>
      <c r="V899" s="9" t="str">
        <v>Groceries</v>
      </c>
      <c r="X899" s="9" t="str">
        <v>NORTH</v>
      </c>
      <c r="Y899" s="9" t="str">
        <v>GROCERIES</v>
      </c>
      <c r="AA899" s="9" t="str">
        <v>north</v>
      </c>
      <c r="AB899" s="9" t="str">
        <v>groceries</v>
      </c>
    </row>
    <row r="900" spans="1:28">
      <c r="A900" s="10" t="s">
        <v>901</v>
      </c>
      <c r="B900" s="11">
        <v>45104</v>
      </c>
      <c r="C900" s="12" t="s">
        <v>708</v>
      </c>
      <c r="D900" s="13" t="s">
        <v>619</v>
      </c>
      <c r="E900" s="10">
        <v>2761.8</v>
      </c>
      <c r="F900" s="10">
        <v>5</v>
      </c>
      <c r="G900" s="10">
        <v>48</v>
      </c>
      <c r="H900" s="10">
        <v>1046.47</v>
      </c>
      <c r="I900" s="4" t="s">
        <v>901</v>
      </c>
      <c r="J900" s="16">
        <v>45104</v>
      </c>
      <c r="K900" s="9" t="str">
        <v>North</v>
      </c>
      <c r="L900" s="9" t="str">
        <v>Clothing</v>
      </c>
      <c r="M900" s="4">
        <v>2761.8</v>
      </c>
      <c r="N900" s="4">
        <f>VLOOKUP($K900,Sales_Performance_Analysis.csv!$S$1:$T$5,2,FALSE)</f>
        <v>2573.1195542046598</v>
      </c>
      <c r="O900" s="4">
        <v>5</v>
      </c>
      <c r="P900" s="4">
        <v>48</v>
      </c>
      <c r="Q900" s="4">
        <v>1046.47</v>
      </c>
      <c r="U900" s="9" t="str">
        <v>North</v>
      </c>
      <c r="V900" s="9" t="str">
        <v>Clothing</v>
      </c>
      <c r="X900" s="9" t="str">
        <v>NORTH</v>
      </c>
      <c r="Y900" s="9" t="str">
        <v>CLOTHING</v>
      </c>
      <c r="AA900" s="9" t="str">
        <v>north</v>
      </c>
      <c r="AB900" s="9" t="str">
        <v>clothing</v>
      </c>
    </row>
    <row r="901" spans="1:28">
      <c r="A901" s="10" t="s">
        <v>902</v>
      </c>
      <c r="B901" s="11">
        <v>45030</v>
      </c>
      <c r="C901" s="12" t="s">
        <v>26</v>
      </c>
      <c r="D901" s="13" t="s">
        <v>306</v>
      </c>
      <c r="E901" s="10">
        <v>3015.14</v>
      </c>
      <c r="F901" s="10">
        <v>2</v>
      </c>
      <c r="G901" s="10">
        <v>36</v>
      </c>
      <c r="H901" s="10">
        <v>1256.97</v>
      </c>
      <c r="I901" s="4" t="s">
        <v>902</v>
      </c>
      <c r="J901" s="16">
        <v>45030</v>
      </c>
      <c r="K901" s="9" t="str">
        <v>South</v>
      </c>
      <c r="L901" s="9" t="str">
        <v>Electronics</v>
      </c>
      <c r="M901" s="4">
        <v>3015.14</v>
      </c>
      <c r="N901" s="4">
        <f>VLOOKUP($K901,Sales_Performance_Analysis.csv!$S$1:$T$5,2,FALSE)</f>
        <v>2478.5568056787902</v>
      </c>
      <c r="O901" s="4">
        <v>2</v>
      </c>
      <c r="P901" s="4">
        <v>36</v>
      </c>
      <c r="Q901" s="4">
        <v>1256.97</v>
      </c>
      <c r="U901" s="9" t="str">
        <v>South</v>
      </c>
      <c r="V901" s="9" t="str">
        <v>Electronics</v>
      </c>
      <c r="X901" s="9" t="str">
        <v>SOUTH</v>
      </c>
      <c r="Y901" s="9" t="str">
        <v>ELECTRONICS</v>
      </c>
      <c r="AA901" s="9" t="str">
        <v>south</v>
      </c>
      <c r="AB901" s="9" t="str">
        <v>electronics</v>
      </c>
    </row>
    <row r="902" spans="1:28">
      <c r="A902" s="10" t="s">
        <v>903</v>
      </c>
      <c r="B902" s="11">
        <v>45199</v>
      </c>
      <c r="C902" s="12" t="s">
        <v>22</v>
      </c>
      <c r="D902" s="13" t="s">
        <v>257</v>
      </c>
      <c r="E902" s="10">
        <v>4206.34</v>
      </c>
      <c r="F902" s="10">
        <v>1</v>
      </c>
      <c r="G902" s="10">
        <v>20</v>
      </c>
      <c r="H902" s="10">
        <v>1088.83</v>
      </c>
      <c r="I902" s="4" t="s">
        <v>903</v>
      </c>
      <c r="J902" s="16">
        <v>45199</v>
      </c>
      <c r="K902" s="9" t="str">
        <v>West</v>
      </c>
      <c r="L902" s="9" t="str">
        <v>Groceries</v>
      </c>
      <c r="M902" s="4">
        <v>4206.34</v>
      </c>
      <c r="N902" s="4">
        <f>VLOOKUP($K902,Sales_Performance_Analysis.csv!$S$1:$T$5,2,FALSE)</f>
        <v>2536.3110011778599</v>
      </c>
      <c r="O902" s="4">
        <v>1</v>
      </c>
      <c r="P902" s="4">
        <v>20</v>
      </c>
      <c r="Q902" s="4">
        <v>1088.83</v>
      </c>
      <c r="U902" s="9" t="str">
        <v>West</v>
      </c>
      <c r="V902" s="9" t="str">
        <v>Groceries</v>
      </c>
      <c r="X902" s="9" t="str">
        <v>WEST</v>
      </c>
      <c r="Y902" s="9" t="str">
        <v>GROCERIES</v>
      </c>
      <c r="AA902" s="9" t="str">
        <v>west</v>
      </c>
      <c r="AB902" s="9" t="str">
        <v>groceries</v>
      </c>
    </row>
    <row r="903" spans="1:28">
      <c r="A903" s="10" t="s">
        <v>904</v>
      </c>
      <c r="B903" s="11">
        <v>45057</v>
      </c>
      <c r="C903" s="12" t="s">
        <v>26</v>
      </c>
      <c r="D903" s="13" t="s">
        <v>551</v>
      </c>
      <c r="E903" s="10">
        <v>1888.81</v>
      </c>
      <c r="F903" s="10">
        <v>31</v>
      </c>
      <c r="G903" s="10">
        <v>40</v>
      </c>
      <c r="H903" s="10">
        <v>660.19</v>
      </c>
      <c r="I903" s="4" t="s">
        <v>904</v>
      </c>
      <c r="J903" s="16">
        <v>45057</v>
      </c>
      <c r="K903" s="9" t="str">
        <v>South</v>
      </c>
      <c r="L903" s="9" t="str">
        <v>Furniture</v>
      </c>
      <c r="M903" s="4">
        <v>1888.81</v>
      </c>
      <c r="N903" s="4">
        <f>VLOOKUP($K903,Sales_Performance_Analysis.csv!$S$1:$T$5,2,FALSE)</f>
        <v>2478.5568056787902</v>
      </c>
      <c r="O903" s="4">
        <v>31</v>
      </c>
      <c r="P903" s="4">
        <v>40</v>
      </c>
      <c r="Q903" s="4">
        <v>660.19</v>
      </c>
      <c r="U903" s="9" t="str">
        <v>South</v>
      </c>
      <c r="V903" s="9" t="str">
        <v>Furniture</v>
      </c>
      <c r="X903" s="9" t="str">
        <v>SOUTH</v>
      </c>
      <c r="Y903" s="9" t="str">
        <v>FURNITURE</v>
      </c>
      <c r="AA903" s="9" t="str">
        <v>south</v>
      </c>
      <c r="AB903" s="9" t="str">
        <v>furniture</v>
      </c>
    </row>
    <row r="904" spans="1:28">
      <c r="A904" s="10" t="s">
        <v>905</v>
      </c>
      <c r="B904" s="11">
        <v>45526</v>
      </c>
      <c r="C904" s="12" t="s">
        <v>708</v>
      </c>
      <c r="D904" s="13" t="s">
        <v>551</v>
      </c>
      <c r="E904" s="10">
        <v>1422.16</v>
      </c>
      <c r="F904" s="10">
        <v>5</v>
      </c>
      <c r="G904" s="10">
        <v>48</v>
      </c>
      <c r="H904" s="10">
        <v>1217.92</v>
      </c>
      <c r="I904" s="4" t="s">
        <v>905</v>
      </c>
      <c r="J904" s="16">
        <v>45526</v>
      </c>
      <c r="K904" s="9" t="str">
        <v>North</v>
      </c>
      <c r="L904" s="9" t="str">
        <v>Furniture</v>
      </c>
      <c r="M904" s="4">
        <v>1422.16</v>
      </c>
      <c r="N904" s="4">
        <f>VLOOKUP($K904,Sales_Performance_Analysis.csv!$S$1:$T$5,2,FALSE)</f>
        <v>2573.1195542046598</v>
      </c>
      <c r="O904" s="4">
        <v>5</v>
      </c>
      <c r="P904" s="4">
        <v>48</v>
      </c>
      <c r="Q904" s="4">
        <v>1217.92</v>
      </c>
      <c r="U904" s="9" t="str">
        <v>North</v>
      </c>
      <c r="V904" s="9" t="str">
        <v>Furniture</v>
      </c>
      <c r="X904" s="9" t="str">
        <v>NORTH</v>
      </c>
      <c r="Y904" s="9" t="str">
        <v>FURNITURE</v>
      </c>
      <c r="AA904" s="9" t="str">
        <v>north</v>
      </c>
      <c r="AB904" s="9" t="str">
        <v>furniture</v>
      </c>
    </row>
    <row r="905" spans="1:28">
      <c r="A905" s="10" t="s">
        <v>906</v>
      </c>
      <c r="B905" s="11">
        <v>45022</v>
      </c>
      <c r="C905" s="12" t="s">
        <v>22</v>
      </c>
      <c r="D905" s="13" t="s">
        <v>257</v>
      </c>
      <c r="E905" s="10">
        <v>3177.01</v>
      </c>
      <c r="F905" s="10">
        <v>17</v>
      </c>
      <c r="G905" s="10">
        <v>25</v>
      </c>
      <c r="H905" s="10">
        <v>1100.1400000000001</v>
      </c>
      <c r="I905" s="4" t="s">
        <v>906</v>
      </c>
      <c r="J905" s="16">
        <v>45022</v>
      </c>
      <c r="K905" s="9" t="str">
        <v>West</v>
      </c>
      <c r="L905" s="9" t="str">
        <v>Groceries</v>
      </c>
      <c r="M905" s="4">
        <v>3177.01</v>
      </c>
      <c r="N905" s="4">
        <f>VLOOKUP($K905,Sales_Performance_Analysis.csv!$S$1:$T$5,2,FALSE)</f>
        <v>2536.3110011778599</v>
      </c>
      <c r="O905" s="4">
        <v>17</v>
      </c>
      <c r="P905" s="4">
        <v>25</v>
      </c>
      <c r="Q905" s="4">
        <v>1100.1400000000001</v>
      </c>
      <c r="U905" s="9" t="str">
        <v>West</v>
      </c>
      <c r="V905" s="9" t="str">
        <v>Groceries</v>
      </c>
      <c r="X905" s="9" t="str">
        <v>WEST</v>
      </c>
      <c r="Y905" s="9" t="str">
        <v>GROCERIES</v>
      </c>
      <c r="AA905" s="9" t="str">
        <v>west</v>
      </c>
      <c r="AB905" s="9" t="str">
        <v>groceries</v>
      </c>
    </row>
    <row r="906" spans="1:28">
      <c r="A906" s="10" t="s">
        <v>907</v>
      </c>
      <c r="B906" s="11">
        <v>44930</v>
      </c>
      <c r="C906" s="12" t="s">
        <v>708</v>
      </c>
      <c r="D906" s="13" t="s">
        <v>551</v>
      </c>
      <c r="E906" s="10">
        <v>4417.6000000000004</v>
      </c>
      <c r="F906" s="10">
        <v>40</v>
      </c>
      <c r="G906" s="10">
        <v>42</v>
      </c>
      <c r="H906" s="10">
        <v>417.29</v>
      </c>
      <c r="I906" s="4" t="s">
        <v>907</v>
      </c>
      <c r="J906" s="16">
        <v>44930</v>
      </c>
      <c r="K906" s="9" t="str">
        <v>North</v>
      </c>
      <c r="L906" s="9" t="str">
        <v>Furniture</v>
      </c>
      <c r="M906" s="4">
        <v>4417.6000000000004</v>
      </c>
      <c r="N906" s="4">
        <f>VLOOKUP($K906,Sales_Performance_Analysis.csv!$S$1:$T$5,2,FALSE)</f>
        <v>2573.1195542046598</v>
      </c>
      <c r="O906" s="4">
        <v>40</v>
      </c>
      <c r="P906" s="4">
        <v>42</v>
      </c>
      <c r="Q906" s="4">
        <v>417.29</v>
      </c>
      <c r="U906" s="9" t="str">
        <v>North</v>
      </c>
      <c r="V906" s="9" t="str">
        <v>Furniture</v>
      </c>
      <c r="X906" s="9" t="str">
        <v>NORTH</v>
      </c>
      <c r="Y906" s="9" t="str">
        <v>FURNITURE</v>
      </c>
      <c r="AA906" s="9" t="str">
        <v>north</v>
      </c>
      <c r="AB906" s="9" t="str">
        <v>furniture</v>
      </c>
    </row>
    <row r="907" spans="1:28">
      <c r="A907" s="10" t="s">
        <v>908</v>
      </c>
      <c r="B907" s="11">
        <v>44989</v>
      </c>
      <c r="C907" s="12" t="s">
        <v>708</v>
      </c>
      <c r="D907" s="13" t="s">
        <v>257</v>
      </c>
      <c r="E907" s="10">
        <v>2627.05</v>
      </c>
      <c r="F907" s="10">
        <v>43</v>
      </c>
      <c r="G907" s="10">
        <v>46</v>
      </c>
      <c r="H907" s="10">
        <v>1121.27</v>
      </c>
      <c r="I907" s="4" t="s">
        <v>908</v>
      </c>
      <c r="J907" s="16">
        <v>44989</v>
      </c>
      <c r="K907" s="9" t="str">
        <v>North</v>
      </c>
      <c r="L907" s="9" t="str">
        <v>Groceries</v>
      </c>
      <c r="M907" s="4">
        <v>2627.05</v>
      </c>
      <c r="N907" s="4">
        <f>VLOOKUP($K907,Sales_Performance_Analysis.csv!$S$1:$T$5,2,FALSE)</f>
        <v>2573.1195542046598</v>
      </c>
      <c r="O907" s="4">
        <v>43</v>
      </c>
      <c r="P907" s="4">
        <v>46</v>
      </c>
      <c r="Q907" s="4">
        <v>1121.27</v>
      </c>
      <c r="U907" s="9" t="str">
        <v>North</v>
      </c>
      <c r="V907" s="9" t="str">
        <v>Groceries</v>
      </c>
      <c r="X907" s="9" t="str">
        <v>NORTH</v>
      </c>
      <c r="Y907" s="9" t="str">
        <v>GROCERIES</v>
      </c>
      <c r="AA907" s="9" t="str">
        <v>north</v>
      </c>
      <c r="AB907" s="9" t="str">
        <v>groceries</v>
      </c>
    </row>
    <row r="908" spans="1:28">
      <c r="A908" s="10" t="s">
        <v>909</v>
      </c>
      <c r="B908" s="11">
        <v>45017</v>
      </c>
      <c r="C908" s="12" t="s">
        <v>708</v>
      </c>
      <c r="D908" s="13" t="s">
        <v>31</v>
      </c>
      <c r="E908" s="10">
        <v>4474.62</v>
      </c>
      <c r="F908" s="10">
        <v>17</v>
      </c>
      <c r="G908" s="10">
        <v>18</v>
      </c>
      <c r="H908" s="10">
        <v>448.04</v>
      </c>
      <c r="I908" s="4" t="s">
        <v>909</v>
      </c>
      <c r="J908" s="16">
        <v>45017</v>
      </c>
      <c r="K908" s="9" t="str">
        <v>North</v>
      </c>
      <c r="L908" s="9" t="str">
        <v>Sports</v>
      </c>
      <c r="M908" s="4">
        <v>4474.62</v>
      </c>
      <c r="N908" s="4">
        <f>VLOOKUP($K908,Sales_Performance_Analysis.csv!$S$1:$T$5,2,FALSE)</f>
        <v>2573.1195542046598</v>
      </c>
      <c r="O908" s="4">
        <v>17</v>
      </c>
      <c r="P908" s="4">
        <v>18</v>
      </c>
      <c r="Q908" s="4">
        <v>448.04</v>
      </c>
      <c r="U908" s="9" t="str">
        <v>North</v>
      </c>
      <c r="V908" s="9" t="str">
        <v>Sports</v>
      </c>
      <c r="X908" s="9" t="str">
        <v>NORTH</v>
      </c>
      <c r="Y908" s="9" t="str">
        <v>SPORTS</v>
      </c>
      <c r="AA908" s="9" t="str">
        <v>north</v>
      </c>
      <c r="AB908" s="9" t="str">
        <v>sports</v>
      </c>
    </row>
    <row r="909" spans="1:28">
      <c r="A909" s="10" t="s">
        <v>910</v>
      </c>
      <c r="B909" s="11">
        <v>45511</v>
      </c>
      <c r="C909" s="12" t="s">
        <v>708</v>
      </c>
      <c r="D909" s="13" t="s">
        <v>551</v>
      </c>
      <c r="E909" s="10">
        <v>4965.12</v>
      </c>
      <c r="F909" s="10">
        <v>31</v>
      </c>
      <c r="G909" s="10">
        <v>12</v>
      </c>
      <c r="H909" s="10">
        <v>765.35</v>
      </c>
      <c r="I909" s="4" t="s">
        <v>910</v>
      </c>
      <c r="J909" s="16">
        <v>45511</v>
      </c>
      <c r="K909" s="9" t="str">
        <v>North</v>
      </c>
      <c r="L909" s="9" t="str">
        <v>Furniture</v>
      </c>
      <c r="M909" s="4">
        <v>4965.12</v>
      </c>
      <c r="N909" s="4">
        <f>VLOOKUP($K909,Sales_Performance_Analysis.csv!$S$1:$T$5,2,FALSE)</f>
        <v>2573.1195542046598</v>
      </c>
      <c r="O909" s="4">
        <v>31</v>
      </c>
      <c r="P909" s="4">
        <v>12</v>
      </c>
      <c r="Q909" s="4">
        <v>765.35</v>
      </c>
      <c r="U909" s="9" t="str">
        <v>North</v>
      </c>
      <c r="V909" s="9" t="str">
        <v>Furniture</v>
      </c>
      <c r="X909" s="9" t="str">
        <v>NORTH</v>
      </c>
      <c r="Y909" s="9" t="str">
        <v>FURNITURE</v>
      </c>
      <c r="AA909" s="9" t="str">
        <v>north</v>
      </c>
      <c r="AB909" s="9" t="str">
        <v>furniture</v>
      </c>
    </row>
    <row r="910" spans="1:28">
      <c r="A910" s="10" t="s">
        <v>911</v>
      </c>
      <c r="B910" s="11">
        <v>45254</v>
      </c>
      <c r="C910" s="12" t="s">
        <v>881</v>
      </c>
      <c r="D910" s="13" t="s">
        <v>619</v>
      </c>
      <c r="E910" s="10">
        <v>4516.49</v>
      </c>
      <c r="F910" s="10">
        <v>15</v>
      </c>
      <c r="G910" s="10">
        <v>26</v>
      </c>
      <c r="H910" s="10">
        <v>1216.1600000000001</v>
      </c>
      <c r="I910" s="4" t="s">
        <v>911</v>
      </c>
      <c r="J910" s="16">
        <v>45254</v>
      </c>
      <c r="K910" s="9" t="str">
        <v>East</v>
      </c>
      <c r="L910" s="9" t="str">
        <v>Clothing</v>
      </c>
      <c r="M910" s="4">
        <v>4516.49</v>
      </c>
      <c r="N910" s="4">
        <f>VLOOKUP($K910,Sales_Performance_Analysis.csv!$S$1:$T$5,2,FALSE)</f>
        <v>2529.8487270973901</v>
      </c>
      <c r="O910" s="4">
        <v>15</v>
      </c>
      <c r="P910" s="4">
        <v>26</v>
      </c>
      <c r="Q910" s="4">
        <v>1216.1600000000001</v>
      </c>
      <c r="U910" s="9" t="str">
        <v>East</v>
      </c>
      <c r="V910" s="9" t="str">
        <v>Clothing</v>
      </c>
      <c r="X910" s="9" t="str">
        <v>EAST</v>
      </c>
      <c r="Y910" s="9" t="str">
        <v>CLOTHING</v>
      </c>
      <c r="AA910" s="9" t="str">
        <v>east</v>
      </c>
      <c r="AB910" s="9" t="str">
        <v>clothing</v>
      </c>
    </row>
    <row r="911" spans="1:28">
      <c r="A911" s="10" t="s">
        <v>912</v>
      </c>
      <c r="B911" s="11">
        <v>45102</v>
      </c>
      <c r="C911" s="12" t="s">
        <v>881</v>
      </c>
      <c r="D911" s="13" t="s">
        <v>31</v>
      </c>
      <c r="E911" s="10">
        <v>4140.25</v>
      </c>
      <c r="F911" s="10">
        <v>1</v>
      </c>
      <c r="G911" s="10">
        <v>50</v>
      </c>
      <c r="H911" s="10">
        <v>514.32000000000005</v>
      </c>
      <c r="I911" s="4" t="s">
        <v>912</v>
      </c>
      <c r="J911" s="16">
        <v>45102</v>
      </c>
      <c r="K911" s="9" t="str">
        <v>East</v>
      </c>
      <c r="L911" s="9" t="str">
        <v>Sports</v>
      </c>
      <c r="M911" s="4">
        <v>4140.25</v>
      </c>
      <c r="N911" s="4">
        <f>VLOOKUP($K911,Sales_Performance_Analysis.csv!$S$1:$T$5,2,FALSE)</f>
        <v>2529.8487270973901</v>
      </c>
      <c r="O911" s="4">
        <v>1</v>
      </c>
      <c r="P911" s="4">
        <v>50</v>
      </c>
      <c r="Q911" s="4">
        <v>514.32000000000005</v>
      </c>
      <c r="U911" s="9" t="str">
        <v>East</v>
      </c>
      <c r="V911" s="9" t="str">
        <v>Sports</v>
      </c>
      <c r="X911" s="9" t="str">
        <v>EAST</v>
      </c>
      <c r="Y911" s="9" t="str">
        <v>SPORTS</v>
      </c>
      <c r="AA911" s="9" t="str">
        <v>east</v>
      </c>
      <c r="AB911" s="9" t="str">
        <v>sports</v>
      </c>
    </row>
    <row r="912" spans="1:28">
      <c r="A912" s="10" t="s">
        <v>913</v>
      </c>
      <c r="B912" s="11">
        <v>45116</v>
      </c>
      <c r="C912" s="12" t="s">
        <v>881</v>
      </c>
      <c r="D912" s="13" t="s">
        <v>257</v>
      </c>
      <c r="E912" s="10">
        <v>3184.36</v>
      </c>
      <c r="F912" s="10">
        <v>24</v>
      </c>
      <c r="G912" s="10">
        <v>45</v>
      </c>
      <c r="H912" s="10">
        <v>1396.16</v>
      </c>
      <c r="I912" s="4" t="s">
        <v>913</v>
      </c>
      <c r="J912" s="16">
        <v>45116</v>
      </c>
      <c r="K912" s="9" t="str">
        <v>East</v>
      </c>
      <c r="L912" s="9" t="str">
        <v>Groceries</v>
      </c>
      <c r="M912" s="4">
        <v>3184.36</v>
      </c>
      <c r="N912" s="4">
        <f>VLOOKUP($K912,Sales_Performance_Analysis.csv!$S$1:$T$5,2,FALSE)</f>
        <v>2529.8487270973901</v>
      </c>
      <c r="O912" s="4">
        <v>24</v>
      </c>
      <c r="P912" s="4">
        <v>45</v>
      </c>
      <c r="Q912" s="4">
        <v>1396.16</v>
      </c>
      <c r="U912" s="9" t="str">
        <v>East</v>
      </c>
      <c r="V912" s="9" t="str">
        <v>Groceries</v>
      </c>
      <c r="X912" s="9" t="str">
        <v>EAST</v>
      </c>
      <c r="Y912" s="9" t="str">
        <v>GROCERIES</v>
      </c>
      <c r="AA912" s="9" t="str">
        <v>east</v>
      </c>
      <c r="AB912" s="9" t="str">
        <v>groceries</v>
      </c>
    </row>
    <row r="913" spans="1:28">
      <c r="A913" s="10" t="s">
        <v>914</v>
      </c>
      <c r="B913" s="11">
        <v>44984</v>
      </c>
      <c r="C913" s="12" t="s">
        <v>22</v>
      </c>
      <c r="D913" s="13" t="s">
        <v>306</v>
      </c>
      <c r="E913" s="10">
        <v>4408.3999999999996</v>
      </c>
      <c r="F913" s="10">
        <v>39</v>
      </c>
      <c r="G913" s="10">
        <v>46</v>
      </c>
      <c r="H913" s="10">
        <v>1346.37</v>
      </c>
      <c r="I913" s="4" t="s">
        <v>914</v>
      </c>
      <c r="J913" s="16">
        <v>44984</v>
      </c>
      <c r="K913" s="9" t="str">
        <v>West</v>
      </c>
      <c r="L913" s="9" t="str">
        <v>Electronics</v>
      </c>
      <c r="M913" s="4">
        <v>4408.3999999999996</v>
      </c>
      <c r="N913" s="4">
        <f>VLOOKUP($K913,Sales_Performance_Analysis.csv!$S$1:$T$5,2,FALSE)</f>
        <v>2536.3110011778599</v>
      </c>
      <c r="O913" s="4">
        <v>39</v>
      </c>
      <c r="P913" s="4">
        <v>46</v>
      </c>
      <c r="Q913" s="4">
        <v>1346.37</v>
      </c>
      <c r="U913" s="9" t="str">
        <v>West</v>
      </c>
      <c r="V913" s="9" t="str">
        <v>Electronics</v>
      </c>
      <c r="X913" s="9" t="str">
        <v>WEST</v>
      </c>
      <c r="Y913" s="9" t="str">
        <v>ELECTRONICS</v>
      </c>
      <c r="AA913" s="9" t="str">
        <v>west</v>
      </c>
      <c r="AB913" s="9" t="str">
        <v>electronics</v>
      </c>
    </row>
    <row r="914" spans="1:28">
      <c r="A914" s="10" t="s">
        <v>915</v>
      </c>
      <c r="B914" s="11">
        <v>45293</v>
      </c>
      <c r="C914" s="12" t="s">
        <v>881</v>
      </c>
      <c r="D914" s="13" t="s">
        <v>306</v>
      </c>
      <c r="E914" s="10">
        <v>514.27</v>
      </c>
      <c r="F914" s="10">
        <v>18</v>
      </c>
      <c r="G914" s="10">
        <v>13</v>
      </c>
      <c r="H914" s="10">
        <v>1260.46</v>
      </c>
      <c r="I914" s="4" t="s">
        <v>915</v>
      </c>
      <c r="J914" s="16">
        <v>45293</v>
      </c>
      <c r="K914" s="9" t="str">
        <v>East</v>
      </c>
      <c r="L914" s="9" t="str">
        <v>Electronics</v>
      </c>
      <c r="M914" s="4">
        <v>514.27</v>
      </c>
      <c r="N914" s="4">
        <f>VLOOKUP($K914,Sales_Performance_Analysis.csv!$S$1:$T$5,2,FALSE)</f>
        <v>2529.8487270973901</v>
      </c>
      <c r="O914" s="4">
        <v>18</v>
      </c>
      <c r="P914" s="4">
        <v>13</v>
      </c>
      <c r="Q914" s="4">
        <v>1260.46</v>
      </c>
      <c r="U914" s="9" t="str">
        <v>East</v>
      </c>
      <c r="V914" s="9" t="str">
        <v>Electronics</v>
      </c>
      <c r="X914" s="9" t="str">
        <v>EAST</v>
      </c>
      <c r="Y914" s="9" t="str">
        <v>ELECTRONICS</v>
      </c>
      <c r="AA914" s="9" t="str">
        <v>east</v>
      </c>
      <c r="AB914" s="9" t="str">
        <v>electronics</v>
      </c>
    </row>
    <row r="915" spans="1:28">
      <c r="A915" s="10" t="s">
        <v>916</v>
      </c>
      <c r="B915" s="11">
        <v>45521</v>
      </c>
      <c r="C915" s="12" t="s">
        <v>22</v>
      </c>
      <c r="D915" s="13" t="s">
        <v>31</v>
      </c>
      <c r="E915" s="10">
        <v>660.57</v>
      </c>
      <c r="F915" s="10">
        <v>17</v>
      </c>
      <c r="G915" s="10">
        <v>19</v>
      </c>
      <c r="H915" s="10">
        <v>1429.54</v>
      </c>
      <c r="I915" s="4" t="s">
        <v>916</v>
      </c>
      <c r="J915" s="16">
        <v>45521</v>
      </c>
      <c r="K915" s="9" t="str">
        <v>West</v>
      </c>
      <c r="L915" s="9" t="str">
        <v>Sports</v>
      </c>
      <c r="M915" s="4">
        <v>660.57</v>
      </c>
      <c r="N915" s="4">
        <f>VLOOKUP($K915,Sales_Performance_Analysis.csv!$S$1:$T$5,2,FALSE)</f>
        <v>2536.3110011778599</v>
      </c>
      <c r="O915" s="4">
        <v>17</v>
      </c>
      <c r="P915" s="4">
        <v>19</v>
      </c>
      <c r="Q915" s="4">
        <v>1429.54</v>
      </c>
      <c r="U915" s="9" t="str">
        <v>West</v>
      </c>
      <c r="V915" s="9" t="str">
        <v>Sports</v>
      </c>
      <c r="X915" s="9" t="str">
        <v>WEST</v>
      </c>
      <c r="Y915" s="9" t="str">
        <v>SPORTS</v>
      </c>
      <c r="AA915" s="9" t="str">
        <v>west</v>
      </c>
      <c r="AB915" s="9" t="str">
        <v>sports</v>
      </c>
    </row>
    <row r="916" spans="1:28">
      <c r="A916" s="10" t="s">
        <v>917</v>
      </c>
      <c r="B916" s="11">
        <v>45470</v>
      </c>
      <c r="C916" s="12" t="s">
        <v>708</v>
      </c>
      <c r="D916" s="13" t="s">
        <v>306</v>
      </c>
      <c r="E916" s="10">
        <v>2967.6</v>
      </c>
      <c r="F916" s="10">
        <v>50</v>
      </c>
      <c r="G916" s="10">
        <v>1</v>
      </c>
      <c r="H916" s="10">
        <v>1160.77</v>
      </c>
      <c r="I916" s="4" t="s">
        <v>917</v>
      </c>
      <c r="J916" s="16">
        <v>45470</v>
      </c>
      <c r="K916" s="9" t="str">
        <v>North</v>
      </c>
      <c r="L916" s="9" t="str">
        <v>Electronics</v>
      </c>
      <c r="M916" s="4">
        <v>2967.6</v>
      </c>
      <c r="N916" s="4">
        <f>VLOOKUP($K916,Sales_Performance_Analysis.csv!$S$1:$T$5,2,FALSE)</f>
        <v>2573.1195542046598</v>
      </c>
      <c r="O916" s="4">
        <v>50</v>
      </c>
      <c r="P916" s="4">
        <v>1</v>
      </c>
      <c r="Q916" s="4">
        <v>1160.77</v>
      </c>
      <c r="U916" s="9" t="str">
        <v>North</v>
      </c>
      <c r="V916" s="9" t="str">
        <v>Electronics</v>
      </c>
      <c r="X916" s="9" t="str">
        <v>NORTH</v>
      </c>
      <c r="Y916" s="9" t="str">
        <v>ELECTRONICS</v>
      </c>
      <c r="AA916" s="9" t="str">
        <v>north</v>
      </c>
      <c r="AB916" s="9" t="str">
        <v>electronics</v>
      </c>
    </row>
    <row r="917" spans="1:28">
      <c r="A917" s="10" t="s">
        <v>918</v>
      </c>
      <c r="B917" s="11">
        <v>45080</v>
      </c>
      <c r="C917" s="12" t="s">
        <v>881</v>
      </c>
      <c r="D917" s="13" t="s">
        <v>551</v>
      </c>
      <c r="E917" s="10">
        <v>3124.8</v>
      </c>
      <c r="F917" s="10">
        <v>38</v>
      </c>
      <c r="G917" s="10">
        <v>32</v>
      </c>
      <c r="H917" s="10">
        <v>172.63</v>
      </c>
      <c r="I917" s="4" t="s">
        <v>918</v>
      </c>
      <c r="J917" s="16">
        <v>45080</v>
      </c>
      <c r="K917" s="9" t="str">
        <v>East</v>
      </c>
      <c r="L917" s="9" t="str">
        <v>Furniture</v>
      </c>
      <c r="M917" s="4">
        <v>3124.8</v>
      </c>
      <c r="N917" s="4">
        <f>VLOOKUP($K917,Sales_Performance_Analysis.csv!$S$1:$T$5,2,FALSE)</f>
        <v>2529.8487270973901</v>
      </c>
      <c r="O917" s="4">
        <v>38</v>
      </c>
      <c r="P917" s="4">
        <v>32</v>
      </c>
      <c r="Q917" s="4">
        <v>172.63</v>
      </c>
      <c r="U917" s="9" t="str">
        <v>East</v>
      </c>
      <c r="V917" s="9" t="str">
        <v>Furniture</v>
      </c>
      <c r="X917" s="9" t="str">
        <v>EAST</v>
      </c>
      <c r="Y917" s="9" t="str">
        <v>FURNITURE</v>
      </c>
      <c r="AA917" s="9" t="str">
        <v>east</v>
      </c>
      <c r="AB917" s="9" t="str">
        <v>furniture</v>
      </c>
    </row>
    <row r="918" spans="1:28">
      <c r="A918" s="10" t="s">
        <v>919</v>
      </c>
      <c r="B918" s="11">
        <v>45604</v>
      </c>
      <c r="C918" s="12" t="s">
        <v>708</v>
      </c>
      <c r="D918" s="13" t="s">
        <v>257</v>
      </c>
      <c r="E918" s="10">
        <v>3937.01</v>
      </c>
      <c r="F918" s="10">
        <v>3</v>
      </c>
      <c r="G918" s="10">
        <v>18</v>
      </c>
      <c r="H918" s="10">
        <v>691.25</v>
      </c>
      <c r="I918" s="4" t="s">
        <v>919</v>
      </c>
      <c r="J918" s="16">
        <v>45604</v>
      </c>
      <c r="K918" s="9" t="str">
        <v>North</v>
      </c>
      <c r="L918" s="9" t="str">
        <v>Groceries</v>
      </c>
      <c r="M918" s="4">
        <v>3937.01</v>
      </c>
      <c r="N918" s="4">
        <f>VLOOKUP($K918,Sales_Performance_Analysis.csv!$S$1:$T$5,2,FALSE)</f>
        <v>2573.1195542046598</v>
      </c>
      <c r="O918" s="4">
        <v>3</v>
      </c>
      <c r="P918" s="4">
        <v>18</v>
      </c>
      <c r="Q918" s="4">
        <v>691.25</v>
      </c>
      <c r="U918" s="9" t="str">
        <v>North</v>
      </c>
      <c r="V918" s="9" t="str">
        <v>Groceries</v>
      </c>
      <c r="X918" s="9" t="str">
        <v>NORTH</v>
      </c>
      <c r="Y918" s="9" t="str">
        <v>GROCERIES</v>
      </c>
      <c r="AA918" s="9" t="str">
        <v>north</v>
      </c>
      <c r="AB918" s="9" t="str">
        <v>groceries</v>
      </c>
    </row>
    <row r="919" spans="1:28">
      <c r="A919" s="10" t="s">
        <v>920</v>
      </c>
      <c r="B919" s="11">
        <v>45551</v>
      </c>
      <c r="C919" s="12" t="s">
        <v>881</v>
      </c>
      <c r="D919" s="13" t="s">
        <v>306</v>
      </c>
      <c r="E919" s="10">
        <v>212.21</v>
      </c>
      <c r="F919" s="10">
        <v>48</v>
      </c>
      <c r="G919" s="10">
        <v>6</v>
      </c>
      <c r="H919" s="10">
        <v>1123.5999999999999</v>
      </c>
      <c r="I919" s="4" t="s">
        <v>920</v>
      </c>
      <c r="J919" s="16">
        <v>45551</v>
      </c>
      <c r="K919" s="9" t="str">
        <v>East</v>
      </c>
      <c r="L919" s="9" t="str">
        <v>Electronics</v>
      </c>
      <c r="M919" s="4">
        <v>212.21</v>
      </c>
      <c r="N919" s="4">
        <f>VLOOKUP($K919,Sales_Performance_Analysis.csv!$S$1:$T$5,2,FALSE)</f>
        <v>2529.8487270973901</v>
      </c>
      <c r="O919" s="4">
        <v>48</v>
      </c>
      <c r="P919" s="4">
        <v>6</v>
      </c>
      <c r="Q919" s="4">
        <v>1123.5999999999999</v>
      </c>
      <c r="U919" s="9" t="str">
        <v>East</v>
      </c>
      <c r="V919" s="9" t="str">
        <v>Electronics</v>
      </c>
      <c r="X919" s="9" t="str">
        <v>EAST</v>
      </c>
      <c r="Y919" s="9" t="str">
        <v>ELECTRONICS</v>
      </c>
      <c r="AA919" s="9" t="str">
        <v>east</v>
      </c>
      <c r="AB919" s="9" t="str">
        <v>electronics</v>
      </c>
    </row>
    <row r="920" spans="1:28">
      <c r="A920" s="10" t="s">
        <v>921</v>
      </c>
      <c r="B920" s="11">
        <v>45295</v>
      </c>
      <c r="C920" s="12" t="s">
        <v>22</v>
      </c>
      <c r="D920" s="13" t="s">
        <v>551</v>
      </c>
      <c r="E920" s="10">
        <v>3812.68</v>
      </c>
      <c r="F920" s="10">
        <v>47</v>
      </c>
      <c r="G920" s="10">
        <v>2</v>
      </c>
      <c r="H920" s="10">
        <v>206.18</v>
      </c>
      <c r="I920" s="4" t="s">
        <v>921</v>
      </c>
      <c r="J920" s="16">
        <v>45295</v>
      </c>
      <c r="K920" s="9" t="str">
        <v>West</v>
      </c>
      <c r="L920" s="9" t="str">
        <v>Furniture</v>
      </c>
      <c r="M920" s="4">
        <v>3812.68</v>
      </c>
      <c r="N920" s="4">
        <f>VLOOKUP($K920,Sales_Performance_Analysis.csv!$S$1:$T$5,2,FALSE)</f>
        <v>2536.3110011778599</v>
      </c>
      <c r="O920" s="4">
        <v>47</v>
      </c>
      <c r="P920" s="4">
        <v>2</v>
      </c>
      <c r="Q920" s="4">
        <v>206.18</v>
      </c>
      <c r="U920" s="9" t="str">
        <v>West</v>
      </c>
      <c r="V920" s="9" t="str">
        <v>Furniture</v>
      </c>
      <c r="X920" s="9" t="str">
        <v>WEST</v>
      </c>
      <c r="Y920" s="9" t="str">
        <v>FURNITURE</v>
      </c>
      <c r="AA920" s="9" t="str">
        <v>west</v>
      </c>
      <c r="AB920" s="9" t="str">
        <v>furniture</v>
      </c>
    </row>
    <row r="921" spans="1:28">
      <c r="A921" s="10" t="s">
        <v>922</v>
      </c>
      <c r="B921" s="11">
        <v>45259</v>
      </c>
      <c r="C921" s="12" t="s">
        <v>22</v>
      </c>
      <c r="D921" s="13" t="s">
        <v>619</v>
      </c>
      <c r="E921" s="10">
        <v>2318.38</v>
      </c>
      <c r="F921" s="10">
        <v>27</v>
      </c>
      <c r="G921" s="10">
        <v>27</v>
      </c>
      <c r="H921" s="10">
        <v>1876.92</v>
      </c>
      <c r="I921" s="4" t="s">
        <v>922</v>
      </c>
      <c r="J921" s="16">
        <v>45259</v>
      </c>
      <c r="K921" s="9" t="str">
        <v>West</v>
      </c>
      <c r="L921" s="9" t="str">
        <v>Clothing</v>
      </c>
      <c r="M921" s="4">
        <v>2318.38</v>
      </c>
      <c r="N921" s="4">
        <f>VLOOKUP($K921,Sales_Performance_Analysis.csv!$S$1:$T$5,2,FALSE)</f>
        <v>2536.3110011778599</v>
      </c>
      <c r="O921" s="4">
        <v>27</v>
      </c>
      <c r="P921" s="4">
        <v>27</v>
      </c>
      <c r="Q921" s="4">
        <v>1876.92</v>
      </c>
      <c r="U921" s="9" t="str">
        <v>West</v>
      </c>
      <c r="V921" s="9" t="str">
        <v>Clothing</v>
      </c>
      <c r="X921" s="9" t="str">
        <v>WEST</v>
      </c>
      <c r="Y921" s="9" t="str">
        <v>CLOTHING</v>
      </c>
      <c r="AA921" s="9" t="str">
        <v>west</v>
      </c>
      <c r="AB921" s="9" t="str">
        <v>clothing</v>
      </c>
    </row>
    <row r="922" spans="1:28">
      <c r="A922" s="10" t="s">
        <v>923</v>
      </c>
      <c r="B922" s="11">
        <v>45359</v>
      </c>
      <c r="C922" s="12" t="s">
        <v>26</v>
      </c>
      <c r="D922" s="13" t="s">
        <v>619</v>
      </c>
      <c r="E922" s="10">
        <v>4004.62</v>
      </c>
      <c r="F922" s="10">
        <v>44</v>
      </c>
      <c r="G922" s="10">
        <v>18</v>
      </c>
      <c r="H922" s="10">
        <v>247.9</v>
      </c>
      <c r="I922" s="4" t="s">
        <v>923</v>
      </c>
      <c r="J922" s="16">
        <v>45359</v>
      </c>
      <c r="K922" s="9" t="str">
        <v>South</v>
      </c>
      <c r="L922" s="9" t="str">
        <v>Clothing</v>
      </c>
      <c r="M922" s="4">
        <v>4004.62</v>
      </c>
      <c r="N922" s="4">
        <f>VLOOKUP($K922,Sales_Performance_Analysis.csv!$S$1:$T$5,2,FALSE)</f>
        <v>2478.5568056787902</v>
      </c>
      <c r="O922" s="4">
        <v>44</v>
      </c>
      <c r="P922" s="4">
        <v>18</v>
      </c>
      <c r="Q922" s="4">
        <v>247.9</v>
      </c>
      <c r="U922" s="9" t="str">
        <v>South</v>
      </c>
      <c r="V922" s="9" t="str">
        <v>Clothing</v>
      </c>
      <c r="X922" s="9" t="str">
        <v>SOUTH</v>
      </c>
      <c r="Y922" s="9" t="str">
        <v>CLOTHING</v>
      </c>
      <c r="AA922" s="9" t="str">
        <v>south</v>
      </c>
      <c r="AB922" s="9" t="str">
        <v>clothing</v>
      </c>
    </row>
    <row r="923" spans="1:28">
      <c r="A923" s="10" t="s">
        <v>924</v>
      </c>
      <c r="B923" s="11">
        <v>45084</v>
      </c>
      <c r="C923" s="12" t="s">
        <v>708</v>
      </c>
      <c r="D923" s="13" t="s">
        <v>306</v>
      </c>
      <c r="E923" s="10">
        <v>3812.57</v>
      </c>
      <c r="F923" s="10">
        <v>4</v>
      </c>
      <c r="G923" s="10">
        <v>23</v>
      </c>
      <c r="H923" s="10">
        <v>1965.68</v>
      </c>
      <c r="I923" s="4" t="s">
        <v>924</v>
      </c>
      <c r="J923" s="16">
        <v>45084</v>
      </c>
      <c r="K923" s="9" t="str">
        <v>North</v>
      </c>
      <c r="L923" s="9" t="str">
        <v>Electronics</v>
      </c>
      <c r="M923" s="4">
        <v>3812.57</v>
      </c>
      <c r="N923" s="4">
        <f>VLOOKUP($K923,Sales_Performance_Analysis.csv!$S$1:$T$5,2,FALSE)</f>
        <v>2573.1195542046598</v>
      </c>
      <c r="O923" s="4">
        <v>4</v>
      </c>
      <c r="P923" s="4">
        <v>23</v>
      </c>
      <c r="Q923" s="4">
        <v>1965.68</v>
      </c>
      <c r="U923" s="9" t="str">
        <v>North</v>
      </c>
      <c r="V923" s="9" t="str">
        <v>Electronics</v>
      </c>
      <c r="X923" s="9" t="str">
        <v>NORTH</v>
      </c>
      <c r="Y923" s="9" t="str">
        <v>ELECTRONICS</v>
      </c>
      <c r="AA923" s="9" t="str">
        <v>north</v>
      </c>
      <c r="AB923" s="9" t="str">
        <v>electronics</v>
      </c>
    </row>
    <row r="924" spans="1:28">
      <c r="A924" s="10" t="s">
        <v>925</v>
      </c>
      <c r="B924" s="11">
        <v>45507</v>
      </c>
      <c r="C924" s="12" t="s">
        <v>881</v>
      </c>
      <c r="D924" s="13" t="s">
        <v>619</v>
      </c>
      <c r="E924" s="10">
        <v>3588.94</v>
      </c>
      <c r="F924" s="10">
        <v>12</v>
      </c>
      <c r="G924" s="10">
        <v>15</v>
      </c>
      <c r="H924" s="10">
        <v>251.25</v>
      </c>
      <c r="I924" s="4" t="s">
        <v>925</v>
      </c>
      <c r="J924" s="16">
        <v>45507</v>
      </c>
      <c r="K924" s="9" t="str">
        <v>East</v>
      </c>
      <c r="L924" s="9" t="str">
        <v>Clothing</v>
      </c>
      <c r="M924" s="4">
        <v>3588.94</v>
      </c>
      <c r="N924" s="4">
        <f>VLOOKUP($K924,Sales_Performance_Analysis.csv!$S$1:$T$5,2,FALSE)</f>
        <v>2529.8487270973901</v>
      </c>
      <c r="O924" s="4">
        <v>12</v>
      </c>
      <c r="P924" s="4">
        <v>15</v>
      </c>
      <c r="Q924" s="4">
        <v>251.25</v>
      </c>
      <c r="U924" s="9" t="str">
        <v>East</v>
      </c>
      <c r="V924" s="9" t="str">
        <v>Clothing</v>
      </c>
      <c r="X924" s="9" t="str">
        <v>EAST</v>
      </c>
      <c r="Y924" s="9" t="str">
        <v>CLOTHING</v>
      </c>
      <c r="AA924" s="9" t="str">
        <v>east</v>
      </c>
      <c r="AB924" s="9" t="str">
        <v>clothing</v>
      </c>
    </row>
    <row r="925" spans="1:28">
      <c r="A925" s="10" t="s">
        <v>926</v>
      </c>
      <c r="B925" s="11">
        <v>45023</v>
      </c>
      <c r="C925" s="12" t="s">
        <v>881</v>
      </c>
      <c r="D925" s="13" t="s">
        <v>306</v>
      </c>
      <c r="E925" s="10">
        <v>2522.87</v>
      </c>
      <c r="F925" s="10">
        <v>25</v>
      </c>
      <c r="G925" s="10">
        <v>38</v>
      </c>
      <c r="H925" s="10">
        <v>1603.77</v>
      </c>
      <c r="I925" s="4" t="s">
        <v>926</v>
      </c>
      <c r="J925" s="16">
        <v>45023</v>
      </c>
      <c r="K925" s="9" t="str">
        <v>East</v>
      </c>
      <c r="L925" s="9" t="str">
        <v>Electronics</v>
      </c>
      <c r="M925" s="4">
        <v>2522.87</v>
      </c>
      <c r="N925" s="4">
        <f>VLOOKUP($K925,Sales_Performance_Analysis.csv!$S$1:$T$5,2,FALSE)</f>
        <v>2529.8487270973901</v>
      </c>
      <c r="O925" s="4">
        <v>25</v>
      </c>
      <c r="P925" s="4">
        <v>38</v>
      </c>
      <c r="Q925" s="4">
        <v>1603.77</v>
      </c>
      <c r="U925" s="9" t="str">
        <v>East</v>
      </c>
      <c r="V925" s="9" t="str">
        <v>Electronics</v>
      </c>
      <c r="X925" s="9" t="str">
        <v>EAST</v>
      </c>
      <c r="Y925" s="9" t="str">
        <v>ELECTRONICS</v>
      </c>
      <c r="AA925" s="9" t="str">
        <v>east</v>
      </c>
      <c r="AB925" s="9" t="str">
        <v>electronics</v>
      </c>
    </row>
    <row r="926" spans="1:28">
      <c r="A926" s="10" t="s">
        <v>927</v>
      </c>
      <c r="B926" s="11">
        <v>45235</v>
      </c>
      <c r="C926" s="12" t="s">
        <v>708</v>
      </c>
      <c r="D926" s="13" t="s">
        <v>619</v>
      </c>
      <c r="E926" s="10">
        <v>4966.2700000000004</v>
      </c>
      <c r="F926" s="10">
        <v>35</v>
      </c>
      <c r="G926" s="10">
        <v>15</v>
      </c>
      <c r="H926" s="10">
        <v>1289.54</v>
      </c>
      <c r="I926" s="4" t="s">
        <v>927</v>
      </c>
      <c r="J926" s="16">
        <v>45235</v>
      </c>
      <c r="K926" s="9" t="str">
        <v>North</v>
      </c>
      <c r="L926" s="9" t="str">
        <v>Clothing</v>
      </c>
      <c r="M926" s="4">
        <v>4966.2700000000004</v>
      </c>
      <c r="N926" s="4">
        <f>VLOOKUP($K926,Sales_Performance_Analysis.csv!$S$1:$T$5,2,FALSE)</f>
        <v>2573.1195542046598</v>
      </c>
      <c r="O926" s="4">
        <v>35</v>
      </c>
      <c r="P926" s="4">
        <v>15</v>
      </c>
      <c r="Q926" s="4">
        <v>1289.54</v>
      </c>
      <c r="U926" s="9" t="str">
        <v>North</v>
      </c>
      <c r="V926" s="9" t="str">
        <v>Clothing</v>
      </c>
      <c r="X926" s="9" t="str">
        <v>NORTH</v>
      </c>
      <c r="Y926" s="9" t="str">
        <v>CLOTHING</v>
      </c>
      <c r="AA926" s="9" t="str">
        <v>north</v>
      </c>
      <c r="AB926" s="9" t="str">
        <v>clothing</v>
      </c>
    </row>
    <row r="927" spans="1:28">
      <c r="A927" s="10" t="s">
        <v>928</v>
      </c>
      <c r="B927" s="11">
        <v>45362</v>
      </c>
      <c r="C927" s="12" t="s">
        <v>22</v>
      </c>
      <c r="D927" s="13" t="s">
        <v>551</v>
      </c>
      <c r="E927" s="10">
        <v>2535.2800000000002</v>
      </c>
      <c r="F927" s="10">
        <v>15</v>
      </c>
      <c r="G927" s="10">
        <v>13</v>
      </c>
      <c r="H927" s="10">
        <v>1635.53</v>
      </c>
      <c r="I927" s="4" t="s">
        <v>928</v>
      </c>
      <c r="J927" s="16">
        <v>45362</v>
      </c>
      <c r="K927" s="9" t="str">
        <v>West</v>
      </c>
      <c r="L927" s="9" t="str">
        <v>Furniture</v>
      </c>
      <c r="M927" s="4">
        <v>2535.2800000000002</v>
      </c>
      <c r="N927" s="4">
        <f>VLOOKUP($K927,Sales_Performance_Analysis.csv!$S$1:$T$5,2,FALSE)</f>
        <v>2536.3110011778599</v>
      </c>
      <c r="O927" s="4">
        <v>15</v>
      </c>
      <c r="P927" s="4">
        <v>13</v>
      </c>
      <c r="Q927" s="4">
        <v>1635.53</v>
      </c>
      <c r="U927" s="9" t="str">
        <v>West</v>
      </c>
      <c r="V927" s="9" t="str">
        <v>Furniture</v>
      </c>
      <c r="X927" s="9" t="str">
        <v>WEST</v>
      </c>
      <c r="Y927" s="9" t="str">
        <v>FURNITURE</v>
      </c>
      <c r="AA927" s="9" t="str">
        <v>west</v>
      </c>
      <c r="AB927" s="9" t="str">
        <v>furniture</v>
      </c>
    </row>
    <row r="928" spans="1:28">
      <c r="A928" s="10" t="s">
        <v>929</v>
      </c>
      <c r="B928" s="11">
        <v>45061</v>
      </c>
      <c r="C928" s="12" t="s">
        <v>22</v>
      </c>
      <c r="D928" s="13" t="s">
        <v>306</v>
      </c>
      <c r="E928" s="10">
        <v>2454.44</v>
      </c>
      <c r="F928" s="10">
        <v>11</v>
      </c>
      <c r="G928" s="10">
        <v>25</v>
      </c>
      <c r="H928" s="10">
        <v>1798.12</v>
      </c>
      <c r="I928" s="4" t="s">
        <v>929</v>
      </c>
      <c r="J928" s="16">
        <v>45061</v>
      </c>
      <c r="K928" s="9" t="str">
        <v>West</v>
      </c>
      <c r="L928" s="9" t="str">
        <v>Electronics</v>
      </c>
      <c r="M928" s="4">
        <v>2454.44</v>
      </c>
      <c r="N928" s="4">
        <f>VLOOKUP($K928,Sales_Performance_Analysis.csv!$S$1:$T$5,2,FALSE)</f>
        <v>2536.3110011778599</v>
      </c>
      <c r="O928" s="4">
        <v>11</v>
      </c>
      <c r="P928" s="4">
        <v>25</v>
      </c>
      <c r="Q928" s="4">
        <v>1798.12</v>
      </c>
      <c r="U928" s="9" t="str">
        <v>West</v>
      </c>
      <c r="V928" s="9" t="str">
        <v>Electronics</v>
      </c>
      <c r="X928" s="9" t="str">
        <v>WEST</v>
      </c>
      <c r="Y928" s="9" t="str">
        <v>ELECTRONICS</v>
      </c>
      <c r="AA928" s="9" t="str">
        <v>west</v>
      </c>
      <c r="AB928" s="9" t="str">
        <v>electronics</v>
      </c>
    </row>
    <row r="929" spans="1:28">
      <c r="A929" s="10">
        <v>6461924</v>
      </c>
      <c r="B929" s="11">
        <v>45545</v>
      </c>
      <c r="C929" s="12" t="s">
        <v>881</v>
      </c>
      <c r="D929" s="13" t="s">
        <v>551</v>
      </c>
      <c r="E929" s="10">
        <v>2746.4</v>
      </c>
      <c r="F929" s="10">
        <v>7</v>
      </c>
      <c r="G929" s="10">
        <v>13</v>
      </c>
      <c r="H929" s="10">
        <v>1908.35</v>
      </c>
      <c r="I929" s="4">
        <v>6461924</v>
      </c>
      <c r="J929" s="16">
        <v>45545</v>
      </c>
      <c r="K929" s="9" t="str">
        <v>East</v>
      </c>
      <c r="L929" s="9" t="str">
        <v>Furniture</v>
      </c>
      <c r="M929" s="4">
        <v>2746.4</v>
      </c>
      <c r="N929" s="4">
        <f>VLOOKUP($K929,Sales_Performance_Analysis.csv!$S$1:$T$5,2,FALSE)</f>
        <v>2529.8487270973901</v>
      </c>
      <c r="O929" s="4">
        <v>7</v>
      </c>
      <c r="P929" s="4">
        <v>13</v>
      </c>
      <c r="Q929" s="4">
        <v>1908.35</v>
      </c>
      <c r="U929" s="9" t="str">
        <v>East</v>
      </c>
      <c r="V929" s="9" t="str">
        <v>Furniture</v>
      </c>
      <c r="X929" s="9" t="str">
        <v>EAST</v>
      </c>
      <c r="Y929" s="9" t="str">
        <v>FURNITURE</v>
      </c>
      <c r="AA929" s="9" t="str">
        <v>east</v>
      </c>
      <c r="AB929" s="9" t="str">
        <v>furniture</v>
      </c>
    </row>
    <row r="930" spans="1:28">
      <c r="A930" s="10" t="s">
        <v>930</v>
      </c>
      <c r="B930" s="11">
        <v>45295</v>
      </c>
      <c r="C930" s="12" t="s">
        <v>26</v>
      </c>
      <c r="D930" s="13" t="s">
        <v>551</v>
      </c>
      <c r="E930" s="10">
        <v>1415.99</v>
      </c>
      <c r="F930" s="10">
        <v>37</v>
      </c>
      <c r="G930" s="10">
        <v>46</v>
      </c>
      <c r="H930" s="10">
        <v>456.31</v>
      </c>
      <c r="I930" s="4" t="s">
        <v>930</v>
      </c>
      <c r="J930" s="16">
        <v>45295</v>
      </c>
      <c r="K930" s="9" t="str">
        <v>South</v>
      </c>
      <c r="L930" s="9" t="str">
        <v>Furniture</v>
      </c>
      <c r="M930" s="4">
        <v>1415.99</v>
      </c>
      <c r="N930" s="4">
        <f>VLOOKUP($K930,Sales_Performance_Analysis.csv!$S$1:$T$5,2,FALSE)</f>
        <v>2478.5568056787902</v>
      </c>
      <c r="O930" s="4">
        <v>37</v>
      </c>
      <c r="P930" s="4">
        <v>46</v>
      </c>
      <c r="Q930" s="4">
        <v>456.31</v>
      </c>
      <c r="U930" s="9" t="str">
        <v>South</v>
      </c>
      <c r="V930" s="9" t="str">
        <v>Furniture</v>
      </c>
      <c r="X930" s="9" t="str">
        <v>SOUTH</v>
      </c>
      <c r="Y930" s="9" t="str">
        <v>FURNITURE</v>
      </c>
      <c r="AA930" s="9" t="str">
        <v>south</v>
      </c>
      <c r="AB930" s="9" t="str">
        <v>furniture</v>
      </c>
    </row>
    <row r="931" spans="1:28">
      <c r="A931" s="10" t="s">
        <v>931</v>
      </c>
      <c r="B931" s="11">
        <v>44922</v>
      </c>
      <c r="C931" s="12" t="s">
        <v>708</v>
      </c>
      <c r="D931" s="13" t="s">
        <v>306</v>
      </c>
      <c r="E931" s="10">
        <v>4695.88</v>
      </c>
      <c r="F931" s="10">
        <v>12</v>
      </c>
      <c r="G931" s="10">
        <v>31</v>
      </c>
      <c r="H931" s="10">
        <v>1346.31</v>
      </c>
      <c r="I931" s="4" t="s">
        <v>931</v>
      </c>
      <c r="J931" s="16">
        <v>44922</v>
      </c>
      <c r="K931" s="9" t="str">
        <v>North</v>
      </c>
      <c r="L931" s="9" t="str">
        <v>Electronics</v>
      </c>
      <c r="M931" s="4">
        <v>4695.88</v>
      </c>
      <c r="N931" s="4">
        <f>VLOOKUP($K931,Sales_Performance_Analysis.csv!$S$1:$T$5,2,FALSE)</f>
        <v>2573.1195542046598</v>
      </c>
      <c r="O931" s="4">
        <v>12</v>
      </c>
      <c r="P931" s="4">
        <v>31</v>
      </c>
      <c r="Q931" s="4">
        <v>1346.31</v>
      </c>
      <c r="U931" s="9" t="str">
        <v>North</v>
      </c>
      <c r="V931" s="9" t="str">
        <v>Electronics</v>
      </c>
      <c r="X931" s="9" t="str">
        <v>NORTH</v>
      </c>
      <c r="Y931" s="9" t="str">
        <v>ELECTRONICS</v>
      </c>
      <c r="AA931" s="9" t="str">
        <v>north</v>
      </c>
      <c r="AB931" s="9" t="str">
        <v>electronics</v>
      </c>
    </row>
    <row r="932" spans="1:28">
      <c r="A932" s="10" t="s">
        <v>932</v>
      </c>
      <c r="B932" s="11">
        <v>44903</v>
      </c>
      <c r="C932" s="12" t="s">
        <v>881</v>
      </c>
      <c r="D932" s="13" t="s">
        <v>551</v>
      </c>
      <c r="E932" s="10">
        <v>3984.15</v>
      </c>
      <c r="F932" s="10">
        <v>24</v>
      </c>
      <c r="G932" s="10">
        <v>34</v>
      </c>
      <c r="H932" s="10">
        <v>399.04</v>
      </c>
      <c r="I932" s="4" t="s">
        <v>932</v>
      </c>
      <c r="J932" s="16">
        <v>44903</v>
      </c>
      <c r="K932" s="9" t="str">
        <v>East</v>
      </c>
      <c r="L932" s="9" t="str">
        <v>Furniture</v>
      </c>
      <c r="M932" s="4">
        <v>3984.15</v>
      </c>
      <c r="N932" s="4">
        <f>VLOOKUP($K932,Sales_Performance_Analysis.csv!$S$1:$T$5,2,FALSE)</f>
        <v>2529.8487270973901</v>
      </c>
      <c r="O932" s="4">
        <v>24</v>
      </c>
      <c r="P932" s="4">
        <v>34</v>
      </c>
      <c r="Q932" s="4">
        <v>399.04</v>
      </c>
      <c r="U932" s="9" t="str">
        <v>East</v>
      </c>
      <c r="V932" s="9" t="str">
        <v>Furniture</v>
      </c>
      <c r="X932" s="9" t="str">
        <v>EAST</v>
      </c>
      <c r="Y932" s="9" t="str">
        <v>FURNITURE</v>
      </c>
      <c r="AA932" s="9" t="str">
        <v>east</v>
      </c>
      <c r="AB932" s="9" t="str">
        <v>furniture</v>
      </c>
    </row>
    <row r="933" spans="1:28">
      <c r="A933" s="10" t="s">
        <v>933</v>
      </c>
      <c r="B933" s="11">
        <v>44892</v>
      </c>
      <c r="C933" s="12" t="s">
        <v>881</v>
      </c>
      <c r="D933" s="13" t="s">
        <v>551</v>
      </c>
      <c r="E933" s="10">
        <v>2495.4699999999998</v>
      </c>
      <c r="F933" s="10">
        <v>21</v>
      </c>
      <c r="G933" s="10">
        <v>48</v>
      </c>
      <c r="H933" s="10">
        <v>248.85</v>
      </c>
      <c r="I933" s="4" t="s">
        <v>933</v>
      </c>
      <c r="J933" s="16">
        <v>44892</v>
      </c>
      <c r="K933" s="9" t="str">
        <v>East</v>
      </c>
      <c r="L933" s="9" t="str">
        <v>Furniture</v>
      </c>
      <c r="M933" s="4">
        <v>2495.4699999999998</v>
      </c>
      <c r="N933" s="4">
        <f>VLOOKUP($K933,Sales_Performance_Analysis.csv!$S$1:$T$5,2,FALSE)</f>
        <v>2529.8487270973901</v>
      </c>
      <c r="O933" s="4">
        <v>21</v>
      </c>
      <c r="P933" s="4">
        <v>48</v>
      </c>
      <c r="Q933" s="4">
        <v>248.85</v>
      </c>
      <c r="U933" s="9" t="str">
        <v>East</v>
      </c>
      <c r="V933" s="9" t="str">
        <v>Furniture</v>
      </c>
      <c r="X933" s="9" t="str">
        <v>EAST</v>
      </c>
      <c r="Y933" s="9" t="str">
        <v>FURNITURE</v>
      </c>
      <c r="AA933" s="9" t="str">
        <v>east</v>
      </c>
      <c r="AB933" s="9" t="str">
        <v>furniture</v>
      </c>
    </row>
    <row r="934" spans="1:28">
      <c r="A934" s="10" t="s">
        <v>934</v>
      </c>
      <c r="B934" s="11">
        <v>45419</v>
      </c>
      <c r="C934" s="12" t="s">
        <v>708</v>
      </c>
      <c r="D934" s="13" t="s">
        <v>31</v>
      </c>
      <c r="E934" s="10">
        <v>1254.19</v>
      </c>
      <c r="F934" s="10">
        <v>40</v>
      </c>
      <c r="G934" s="10">
        <v>0</v>
      </c>
      <c r="H934" s="10">
        <v>218.12</v>
      </c>
      <c r="I934" s="4" t="s">
        <v>934</v>
      </c>
      <c r="J934" s="16">
        <v>45419</v>
      </c>
      <c r="K934" s="9" t="str">
        <v>North</v>
      </c>
      <c r="L934" s="9" t="str">
        <v>Sports</v>
      </c>
      <c r="M934" s="4">
        <v>1254.19</v>
      </c>
      <c r="N934" s="4">
        <f>VLOOKUP($K934,Sales_Performance_Analysis.csv!$S$1:$T$5,2,FALSE)</f>
        <v>2573.1195542046598</v>
      </c>
      <c r="O934" s="4">
        <v>40</v>
      </c>
      <c r="P934" s="4">
        <v>0</v>
      </c>
      <c r="Q934" s="4">
        <v>218.12</v>
      </c>
      <c r="U934" s="9" t="str">
        <v>North</v>
      </c>
      <c r="V934" s="9" t="str">
        <v>Sports</v>
      </c>
      <c r="X934" s="9" t="str">
        <v>NORTH</v>
      </c>
      <c r="Y934" s="9" t="str">
        <v>SPORTS</v>
      </c>
      <c r="AA934" s="9" t="str">
        <v>north</v>
      </c>
      <c r="AB934" s="9" t="str">
        <v>sports</v>
      </c>
    </row>
    <row r="935" spans="1:28">
      <c r="A935" s="10" t="s">
        <v>935</v>
      </c>
      <c r="B935" s="11">
        <v>45538</v>
      </c>
      <c r="C935" s="12" t="s">
        <v>26</v>
      </c>
      <c r="D935" s="13" t="s">
        <v>306</v>
      </c>
      <c r="E935" s="10">
        <v>2623.22</v>
      </c>
      <c r="F935" s="10">
        <v>39</v>
      </c>
      <c r="G935" s="10">
        <v>22</v>
      </c>
      <c r="H935" s="10">
        <v>561.27</v>
      </c>
      <c r="I935" s="4" t="s">
        <v>935</v>
      </c>
      <c r="J935" s="16">
        <v>45538</v>
      </c>
      <c r="K935" s="9" t="str">
        <v>South</v>
      </c>
      <c r="L935" s="9" t="str">
        <v>Electronics</v>
      </c>
      <c r="M935" s="4">
        <v>2623.22</v>
      </c>
      <c r="N935" s="4">
        <f>VLOOKUP($K935,Sales_Performance_Analysis.csv!$S$1:$T$5,2,FALSE)</f>
        <v>2478.5568056787902</v>
      </c>
      <c r="O935" s="4">
        <v>39</v>
      </c>
      <c r="P935" s="4">
        <v>22</v>
      </c>
      <c r="Q935" s="4">
        <v>561.27</v>
      </c>
      <c r="U935" s="9" t="str">
        <v>South</v>
      </c>
      <c r="V935" s="9" t="str">
        <v>Electronics</v>
      </c>
      <c r="X935" s="9" t="str">
        <v>SOUTH</v>
      </c>
      <c r="Y935" s="9" t="str">
        <v>ELECTRONICS</v>
      </c>
      <c r="AA935" s="9" t="str">
        <v>south</v>
      </c>
      <c r="AB935" s="9" t="str">
        <v>electronics</v>
      </c>
    </row>
    <row r="936" spans="1:28">
      <c r="A936" s="10" t="s">
        <v>936</v>
      </c>
      <c r="B936" s="11">
        <v>45330</v>
      </c>
      <c r="C936" s="12" t="s">
        <v>22</v>
      </c>
      <c r="D936" s="13" t="s">
        <v>306</v>
      </c>
      <c r="E936" s="10">
        <v>2697.36</v>
      </c>
      <c r="F936" s="10">
        <v>10</v>
      </c>
      <c r="G936" s="10">
        <v>44</v>
      </c>
      <c r="H936" s="10">
        <v>1654.37</v>
      </c>
      <c r="I936" s="4" t="s">
        <v>936</v>
      </c>
      <c r="J936" s="16">
        <v>45330</v>
      </c>
      <c r="K936" s="9" t="str">
        <v>West</v>
      </c>
      <c r="L936" s="9" t="str">
        <v>Electronics</v>
      </c>
      <c r="M936" s="4">
        <v>2697.36</v>
      </c>
      <c r="N936" s="4">
        <f>VLOOKUP($K936,Sales_Performance_Analysis.csv!$S$1:$T$5,2,FALSE)</f>
        <v>2536.3110011778599</v>
      </c>
      <c r="O936" s="4">
        <v>10</v>
      </c>
      <c r="P936" s="4">
        <v>44</v>
      </c>
      <c r="Q936" s="4">
        <v>1654.37</v>
      </c>
      <c r="U936" s="9" t="str">
        <v>West</v>
      </c>
      <c r="V936" s="9" t="str">
        <v>Electronics</v>
      </c>
      <c r="X936" s="9" t="str">
        <v>WEST</v>
      </c>
      <c r="Y936" s="9" t="str">
        <v>ELECTRONICS</v>
      </c>
      <c r="AA936" s="9" t="str">
        <v>west</v>
      </c>
      <c r="AB936" s="9" t="str">
        <v>electronics</v>
      </c>
    </row>
    <row r="937" spans="1:28">
      <c r="A937" s="10" t="s">
        <v>937</v>
      </c>
      <c r="B937" s="11">
        <v>45285</v>
      </c>
      <c r="C937" s="12" t="s">
        <v>26</v>
      </c>
      <c r="D937" s="13" t="s">
        <v>619</v>
      </c>
      <c r="E937" s="10">
        <v>4013.32</v>
      </c>
      <c r="F937" s="10">
        <v>33</v>
      </c>
      <c r="G937" s="10">
        <v>1</v>
      </c>
      <c r="H937" s="10">
        <v>144.05000000000001</v>
      </c>
      <c r="I937" s="4" t="s">
        <v>937</v>
      </c>
      <c r="J937" s="16">
        <v>45285</v>
      </c>
      <c r="K937" s="9" t="str">
        <v>South</v>
      </c>
      <c r="L937" s="9" t="str">
        <v>Clothing</v>
      </c>
      <c r="M937" s="4">
        <v>4013.32</v>
      </c>
      <c r="N937" s="4">
        <f>VLOOKUP($K937,Sales_Performance_Analysis.csv!$S$1:$T$5,2,FALSE)</f>
        <v>2478.5568056787902</v>
      </c>
      <c r="O937" s="4">
        <v>33</v>
      </c>
      <c r="P937" s="4">
        <v>1</v>
      </c>
      <c r="Q937" s="4">
        <v>144.05000000000001</v>
      </c>
      <c r="U937" s="9" t="str">
        <v>South</v>
      </c>
      <c r="V937" s="9" t="str">
        <v>Clothing</v>
      </c>
      <c r="X937" s="9" t="str">
        <v>SOUTH</v>
      </c>
      <c r="Y937" s="9" t="str">
        <v>CLOTHING</v>
      </c>
      <c r="AA937" s="9" t="str">
        <v>south</v>
      </c>
      <c r="AB937" s="9" t="str">
        <v>clothing</v>
      </c>
    </row>
    <row r="938" spans="1:28">
      <c r="A938" s="10" t="s">
        <v>938</v>
      </c>
      <c r="B938" s="11">
        <v>44969</v>
      </c>
      <c r="C938" s="12" t="s">
        <v>22</v>
      </c>
      <c r="D938" s="13" t="s">
        <v>257</v>
      </c>
      <c r="E938" s="10">
        <v>4200.7299999999996</v>
      </c>
      <c r="F938" s="10">
        <v>37</v>
      </c>
      <c r="G938" s="10">
        <v>31</v>
      </c>
      <c r="H938" s="10">
        <v>1709.79</v>
      </c>
      <c r="I938" s="4" t="s">
        <v>938</v>
      </c>
      <c r="J938" s="16">
        <v>44969</v>
      </c>
      <c r="K938" s="9" t="str">
        <v>West</v>
      </c>
      <c r="L938" s="9" t="str">
        <v>Groceries</v>
      </c>
      <c r="M938" s="4">
        <v>4200.7299999999996</v>
      </c>
      <c r="N938" s="4">
        <f>VLOOKUP($K938,Sales_Performance_Analysis.csv!$S$1:$T$5,2,FALSE)</f>
        <v>2536.3110011778599</v>
      </c>
      <c r="O938" s="4">
        <v>37</v>
      </c>
      <c r="P938" s="4">
        <v>31</v>
      </c>
      <c r="Q938" s="4">
        <v>1709.79</v>
      </c>
      <c r="U938" s="9" t="str">
        <v>West</v>
      </c>
      <c r="V938" s="9" t="str">
        <v>Groceries</v>
      </c>
      <c r="X938" s="9" t="str">
        <v>WEST</v>
      </c>
      <c r="Y938" s="9" t="str">
        <v>GROCERIES</v>
      </c>
      <c r="AA938" s="9" t="str">
        <v>west</v>
      </c>
      <c r="AB938" s="9" t="str">
        <v>groceries</v>
      </c>
    </row>
    <row r="939" spans="1:28">
      <c r="A939" s="10" t="s">
        <v>939</v>
      </c>
      <c r="B939" s="11">
        <v>45076</v>
      </c>
      <c r="C939" s="12" t="s">
        <v>881</v>
      </c>
      <c r="D939" s="13" t="s">
        <v>619</v>
      </c>
      <c r="E939" s="10">
        <v>920.41</v>
      </c>
      <c r="F939" s="10">
        <v>12</v>
      </c>
      <c r="G939" s="10">
        <v>39</v>
      </c>
      <c r="H939" s="10">
        <v>1209.6500000000001</v>
      </c>
      <c r="I939" s="4" t="s">
        <v>939</v>
      </c>
      <c r="J939" s="16">
        <v>45076</v>
      </c>
      <c r="K939" s="9" t="str">
        <v>East</v>
      </c>
      <c r="L939" s="9" t="str">
        <v>Clothing</v>
      </c>
      <c r="M939" s="4">
        <v>920.41</v>
      </c>
      <c r="N939" s="4">
        <f>VLOOKUP($K939,Sales_Performance_Analysis.csv!$S$1:$T$5,2,FALSE)</f>
        <v>2529.8487270973901</v>
      </c>
      <c r="O939" s="4">
        <v>12</v>
      </c>
      <c r="P939" s="4">
        <v>39</v>
      </c>
      <c r="Q939" s="4">
        <v>1209.6500000000001</v>
      </c>
      <c r="U939" s="9" t="str">
        <v>East</v>
      </c>
      <c r="V939" s="9" t="str">
        <v>Clothing</v>
      </c>
      <c r="X939" s="9" t="str">
        <v>EAST</v>
      </c>
      <c r="Y939" s="9" t="str">
        <v>CLOTHING</v>
      </c>
      <c r="AA939" s="9" t="str">
        <v>east</v>
      </c>
      <c r="AB939" s="9" t="str">
        <v>clothing</v>
      </c>
    </row>
    <row r="940" spans="1:28">
      <c r="A940" s="10" t="s">
        <v>940</v>
      </c>
      <c r="B940" s="11">
        <v>45600</v>
      </c>
      <c r="C940" s="12" t="s">
        <v>26</v>
      </c>
      <c r="D940" s="13" t="s">
        <v>619</v>
      </c>
      <c r="E940" s="10">
        <v>3268.09</v>
      </c>
      <c r="F940" s="10">
        <v>41</v>
      </c>
      <c r="G940" s="10">
        <v>28</v>
      </c>
      <c r="H940" s="10">
        <v>1799.32</v>
      </c>
      <c r="I940" s="4" t="s">
        <v>940</v>
      </c>
      <c r="J940" s="16">
        <v>45600</v>
      </c>
      <c r="K940" s="9" t="str">
        <v>South</v>
      </c>
      <c r="L940" s="9" t="str">
        <v>Clothing</v>
      </c>
      <c r="M940" s="4">
        <v>3268.09</v>
      </c>
      <c r="N940" s="4">
        <f>VLOOKUP($K940,Sales_Performance_Analysis.csv!$S$1:$T$5,2,FALSE)</f>
        <v>2478.5568056787902</v>
      </c>
      <c r="O940" s="4">
        <v>41</v>
      </c>
      <c r="P940" s="4">
        <v>28</v>
      </c>
      <c r="Q940" s="4">
        <v>1799.32</v>
      </c>
      <c r="U940" s="9" t="str">
        <v>South</v>
      </c>
      <c r="V940" s="9" t="str">
        <v>Clothing</v>
      </c>
      <c r="X940" s="9" t="str">
        <v>SOUTH</v>
      </c>
      <c r="Y940" s="9" t="str">
        <v>CLOTHING</v>
      </c>
      <c r="AA940" s="9" t="str">
        <v>south</v>
      </c>
      <c r="AB940" s="9" t="str">
        <v>clothing</v>
      </c>
    </row>
    <row r="941" spans="1:28">
      <c r="A941" s="10" t="s">
        <v>941</v>
      </c>
      <c r="B941" s="11">
        <v>44888</v>
      </c>
      <c r="C941" s="12" t="s">
        <v>22</v>
      </c>
      <c r="D941" s="13" t="s">
        <v>306</v>
      </c>
      <c r="E941" s="10">
        <v>1072.73</v>
      </c>
      <c r="F941" s="10">
        <v>46</v>
      </c>
      <c r="G941" s="10">
        <v>34</v>
      </c>
      <c r="H941" s="10">
        <v>925.07</v>
      </c>
      <c r="I941" s="4" t="s">
        <v>941</v>
      </c>
      <c r="J941" s="16">
        <v>44888</v>
      </c>
      <c r="K941" s="9" t="str">
        <v>West</v>
      </c>
      <c r="L941" s="9" t="str">
        <v>Electronics</v>
      </c>
      <c r="M941" s="4">
        <v>1072.73</v>
      </c>
      <c r="N941" s="4">
        <f>VLOOKUP($K941,Sales_Performance_Analysis.csv!$S$1:$T$5,2,FALSE)</f>
        <v>2536.3110011778599</v>
      </c>
      <c r="O941" s="4">
        <v>46</v>
      </c>
      <c r="P941" s="4">
        <v>34</v>
      </c>
      <c r="Q941" s="4">
        <v>925.07</v>
      </c>
      <c r="U941" s="9" t="str">
        <v>West</v>
      </c>
      <c r="V941" s="9" t="str">
        <v>Electronics</v>
      </c>
      <c r="X941" s="9" t="str">
        <v>WEST</v>
      </c>
      <c r="Y941" s="9" t="str">
        <v>ELECTRONICS</v>
      </c>
      <c r="AA941" s="9" t="str">
        <v>west</v>
      </c>
      <c r="AB941" s="9" t="str">
        <v>electronics</v>
      </c>
    </row>
    <row r="942" spans="1:28">
      <c r="A942" s="10" t="s">
        <v>942</v>
      </c>
      <c r="B942" s="11">
        <v>45267</v>
      </c>
      <c r="C942" s="12" t="s">
        <v>881</v>
      </c>
      <c r="D942" s="13" t="s">
        <v>306</v>
      </c>
      <c r="E942" s="10">
        <v>4668.49</v>
      </c>
      <c r="F942" s="10">
        <v>49</v>
      </c>
      <c r="G942" s="10">
        <v>16</v>
      </c>
      <c r="H942" s="10">
        <v>1211.3499999999999</v>
      </c>
      <c r="I942" s="4" t="s">
        <v>942</v>
      </c>
      <c r="J942" s="16">
        <v>45267</v>
      </c>
      <c r="K942" s="9" t="str">
        <v>East</v>
      </c>
      <c r="L942" s="9" t="str">
        <v>Electronics</v>
      </c>
      <c r="M942" s="4">
        <v>4668.49</v>
      </c>
      <c r="N942" s="4">
        <f>VLOOKUP($K942,Sales_Performance_Analysis.csv!$S$1:$T$5,2,FALSE)</f>
        <v>2529.8487270973901</v>
      </c>
      <c r="O942" s="4">
        <v>49</v>
      </c>
      <c r="P942" s="4">
        <v>16</v>
      </c>
      <c r="Q942" s="4">
        <v>1211.3499999999999</v>
      </c>
      <c r="U942" s="9" t="str">
        <v>East</v>
      </c>
      <c r="V942" s="9" t="str">
        <v>Electronics</v>
      </c>
      <c r="X942" s="9" t="str">
        <v>EAST</v>
      </c>
      <c r="Y942" s="9" t="str">
        <v>ELECTRONICS</v>
      </c>
      <c r="AA942" s="9" t="str">
        <v>east</v>
      </c>
      <c r="AB942" s="9" t="str">
        <v>electronics</v>
      </c>
    </row>
    <row r="943" spans="1:28">
      <c r="A943" s="10" t="s">
        <v>943</v>
      </c>
      <c r="B943" s="11">
        <v>45083</v>
      </c>
      <c r="C943" s="12" t="s">
        <v>708</v>
      </c>
      <c r="D943" s="13" t="s">
        <v>31</v>
      </c>
      <c r="E943" s="10">
        <v>485.33</v>
      </c>
      <c r="F943" s="10">
        <v>47</v>
      </c>
      <c r="G943" s="10">
        <v>27</v>
      </c>
      <c r="H943" s="10">
        <v>616.30999999999995</v>
      </c>
      <c r="I943" s="4" t="s">
        <v>943</v>
      </c>
      <c r="J943" s="16">
        <v>45083</v>
      </c>
      <c r="K943" s="9" t="str">
        <v>North</v>
      </c>
      <c r="L943" s="9" t="str">
        <v>Sports</v>
      </c>
      <c r="M943" s="4">
        <v>485.33</v>
      </c>
      <c r="N943" s="4">
        <f>VLOOKUP($K943,Sales_Performance_Analysis.csv!$S$1:$T$5,2,FALSE)</f>
        <v>2573.1195542046598</v>
      </c>
      <c r="O943" s="4">
        <v>47</v>
      </c>
      <c r="P943" s="4">
        <v>27</v>
      </c>
      <c r="Q943" s="4">
        <v>616.30999999999995</v>
      </c>
      <c r="U943" s="9" t="str">
        <v>North</v>
      </c>
      <c r="V943" s="9" t="str">
        <v>Sports</v>
      </c>
      <c r="X943" s="9" t="str">
        <v>NORTH</v>
      </c>
      <c r="Y943" s="9" t="str">
        <v>SPORTS</v>
      </c>
      <c r="AA943" s="9" t="str">
        <v>north</v>
      </c>
      <c r="AB943" s="9" t="str">
        <v>sports</v>
      </c>
    </row>
    <row r="944" spans="1:28">
      <c r="A944" s="10" t="s">
        <v>944</v>
      </c>
      <c r="B944" s="11">
        <v>45210</v>
      </c>
      <c r="C944" s="12" t="s">
        <v>26</v>
      </c>
      <c r="D944" s="13" t="s">
        <v>551</v>
      </c>
      <c r="E944" s="10">
        <v>1201.94</v>
      </c>
      <c r="F944" s="10">
        <v>34</v>
      </c>
      <c r="G944" s="10">
        <v>38</v>
      </c>
      <c r="H944" s="10">
        <v>754.86</v>
      </c>
      <c r="I944" s="4" t="s">
        <v>944</v>
      </c>
      <c r="J944" s="16">
        <v>45210</v>
      </c>
      <c r="K944" s="9" t="str">
        <v>South</v>
      </c>
      <c r="L944" s="9" t="str">
        <v>Furniture</v>
      </c>
      <c r="M944" s="4">
        <v>1201.94</v>
      </c>
      <c r="N944" s="4">
        <f>VLOOKUP($K944,Sales_Performance_Analysis.csv!$S$1:$T$5,2,FALSE)</f>
        <v>2478.5568056787902</v>
      </c>
      <c r="O944" s="4">
        <v>34</v>
      </c>
      <c r="P944" s="4">
        <v>38</v>
      </c>
      <c r="Q944" s="4">
        <v>754.86</v>
      </c>
      <c r="U944" s="9" t="str">
        <v>South</v>
      </c>
      <c r="V944" s="9" t="str">
        <v>Furniture</v>
      </c>
      <c r="X944" s="9" t="str">
        <v>SOUTH</v>
      </c>
      <c r="Y944" s="9" t="str">
        <v>FURNITURE</v>
      </c>
      <c r="AA944" s="9" t="str">
        <v>south</v>
      </c>
      <c r="AB944" s="9" t="str">
        <v>furniture</v>
      </c>
    </row>
    <row r="945" spans="1:28">
      <c r="A945" s="10" t="s">
        <v>945</v>
      </c>
      <c r="B945" s="11">
        <v>45129</v>
      </c>
      <c r="C945" s="12" t="s">
        <v>881</v>
      </c>
      <c r="D945" s="13" t="s">
        <v>31</v>
      </c>
      <c r="E945" s="10">
        <v>2418.1799999999998</v>
      </c>
      <c r="F945" s="10">
        <v>26</v>
      </c>
      <c r="G945" s="10">
        <v>26</v>
      </c>
      <c r="H945" s="10">
        <v>361.27</v>
      </c>
      <c r="I945" s="4" t="s">
        <v>945</v>
      </c>
      <c r="J945" s="16">
        <v>45129</v>
      </c>
      <c r="K945" s="9" t="str">
        <v>East</v>
      </c>
      <c r="L945" s="9" t="str">
        <v>Sports</v>
      </c>
      <c r="M945" s="4">
        <v>2418.1799999999998</v>
      </c>
      <c r="N945" s="4">
        <f>VLOOKUP($K945,Sales_Performance_Analysis.csv!$S$1:$T$5,2,FALSE)</f>
        <v>2529.8487270973901</v>
      </c>
      <c r="O945" s="4">
        <v>26</v>
      </c>
      <c r="P945" s="4">
        <v>26</v>
      </c>
      <c r="Q945" s="4">
        <v>361.27</v>
      </c>
      <c r="U945" s="9" t="str">
        <v>East</v>
      </c>
      <c r="V945" s="9" t="str">
        <v>Sports</v>
      </c>
      <c r="X945" s="9" t="str">
        <v>EAST</v>
      </c>
      <c r="Y945" s="9" t="str">
        <v>SPORTS</v>
      </c>
      <c r="AA945" s="9" t="str">
        <v>east</v>
      </c>
      <c r="AB945" s="9" t="str">
        <v>sports</v>
      </c>
    </row>
    <row r="946" spans="1:28">
      <c r="A946" s="10" t="s">
        <v>946</v>
      </c>
      <c r="B946" s="11">
        <v>45356</v>
      </c>
      <c r="C946" s="12" t="s">
        <v>22</v>
      </c>
      <c r="D946" s="13" t="s">
        <v>551</v>
      </c>
      <c r="E946" s="10">
        <v>644.72</v>
      </c>
      <c r="F946" s="10">
        <v>35</v>
      </c>
      <c r="G946" s="10">
        <v>31</v>
      </c>
      <c r="H946" s="10">
        <v>1025.1600000000001</v>
      </c>
      <c r="I946" s="4" t="s">
        <v>946</v>
      </c>
      <c r="J946" s="16">
        <v>45356</v>
      </c>
      <c r="K946" s="9" t="str">
        <v>West</v>
      </c>
      <c r="L946" s="9" t="str">
        <v>Furniture</v>
      </c>
      <c r="M946" s="4">
        <v>644.72</v>
      </c>
      <c r="N946" s="4">
        <f>VLOOKUP($K946,Sales_Performance_Analysis.csv!$S$1:$T$5,2,FALSE)</f>
        <v>2536.3110011778599</v>
      </c>
      <c r="O946" s="4">
        <v>35</v>
      </c>
      <c r="P946" s="4">
        <v>31</v>
      </c>
      <c r="Q946" s="4">
        <v>1025.1600000000001</v>
      </c>
      <c r="U946" s="9" t="str">
        <v>West</v>
      </c>
      <c r="V946" s="9" t="str">
        <v>Furniture</v>
      </c>
      <c r="X946" s="9" t="str">
        <v>WEST</v>
      </c>
      <c r="Y946" s="9" t="str">
        <v>FURNITURE</v>
      </c>
      <c r="AA946" s="9" t="str">
        <v>west</v>
      </c>
      <c r="AB946" s="9" t="str">
        <v>furniture</v>
      </c>
    </row>
    <row r="947" spans="1:28">
      <c r="A947" s="10" t="s">
        <v>947</v>
      </c>
      <c r="B947" s="11">
        <v>44900</v>
      </c>
      <c r="C947" s="12" t="s">
        <v>26</v>
      </c>
      <c r="D947" s="13" t="s">
        <v>257</v>
      </c>
      <c r="E947" s="10">
        <v>1568.25</v>
      </c>
      <c r="F947" s="10">
        <v>3</v>
      </c>
      <c r="G947" s="10">
        <v>45</v>
      </c>
      <c r="H947" s="10">
        <v>350.6</v>
      </c>
      <c r="I947" s="4" t="s">
        <v>947</v>
      </c>
      <c r="J947" s="16">
        <v>44900</v>
      </c>
      <c r="K947" s="9" t="str">
        <v>South</v>
      </c>
      <c r="L947" s="9" t="str">
        <v>Groceries</v>
      </c>
      <c r="M947" s="4">
        <v>1568.25</v>
      </c>
      <c r="N947" s="4">
        <f>VLOOKUP($K947,Sales_Performance_Analysis.csv!$S$1:$T$5,2,FALSE)</f>
        <v>2478.5568056787902</v>
      </c>
      <c r="O947" s="4">
        <v>3</v>
      </c>
      <c r="P947" s="4">
        <v>45</v>
      </c>
      <c r="Q947" s="4">
        <v>350.6</v>
      </c>
      <c r="U947" s="9" t="str">
        <v>South</v>
      </c>
      <c r="V947" s="9" t="str">
        <v>Groceries</v>
      </c>
      <c r="X947" s="9" t="str">
        <v>SOUTH</v>
      </c>
      <c r="Y947" s="9" t="str">
        <v>GROCERIES</v>
      </c>
      <c r="AA947" s="9" t="str">
        <v>south</v>
      </c>
      <c r="AB947" s="9" t="str">
        <v>groceries</v>
      </c>
    </row>
    <row r="948" spans="1:28">
      <c r="A948" s="10" t="s">
        <v>948</v>
      </c>
      <c r="B948" s="11">
        <v>45322</v>
      </c>
      <c r="C948" s="12" t="s">
        <v>881</v>
      </c>
      <c r="D948" s="13" t="s">
        <v>619</v>
      </c>
      <c r="E948" s="10">
        <v>310.99</v>
      </c>
      <c r="F948" s="10">
        <v>47</v>
      </c>
      <c r="G948" s="10">
        <v>21</v>
      </c>
      <c r="H948" s="10">
        <v>867.21</v>
      </c>
      <c r="I948" s="4" t="s">
        <v>948</v>
      </c>
      <c r="J948" s="16">
        <v>45322</v>
      </c>
      <c r="K948" s="9" t="str">
        <v>East</v>
      </c>
      <c r="L948" s="9" t="str">
        <v>Clothing</v>
      </c>
      <c r="M948" s="4">
        <v>310.99</v>
      </c>
      <c r="N948" s="4">
        <f>VLOOKUP($K948,Sales_Performance_Analysis.csv!$S$1:$T$5,2,FALSE)</f>
        <v>2529.8487270973901</v>
      </c>
      <c r="O948" s="4">
        <v>47</v>
      </c>
      <c r="P948" s="4">
        <v>21</v>
      </c>
      <c r="Q948" s="4">
        <v>867.21</v>
      </c>
      <c r="U948" s="9" t="str">
        <v>East</v>
      </c>
      <c r="V948" s="9" t="str">
        <v>Clothing</v>
      </c>
      <c r="X948" s="9" t="str">
        <v>EAST</v>
      </c>
      <c r="Y948" s="9" t="str">
        <v>CLOTHING</v>
      </c>
      <c r="AA948" s="9" t="str">
        <v>east</v>
      </c>
      <c r="AB948" s="9" t="str">
        <v>clothing</v>
      </c>
    </row>
    <row r="949" spans="1:28">
      <c r="A949" s="10" t="s">
        <v>949</v>
      </c>
      <c r="B949" s="11">
        <v>45537</v>
      </c>
      <c r="C949" s="12" t="s">
        <v>708</v>
      </c>
      <c r="D949" s="13" t="s">
        <v>306</v>
      </c>
      <c r="E949" s="10">
        <v>1452.67</v>
      </c>
      <c r="F949" s="10">
        <v>39</v>
      </c>
      <c r="G949" s="10">
        <v>23</v>
      </c>
      <c r="H949" s="10">
        <v>1503.52</v>
      </c>
      <c r="I949" s="4" t="s">
        <v>949</v>
      </c>
      <c r="J949" s="16">
        <v>45537</v>
      </c>
      <c r="K949" s="9" t="str">
        <v>North</v>
      </c>
      <c r="L949" s="9" t="str">
        <v>Electronics</v>
      </c>
      <c r="M949" s="4">
        <v>1452.67</v>
      </c>
      <c r="N949" s="4">
        <f>VLOOKUP($K949,Sales_Performance_Analysis.csv!$S$1:$T$5,2,FALSE)</f>
        <v>2573.1195542046598</v>
      </c>
      <c r="O949" s="4">
        <v>39</v>
      </c>
      <c r="P949" s="4">
        <v>23</v>
      </c>
      <c r="Q949" s="4">
        <v>1503.52</v>
      </c>
      <c r="U949" s="9" t="str">
        <v>North</v>
      </c>
      <c r="V949" s="9" t="str">
        <v>Electronics</v>
      </c>
      <c r="X949" s="9" t="str">
        <v>NORTH</v>
      </c>
      <c r="Y949" s="9" t="str">
        <v>ELECTRONICS</v>
      </c>
      <c r="AA949" s="9" t="str">
        <v>north</v>
      </c>
      <c r="AB949" s="9" t="str">
        <v>electronics</v>
      </c>
    </row>
    <row r="950" spans="1:28">
      <c r="A950" s="10" t="s">
        <v>950</v>
      </c>
      <c r="B950" s="11">
        <v>45080</v>
      </c>
      <c r="C950" s="12" t="s">
        <v>22</v>
      </c>
      <c r="D950" s="13" t="s">
        <v>619</v>
      </c>
      <c r="E950" s="10">
        <v>3685.17</v>
      </c>
      <c r="F950" s="10">
        <v>41</v>
      </c>
      <c r="G950" s="10">
        <v>13</v>
      </c>
      <c r="H950" s="10">
        <v>346.29</v>
      </c>
      <c r="I950" s="4" t="s">
        <v>950</v>
      </c>
      <c r="J950" s="16">
        <v>45080</v>
      </c>
      <c r="K950" s="9" t="str">
        <v>West</v>
      </c>
      <c r="L950" s="9" t="str">
        <v>Clothing</v>
      </c>
      <c r="M950" s="4">
        <v>3685.17</v>
      </c>
      <c r="N950" s="4">
        <f>VLOOKUP($K950,Sales_Performance_Analysis.csv!$S$1:$T$5,2,FALSE)</f>
        <v>2536.3110011778599</v>
      </c>
      <c r="O950" s="4">
        <v>41</v>
      </c>
      <c r="P950" s="4">
        <v>13</v>
      </c>
      <c r="Q950" s="4">
        <v>346.29</v>
      </c>
      <c r="U950" s="9" t="str">
        <v>West</v>
      </c>
      <c r="V950" s="9" t="str">
        <v>Clothing</v>
      </c>
      <c r="X950" s="9" t="str">
        <v>WEST</v>
      </c>
      <c r="Y950" s="9" t="str">
        <v>CLOTHING</v>
      </c>
      <c r="AA950" s="9" t="str">
        <v>west</v>
      </c>
      <c r="AB950" s="9" t="str">
        <v>clothing</v>
      </c>
    </row>
    <row r="951" spans="1:28">
      <c r="A951" s="10" t="s">
        <v>951</v>
      </c>
      <c r="B951" s="11">
        <v>45457</v>
      </c>
      <c r="C951" s="12" t="s">
        <v>26</v>
      </c>
      <c r="D951" s="13" t="s">
        <v>551</v>
      </c>
      <c r="E951" s="10">
        <v>1397.13</v>
      </c>
      <c r="F951" s="10">
        <v>35</v>
      </c>
      <c r="G951" s="10">
        <v>42</v>
      </c>
      <c r="H951" s="10">
        <v>1549.06</v>
      </c>
      <c r="I951" s="4" t="s">
        <v>951</v>
      </c>
      <c r="J951" s="16">
        <v>45457</v>
      </c>
      <c r="K951" s="9" t="str">
        <v>South</v>
      </c>
      <c r="L951" s="9" t="str">
        <v>Furniture</v>
      </c>
      <c r="M951" s="4">
        <v>1397.13</v>
      </c>
      <c r="N951" s="4">
        <f>VLOOKUP($K951,Sales_Performance_Analysis.csv!$S$1:$T$5,2,FALSE)</f>
        <v>2478.5568056787902</v>
      </c>
      <c r="O951" s="4">
        <v>35</v>
      </c>
      <c r="P951" s="4">
        <v>42</v>
      </c>
      <c r="Q951" s="4">
        <v>1549.06</v>
      </c>
      <c r="U951" s="9" t="str">
        <v>South</v>
      </c>
      <c r="V951" s="9" t="str">
        <v>Furniture</v>
      </c>
      <c r="X951" s="9" t="str">
        <v>SOUTH</v>
      </c>
      <c r="Y951" s="9" t="str">
        <v>FURNITURE</v>
      </c>
      <c r="AA951" s="9" t="str">
        <v>south</v>
      </c>
      <c r="AB951" s="9" t="str">
        <v>furniture</v>
      </c>
    </row>
    <row r="952" spans="1:28">
      <c r="A952" s="10" t="s">
        <v>952</v>
      </c>
      <c r="B952" s="11">
        <v>45038</v>
      </c>
      <c r="C952" s="12" t="s">
        <v>881</v>
      </c>
      <c r="D952" s="13" t="s">
        <v>551</v>
      </c>
      <c r="E952" s="10">
        <v>997.84</v>
      </c>
      <c r="F952" s="10">
        <v>8</v>
      </c>
      <c r="G952" s="10">
        <v>43</v>
      </c>
      <c r="H952" s="10">
        <v>1877.75</v>
      </c>
      <c r="I952" s="4" t="s">
        <v>952</v>
      </c>
      <c r="J952" s="16">
        <v>45038</v>
      </c>
      <c r="K952" s="9" t="str">
        <v>East</v>
      </c>
      <c r="L952" s="9" t="str">
        <v>Furniture</v>
      </c>
      <c r="M952" s="4">
        <v>997.84</v>
      </c>
      <c r="N952" s="4">
        <f>VLOOKUP($K952,Sales_Performance_Analysis.csv!$S$1:$T$5,2,FALSE)</f>
        <v>2529.8487270973901</v>
      </c>
      <c r="O952" s="4">
        <v>8</v>
      </c>
      <c r="P952" s="4">
        <v>43</v>
      </c>
      <c r="Q952" s="4">
        <v>1877.75</v>
      </c>
      <c r="U952" s="9" t="str">
        <v>East</v>
      </c>
      <c r="V952" s="9" t="str">
        <v>Furniture</v>
      </c>
      <c r="X952" s="9" t="str">
        <v>EAST</v>
      </c>
      <c r="Y952" s="9" t="str">
        <v>FURNITURE</v>
      </c>
      <c r="AA952" s="9" t="str">
        <v>east</v>
      </c>
      <c r="AB952" s="9" t="str">
        <v>furniture</v>
      </c>
    </row>
    <row r="953" spans="1:28">
      <c r="A953" s="10" t="s">
        <v>953</v>
      </c>
      <c r="B953" s="11">
        <v>45100</v>
      </c>
      <c r="C953" s="12" t="s">
        <v>22</v>
      </c>
      <c r="D953" s="13" t="s">
        <v>257</v>
      </c>
      <c r="E953" s="10">
        <v>1066.1600000000001</v>
      </c>
      <c r="F953" s="10">
        <v>46</v>
      </c>
      <c r="G953" s="10">
        <v>41</v>
      </c>
      <c r="H953" s="10">
        <v>420.09</v>
      </c>
      <c r="I953" s="4" t="s">
        <v>953</v>
      </c>
      <c r="J953" s="16">
        <v>45100</v>
      </c>
      <c r="K953" s="9" t="str">
        <v>West</v>
      </c>
      <c r="L953" s="9" t="str">
        <v>Groceries</v>
      </c>
      <c r="M953" s="4">
        <v>1066.1600000000001</v>
      </c>
      <c r="N953" s="4">
        <f>VLOOKUP($K953,Sales_Performance_Analysis.csv!$S$1:$T$5,2,FALSE)</f>
        <v>2536.3110011778599</v>
      </c>
      <c r="O953" s="4">
        <v>46</v>
      </c>
      <c r="P953" s="4">
        <v>41</v>
      </c>
      <c r="Q953" s="4">
        <v>420.09</v>
      </c>
      <c r="U953" s="9" t="str">
        <v>West</v>
      </c>
      <c r="V953" s="9" t="str">
        <v>Groceries</v>
      </c>
      <c r="X953" s="9" t="str">
        <v>WEST</v>
      </c>
      <c r="Y953" s="9" t="str">
        <v>GROCERIES</v>
      </c>
      <c r="AA953" s="9" t="str">
        <v>west</v>
      </c>
      <c r="AB953" s="9" t="str">
        <v>groceries</v>
      </c>
    </row>
    <row r="954" spans="1:28">
      <c r="A954" s="10" t="s">
        <v>954</v>
      </c>
      <c r="B954" s="11">
        <v>45466</v>
      </c>
      <c r="C954" s="12" t="s">
        <v>708</v>
      </c>
      <c r="D954" s="13" t="s">
        <v>31</v>
      </c>
      <c r="E954" s="10">
        <v>4110.37</v>
      </c>
      <c r="F954" s="10">
        <v>42</v>
      </c>
      <c r="G954" s="10">
        <v>1</v>
      </c>
      <c r="H954" s="10">
        <v>1656.23</v>
      </c>
      <c r="I954" s="4" t="s">
        <v>954</v>
      </c>
      <c r="J954" s="16">
        <v>45466</v>
      </c>
      <c r="K954" s="9" t="str">
        <v>North</v>
      </c>
      <c r="L954" s="9" t="str">
        <v>Sports</v>
      </c>
      <c r="M954" s="4">
        <v>4110.37</v>
      </c>
      <c r="N954" s="4">
        <f>VLOOKUP($K954,Sales_Performance_Analysis.csv!$S$1:$T$5,2,FALSE)</f>
        <v>2573.1195542046598</v>
      </c>
      <c r="O954" s="4">
        <v>42</v>
      </c>
      <c r="P954" s="4">
        <v>1</v>
      </c>
      <c r="Q954" s="4">
        <v>1656.23</v>
      </c>
      <c r="U954" s="9" t="str">
        <v>North</v>
      </c>
      <c r="V954" s="9" t="str">
        <v>Sports</v>
      </c>
      <c r="X954" s="9" t="str">
        <v>NORTH</v>
      </c>
      <c r="Y954" s="9" t="str">
        <v>SPORTS</v>
      </c>
      <c r="AA954" s="9" t="str">
        <v>north</v>
      </c>
      <c r="AB954" s="9" t="str">
        <v>sports</v>
      </c>
    </row>
    <row r="955" spans="1:28">
      <c r="A955" s="10" t="s">
        <v>955</v>
      </c>
      <c r="B955" s="11">
        <v>45558</v>
      </c>
      <c r="C955" s="12" t="s">
        <v>26</v>
      </c>
      <c r="D955" s="13" t="s">
        <v>551</v>
      </c>
      <c r="E955" s="10">
        <v>3418.2</v>
      </c>
      <c r="F955" s="10">
        <v>23</v>
      </c>
      <c r="G955" s="10">
        <v>49</v>
      </c>
      <c r="H955" s="10">
        <v>1109.8699999999999</v>
      </c>
      <c r="I955" s="4" t="s">
        <v>955</v>
      </c>
      <c r="J955" s="16">
        <v>45558</v>
      </c>
      <c r="K955" s="9" t="str">
        <v>South</v>
      </c>
      <c r="L955" s="9" t="str">
        <v>Furniture</v>
      </c>
      <c r="M955" s="4">
        <v>3418.2</v>
      </c>
      <c r="N955" s="4">
        <f>VLOOKUP($K955,Sales_Performance_Analysis.csv!$S$1:$T$5,2,FALSE)</f>
        <v>2478.5568056787902</v>
      </c>
      <c r="O955" s="4">
        <v>23</v>
      </c>
      <c r="P955" s="4">
        <v>49</v>
      </c>
      <c r="Q955" s="4">
        <v>1109.8699999999999</v>
      </c>
      <c r="U955" s="9" t="str">
        <v>South</v>
      </c>
      <c r="V955" s="9" t="str">
        <v>Furniture</v>
      </c>
      <c r="X955" s="9" t="str">
        <v>SOUTH</v>
      </c>
      <c r="Y955" s="9" t="str">
        <v>FURNITURE</v>
      </c>
      <c r="AA955" s="9" t="str">
        <v>south</v>
      </c>
      <c r="AB955" s="9" t="str">
        <v>furniture</v>
      </c>
    </row>
    <row r="956" spans="1:28">
      <c r="A956" s="10" t="s">
        <v>956</v>
      </c>
      <c r="B956" s="11">
        <v>45348</v>
      </c>
      <c r="C956" s="12" t="s">
        <v>708</v>
      </c>
      <c r="D956" s="13" t="s">
        <v>306</v>
      </c>
      <c r="E956" s="10">
        <v>986.89</v>
      </c>
      <c r="F956" s="10">
        <v>11</v>
      </c>
      <c r="G956" s="10">
        <v>17</v>
      </c>
      <c r="H956" s="10">
        <v>1301.3699999999999</v>
      </c>
      <c r="I956" s="4" t="s">
        <v>956</v>
      </c>
      <c r="J956" s="16">
        <v>45348</v>
      </c>
      <c r="K956" s="9" t="str">
        <v>North</v>
      </c>
      <c r="L956" s="9" t="str">
        <v>Electronics</v>
      </c>
      <c r="M956" s="4">
        <v>986.89</v>
      </c>
      <c r="N956" s="4">
        <f>VLOOKUP($K956,Sales_Performance_Analysis.csv!$S$1:$T$5,2,FALSE)</f>
        <v>2573.1195542046598</v>
      </c>
      <c r="O956" s="4">
        <v>11</v>
      </c>
      <c r="P956" s="4">
        <v>17</v>
      </c>
      <c r="Q956" s="4">
        <v>1301.3699999999999</v>
      </c>
      <c r="U956" s="9" t="str">
        <v>North</v>
      </c>
      <c r="V956" s="9" t="str">
        <v>Electronics</v>
      </c>
      <c r="X956" s="9" t="str">
        <v>NORTH</v>
      </c>
      <c r="Y956" s="9" t="str">
        <v>ELECTRONICS</v>
      </c>
      <c r="AA956" s="9" t="str">
        <v>north</v>
      </c>
      <c r="AB956" s="9" t="str">
        <v>electronics</v>
      </c>
    </row>
    <row r="957" spans="1:28">
      <c r="A957" s="10" t="s">
        <v>957</v>
      </c>
      <c r="B957" s="11">
        <v>45196</v>
      </c>
      <c r="C957" s="12" t="s">
        <v>26</v>
      </c>
      <c r="D957" s="13" t="s">
        <v>31</v>
      </c>
      <c r="E957" s="10">
        <v>382.33</v>
      </c>
      <c r="F957" s="10">
        <v>34</v>
      </c>
      <c r="G957" s="10">
        <v>15</v>
      </c>
      <c r="H957" s="10">
        <v>1807.08</v>
      </c>
      <c r="I957" s="4" t="s">
        <v>957</v>
      </c>
      <c r="J957" s="16">
        <v>45196</v>
      </c>
      <c r="K957" s="9" t="str">
        <v>South</v>
      </c>
      <c r="L957" s="9" t="str">
        <v>Sports</v>
      </c>
      <c r="M957" s="4">
        <v>382.33</v>
      </c>
      <c r="N957" s="4">
        <f>VLOOKUP($K957,Sales_Performance_Analysis.csv!$S$1:$T$5,2,FALSE)</f>
        <v>2478.5568056787902</v>
      </c>
      <c r="O957" s="4">
        <v>34</v>
      </c>
      <c r="P957" s="4">
        <v>15</v>
      </c>
      <c r="Q957" s="4">
        <v>1807.08</v>
      </c>
      <c r="U957" s="9" t="str">
        <v>South</v>
      </c>
      <c r="V957" s="9" t="str">
        <v>Sports</v>
      </c>
      <c r="X957" s="9" t="str">
        <v>SOUTH</v>
      </c>
      <c r="Y957" s="9" t="str">
        <v>SPORTS</v>
      </c>
      <c r="AA957" s="9" t="str">
        <v>south</v>
      </c>
      <c r="AB957" s="9" t="str">
        <v>sports</v>
      </c>
    </row>
    <row r="958" spans="1:28">
      <c r="A958" s="10" t="s">
        <v>958</v>
      </c>
      <c r="B958" s="11">
        <v>45570</v>
      </c>
      <c r="C958" s="12" t="s">
        <v>22</v>
      </c>
      <c r="D958" s="13" t="s">
        <v>257</v>
      </c>
      <c r="E958" s="10">
        <v>1720.08</v>
      </c>
      <c r="F958" s="10">
        <v>34</v>
      </c>
      <c r="G958" s="10">
        <v>50</v>
      </c>
      <c r="H958" s="10">
        <v>1510.83</v>
      </c>
      <c r="I958" s="4" t="s">
        <v>958</v>
      </c>
      <c r="J958" s="16">
        <v>45570</v>
      </c>
      <c r="K958" s="9" t="str">
        <v>West</v>
      </c>
      <c r="L958" s="9" t="str">
        <v>Groceries</v>
      </c>
      <c r="M958" s="4">
        <v>1720.08</v>
      </c>
      <c r="N958" s="4">
        <f>VLOOKUP($K958,Sales_Performance_Analysis.csv!$S$1:$T$5,2,FALSE)</f>
        <v>2536.3110011778599</v>
      </c>
      <c r="O958" s="4">
        <v>34</v>
      </c>
      <c r="P958" s="4">
        <v>50</v>
      </c>
      <c r="Q958" s="4">
        <v>1510.83</v>
      </c>
      <c r="U958" s="9" t="str">
        <v>West</v>
      </c>
      <c r="V958" s="9" t="str">
        <v>Groceries</v>
      </c>
      <c r="X958" s="9" t="str">
        <v>WEST</v>
      </c>
      <c r="Y958" s="9" t="str">
        <v>GROCERIES</v>
      </c>
      <c r="AA958" s="9" t="str">
        <v>west</v>
      </c>
      <c r="AB958" s="9" t="str">
        <v>groceries</v>
      </c>
    </row>
    <row r="959" spans="1:28">
      <c r="A959" s="10" t="s">
        <v>959</v>
      </c>
      <c r="B959" s="11">
        <v>45472</v>
      </c>
      <c r="C959" s="12" t="s">
        <v>22</v>
      </c>
      <c r="D959" s="13" t="s">
        <v>551</v>
      </c>
      <c r="E959" s="10">
        <v>3580.65</v>
      </c>
      <c r="F959" s="10">
        <v>30</v>
      </c>
      <c r="G959" s="10">
        <v>29</v>
      </c>
      <c r="H959" s="10">
        <v>1069.17</v>
      </c>
      <c r="I959" s="4" t="s">
        <v>959</v>
      </c>
      <c r="J959" s="16">
        <v>45472</v>
      </c>
      <c r="K959" s="9" t="str">
        <v>West</v>
      </c>
      <c r="L959" s="9" t="str">
        <v>Furniture</v>
      </c>
      <c r="M959" s="4">
        <v>3580.65</v>
      </c>
      <c r="N959" s="4">
        <f>VLOOKUP($K959,Sales_Performance_Analysis.csv!$S$1:$T$5,2,FALSE)</f>
        <v>2536.3110011778599</v>
      </c>
      <c r="O959" s="4">
        <v>30</v>
      </c>
      <c r="P959" s="4">
        <v>29</v>
      </c>
      <c r="Q959" s="4">
        <v>1069.17</v>
      </c>
      <c r="U959" s="9" t="str">
        <v>West</v>
      </c>
      <c r="V959" s="9" t="str">
        <v>Furniture</v>
      </c>
      <c r="X959" s="9" t="str">
        <v>WEST</v>
      </c>
      <c r="Y959" s="9" t="str">
        <v>FURNITURE</v>
      </c>
      <c r="AA959" s="9" t="str">
        <v>west</v>
      </c>
      <c r="AB959" s="9" t="str">
        <v>furniture</v>
      </c>
    </row>
    <row r="960" spans="1:28">
      <c r="A960" s="10" t="s">
        <v>960</v>
      </c>
      <c r="B960" s="11">
        <v>44925</v>
      </c>
      <c r="C960" s="12" t="s">
        <v>881</v>
      </c>
      <c r="D960" s="13" t="s">
        <v>31</v>
      </c>
      <c r="E960" s="10">
        <v>2593.31</v>
      </c>
      <c r="F960" s="10">
        <v>16</v>
      </c>
      <c r="G960" s="10">
        <v>34</v>
      </c>
      <c r="H960" s="10">
        <v>535.99</v>
      </c>
      <c r="I960" s="4" t="s">
        <v>960</v>
      </c>
      <c r="J960" s="16">
        <v>44925</v>
      </c>
      <c r="K960" s="9" t="str">
        <v>East</v>
      </c>
      <c r="L960" s="9" t="str">
        <v>Sports</v>
      </c>
      <c r="M960" s="4">
        <v>2593.31</v>
      </c>
      <c r="N960" s="4">
        <f>VLOOKUP($K960,Sales_Performance_Analysis.csv!$S$1:$T$5,2,FALSE)</f>
        <v>2529.8487270973901</v>
      </c>
      <c r="O960" s="4">
        <v>16</v>
      </c>
      <c r="P960" s="4">
        <v>34</v>
      </c>
      <c r="Q960" s="4">
        <v>535.99</v>
      </c>
      <c r="U960" s="9" t="str">
        <v>East</v>
      </c>
      <c r="V960" s="9" t="str">
        <v>Sports</v>
      </c>
      <c r="X960" s="9" t="str">
        <v>EAST</v>
      </c>
      <c r="Y960" s="9" t="str">
        <v>SPORTS</v>
      </c>
      <c r="AA960" s="9" t="str">
        <v>east</v>
      </c>
      <c r="AB960" s="9" t="str">
        <v>sports</v>
      </c>
    </row>
    <row r="961" spans="1:28">
      <c r="A961" s="10" t="s">
        <v>961</v>
      </c>
      <c r="B961" s="11">
        <v>45360</v>
      </c>
      <c r="C961" s="12" t="s">
        <v>22</v>
      </c>
      <c r="D961" s="13" t="s">
        <v>551</v>
      </c>
      <c r="E961" s="10">
        <v>3737.32</v>
      </c>
      <c r="F961" s="10">
        <v>48</v>
      </c>
      <c r="G961" s="10">
        <v>17</v>
      </c>
      <c r="H961" s="10">
        <v>1820.81</v>
      </c>
      <c r="I961" s="4" t="s">
        <v>961</v>
      </c>
      <c r="J961" s="16">
        <v>45360</v>
      </c>
      <c r="K961" s="9" t="str">
        <v>West</v>
      </c>
      <c r="L961" s="9" t="str">
        <v>Furniture</v>
      </c>
      <c r="M961" s="4">
        <v>3737.32</v>
      </c>
      <c r="N961" s="4">
        <f>VLOOKUP($K961,Sales_Performance_Analysis.csv!$S$1:$T$5,2,FALSE)</f>
        <v>2536.3110011778599</v>
      </c>
      <c r="O961" s="4">
        <v>48</v>
      </c>
      <c r="P961" s="4">
        <v>17</v>
      </c>
      <c r="Q961" s="4">
        <v>1820.81</v>
      </c>
      <c r="U961" s="9" t="str">
        <v>West</v>
      </c>
      <c r="V961" s="9" t="str">
        <v>Furniture</v>
      </c>
      <c r="X961" s="9" t="str">
        <v>WEST</v>
      </c>
      <c r="Y961" s="9" t="str">
        <v>FURNITURE</v>
      </c>
      <c r="AA961" s="9" t="str">
        <v>west</v>
      </c>
      <c r="AB961" s="9" t="str">
        <v>furniture</v>
      </c>
    </row>
    <row r="962" spans="1:28">
      <c r="A962" s="10" t="s">
        <v>962</v>
      </c>
      <c r="B962" s="11">
        <v>45091</v>
      </c>
      <c r="C962" s="12" t="s">
        <v>26</v>
      </c>
      <c r="D962" s="13" t="s">
        <v>551</v>
      </c>
      <c r="E962" s="10">
        <v>4115.9399999999996</v>
      </c>
      <c r="F962" s="10">
        <v>48</v>
      </c>
      <c r="G962" s="10">
        <v>42</v>
      </c>
      <c r="H962" s="10">
        <v>1037.1199999999999</v>
      </c>
      <c r="I962" s="4" t="s">
        <v>962</v>
      </c>
      <c r="J962" s="16">
        <v>45091</v>
      </c>
      <c r="K962" s="9" t="str">
        <v>South</v>
      </c>
      <c r="L962" s="9" t="str">
        <v>Furniture</v>
      </c>
      <c r="M962" s="4">
        <v>4115.9399999999996</v>
      </c>
      <c r="N962" s="4">
        <f>VLOOKUP($K962,Sales_Performance_Analysis.csv!$S$1:$T$5,2,FALSE)</f>
        <v>2478.5568056787902</v>
      </c>
      <c r="O962" s="4">
        <v>48</v>
      </c>
      <c r="P962" s="4">
        <v>42</v>
      </c>
      <c r="Q962" s="4">
        <v>1037.1199999999999</v>
      </c>
      <c r="U962" s="9" t="str">
        <v>South</v>
      </c>
      <c r="V962" s="9" t="str">
        <v>Furniture</v>
      </c>
      <c r="X962" s="9" t="str">
        <v>SOUTH</v>
      </c>
      <c r="Y962" s="9" t="str">
        <v>FURNITURE</v>
      </c>
      <c r="AA962" s="9" t="str">
        <v>south</v>
      </c>
      <c r="AB962" s="9" t="str">
        <v>furniture</v>
      </c>
    </row>
    <row r="963" spans="1:28">
      <c r="A963" s="10" t="s">
        <v>963</v>
      </c>
      <c r="B963" s="11">
        <v>45496</v>
      </c>
      <c r="C963" s="12" t="s">
        <v>22</v>
      </c>
      <c r="D963" s="13" t="s">
        <v>306</v>
      </c>
      <c r="E963" s="10">
        <v>3533.08</v>
      </c>
      <c r="F963" s="10">
        <v>36</v>
      </c>
      <c r="G963" s="10">
        <v>15</v>
      </c>
      <c r="H963" s="10">
        <v>281.88</v>
      </c>
      <c r="I963" s="4" t="s">
        <v>963</v>
      </c>
      <c r="J963" s="16">
        <v>45496</v>
      </c>
      <c r="K963" s="9" t="str">
        <v>West</v>
      </c>
      <c r="L963" s="9" t="str">
        <v>Electronics</v>
      </c>
      <c r="M963" s="4">
        <v>3533.08</v>
      </c>
      <c r="N963" s="4">
        <f>VLOOKUP($K963,Sales_Performance_Analysis.csv!$S$1:$T$5,2,FALSE)</f>
        <v>2536.3110011778599</v>
      </c>
      <c r="O963" s="4">
        <v>36</v>
      </c>
      <c r="P963" s="4">
        <v>15</v>
      </c>
      <c r="Q963" s="4">
        <v>281.88</v>
      </c>
      <c r="U963" s="9" t="str">
        <v>West</v>
      </c>
      <c r="V963" s="9" t="str">
        <v>Electronics</v>
      </c>
      <c r="X963" s="9" t="str">
        <v>WEST</v>
      </c>
      <c r="Y963" s="9" t="str">
        <v>ELECTRONICS</v>
      </c>
      <c r="AA963" s="9" t="str">
        <v>west</v>
      </c>
      <c r="AB963" s="9" t="str">
        <v>electronics</v>
      </c>
    </row>
    <row r="964" spans="1:28">
      <c r="A964" s="10" t="s">
        <v>964</v>
      </c>
      <c r="B964" s="11">
        <v>45475</v>
      </c>
      <c r="C964" s="12" t="s">
        <v>26</v>
      </c>
      <c r="D964" s="13" t="s">
        <v>31</v>
      </c>
      <c r="E964" s="10">
        <v>3668.07</v>
      </c>
      <c r="F964" s="10">
        <v>19</v>
      </c>
      <c r="G964" s="10">
        <v>28</v>
      </c>
      <c r="H964" s="10">
        <v>1312.96</v>
      </c>
      <c r="I964" s="4" t="s">
        <v>964</v>
      </c>
      <c r="J964" s="16">
        <v>45475</v>
      </c>
      <c r="K964" s="9" t="str">
        <v>South</v>
      </c>
      <c r="L964" s="9" t="str">
        <v>Sports</v>
      </c>
      <c r="M964" s="4">
        <v>3668.07</v>
      </c>
      <c r="N964" s="4">
        <f>VLOOKUP($K964,Sales_Performance_Analysis.csv!$S$1:$T$5,2,FALSE)</f>
        <v>2478.5568056787902</v>
      </c>
      <c r="O964" s="4">
        <v>19</v>
      </c>
      <c r="P964" s="4">
        <v>28</v>
      </c>
      <c r="Q964" s="4">
        <v>1312.96</v>
      </c>
      <c r="U964" s="9" t="str">
        <v>South</v>
      </c>
      <c r="V964" s="9" t="str">
        <v>Sports</v>
      </c>
      <c r="X964" s="9" t="str">
        <v>SOUTH</v>
      </c>
      <c r="Y964" s="9" t="str">
        <v>SPORTS</v>
      </c>
      <c r="AA964" s="9" t="str">
        <v>south</v>
      </c>
      <c r="AB964" s="9" t="str">
        <v>sports</v>
      </c>
    </row>
    <row r="965" spans="1:28">
      <c r="A965" s="10" t="s">
        <v>965</v>
      </c>
      <c r="B965" s="11">
        <v>45233</v>
      </c>
      <c r="C965" s="12" t="s">
        <v>708</v>
      </c>
      <c r="D965" s="13" t="s">
        <v>306</v>
      </c>
      <c r="E965" s="10">
        <v>3948.22</v>
      </c>
      <c r="F965" s="10">
        <v>3</v>
      </c>
      <c r="G965" s="10">
        <v>31</v>
      </c>
      <c r="H965" s="10">
        <v>1000.64</v>
      </c>
      <c r="I965" s="4" t="s">
        <v>965</v>
      </c>
      <c r="J965" s="16">
        <v>45233</v>
      </c>
      <c r="K965" s="9" t="str">
        <v>North</v>
      </c>
      <c r="L965" s="9" t="str">
        <v>Electronics</v>
      </c>
      <c r="M965" s="4">
        <v>3948.22</v>
      </c>
      <c r="N965" s="4">
        <f>VLOOKUP($K965,Sales_Performance_Analysis.csv!$S$1:$T$5,2,FALSE)</f>
        <v>2573.1195542046598</v>
      </c>
      <c r="O965" s="4">
        <v>3</v>
      </c>
      <c r="P965" s="4">
        <v>31</v>
      </c>
      <c r="Q965" s="4">
        <v>1000.64</v>
      </c>
      <c r="U965" s="9" t="str">
        <v>North</v>
      </c>
      <c r="V965" s="9" t="str">
        <v>Electronics</v>
      </c>
      <c r="X965" s="9" t="str">
        <v>NORTH</v>
      </c>
      <c r="Y965" s="9" t="str">
        <v>ELECTRONICS</v>
      </c>
      <c r="AA965" s="9" t="str">
        <v>north</v>
      </c>
      <c r="AB965" s="9" t="str">
        <v>electronics</v>
      </c>
    </row>
    <row r="966" spans="1:28">
      <c r="A966" s="10" t="s">
        <v>966</v>
      </c>
      <c r="B966" s="11">
        <v>45581</v>
      </c>
      <c r="C966" s="12" t="s">
        <v>26</v>
      </c>
      <c r="D966" s="13" t="s">
        <v>257</v>
      </c>
      <c r="E966" s="10">
        <v>750.45</v>
      </c>
      <c r="F966" s="10">
        <v>1</v>
      </c>
      <c r="G966" s="10">
        <v>3</v>
      </c>
      <c r="H966" s="10">
        <v>1555.43</v>
      </c>
      <c r="I966" s="4" t="s">
        <v>966</v>
      </c>
      <c r="J966" s="16">
        <v>45581</v>
      </c>
      <c r="K966" s="9" t="str">
        <v>South</v>
      </c>
      <c r="L966" s="9" t="str">
        <v>Groceries</v>
      </c>
      <c r="M966" s="4">
        <v>750.45</v>
      </c>
      <c r="N966" s="4">
        <f>VLOOKUP($K966,Sales_Performance_Analysis.csv!$S$1:$T$5,2,FALSE)</f>
        <v>2478.5568056787902</v>
      </c>
      <c r="O966" s="4">
        <v>1</v>
      </c>
      <c r="P966" s="4">
        <v>3</v>
      </c>
      <c r="Q966" s="4">
        <v>1555.43</v>
      </c>
      <c r="U966" s="9" t="str">
        <v>South</v>
      </c>
      <c r="V966" s="9" t="str">
        <v>Groceries</v>
      </c>
      <c r="X966" s="9" t="str">
        <v>SOUTH</v>
      </c>
      <c r="Y966" s="9" t="str">
        <v>GROCERIES</v>
      </c>
      <c r="AA966" s="9" t="str">
        <v>south</v>
      </c>
      <c r="AB966" s="9" t="str">
        <v>groceries</v>
      </c>
    </row>
    <row r="967" spans="1:28">
      <c r="A967" s="10" t="s">
        <v>967</v>
      </c>
      <c r="B967" s="11">
        <v>45419</v>
      </c>
      <c r="C967" s="12" t="s">
        <v>26</v>
      </c>
      <c r="D967" s="13" t="s">
        <v>31</v>
      </c>
      <c r="E967" s="10">
        <v>3845.05</v>
      </c>
      <c r="F967" s="10">
        <v>22</v>
      </c>
      <c r="G967" s="10">
        <v>34</v>
      </c>
      <c r="H967" s="10">
        <v>904.99</v>
      </c>
      <c r="I967" s="4" t="s">
        <v>967</v>
      </c>
      <c r="J967" s="16">
        <v>45419</v>
      </c>
      <c r="K967" s="9" t="str">
        <v>South</v>
      </c>
      <c r="L967" s="9" t="str">
        <v>Sports</v>
      </c>
      <c r="M967" s="4">
        <v>3845.05</v>
      </c>
      <c r="N967" s="4">
        <f>VLOOKUP($K967,Sales_Performance_Analysis.csv!$S$1:$T$5,2,FALSE)</f>
        <v>2478.5568056787902</v>
      </c>
      <c r="O967" s="4">
        <v>22</v>
      </c>
      <c r="P967" s="4">
        <v>34</v>
      </c>
      <c r="Q967" s="4">
        <v>904.99</v>
      </c>
      <c r="U967" s="9" t="str">
        <v>South</v>
      </c>
      <c r="V967" s="9" t="str">
        <v>Sports</v>
      </c>
      <c r="X967" s="9" t="str">
        <v>SOUTH</v>
      </c>
      <c r="Y967" s="9" t="str">
        <v>SPORTS</v>
      </c>
      <c r="AA967" s="9" t="str">
        <v>south</v>
      </c>
      <c r="AB967" s="9" t="str">
        <v>sports</v>
      </c>
    </row>
    <row r="968" spans="1:28">
      <c r="A968" s="10" t="s">
        <v>968</v>
      </c>
      <c r="B968" s="11">
        <v>45227</v>
      </c>
      <c r="C968" s="12" t="s">
        <v>26</v>
      </c>
      <c r="D968" s="13" t="s">
        <v>551</v>
      </c>
      <c r="E968" s="10">
        <v>807.33</v>
      </c>
      <c r="F968" s="10">
        <v>28</v>
      </c>
      <c r="G968" s="10">
        <v>27</v>
      </c>
      <c r="H968" s="10">
        <v>1040.05</v>
      </c>
      <c r="I968" s="4" t="s">
        <v>968</v>
      </c>
      <c r="J968" s="16">
        <v>45227</v>
      </c>
      <c r="K968" s="9" t="str">
        <v>South</v>
      </c>
      <c r="L968" s="9" t="str">
        <v>Furniture</v>
      </c>
      <c r="M968" s="4">
        <v>807.33</v>
      </c>
      <c r="N968" s="4">
        <f>VLOOKUP($K968,Sales_Performance_Analysis.csv!$S$1:$T$5,2,FALSE)</f>
        <v>2478.5568056787902</v>
      </c>
      <c r="O968" s="4">
        <v>28</v>
      </c>
      <c r="P968" s="4">
        <v>27</v>
      </c>
      <c r="Q968" s="4">
        <v>1040.05</v>
      </c>
      <c r="U968" s="9" t="str">
        <v>South</v>
      </c>
      <c r="V968" s="9" t="str">
        <v>Furniture</v>
      </c>
      <c r="X968" s="9" t="str">
        <v>SOUTH</v>
      </c>
      <c r="Y968" s="9" t="str">
        <v>FURNITURE</v>
      </c>
      <c r="AA968" s="9" t="str">
        <v>south</v>
      </c>
      <c r="AB968" s="9" t="str">
        <v>furniture</v>
      </c>
    </row>
    <row r="969" spans="1:28">
      <c r="A969" s="10" t="s">
        <v>969</v>
      </c>
      <c r="B969" s="11">
        <v>44900</v>
      </c>
      <c r="C969" s="12" t="s">
        <v>881</v>
      </c>
      <c r="D969" s="13" t="s">
        <v>257</v>
      </c>
      <c r="E969" s="10">
        <v>3455.58</v>
      </c>
      <c r="F969" s="10">
        <v>19</v>
      </c>
      <c r="G969" s="10">
        <v>34</v>
      </c>
      <c r="H969" s="10">
        <v>95.39</v>
      </c>
      <c r="I969" s="4" t="s">
        <v>969</v>
      </c>
      <c r="J969" s="16">
        <v>44900</v>
      </c>
      <c r="K969" s="9" t="str">
        <v>East</v>
      </c>
      <c r="L969" s="9" t="str">
        <v>Groceries</v>
      </c>
      <c r="M969" s="4">
        <v>3455.58</v>
      </c>
      <c r="N969" s="4">
        <f>VLOOKUP($K969,Sales_Performance_Analysis.csv!$S$1:$T$5,2,FALSE)</f>
        <v>2529.8487270973901</v>
      </c>
      <c r="O969" s="4">
        <v>19</v>
      </c>
      <c r="P969" s="4">
        <v>34</v>
      </c>
      <c r="Q969" s="4">
        <v>95.39</v>
      </c>
      <c r="U969" s="9" t="str">
        <v>East</v>
      </c>
      <c r="V969" s="9" t="str">
        <v>Groceries</v>
      </c>
      <c r="X969" s="9" t="str">
        <v>EAST</v>
      </c>
      <c r="Y969" s="9" t="str">
        <v>GROCERIES</v>
      </c>
      <c r="AA969" s="9" t="str">
        <v>east</v>
      </c>
      <c r="AB969" s="9" t="str">
        <v>groceries</v>
      </c>
    </row>
    <row r="970" spans="1:28">
      <c r="A970" s="10" t="s">
        <v>970</v>
      </c>
      <c r="B970" s="11">
        <v>44909</v>
      </c>
      <c r="C970" s="12" t="s">
        <v>26</v>
      </c>
      <c r="D970" s="13" t="s">
        <v>306</v>
      </c>
      <c r="E970" s="10">
        <v>885.34</v>
      </c>
      <c r="F970" s="10">
        <v>19</v>
      </c>
      <c r="G970" s="10">
        <v>1</v>
      </c>
      <c r="H970" s="10">
        <v>338.11</v>
      </c>
      <c r="I970" s="4" t="s">
        <v>970</v>
      </c>
      <c r="J970" s="16">
        <v>44909</v>
      </c>
      <c r="K970" s="9" t="str">
        <v>South</v>
      </c>
      <c r="L970" s="9" t="str">
        <v>Electronics</v>
      </c>
      <c r="M970" s="4">
        <v>885.34</v>
      </c>
      <c r="N970" s="4">
        <f>VLOOKUP($K970,Sales_Performance_Analysis.csv!$S$1:$T$5,2,FALSE)</f>
        <v>2478.5568056787902</v>
      </c>
      <c r="O970" s="4">
        <v>19</v>
      </c>
      <c r="P970" s="4">
        <v>1</v>
      </c>
      <c r="Q970" s="4">
        <v>338.11</v>
      </c>
      <c r="U970" s="9" t="str">
        <v>South</v>
      </c>
      <c r="V970" s="9" t="str">
        <v>Electronics</v>
      </c>
      <c r="X970" s="9" t="str">
        <v>SOUTH</v>
      </c>
      <c r="Y970" s="9" t="str">
        <v>ELECTRONICS</v>
      </c>
      <c r="AA970" s="9" t="str">
        <v>south</v>
      </c>
      <c r="AB970" s="9" t="str">
        <v>electronics</v>
      </c>
    </row>
    <row r="971" spans="1:28">
      <c r="A971" s="10" t="s">
        <v>971</v>
      </c>
      <c r="B971" s="11">
        <v>45143</v>
      </c>
      <c r="C971" s="12" t="s">
        <v>881</v>
      </c>
      <c r="D971" s="13" t="s">
        <v>551</v>
      </c>
      <c r="E971" s="10">
        <v>68.989999999999995</v>
      </c>
      <c r="F971" s="10">
        <v>5</v>
      </c>
      <c r="G971" s="10">
        <v>43</v>
      </c>
      <c r="H971" s="10">
        <v>1292.3399999999999</v>
      </c>
      <c r="I971" s="4" t="s">
        <v>971</v>
      </c>
      <c r="J971" s="16">
        <v>45143</v>
      </c>
      <c r="K971" s="9" t="str">
        <v>East</v>
      </c>
      <c r="L971" s="9" t="str">
        <v>Furniture</v>
      </c>
      <c r="M971" s="4">
        <v>68.989999999999995</v>
      </c>
      <c r="N971" s="4">
        <f>VLOOKUP($K971,Sales_Performance_Analysis.csv!$S$1:$T$5,2,FALSE)</f>
        <v>2529.8487270973901</v>
      </c>
      <c r="O971" s="4">
        <v>5</v>
      </c>
      <c r="P971" s="4">
        <v>43</v>
      </c>
      <c r="Q971" s="4">
        <v>1292.3399999999999</v>
      </c>
      <c r="U971" s="9" t="str">
        <v>East</v>
      </c>
      <c r="V971" s="9" t="str">
        <v>Furniture</v>
      </c>
      <c r="X971" s="9" t="str">
        <v>EAST</v>
      </c>
      <c r="Y971" s="9" t="str">
        <v>FURNITURE</v>
      </c>
      <c r="AA971" s="9" t="str">
        <v>east</v>
      </c>
      <c r="AB971" s="9" t="str">
        <v>furniture</v>
      </c>
    </row>
    <row r="972" spans="1:28">
      <c r="A972" s="10" t="s">
        <v>972</v>
      </c>
      <c r="B972" s="11">
        <v>45194</v>
      </c>
      <c r="C972" s="12" t="s">
        <v>881</v>
      </c>
      <c r="D972" s="13" t="s">
        <v>619</v>
      </c>
      <c r="E972" s="10">
        <v>3873.29</v>
      </c>
      <c r="F972" s="10">
        <v>40</v>
      </c>
      <c r="G972" s="10">
        <v>39</v>
      </c>
      <c r="H972" s="10">
        <v>1683.5</v>
      </c>
      <c r="I972" s="4" t="s">
        <v>972</v>
      </c>
      <c r="J972" s="16">
        <v>45194</v>
      </c>
      <c r="K972" s="9" t="str">
        <v>East</v>
      </c>
      <c r="L972" s="9" t="str">
        <v>Clothing</v>
      </c>
      <c r="M972" s="4">
        <v>3873.29</v>
      </c>
      <c r="N972" s="4">
        <f>VLOOKUP($K972,Sales_Performance_Analysis.csv!$S$1:$T$5,2,FALSE)</f>
        <v>2529.8487270973901</v>
      </c>
      <c r="O972" s="4">
        <v>40</v>
      </c>
      <c r="P972" s="4">
        <v>39</v>
      </c>
      <c r="Q972" s="4">
        <v>1683.5</v>
      </c>
      <c r="U972" s="9" t="str">
        <v>East</v>
      </c>
      <c r="V972" s="9" t="str">
        <v>Clothing</v>
      </c>
      <c r="X972" s="9" t="str">
        <v>EAST</v>
      </c>
      <c r="Y972" s="9" t="str">
        <v>CLOTHING</v>
      </c>
      <c r="AA972" s="9" t="str">
        <v>east</v>
      </c>
      <c r="AB972" s="9" t="str">
        <v>clothing</v>
      </c>
    </row>
    <row r="973" spans="1:28">
      <c r="A973" s="10" t="s">
        <v>973</v>
      </c>
      <c r="B973" s="11">
        <v>45025</v>
      </c>
      <c r="C973" s="12" t="s">
        <v>22</v>
      </c>
      <c r="D973" s="13" t="s">
        <v>619</v>
      </c>
      <c r="E973" s="10">
        <v>419.46</v>
      </c>
      <c r="F973" s="10">
        <v>47</v>
      </c>
      <c r="G973" s="10">
        <v>18</v>
      </c>
      <c r="H973" s="10">
        <v>1709.86</v>
      </c>
      <c r="I973" s="4" t="s">
        <v>973</v>
      </c>
      <c r="J973" s="16">
        <v>45025</v>
      </c>
      <c r="K973" s="9" t="str">
        <v>West</v>
      </c>
      <c r="L973" s="9" t="str">
        <v>Clothing</v>
      </c>
      <c r="M973" s="4">
        <v>419.46</v>
      </c>
      <c r="N973" s="4">
        <f>VLOOKUP($K973,Sales_Performance_Analysis.csv!$S$1:$T$5,2,FALSE)</f>
        <v>2536.3110011778599</v>
      </c>
      <c r="O973" s="4">
        <v>47</v>
      </c>
      <c r="P973" s="4">
        <v>18</v>
      </c>
      <c r="Q973" s="4">
        <v>1709.86</v>
      </c>
      <c r="U973" s="9" t="str">
        <v>West</v>
      </c>
      <c r="V973" s="9" t="str">
        <v>Clothing</v>
      </c>
      <c r="X973" s="9" t="str">
        <v>WEST</v>
      </c>
      <c r="Y973" s="9" t="str">
        <v>CLOTHING</v>
      </c>
      <c r="AA973" s="9" t="str">
        <v>west</v>
      </c>
      <c r="AB973" s="9" t="str">
        <v>clothing</v>
      </c>
    </row>
    <row r="974" spans="1:28">
      <c r="A974" s="10" t="s">
        <v>974</v>
      </c>
      <c r="B974" s="11">
        <v>45249</v>
      </c>
      <c r="C974" s="12" t="s">
        <v>22</v>
      </c>
      <c r="D974" s="13" t="s">
        <v>306</v>
      </c>
      <c r="E974" s="10">
        <v>4193.84</v>
      </c>
      <c r="F974" s="10">
        <v>14</v>
      </c>
      <c r="G974" s="10">
        <v>5</v>
      </c>
      <c r="H974" s="10">
        <v>1873.81</v>
      </c>
      <c r="I974" s="4" t="s">
        <v>974</v>
      </c>
      <c r="J974" s="16">
        <v>45249</v>
      </c>
      <c r="K974" s="9" t="str">
        <v>West</v>
      </c>
      <c r="L974" s="9" t="str">
        <v>Electronics</v>
      </c>
      <c r="M974" s="4">
        <v>4193.84</v>
      </c>
      <c r="N974" s="4">
        <f>VLOOKUP($K974,Sales_Performance_Analysis.csv!$S$1:$T$5,2,FALSE)</f>
        <v>2536.3110011778599</v>
      </c>
      <c r="O974" s="4">
        <v>14</v>
      </c>
      <c r="P974" s="4">
        <v>5</v>
      </c>
      <c r="Q974" s="4">
        <v>1873.81</v>
      </c>
      <c r="U974" s="9" t="str">
        <v>West</v>
      </c>
      <c r="V974" s="9" t="str">
        <v>Electronics</v>
      </c>
      <c r="X974" s="9" t="str">
        <v>WEST</v>
      </c>
      <c r="Y974" s="9" t="str">
        <v>ELECTRONICS</v>
      </c>
      <c r="AA974" s="9" t="str">
        <v>west</v>
      </c>
      <c r="AB974" s="9" t="str">
        <v>electronics</v>
      </c>
    </row>
    <row r="975" spans="1:28">
      <c r="A975" s="10" t="s">
        <v>975</v>
      </c>
      <c r="B975" s="11">
        <v>45565</v>
      </c>
      <c r="C975" s="12" t="s">
        <v>881</v>
      </c>
      <c r="D975" s="13" t="s">
        <v>31</v>
      </c>
      <c r="E975" s="10">
        <v>52.96</v>
      </c>
      <c r="F975" s="10">
        <v>47</v>
      </c>
      <c r="G975" s="10">
        <v>16</v>
      </c>
      <c r="H975" s="10">
        <v>1960.53</v>
      </c>
      <c r="I975" s="4" t="s">
        <v>975</v>
      </c>
      <c r="J975" s="16">
        <v>45565</v>
      </c>
      <c r="K975" s="9" t="str">
        <v>East</v>
      </c>
      <c r="L975" s="9" t="str">
        <v>Sports</v>
      </c>
      <c r="M975" s="4">
        <v>52.96</v>
      </c>
      <c r="N975" s="4">
        <f>VLOOKUP($K975,Sales_Performance_Analysis.csv!$S$1:$T$5,2,FALSE)</f>
        <v>2529.8487270973901</v>
      </c>
      <c r="O975" s="4">
        <v>47</v>
      </c>
      <c r="P975" s="4">
        <v>16</v>
      </c>
      <c r="Q975" s="4">
        <v>1960.53</v>
      </c>
      <c r="U975" s="9" t="str">
        <v>East</v>
      </c>
      <c r="V975" s="9" t="str">
        <v>Sports</v>
      </c>
      <c r="X975" s="9" t="str">
        <v>EAST</v>
      </c>
      <c r="Y975" s="9" t="str">
        <v>SPORTS</v>
      </c>
      <c r="AA975" s="9" t="str">
        <v>east</v>
      </c>
      <c r="AB975" s="9" t="str">
        <v>sports</v>
      </c>
    </row>
    <row r="976" spans="1:28">
      <c r="A976" s="10" t="s">
        <v>976</v>
      </c>
      <c r="B976" s="11">
        <v>44903</v>
      </c>
      <c r="C976" s="12" t="s">
        <v>22</v>
      </c>
      <c r="D976" s="13" t="s">
        <v>551</v>
      </c>
      <c r="E976" s="10">
        <v>1456.78</v>
      </c>
      <c r="F976" s="10">
        <v>31</v>
      </c>
      <c r="G976" s="10">
        <v>10</v>
      </c>
      <c r="H976" s="10">
        <v>203.72</v>
      </c>
      <c r="I976" s="4" t="s">
        <v>976</v>
      </c>
      <c r="J976" s="16">
        <v>44903</v>
      </c>
      <c r="K976" s="9" t="str">
        <v>West</v>
      </c>
      <c r="L976" s="9" t="str">
        <v>Furniture</v>
      </c>
      <c r="M976" s="4">
        <v>1456.78</v>
      </c>
      <c r="N976" s="4">
        <f>VLOOKUP($K976,Sales_Performance_Analysis.csv!$S$1:$T$5,2,FALSE)</f>
        <v>2536.3110011778599</v>
      </c>
      <c r="O976" s="4">
        <v>31</v>
      </c>
      <c r="P976" s="4">
        <v>10</v>
      </c>
      <c r="Q976" s="4">
        <v>203.72</v>
      </c>
      <c r="U976" s="9" t="str">
        <v>West</v>
      </c>
      <c r="V976" s="9" t="str">
        <v>Furniture</v>
      </c>
      <c r="X976" s="9" t="str">
        <v>WEST</v>
      </c>
      <c r="Y976" s="9" t="str">
        <v>FURNITURE</v>
      </c>
      <c r="AA976" s="9" t="str">
        <v>west</v>
      </c>
      <c r="AB976" s="9" t="str">
        <v>furniture</v>
      </c>
    </row>
    <row r="977" spans="1:28">
      <c r="A977" s="10" t="s">
        <v>977</v>
      </c>
      <c r="B977" s="11">
        <v>45417</v>
      </c>
      <c r="C977" s="12" t="s">
        <v>978</v>
      </c>
      <c r="D977" s="13" t="s">
        <v>551</v>
      </c>
      <c r="E977" s="10">
        <v>1361.67</v>
      </c>
      <c r="F977" s="10">
        <v>33</v>
      </c>
      <c r="G977" s="10">
        <v>41</v>
      </c>
      <c r="H977" s="10">
        <v>620.35</v>
      </c>
      <c r="I977" s="4" t="s">
        <v>977</v>
      </c>
      <c r="J977" s="16">
        <v>45417</v>
      </c>
      <c r="K977" s="9" t="str">
        <v>West</v>
      </c>
      <c r="L977" s="9" t="str">
        <v>Furniture</v>
      </c>
      <c r="M977" s="4">
        <v>1361.67</v>
      </c>
      <c r="N977" s="4">
        <f>VLOOKUP($K977,Sales_Performance_Analysis.csv!$S$1:$T$5,2,FALSE)</f>
        <v>2536.3110011778599</v>
      </c>
      <c r="O977" s="4">
        <v>33</v>
      </c>
      <c r="P977" s="4">
        <v>41</v>
      </c>
      <c r="Q977" s="4">
        <v>620.35</v>
      </c>
      <c r="U977" s="9" t="str">
        <v>West</v>
      </c>
      <c r="V977" s="9" t="str">
        <v>Furniture</v>
      </c>
      <c r="X977" s="9" t="str">
        <v>WEST</v>
      </c>
      <c r="Y977" s="9" t="str">
        <v>FURNITURE</v>
      </c>
      <c r="AA977" s="9" t="str">
        <v>west</v>
      </c>
      <c r="AB977" s="9" t="str">
        <v>furniture</v>
      </c>
    </row>
    <row r="978" spans="1:28">
      <c r="A978" s="10" t="s">
        <v>979</v>
      </c>
      <c r="B978" s="11">
        <v>45400</v>
      </c>
      <c r="C978" s="12" t="s">
        <v>708</v>
      </c>
      <c r="D978" s="13" t="s">
        <v>306</v>
      </c>
      <c r="E978" s="10">
        <v>2752.98</v>
      </c>
      <c r="F978" s="10">
        <v>4</v>
      </c>
      <c r="G978" s="10">
        <v>8</v>
      </c>
      <c r="H978" s="10">
        <v>900.03</v>
      </c>
      <c r="I978" s="4" t="s">
        <v>979</v>
      </c>
      <c r="J978" s="16">
        <v>45400</v>
      </c>
      <c r="K978" s="9" t="str">
        <v>North</v>
      </c>
      <c r="L978" s="9" t="str">
        <v>Electronics</v>
      </c>
      <c r="M978" s="4">
        <v>2752.98</v>
      </c>
      <c r="N978" s="4">
        <f>VLOOKUP($K978,Sales_Performance_Analysis.csv!$S$1:$T$5,2,FALSE)</f>
        <v>2573.1195542046598</v>
      </c>
      <c r="O978" s="4">
        <v>4</v>
      </c>
      <c r="P978" s="4">
        <v>8</v>
      </c>
      <c r="Q978" s="4">
        <v>900.03</v>
      </c>
      <c r="U978" s="9" t="str">
        <v>North</v>
      </c>
      <c r="V978" s="9" t="str">
        <v>Electronics</v>
      </c>
      <c r="X978" s="9" t="str">
        <v>NORTH</v>
      </c>
      <c r="Y978" s="9" t="str">
        <v>ELECTRONICS</v>
      </c>
      <c r="AA978" s="9" t="str">
        <v>north</v>
      </c>
      <c r="AB978" s="9" t="str">
        <v>electronics</v>
      </c>
    </row>
    <row r="979" spans="1:28">
      <c r="A979" s="10" t="s">
        <v>980</v>
      </c>
      <c r="B979" s="11">
        <v>45242</v>
      </c>
      <c r="C979" s="12" t="s">
        <v>708</v>
      </c>
      <c r="D979" s="13" t="s">
        <v>551</v>
      </c>
      <c r="E979" s="10">
        <v>2384.64</v>
      </c>
      <c r="F979" s="10">
        <v>46</v>
      </c>
      <c r="G979" s="10">
        <v>13</v>
      </c>
      <c r="H979" s="10">
        <v>191.19</v>
      </c>
      <c r="I979" s="4" t="s">
        <v>980</v>
      </c>
      <c r="J979" s="16">
        <v>45242</v>
      </c>
      <c r="K979" s="9" t="str">
        <v>North</v>
      </c>
      <c r="L979" s="9" t="str">
        <v>Furniture</v>
      </c>
      <c r="M979" s="4">
        <v>2384.64</v>
      </c>
      <c r="N979" s="4">
        <f>VLOOKUP($K979,Sales_Performance_Analysis.csv!$S$1:$T$5,2,FALSE)</f>
        <v>2573.1195542046598</v>
      </c>
      <c r="O979" s="4">
        <v>46</v>
      </c>
      <c r="P979" s="4">
        <v>13</v>
      </c>
      <c r="Q979" s="4">
        <v>191.19</v>
      </c>
      <c r="U979" s="9" t="str">
        <v>North</v>
      </c>
      <c r="V979" s="9" t="str">
        <v>Furniture</v>
      </c>
      <c r="X979" s="9" t="str">
        <v>NORTH</v>
      </c>
      <c r="Y979" s="9" t="str">
        <v>FURNITURE</v>
      </c>
      <c r="AA979" s="9" t="str">
        <v>north</v>
      </c>
      <c r="AB979" s="9" t="str">
        <v>furniture</v>
      </c>
    </row>
    <row r="980" spans="1:28">
      <c r="A980" s="10" t="s">
        <v>981</v>
      </c>
      <c r="B980" s="11">
        <v>45053</v>
      </c>
      <c r="C980" s="12" t="s">
        <v>978</v>
      </c>
      <c r="D980" s="13" t="s">
        <v>31</v>
      </c>
      <c r="E980" s="10">
        <v>150.94999999999999</v>
      </c>
      <c r="F980" s="10">
        <v>45</v>
      </c>
      <c r="G980" s="10">
        <v>34</v>
      </c>
      <c r="H980" s="10">
        <v>1732.91</v>
      </c>
      <c r="I980" s="4" t="s">
        <v>981</v>
      </c>
      <c r="J980" s="16">
        <v>45053</v>
      </c>
      <c r="K980" s="9" t="str">
        <v>West</v>
      </c>
      <c r="L980" s="9" t="str">
        <v>Sports</v>
      </c>
      <c r="M980" s="4">
        <v>150.94999999999999</v>
      </c>
      <c r="N980" s="4">
        <f>VLOOKUP($K980,Sales_Performance_Analysis.csv!$S$1:$T$5,2,FALSE)</f>
        <v>2536.3110011778599</v>
      </c>
      <c r="O980" s="4">
        <v>45</v>
      </c>
      <c r="P980" s="4">
        <v>34</v>
      </c>
      <c r="Q980" s="4">
        <v>1732.91</v>
      </c>
      <c r="U980" s="9" t="str">
        <v>West</v>
      </c>
      <c r="V980" s="9" t="str">
        <v>Sports</v>
      </c>
      <c r="X980" s="9" t="str">
        <v>WEST</v>
      </c>
      <c r="Y980" s="9" t="str">
        <v>SPORTS</v>
      </c>
      <c r="AA980" s="9" t="str">
        <v>west</v>
      </c>
      <c r="AB980" s="9" t="str">
        <v>sports</v>
      </c>
    </row>
    <row r="981" spans="1:28">
      <c r="A981" s="10" t="s">
        <v>982</v>
      </c>
      <c r="B981" s="11">
        <v>45023</v>
      </c>
      <c r="C981" s="12" t="s">
        <v>978</v>
      </c>
      <c r="D981" s="13" t="s">
        <v>551</v>
      </c>
      <c r="E981" s="10">
        <v>1407.45</v>
      </c>
      <c r="F981" s="10">
        <v>23</v>
      </c>
      <c r="G981" s="10">
        <v>15</v>
      </c>
      <c r="H981" s="10">
        <v>728.54</v>
      </c>
      <c r="I981" s="4" t="s">
        <v>982</v>
      </c>
      <c r="J981" s="16">
        <v>45023</v>
      </c>
      <c r="K981" s="9" t="str">
        <v>West</v>
      </c>
      <c r="L981" s="9" t="str">
        <v>Furniture</v>
      </c>
      <c r="M981" s="4">
        <v>1407.45</v>
      </c>
      <c r="N981" s="4">
        <f>VLOOKUP($K981,Sales_Performance_Analysis.csv!$S$1:$T$5,2,FALSE)</f>
        <v>2536.3110011778599</v>
      </c>
      <c r="O981" s="4">
        <v>23</v>
      </c>
      <c r="P981" s="4">
        <v>15</v>
      </c>
      <c r="Q981" s="4">
        <v>728.54</v>
      </c>
      <c r="U981" s="9" t="str">
        <v>West</v>
      </c>
      <c r="V981" s="9" t="str">
        <v>Furniture</v>
      </c>
      <c r="X981" s="9" t="str">
        <v>WEST</v>
      </c>
      <c r="Y981" s="9" t="str">
        <v>FURNITURE</v>
      </c>
      <c r="AA981" s="9" t="str">
        <v>west</v>
      </c>
      <c r="AB981" s="9" t="str">
        <v>furniture</v>
      </c>
    </row>
    <row r="982" spans="1:28">
      <c r="A982" s="10" t="s">
        <v>983</v>
      </c>
      <c r="B982" s="11">
        <v>44952</v>
      </c>
      <c r="C982" s="12" t="s">
        <v>881</v>
      </c>
      <c r="D982" s="13" t="s">
        <v>306</v>
      </c>
      <c r="E982" s="10">
        <v>4411.17</v>
      </c>
      <c r="F982" s="10">
        <v>4</v>
      </c>
      <c r="G982" s="10">
        <v>12</v>
      </c>
      <c r="H982" s="10">
        <v>206.61</v>
      </c>
      <c r="I982" s="4" t="s">
        <v>983</v>
      </c>
      <c r="J982" s="16">
        <v>44952</v>
      </c>
      <c r="K982" s="9" t="str">
        <v>East</v>
      </c>
      <c r="L982" s="9" t="str">
        <v>Electronics</v>
      </c>
      <c r="M982" s="4">
        <v>4411.17</v>
      </c>
      <c r="N982" s="4">
        <f>VLOOKUP($K982,Sales_Performance_Analysis.csv!$S$1:$T$5,2,FALSE)</f>
        <v>2529.8487270973901</v>
      </c>
      <c r="O982" s="4">
        <v>4</v>
      </c>
      <c r="P982" s="4">
        <v>12</v>
      </c>
      <c r="Q982" s="4">
        <v>206.61</v>
      </c>
      <c r="U982" s="9" t="str">
        <v>East</v>
      </c>
      <c r="V982" s="9" t="str">
        <v>Electronics</v>
      </c>
      <c r="X982" s="9" t="str">
        <v>EAST</v>
      </c>
      <c r="Y982" s="9" t="str">
        <v>ELECTRONICS</v>
      </c>
      <c r="AA982" s="9" t="str">
        <v>east</v>
      </c>
      <c r="AB982" s="9" t="str">
        <v>electronics</v>
      </c>
    </row>
    <row r="983" spans="1:28">
      <c r="A983" s="10" t="s">
        <v>984</v>
      </c>
      <c r="B983" s="11">
        <v>45203</v>
      </c>
      <c r="C983" s="12" t="s">
        <v>708</v>
      </c>
      <c r="D983" s="13" t="s">
        <v>306</v>
      </c>
      <c r="E983" s="10">
        <v>1437.04</v>
      </c>
      <c r="F983" s="10">
        <v>16</v>
      </c>
      <c r="G983" s="10">
        <v>29</v>
      </c>
      <c r="H983" s="10">
        <v>1648.95</v>
      </c>
      <c r="I983" s="4" t="s">
        <v>984</v>
      </c>
      <c r="J983" s="16">
        <v>45203</v>
      </c>
      <c r="K983" s="9" t="str">
        <v>North</v>
      </c>
      <c r="L983" s="9" t="str">
        <v>Electronics</v>
      </c>
      <c r="M983" s="4">
        <v>1437.04</v>
      </c>
      <c r="N983" s="4">
        <f>VLOOKUP($K983,Sales_Performance_Analysis.csv!$S$1:$T$5,2,FALSE)</f>
        <v>2573.1195542046598</v>
      </c>
      <c r="O983" s="4">
        <v>16</v>
      </c>
      <c r="P983" s="4">
        <v>29</v>
      </c>
      <c r="Q983" s="4">
        <v>1648.95</v>
      </c>
      <c r="U983" s="9" t="str">
        <v>North</v>
      </c>
      <c r="V983" s="9" t="str">
        <v>Electronics</v>
      </c>
      <c r="X983" s="9" t="str">
        <v>NORTH</v>
      </c>
      <c r="Y983" s="9" t="str">
        <v>ELECTRONICS</v>
      </c>
      <c r="AA983" s="9" t="str">
        <v>north</v>
      </c>
      <c r="AB983" s="9" t="str">
        <v>electronics</v>
      </c>
    </row>
    <row r="984" spans="1:28">
      <c r="A984" s="10" t="s">
        <v>985</v>
      </c>
      <c r="B984" s="11">
        <v>45502</v>
      </c>
      <c r="C984" s="12" t="s">
        <v>26</v>
      </c>
      <c r="D984" s="13" t="s">
        <v>551</v>
      </c>
      <c r="E984" s="10">
        <v>2052.6799999999998</v>
      </c>
      <c r="F984" s="10">
        <v>24</v>
      </c>
      <c r="G984" s="10">
        <v>16</v>
      </c>
      <c r="H984" s="10">
        <v>337.63</v>
      </c>
      <c r="I984" s="4" t="s">
        <v>985</v>
      </c>
      <c r="J984" s="16">
        <v>45502</v>
      </c>
      <c r="K984" s="9" t="str">
        <v>South</v>
      </c>
      <c r="L984" s="9" t="str">
        <v>Furniture</v>
      </c>
      <c r="M984" s="4">
        <v>2052.6799999999998</v>
      </c>
      <c r="N984" s="4">
        <f>VLOOKUP($K984,Sales_Performance_Analysis.csv!$S$1:$T$5,2,FALSE)</f>
        <v>2478.5568056787902</v>
      </c>
      <c r="O984" s="4">
        <v>24</v>
      </c>
      <c r="P984" s="4">
        <v>16</v>
      </c>
      <c r="Q984" s="4">
        <v>337.63</v>
      </c>
      <c r="U984" s="9" t="str">
        <v>South</v>
      </c>
      <c r="V984" s="9" t="str">
        <v>Furniture</v>
      </c>
      <c r="X984" s="9" t="str">
        <v>SOUTH</v>
      </c>
      <c r="Y984" s="9" t="str">
        <v>FURNITURE</v>
      </c>
      <c r="AA984" s="9" t="str">
        <v>south</v>
      </c>
      <c r="AB984" s="9" t="str">
        <v>furniture</v>
      </c>
    </row>
    <row r="985" spans="1:28">
      <c r="A985" s="10" t="s">
        <v>986</v>
      </c>
      <c r="B985" s="11">
        <v>45329</v>
      </c>
      <c r="C985" s="12" t="s">
        <v>978</v>
      </c>
      <c r="D985" s="13" t="s">
        <v>257</v>
      </c>
      <c r="E985" s="10">
        <v>2380.5</v>
      </c>
      <c r="F985" s="10">
        <v>21</v>
      </c>
      <c r="G985" s="10">
        <v>49</v>
      </c>
      <c r="H985" s="10">
        <v>979.86</v>
      </c>
      <c r="I985" s="4" t="s">
        <v>986</v>
      </c>
      <c r="J985" s="16">
        <v>45329</v>
      </c>
      <c r="K985" s="9" t="str">
        <v>West</v>
      </c>
      <c r="L985" s="9" t="str">
        <v>Groceries</v>
      </c>
      <c r="M985" s="4">
        <v>2380.5</v>
      </c>
      <c r="N985" s="4">
        <f>VLOOKUP($K985,Sales_Performance_Analysis.csv!$S$1:$T$5,2,FALSE)</f>
        <v>2536.3110011778599</v>
      </c>
      <c r="O985" s="4">
        <v>21</v>
      </c>
      <c r="P985" s="4">
        <v>49</v>
      </c>
      <c r="Q985" s="4">
        <v>979.86</v>
      </c>
      <c r="U985" s="9" t="str">
        <v>West</v>
      </c>
      <c r="V985" s="9" t="str">
        <v>Groceries</v>
      </c>
      <c r="X985" s="9" t="str">
        <v>WEST</v>
      </c>
      <c r="Y985" s="9" t="str">
        <v>GROCERIES</v>
      </c>
      <c r="AA985" s="9" t="str">
        <v>west</v>
      </c>
      <c r="AB985" s="9" t="str">
        <v>groceries</v>
      </c>
    </row>
    <row r="986" spans="1:28">
      <c r="A986" s="10" t="s">
        <v>987</v>
      </c>
      <c r="B986" s="11">
        <v>44974</v>
      </c>
      <c r="C986" s="12" t="s">
        <v>708</v>
      </c>
      <c r="D986" s="13" t="s">
        <v>257</v>
      </c>
      <c r="E986" s="10">
        <v>3438.47</v>
      </c>
      <c r="F986" s="10">
        <v>14</v>
      </c>
      <c r="G986" s="10">
        <v>26</v>
      </c>
      <c r="H986" s="10">
        <v>483.67</v>
      </c>
      <c r="I986" s="4" t="s">
        <v>987</v>
      </c>
      <c r="J986" s="16">
        <v>44974</v>
      </c>
      <c r="K986" s="9" t="str">
        <v>North</v>
      </c>
      <c r="L986" s="9" t="str">
        <v>Groceries</v>
      </c>
      <c r="M986" s="4">
        <v>3438.47</v>
      </c>
      <c r="N986" s="4">
        <f>VLOOKUP($K986,Sales_Performance_Analysis.csv!$S$1:$T$5,2,FALSE)</f>
        <v>2573.1195542046598</v>
      </c>
      <c r="O986" s="4">
        <v>14</v>
      </c>
      <c r="P986" s="4">
        <v>26</v>
      </c>
      <c r="Q986" s="4">
        <v>483.67</v>
      </c>
      <c r="U986" s="9" t="str">
        <v>North</v>
      </c>
      <c r="V986" s="9" t="str">
        <v>Groceries</v>
      </c>
      <c r="X986" s="9" t="str">
        <v>NORTH</v>
      </c>
      <c r="Y986" s="9" t="str">
        <v>GROCERIES</v>
      </c>
      <c r="AA986" s="9" t="str">
        <v>north</v>
      </c>
      <c r="AB986" s="9" t="str">
        <v>groceries</v>
      </c>
    </row>
    <row r="987" spans="1:28">
      <c r="A987" s="10" t="s">
        <v>988</v>
      </c>
      <c r="B987" s="11">
        <v>45486</v>
      </c>
      <c r="C987" s="12" t="s">
        <v>26</v>
      </c>
      <c r="D987" s="13" t="s">
        <v>257</v>
      </c>
      <c r="E987" s="10">
        <v>927.94</v>
      </c>
      <c r="F987" s="10">
        <v>19</v>
      </c>
      <c r="G987" s="10">
        <v>15</v>
      </c>
      <c r="H987" s="10">
        <v>1146.1099999999999</v>
      </c>
      <c r="I987" s="4" t="s">
        <v>988</v>
      </c>
      <c r="J987" s="16">
        <v>45486</v>
      </c>
      <c r="K987" s="9" t="str">
        <v>South</v>
      </c>
      <c r="L987" s="9" t="str">
        <v>Groceries</v>
      </c>
      <c r="M987" s="4">
        <v>927.94</v>
      </c>
      <c r="N987" s="4">
        <f>VLOOKUP($K987,Sales_Performance_Analysis.csv!$S$1:$T$5,2,FALSE)</f>
        <v>2478.5568056787902</v>
      </c>
      <c r="O987" s="4">
        <v>19</v>
      </c>
      <c r="P987" s="4">
        <v>15</v>
      </c>
      <c r="Q987" s="4">
        <v>1146.1099999999999</v>
      </c>
      <c r="U987" s="9" t="str">
        <v>South</v>
      </c>
      <c r="V987" s="9" t="str">
        <v>Groceries</v>
      </c>
      <c r="X987" s="9" t="str">
        <v>SOUTH</v>
      </c>
      <c r="Y987" s="9" t="str">
        <v>GROCERIES</v>
      </c>
      <c r="AA987" s="9" t="str">
        <v>south</v>
      </c>
      <c r="AB987" s="9" t="str">
        <v>groceries</v>
      </c>
    </row>
    <row r="988" spans="1:28">
      <c r="A988" s="10" t="s">
        <v>989</v>
      </c>
      <c r="B988" s="11">
        <v>45593</v>
      </c>
      <c r="C988" s="12" t="s">
        <v>978</v>
      </c>
      <c r="D988" s="13" t="s">
        <v>31</v>
      </c>
      <c r="E988" s="10">
        <v>4744.7299999999996</v>
      </c>
      <c r="F988" s="10">
        <v>49</v>
      </c>
      <c r="G988" s="10">
        <v>4</v>
      </c>
      <c r="H988" s="10">
        <v>327.16000000000003</v>
      </c>
      <c r="I988" s="4" t="s">
        <v>989</v>
      </c>
      <c r="J988" s="16">
        <v>45593</v>
      </c>
      <c r="K988" s="9" t="str">
        <v>West</v>
      </c>
      <c r="L988" s="9" t="str">
        <v>Sports</v>
      </c>
      <c r="M988" s="4">
        <v>4744.7299999999996</v>
      </c>
      <c r="N988" s="4">
        <f>VLOOKUP($K988,Sales_Performance_Analysis.csv!$S$1:$T$5,2,FALSE)</f>
        <v>2536.3110011778599</v>
      </c>
      <c r="O988" s="4">
        <v>49</v>
      </c>
      <c r="P988" s="4">
        <v>4</v>
      </c>
      <c r="Q988" s="4">
        <v>327.16000000000003</v>
      </c>
      <c r="U988" s="9" t="str">
        <v>West</v>
      </c>
      <c r="V988" s="9" t="str">
        <v>Sports</v>
      </c>
      <c r="X988" s="9" t="str">
        <v>WEST</v>
      </c>
      <c r="Y988" s="9" t="str">
        <v>SPORTS</v>
      </c>
      <c r="AA988" s="9" t="str">
        <v>west</v>
      </c>
      <c r="AB988" s="9" t="str">
        <v>sports</v>
      </c>
    </row>
    <row r="989" spans="1:28">
      <c r="A989" s="10" t="s">
        <v>990</v>
      </c>
      <c r="B989" s="11">
        <v>45244</v>
      </c>
      <c r="C989" s="12" t="s">
        <v>708</v>
      </c>
      <c r="D989" s="13" t="s">
        <v>619</v>
      </c>
      <c r="E989" s="10">
        <v>2201.39</v>
      </c>
      <c r="F989" s="10">
        <v>23</v>
      </c>
      <c r="G989" s="10">
        <v>12</v>
      </c>
      <c r="H989" s="10">
        <v>1543.25</v>
      </c>
      <c r="I989" s="4" t="s">
        <v>990</v>
      </c>
      <c r="J989" s="16">
        <v>45244</v>
      </c>
      <c r="K989" s="9" t="str">
        <v>North</v>
      </c>
      <c r="L989" s="9" t="str">
        <v>Clothing</v>
      </c>
      <c r="M989" s="4">
        <v>2201.39</v>
      </c>
      <c r="N989" s="4">
        <f>VLOOKUP($K989,Sales_Performance_Analysis.csv!$S$1:$T$5,2,FALSE)</f>
        <v>2573.1195542046598</v>
      </c>
      <c r="O989" s="4">
        <v>23</v>
      </c>
      <c r="P989" s="4">
        <v>12</v>
      </c>
      <c r="Q989" s="4">
        <v>1543.25</v>
      </c>
      <c r="U989" s="9" t="str">
        <v>North</v>
      </c>
      <c r="V989" s="9" t="str">
        <v>Clothing</v>
      </c>
      <c r="X989" s="9" t="str">
        <v>NORTH</v>
      </c>
      <c r="Y989" s="9" t="str">
        <v>CLOTHING</v>
      </c>
      <c r="AA989" s="9" t="str">
        <v>north</v>
      </c>
      <c r="AB989" s="9" t="str">
        <v>clothing</v>
      </c>
    </row>
    <row r="990" spans="1:28">
      <c r="A990" s="10" t="s">
        <v>991</v>
      </c>
      <c r="B990" s="11">
        <v>45432</v>
      </c>
      <c r="C990" s="12" t="s">
        <v>881</v>
      </c>
      <c r="D990" s="13" t="s">
        <v>306</v>
      </c>
      <c r="E990" s="10">
        <v>3927.98</v>
      </c>
      <c r="F990" s="10">
        <v>30</v>
      </c>
      <c r="G990" s="10">
        <v>37</v>
      </c>
      <c r="H990" s="10">
        <v>163.81</v>
      </c>
      <c r="I990" s="4" t="s">
        <v>991</v>
      </c>
      <c r="J990" s="16">
        <v>45432</v>
      </c>
      <c r="K990" s="9" t="str">
        <v>East</v>
      </c>
      <c r="L990" s="9" t="str">
        <v>Electronics</v>
      </c>
      <c r="M990" s="4">
        <v>3927.98</v>
      </c>
      <c r="N990" s="4">
        <f>VLOOKUP($K990,Sales_Performance_Analysis.csv!$S$1:$T$5,2,FALSE)</f>
        <v>2529.8487270973901</v>
      </c>
      <c r="O990" s="4">
        <v>30</v>
      </c>
      <c r="P990" s="4">
        <v>37</v>
      </c>
      <c r="Q990" s="4">
        <v>163.81</v>
      </c>
      <c r="U990" s="9" t="str">
        <v>East</v>
      </c>
      <c r="V990" s="9" t="str">
        <v>Electronics</v>
      </c>
      <c r="X990" s="9" t="str">
        <v>EAST</v>
      </c>
      <c r="Y990" s="9" t="str">
        <v>ELECTRONICS</v>
      </c>
      <c r="AA990" s="9" t="str">
        <v>east</v>
      </c>
      <c r="AB990" s="9" t="str">
        <v>electronics</v>
      </c>
    </row>
    <row r="991" spans="1:28">
      <c r="A991" s="10" t="s">
        <v>992</v>
      </c>
      <c r="B991" s="11">
        <v>45344</v>
      </c>
      <c r="C991" s="12" t="s">
        <v>978</v>
      </c>
      <c r="D991" s="13" t="s">
        <v>619</v>
      </c>
      <c r="E991" s="10">
        <v>2923.31</v>
      </c>
      <c r="F991" s="10">
        <v>43</v>
      </c>
      <c r="G991" s="10">
        <v>14</v>
      </c>
      <c r="H991" s="10">
        <v>234.79</v>
      </c>
      <c r="I991" s="4" t="s">
        <v>992</v>
      </c>
      <c r="J991" s="16">
        <v>45344</v>
      </c>
      <c r="K991" s="9" t="str">
        <v>West</v>
      </c>
      <c r="L991" s="9" t="str">
        <v>Clothing</v>
      </c>
      <c r="M991" s="4">
        <v>2923.31</v>
      </c>
      <c r="N991" s="4">
        <f>VLOOKUP($K991,Sales_Performance_Analysis.csv!$S$1:$T$5,2,FALSE)</f>
        <v>2536.3110011778599</v>
      </c>
      <c r="O991" s="4">
        <v>43</v>
      </c>
      <c r="P991" s="4">
        <v>14</v>
      </c>
      <c r="Q991" s="4">
        <v>234.79</v>
      </c>
      <c r="U991" s="9" t="str">
        <v>West</v>
      </c>
      <c r="V991" s="9" t="str">
        <v>Clothing</v>
      </c>
      <c r="X991" s="9" t="str">
        <v>WEST</v>
      </c>
      <c r="Y991" s="9" t="str">
        <v>CLOTHING</v>
      </c>
      <c r="AA991" s="9" t="str">
        <v>west</v>
      </c>
      <c r="AB991" s="9" t="str">
        <v>clothing</v>
      </c>
    </row>
    <row r="992" spans="1:28">
      <c r="A992" s="10" t="s">
        <v>993</v>
      </c>
      <c r="B992" s="11">
        <v>44951</v>
      </c>
      <c r="C992" s="12" t="s">
        <v>26</v>
      </c>
      <c r="D992" s="13" t="s">
        <v>306</v>
      </c>
      <c r="E992" s="10">
        <v>2160.75</v>
      </c>
      <c r="F992" s="10">
        <v>41</v>
      </c>
      <c r="G992" s="10">
        <v>39</v>
      </c>
      <c r="H992" s="10">
        <v>222.18</v>
      </c>
      <c r="I992" s="4" t="s">
        <v>993</v>
      </c>
      <c r="J992" s="16">
        <v>44951</v>
      </c>
      <c r="K992" s="9" t="str">
        <v>South</v>
      </c>
      <c r="L992" s="9" t="str">
        <v>Electronics</v>
      </c>
      <c r="M992" s="4">
        <v>2160.75</v>
      </c>
      <c r="N992" s="4">
        <f>VLOOKUP($K992,Sales_Performance_Analysis.csv!$S$1:$T$5,2,FALSE)</f>
        <v>2478.5568056787902</v>
      </c>
      <c r="O992" s="4">
        <v>41</v>
      </c>
      <c r="P992" s="4">
        <v>39</v>
      </c>
      <c r="Q992" s="4">
        <v>222.18</v>
      </c>
      <c r="U992" s="9" t="str">
        <v>South</v>
      </c>
      <c r="V992" s="9" t="str">
        <v>Electronics</v>
      </c>
      <c r="X992" s="9" t="str">
        <v>SOUTH</v>
      </c>
      <c r="Y992" s="9" t="str">
        <v>ELECTRONICS</v>
      </c>
      <c r="AA992" s="9" t="str">
        <v>south</v>
      </c>
      <c r="AB992" s="9" t="str">
        <v>electronics</v>
      </c>
    </row>
    <row r="993" spans="1:28">
      <c r="A993" s="10" t="s">
        <v>994</v>
      </c>
      <c r="B993" s="11">
        <v>45149</v>
      </c>
      <c r="C993" s="12" t="s">
        <v>708</v>
      </c>
      <c r="D993" s="13" t="s">
        <v>257</v>
      </c>
      <c r="E993" s="10">
        <v>2011.06</v>
      </c>
      <c r="F993" s="10">
        <v>22</v>
      </c>
      <c r="G993" s="10">
        <v>50</v>
      </c>
      <c r="H993" s="10">
        <v>1499.53</v>
      </c>
      <c r="I993" s="4" t="s">
        <v>994</v>
      </c>
      <c r="J993" s="16">
        <v>45149</v>
      </c>
      <c r="K993" s="9" t="str">
        <v>North</v>
      </c>
      <c r="L993" s="9" t="str">
        <v>Groceries</v>
      </c>
      <c r="M993" s="4">
        <v>2011.06</v>
      </c>
      <c r="N993" s="4">
        <f>VLOOKUP($K993,Sales_Performance_Analysis.csv!$S$1:$T$5,2,FALSE)</f>
        <v>2573.1195542046598</v>
      </c>
      <c r="O993" s="4">
        <v>22</v>
      </c>
      <c r="P993" s="4">
        <v>50</v>
      </c>
      <c r="Q993" s="4">
        <v>1499.53</v>
      </c>
      <c r="U993" s="9" t="str">
        <v>North</v>
      </c>
      <c r="V993" s="9" t="str">
        <v>Groceries</v>
      </c>
      <c r="X993" s="9" t="str">
        <v>NORTH</v>
      </c>
      <c r="Y993" s="9" t="str">
        <v>GROCERIES</v>
      </c>
      <c r="AA993" s="9" t="str">
        <v>north</v>
      </c>
      <c r="AB993" s="9" t="str">
        <v>groceries</v>
      </c>
    </row>
    <row r="994" spans="1:28">
      <c r="A994" s="10" t="s">
        <v>995</v>
      </c>
      <c r="B994" s="11">
        <v>45478</v>
      </c>
      <c r="C994" s="12" t="s">
        <v>26</v>
      </c>
      <c r="D994" s="13" t="s">
        <v>306</v>
      </c>
      <c r="E994" s="10">
        <v>4861.18</v>
      </c>
      <c r="F994" s="10">
        <v>41</v>
      </c>
      <c r="G994" s="10">
        <v>4</v>
      </c>
      <c r="H994" s="10">
        <v>534.63</v>
      </c>
      <c r="I994" s="4" t="s">
        <v>995</v>
      </c>
      <c r="J994" s="16">
        <v>45478</v>
      </c>
      <c r="K994" s="9" t="str">
        <v>South</v>
      </c>
      <c r="L994" s="9" t="str">
        <v>Electronics</v>
      </c>
      <c r="M994" s="4">
        <v>4861.18</v>
      </c>
      <c r="N994" s="4">
        <f>VLOOKUP($K994,Sales_Performance_Analysis.csv!$S$1:$T$5,2,FALSE)</f>
        <v>2478.5568056787902</v>
      </c>
      <c r="O994" s="4">
        <v>41</v>
      </c>
      <c r="P994" s="4">
        <v>4</v>
      </c>
      <c r="Q994" s="4">
        <v>534.63</v>
      </c>
      <c r="U994" s="9" t="str">
        <v>South</v>
      </c>
      <c r="V994" s="9" t="str">
        <v>Electronics</v>
      </c>
      <c r="X994" s="9" t="str">
        <v>SOUTH</v>
      </c>
      <c r="Y994" s="9" t="str">
        <v>ELECTRONICS</v>
      </c>
      <c r="AA994" s="9" t="str">
        <v>south</v>
      </c>
      <c r="AB994" s="9" t="str">
        <v>electronics</v>
      </c>
    </row>
    <row r="995" spans="1:28">
      <c r="A995" s="10" t="s">
        <v>996</v>
      </c>
      <c r="B995" s="11">
        <v>45093</v>
      </c>
      <c r="C995" s="12" t="s">
        <v>26</v>
      </c>
      <c r="D995" s="13" t="s">
        <v>306</v>
      </c>
      <c r="E995" s="10">
        <v>995.32</v>
      </c>
      <c r="F995" s="10">
        <v>1</v>
      </c>
      <c r="G995" s="10">
        <v>17</v>
      </c>
      <c r="H995" s="10">
        <v>1047.3499999999999</v>
      </c>
      <c r="I995" s="4" t="s">
        <v>996</v>
      </c>
      <c r="J995" s="16">
        <v>45093</v>
      </c>
      <c r="K995" s="9" t="str">
        <v>South</v>
      </c>
      <c r="L995" s="9" t="str">
        <v>Electronics</v>
      </c>
      <c r="M995" s="4">
        <v>995.32</v>
      </c>
      <c r="N995" s="4">
        <f>VLOOKUP($K995,Sales_Performance_Analysis.csv!$S$1:$T$5,2,FALSE)</f>
        <v>2478.5568056787902</v>
      </c>
      <c r="O995" s="4">
        <v>1</v>
      </c>
      <c r="P995" s="4">
        <v>17</v>
      </c>
      <c r="Q995" s="4">
        <v>1047.3499999999999</v>
      </c>
      <c r="U995" s="9" t="str">
        <v>South</v>
      </c>
      <c r="V995" s="9" t="str">
        <v>Electronics</v>
      </c>
      <c r="X995" s="9" t="str">
        <v>SOUTH</v>
      </c>
      <c r="Y995" s="9" t="str">
        <v>ELECTRONICS</v>
      </c>
      <c r="AA995" s="9" t="str">
        <v>south</v>
      </c>
      <c r="AB995" s="9" t="str">
        <v>electronics</v>
      </c>
    </row>
    <row r="996" spans="1:28">
      <c r="A996" s="10" t="s">
        <v>997</v>
      </c>
      <c r="B996" s="11">
        <v>45519</v>
      </c>
      <c r="C996" s="12" t="s">
        <v>26</v>
      </c>
      <c r="D996" s="13" t="s">
        <v>551</v>
      </c>
      <c r="E996" s="10">
        <v>3205.86</v>
      </c>
      <c r="F996" s="10">
        <v>22</v>
      </c>
      <c r="G996" s="10">
        <v>22</v>
      </c>
      <c r="H996" s="10">
        <v>1924.7</v>
      </c>
      <c r="I996" s="4" t="s">
        <v>997</v>
      </c>
      <c r="J996" s="16">
        <v>45519</v>
      </c>
      <c r="K996" s="9" t="str">
        <v>South</v>
      </c>
      <c r="L996" s="9" t="str">
        <v>Furniture</v>
      </c>
      <c r="M996" s="4">
        <v>3205.86</v>
      </c>
      <c r="N996" s="4">
        <f>VLOOKUP($K996,Sales_Performance_Analysis.csv!$S$1:$T$5,2,FALSE)</f>
        <v>2478.5568056787902</v>
      </c>
      <c r="O996" s="4">
        <v>22</v>
      </c>
      <c r="P996" s="4">
        <v>22</v>
      </c>
      <c r="Q996" s="4">
        <v>1924.7</v>
      </c>
      <c r="U996" s="9" t="str">
        <v>South</v>
      </c>
      <c r="V996" s="9" t="str">
        <v>Furniture</v>
      </c>
      <c r="X996" s="9" t="str">
        <v>SOUTH</v>
      </c>
      <c r="Y996" s="9" t="str">
        <v>FURNITURE</v>
      </c>
      <c r="AA996" s="9" t="str">
        <v>south</v>
      </c>
      <c r="AB996" s="9" t="str">
        <v>furniture</v>
      </c>
    </row>
    <row r="997" spans="1:28">
      <c r="A997" s="10" t="s">
        <v>998</v>
      </c>
      <c r="B997" s="11">
        <v>45400</v>
      </c>
      <c r="C997" s="12" t="s">
        <v>978</v>
      </c>
      <c r="D997" s="13" t="s">
        <v>257</v>
      </c>
      <c r="E997" s="10">
        <v>4656.05</v>
      </c>
      <c r="F997" s="10">
        <v>4</v>
      </c>
      <c r="G997" s="10">
        <v>34</v>
      </c>
      <c r="H997" s="10">
        <v>1821.29</v>
      </c>
      <c r="I997" s="4" t="s">
        <v>998</v>
      </c>
      <c r="J997" s="16">
        <v>45400</v>
      </c>
      <c r="K997" s="9" t="str">
        <v>West</v>
      </c>
      <c r="L997" s="9" t="str">
        <v>Groceries</v>
      </c>
      <c r="M997" s="4">
        <v>4656.05</v>
      </c>
      <c r="N997" s="4">
        <f>VLOOKUP($K997,Sales_Performance_Analysis.csv!$S$1:$T$5,2,FALSE)</f>
        <v>2536.3110011778599</v>
      </c>
      <c r="O997" s="4">
        <v>4</v>
      </c>
      <c r="P997" s="4">
        <v>34</v>
      </c>
      <c r="Q997" s="4">
        <v>1821.29</v>
      </c>
      <c r="U997" s="9" t="str">
        <v>West</v>
      </c>
      <c r="V997" s="9" t="str">
        <v>Groceries</v>
      </c>
      <c r="X997" s="9" t="str">
        <v>WEST</v>
      </c>
      <c r="Y997" s="9" t="str">
        <v>GROCERIES</v>
      </c>
      <c r="AA997" s="9" t="str">
        <v>west</v>
      </c>
      <c r="AB997" s="9" t="str">
        <v>groceries</v>
      </c>
    </row>
    <row r="998" spans="1:28">
      <c r="A998" s="10" t="s">
        <v>999</v>
      </c>
      <c r="B998" s="11">
        <v>45376</v>
      </c>
      <c r="C998" s="12" t="s">
        <v>978</v>
      </c>
      <c r="D998" s="13" t="s">
        <v>257</v>
      </c>
      <c r="E998" s="10">
        <v>4144.7299999999996</v>
      </c>
      <c r="F998" s="10">
        <v>25</v>
      </c>
      <c r="G998" s="10">
        <v>32</v>
      </c>
      <c r="H998" s="10">
        <v>1807.07</v>
      </c>
      <c r="I998" s="4" t="s">
        <v>999</v>
      </c>
      <c r="J998" s="16">
        <v>45376</v>
      </c>
      <c r="K998" s="9" t="str">
        <v>West</v>
      </c>
      <c r="L998" s="9" t="str">
        <v>Groceries</v>
      </c>
      <c r="M998" s="4">
        <v>4144.7299999999996</v>
      </c>
      <c r="N998" s="4">
        <f>VLOOKUP($K998,Sales_Performance_Analysis.csv!$S$1:$T$5,2,FALSE)</f>
        <v>2536.3110011778599</v>
      </c>
      <c r="O998" s="4">
        <v>25</v>
      </c>
      <c r="P998" s="4">
        <v>32</v>
      </c>
      <c r="Q998" s="4">
        <v>1807.07</v>
      </c>
      <c r="U998" s="9" t="str">
        <v>West</v>
      </c>
      <c r="V998" s="9" t="str">
        <v>Groceries</v>
      </c>
      <c r="X998" s="9" t="str">
        <v>WEST</v>
      </c>
      <c r="Y998" s="9" t="str">
        <v>GROCERIES</v>
      </c>
      <c r="AA998" s="9" t="str">
        <v>west</v>
      </c>
      <c r="AB998" s="9" t="str">
        <v>groceries</v>
      </c>
    </row>
    <row r="999" spans="1:28">
      <c r="A999" s="10" t="s">
        <v>1000</v>
      </c>
      <c r="B999" s="11">
        <v>45480</v>
      </c>
      <c r="C999" s="12" t="s">
        <v>978</v>
      </c>
      <c r="D999" s="13" t="s">
        <v>551</v>
      </c>
      <c r="E999" s="10">
        <v>2296.6999999999998</v>
      </c>
      <c r="F999" s="10">
        <v>1</v>
      </c>
      <c r="G999" s="10">
        <v>17</v>
      </c>
      <c r="H999" s="10">
        <v>34.880000000000003</v>
      </c>
      <c r="I999" s="4" t="s">
        <v>1000</v>
      </c>
      <c r="J999" s="16">
        <v>45480</v>
      </c>
      <c r="K999" s="9" t="str">
        <v>West</v>
      </c>
      <c r="L999" s="9" t="str">
        <v>Furniture</v>
      </c>
      <c r="M999" s="4">
        <v>2296.6999999999998</v>
      </c>
      <c r="N999" s="4">
        <f>VLOOKUP($K999,Sales_Performance_Analysis.csv!$S$1:$T$5,2,FALSE)</f>
        <v>2536.3110011778599</v>
      </c>
      <c r="O999" s="4">
        <v>1</v>
      </c>
      <c r="P999" s="4">
        <v>17</v>
      </c>
      <c r="Q999" s="4">
        <v>34.880000000000003</v>
      </c>
      <c r="U999" s="9" t="str">
        <v>West</v>
      </c>
      <c r="V999" s="9" t="str">
        <v>Furniture</v>
      </c>
      <c r="X999" s="9" t="str">
        <v>WEST</v>
      </c>
      <c r="Y999" s="9" t="str">
        <v>FURNITURE</v>
      </c>
      <c r="AA999" s="9" t="str">
        <v>west</v>
      </c>
      <c r="AB999" s="9" t="str">
        <v>furniture</v>
      </c>
    </row>
    <row r="1000" spans="1:28">
      <c r="A1000" s="10" t="s">
        <v>1001</v>
      </c>
      <c r="B1000" s="11">
        <v>44901</v>
      </c>
      <c r="C1000" s="12" t="s">
        <v>978</v>
      </c>
      <c r="D1000" s="13" t="s">
        <v>619</v>
      </c>
      <c r="E1000" s="10">
        <v>2067.65</v>
      </c>
      <c r="F1000" s="10">
        <v>15</v>
      </c>
      <c r="G1000" s="10">
        <v>35</v>
      </c>
      <c r="H1000" s="10">
        <v>1117.82</v>
      </c>
      <c r="I1000" s="4" t="s">
        <v>1001</v>
      </c>
      <c r="J1000" s="16">
        <v>44901</v>
      </c>
      <c r="K1000" s="9" t="str">
        <v>West</v>
      </c>
      <c r="L1000" s="9" t="str">
        <v>Clothing</v>
      </c>
      <c r="M1000" s="4">
        <v>2067.65</v>
      </c>
      <c r="N1000" s="4">
        <f>VLOOKUP($K1000,Sales_Performance_Analysis.csv!$S$1:$T$5,2,FALSE)</f>
        <v>2536.3110011778599</v>
      </c>
      <c r="O1000" s="4">
        <v>15</v>
      </c>
      <c r="P1000" s="4">
        <v>35</v>
      </c>
      <c r="Q1000" s="4">
        <v>1117.82</v>
      </c>
      <c r="U1000" s="9" t="str">
        <v>West</v>
      </c>
      <c r="V1000" s="9" t="str">
        <v>Clothing</v>
      </c>
      <c r="X1000" s="9" t="str">
        <v>WEST</v>
      </c>
      <c r="Y1000" s="9" t="str">
        <v>CLOTHING</v>
      </c>
      <c r="AA1000" s="9" t="str">
        <v>west</v>
      </c>
      <c r="AB1000" s="9" t="str">
        <v>clothing</v>
      </c>
    </row>
    <row r="1001" spans="1:28">
      <c r="A1001" s="10" t="s">
        <v>1002</v>
      </c>
      <c r="B1001" s="11">
        <v>45233</v>
      </c>
      <c r="C1001" s="12" t="s">
        <v>26</v>
      </c>
      <c r="D1001" s="13" t="s">
        <v>31</v>
      </c>
      <c r="E1001" s="10">
        <v>3804.41</v>
      </c>
      <c r="F1001" s="10">
        <v>24</v>
      </c>
      <c r="G1001" s="10">
        <v>50</v>
      </c>
      <c r="H1001" s="10">
        <v>606.65</v>
      </c>
      <c r="I1001" s="4" t="s">
        <v>1002</v>
      </c>
      <c r="J1001" s="16">
        <v>45233</v>
      </c>
      <c r="K1001" s="9" t="str">
        <v>South</v>
      </c>
      <c r="L1001" s="9" t="str">
        <v>Sports</v>
      </c>
      <c r="M1001" s="4">
        <v>3804.41</v>
      </c>
      <c r="N1001" s="4">
        <f>VLOOKUP($K1001,Sales_Performance_Analysis.csv!$S$1:$T$5,2,FALSE)</f>
        <v>2478.5568056787902</v>
      </c>
      <c r="O1001" s="4">
        <v>24</v>
      </c>
      <c r="P1001" s="4">
        <v>50</v>
      </c>
      <c r="Q1001" s="4">
        <v>606.65</v>
      </c>
      <c r="U1001" s="9" t="str">
        <v>South</v>
      </c>
      <c r="V1001" s="9" t="str">
        <v>Sports</v>
      </c>
      <c r="X1001" s="9" t="str">
        <v>SOUTH</v>
      </c>
      <c r="Y1001" s="9" t="str">
        <v>SPORTS</v>
      </c>
      <c r="AA1001" s="9" t="str">
        <v>south</v>
      </c>
      <c r="AB1001" s="9" t="str">
        <v>sports</v>
      </c>
    </row>
    <row r="1002" spans="1:28">
      <c r="A1002" s="10" t="s">
        <v>1003</v>
      </c>
      <c r="B1002" s="11">
        <v>45325</v>
      </c>
      <c r="C1002" s="12" t="s">
        <v>881</v>
      </c>
      <c r="D1002" s="13" t="s">
        <v>551</v>
      </c>
      <c r="E1002" s="10">
        <v>3229.81</v>
      </c>
      <c r="F1002" s="10">
        <v>41</v>
      </c>
      <c r="G1002" s="10">
        <v>28</v>
      </c>
      <c r="H1002" s="10">
        <v>1143.74</v>
      </c>
      <c r="I1002" s="4" t="s">
        <v>1003</v>
      </c>
      <c r="J1002" s="16">
        <v>45325</v>
      </c>
      <c r="K1002" s="9" t="str">
        <v>East</v>
      </c>
      <c r="L1002" s="9" t="str">
        <v>Furniture</v>
      </c>
      <c r="M1002" s="4">
        <v>3229.81</v>
      </c>
      <c r="N1002" s="4">
        <f>VLOOKUP($K1002,Sales_Performance_Analysis.csv!$S$1:$T$5,2,FALSE)</f>
        <v>2529.8487270973901</v>
      </c>
      <c r="O1002" s="4">
        <v>41</v>
      </c>
      <c r="P1002" s="4">
        <v>28</v>
      </c>
      <c r="Q1002" s="4">
        <v>1143.74</v>
      </c>
      <c r="U1002" s="9" t="str">
        <v>East</v>
      </c>
      <c r="V1002" s="9" t="str">
        <v>Furniture</v>
      </c>
      <c r="X1002" s="9" t="str">
        <v>EAST</v>
      </c>
      <c r="Y1002" s="9" t="str">
        <v>FURNITURE</v>
      </c>
      <c r="AA1002" s="9" t="str">
        <v>east</v>
      </c>
      <c r="AB1002" s="9" t="str">
        <v>furniture</v>
      </c>
    </row>
    <row r="1003" spans="1:28">
      <c r="A1003" s="10" t="s">
        <v>1004</v>
      </c>
      <c r="B1003" s="11">
        <v>45008</v>
      </c>
      <c r="C1003" s="12" t="s">
        <v>708</v>
      </c>
      <c r="D1003" s="13" t="s">
        <v>551</v>
      </c>
      <c r="E1003" s="10">
        <v>1049.82</v>
      </c>
      <c r="F1003" s="10">
        <v>45</v>
      </c>
      <c r="G1003" s="10">
        <v>9</v>
      </c>
      <c r="H1003" s="10">
        <v>411.38</v>
      </c>
      <c r="I1003" s="4" t="s">
        <v>1004</v>
      </c>
      <c r="J1003" s="16">
        <v>45008</v>
      </c>
      <c r="K1003" s="9" t="str">
        <v>North</v>
      </c>
      <c r="L1003" s="9" t="str">
        <v>Furniture</v>
      </c>
      <c r="M1003" s="4">
        <v>1049.82</v>
      </c>
      <c r="N1003" s="4">
        <f>VLOOKUP($K1003,Sales_Performance_Analysis.csv!$S$1:$T$5,2,FALSE)</f>
        <v>2573.1195542046598</v>
      </c>
      <c r="O1003" s="4">
        <v>45</v>
      </c>
      <c r="P1003" s="4">
        <v>9</v>
      </c>
      <c r="Q1003" s="4">
        <v>411.38</v>
      </c>
      <c r="U1003" s="9" t="str">
        <v>North</v>
      </c>
      <c r="V1003" s="9" t="str">
        <v>Furniture</v>
      </c>
      <c r="X1003" s="9" t="str">
        <v>NORTH</v>
      </c>
      <c r="Y1003" s="9" t="str">
        <v>FURNITURE</v>
      </c>
      <c r="AA1003" s="9" t="str">
        <v>north</v>
      </c>
      <c r="AB1003" s="9" t="str">
        <v>furniture</v>
      </c>
    </row>
    <row r="1004" spans="1:28">
      <c r="A1004" s="10" t="s">
        <v>1005</v>
      </c>
      <c r="B1004" s="11">
        <v>45268</v>
      </c>
      <c r="C1004" s="12" t="s">
        <v>26</v>
      </c>
      <c r="D1004" s="13" t="s">
        <v>306</v>
      </c>
      <c r="E1004" s="10">
        <v>4796.45</v>
      </c>
      <c r="F1004" s="10">
        <v>1</v>
      </c>
      <c r="G1004" s="10">
        <v>14</v>
      </c>
      <c r="H1004" s="10">
        <v>1877.74</v>
      </c>
      <c r="I1004" s="4" t="s">
        <v>1005</v>
      </c>
      <c r="J1004" s="16">
        <v>45268</v>
      </c>
      <c r="K1004" s="9" t="str">
        <v>South</v>
      </c>
      <c r="L1004" s="9" t="str">
        <v>Electronics</v>
      </c>
      <c r="M1004" s="4">
        <v>4796.45</v>
      </c>
      <c r="N1004" s="4">
        <f>VLOOKUP($K1004,Sales_Performance_Analysis.csv!$S$1:$T$5,2,FALSE)</f>
        <v>2478.5568056787902</v>
      </c>
      <c r="O1004" s="4">
        <v>1</v>
      </c>
      <c r="P1004" s="4">
        <v>14</v>
      </c>
      <c r="Q1004" s="4">
        <v>1877.74</v>
      </c>
      <c r="U1004" s="9" t="str">
        <v>South</v>
      </c>
      <c r="V1004" s="9" t="str">
        <v>Electronics</v>
      </c>
      <c r="X1004" s="9" t="str">
        <v>SOUTH</v>
      </c>
      <c r="Y1004" s="9" t="str">
        <v>ELECTRONICS</v>
      </c>
      <c r="AA1004" s="9" t="str">
        <v>south</v>
      </c>
      <c r="AB1004" s="9" t="str">
        <v>electronics</v>
      </c>
    </row>
    <row r="1005" spans="1:28">
      <c r="A1005" s="10" t="s">
        <v>1006</v>
      </c>
      <c r="B1005" s="11">
        <v>44919</v>
      </c>
      <c r="C1005" s="12" t="s">
        <v>978</v>
      </c>
      <c r="D1005" s="13" t="s">
        <v>619</v>
      </c>
      <c r="E1005" s="10">
        <v>156.85</v>
      </c>
      <c r="F1005" s="10">
        <v>13</v>
      </c>
      <c r="G1005" s="10">
        <v>34</v>
      </c>
      <c r="H1005" s="10">
        <v>1837.33</v>
      </c>
      <c r="I1005" s="4" t="s">
        <v>1006</v>
      </c>
      <c r="J1005" s="16">
        <v>44919</v>
      </c>
      <c r="K1005" s="9" t="str">
        <v>West</v>
      </c>
      <c r="L1005" s="9" t="str">
        <v>Clothing</v>
      </c>
      <c r="M1005" s="4">
        <v>156.85</v>
      </c>
      <c r="N1005" s="4">
        <f>VLOOKUP($K1005,Sales_Performance_Analysis.csv!$S$1:$T$5,2,FALSE)</f>
        <v>2536.3110011778599</v>
      </c>
      <c r="O1005" s="4">
        <v>13</v>
      </c>
      <c r="P1005" s="4">
        <v>34</v>
      </c>
      <c r="Q1005" s="4">
        <v>1837.33</v>
      </c>
      <c r="U1005" s="9" t="str">
        <v>West</v>
      </c>
      <c r="V1005" s="9" t="str">
        <v>Clothing</v>
      </c>
      <c r="X1005" s="9" t="str">
        <v>WEST</v>
      </c>
      <c r="Y1005" s="9" t="str">
        <v>CLOTHING</v>
      </c>
      <c r="AA1005" s="9" t="str">
        <v>west</v>
      </c>
      <c r="AB1005" s="9" t="str">
        <v>clothing</v>
      </c>
    </row>
    <row r="1006" spans="1:28">
      <c r="A1006" s="10" t="s">
        <v>1007</v>
      </c>
      <c r="B1006" s="11">
        <v>45514</v>
      </c>
      <c r="C1006" s="12" t="s">
        <v>26</v>
      </c>
      <c r="D1006" s="13" t="s">
        <v>31</v>
      </c>
      <c r="E1006" s="10">
        <v>3001.04</v>
      </c>
      <c r="F1006" s="10">
        <v>27</v>
      </c>
      <c r="G1006" s="10">
        <v>48</v>
      </c>
      <c r="H1006" s="10">
        <v>109.42</v>
      </c>
      <c r="I1006" s="4" t="s">
        <v>1007</v>
      </c>
      <c r="J1006" s="16">
        <v>45514</v>
      </c>
      <c r="K1006" s="9" t="str">
        <v>South</v>
      </c>
      <c r="L1006" s="9" t="str">
        <v>Sports</v>
      </c>
      <c r="M1006" s="4">
        <v>3001.04</v>
      </c>
      <c r="N1006" s="4">
        <f>VLOOKUP($K1006,Sales_Performance_Analysis.csv!$S$1:$T$5,2,FALSE)</f>
        <v>2478.5568056787902</v>
      </c>
      <c r="O1006" s="4">
        <v>27</v>
      </c>
      <c r="P1006" s="4">
        <v>48</v>
      </c>
      <c r="Q1006" s="4">
        <v>109.42</v>
      </c>
      <c r="U1006" s="9" t="str">
        <v>South</v>
      </c>
      <c r="V1006" s="9" t="str">
        <v>Sports</v>
      </c>
      <c r="X1006" s="9" t="str">
        <v>SOUTH</v>
      </c>
      <c r="Y1006" s="9" t="str">
        <v>SPORTS</v>
      </c>
      <c r="AA1006" s="9" t="str">
        <v>south</v>
      </c>
      <c r="AB1006" s="9" t="str">
        <v>sports</v>
      </c>
    </row>
    <row r="1007" spans="1:28">
      <c r="A1007" s="10">
        <v>80511009</v>
      </c>
      <c r="B1007" s="11">
        <v>45431</v>
      </c>
      <c r="C1007" s="12" t="s">
        <v>978</v>
      </c>
      <c r="D1007" s="13" t="s">
        <v>257</v>
      </c>
      <c r="E1007" s="10">
        <v>2168.6799999999998</v>
      </c>
      <c r="F1007" s="10">
        <v>46</v>
      </c>
      <c r="G1007" s="10">
        <v>18</v>
      </c>
      <c r="H1007" s="10">
        <v>252.03</v>
      </c>
      <c r="I1007" s="4">
        <v>80511009</v>
      </c>
      <c r="J1007" s="16">
        <v>45431</v>
      </c>
      <c r="K1007" s="9" t="str">
        <v>West</v>
      </c>
      <c r="L1007" s="9" t="str">
        <v>Groceries</v>
      </c>
      <c r="M1007" s="4">
        <v>2168.6799999999998</v>
      </c>
      <c r="N1007" s="4">
        <f>VLOOKUP($K1007,Sales_Performance_Analysis.csv!$S$1:$T$5,2,FALSE)</f>
        <v>2536.3110011778599</v>
      </c>
      <c r="O1007" s="4">
        <v>46</v>
      </c>
      <c r="P1007" s="4">
        <v>18</v>
      </c>
      <c r="Q1007" s="4">
        <v>252.03</v>
      </c>
      <c r="U1007" s="9" t="str">
        <v>West</v>
      </c>
      <c r="V1007" s="9" t="str">
        <v>Groceries</v>
      </c>
      <c r="X1007" s="9" t="str">
        <v>WEST</v>
      </c>
      <c r="Y1007" s="9" t="str">
        <v>GROCERIES</v>
      </c>
      <c r="AA1007" s="9" t="str">
        <v>west</v>
      </c>
      <c r="AB1007" s="9" t="str">
        <v>groceries</v>
      </c>
    </row>
    <row r="1008" spans="1:28">
      <c r="A1008" s="10" t="s">
        <v>1008</v>
      </c>
      <c r="B1008" s="11">
        <v>44882</v>
      </c>
      <c r="C1008" s="12" t="s">
        <v>881</v>
      </c>
      <c r="D1008" s="13" t="s">
        <v>619</v>
      </c>
      <c r="E1008" s="10">
        <v>3794.43</v>
      </c>
      <c r="F1008" s="10">
        <v>5</v>
      </c>
      <c r="G1008" s="10">
        <v>21</v>
      </c>
      <c r="H1008" s="10">
        <v>1181.53</v>
      </c>
      <c r="I1008" s="4" t="s">
        <v>1008</v>
      </c>
      <c r="J1008" s="16">
        <v>44882</v>
      </c>
      <c r="K1008" s="9" t="str">
        <v>East</v>
      </c>
      <c r="L1008" s="9" t="str">
        <v>Clothing</v>
      </c>
      <c r="M1008" s="4">
        <v>3794.43</v>
      </c>
      <c r="N1008" s="4">
        <f>VLOOKUP($K1008,Sales_Performance_Analysis.csv!$S$1:$T$5,2,FALSE)</f>
        <v>2529.8487270973901</v>
      </c>
      <c r="O1008" s="4">
        <v>5</v>
      </c>
      <c r="P1008" s="4">
        <v>21</v>
      </c>
      <c r="Q1008" s="4">
        <v>1181.53</v>
      </c>
      <c r="U1008" s="9" t="str">
        <v>East</v>
      </c>
      <c r="V1008" s="9" t="str">
        <v>Clothing</v>
      </c>
      <c r="X1008" s="9" t="str">
        <v>EAST</v>
      </c>
      <c r="Y1008" s="9" t="str">
        <v>CLOTHING</v>
      </c>
      <c r="AA1008" s="9" t="str">
        <v>east</v>
      </c>
      <c r="AB1008" s="9" t="str">
        <v>clothing</v>
      </c>
    </row>
    <row r="1009" spans="1:28">
      <c r="A1009" s="10" t="s">
        <v>1009</v>
      </c>
      <c r="B1009" s="11">
        <v>45552</v>
      </c>
      <c r="C1009" s="12" t="s">
        <v>881</v>
      </c>
      <c r="D1009" s="13" t="s">
        <v>306</v>
      </c>
      <c r="E1009" s="10">
        <v>2399.98</v>
      </c>
      <c r="F1009" s="10">
        <v>44</v>
      </c>
      <c r="G1009" s="10">
        <v>43</v>
      </c>
      <c r="H1009" s="10">
        <v>857.03</v>
      </c>
      <c r="I1009" s="4" t="s">
        <v>1009</v>
      </c>
      <c r="J1009" s="16">
        <v>45552</v>
      </c>
      <c r="K1009" s="9" t="str">
        <v>East</v>
      </c>
      <c r="L1009" s="9" t="str">
        <v>Electronics</v>
      </c>
      <c r="M1009" s="4">
        <v>2399.98</v>
      </c>
      <c r="N1009" s="4">
        <f>VLOOKUP($K1009,Sales_Performance_Analysis.csv!$S$1:$T$5,2,FALSE)</f>
        <v>2529.8487270973901</v>
      </c>
      <c r="O1009" s="4">
        <v>44</v>
      </c>
      <c r="P1009" s="4">
        <v>43</v>
      </c>
      <c r="Q1009" s="4">
        <v>857.03</v>
      </c>
      <c r="U1009" s="9" t="str">
        <v>East</v>
      </c>
      <c r="V1009" s="9" t="str">
        <v>Electronics</v>
      </c>
      <c r="X1009" s="9" t="str">
        <v>EAST</v>
      </c>
      <c r="Y1009" s="9" t="str">
        <v>ELECTRONICS</v>
      </c>
      <c r="AA1009" s="9" t="str">
        <v>east</v>
      </c>
      <c r="AB1009" s="9" t="str">
        <v>electronics</v>
      </c>
    </row>
    <row r="1010" spans="1:28">
      <c r="A1010" s="10" t="s">
        <v>1010</v>
      </c>
      <c r="B1010" s="11">
        <v>45382</v>
      </c>
      <c r="C1010" s="12" t="s">
        <v>708</v>
      </c>
      <c r="D1010" s="13" t="s">
        <v>306</v>
      </c>
      <c r="E1010" s="10">
        <v>4331.6099999999997</v>
      </c>
      <c r="F1010" s="10">
        <v>37</v>
      </c>
      <c r="G1010" s="10">
        <v>48</v>
      </c>
      <c r="H1010" s="10">
        <v>1822.77</v>
      </c>
      <c r="I1010" s="4" t="s">
        <v>1010</v>
      </c>
      <c r="J1010" s="16">
        <v>45382</v>
      </c>
      <c r="K1010" s="9" t="str">
        <v>North</v>
      </c>
      <c r="L1010" s="9" t="str">
        <v>Electronics</v>
      </c>
      <c r="M1010" s="4">
        <v>4331.6099999999997</v>
      </c>
      <c r="N1010" s="4">
        <f>VLOOKUP($K1010,Sales_Performance_Analysis.csv!$S$1:$T$5,2,FALSE)</f>
        <v>2573.1195542046598</v>
      </c>
      <c r="O1010" s="4">
        <v>37</v>
      </c>
      <c r="P1010" s="4">
        <v>48</v>
      </c>
      <c r="Q1010" s="4">
        <v>1822.77</v>
      </c>
      <c r="U1010" s="9" t="str">
        <v>North</v>
      </c>
      <c r="V1010" s="9" t="str">
        <v>Electronics</v>
      </c>
      <c r="X1010" s="9" t="str">
        <v>NORTH</v>
      </c>
      <c r="Y1010" s="9" t="str">
        <v>ELECTRONICS</v>
      </c>
      <c r="AA1010" s="9" t="str">
        <v>north</v>
      </c>
      <c r="AB1010" s="9" t="str">
        <v>electronics</v>
      </c>
    </row>
    <row r="1011" spans="1:28">
      <c r="A1011" s="10" t="s">
        <v>1011</v>
      </c>
      <c r="B1011" s="11">
        <v>45480</v>
      </c>
      <c r="C1011" s="12" t="s">
        <v>881</v>
      </c>
      <c r="D1011" s="13" t="s">
        <v>306</v>
      </c>
      <c r="E1011" s="10">
        <v>2795.92</v>
      </c>
      <c r="F1011" s="10">
        <v>12</v>
      </c>
      <c r="G1011" s="10">
        <v>4</v>
      </c>
      <c r="H1011" s="10">
        <v>362.45</v>
      </c>
      <c r="I1011" s="4" t="s">
        <v>1011</v>
      </c>
      <c r="J1011" s="16">
        <v>45480</v>
      </c>
      <c r="K1011" s="9" t="str">
        <v>East</v>
      </c>
      <c r="L1011" s="9" t="str">
        <v>Electronics</v>
      </c>
      <c r="M1011" s="4">
        <v>2795.92</v>
      </c>
      <c r="N1011" s="4">
        <f>VLOOKUP($K1011,Sales_Performance_Analysis.csv!$S$1:$T$5,2,FALSE)</f>
        <v>2529.8487270973901</v>
      </c>
      <c r="O1011" s="4">
        <v>12</v>
      </c>
      <c r="P1011" s="4">
        <v>4</v>
      </c>
      <c r="Q1011" s="4">
        <v>362.45</v>
      </c>
      <c r="U1011" s="9" t="str">
        <v>East</v>
      </c>
      <c r="V1011" s="9" t="str">
        <v>Electronics</v>
      </c>
      <c r="X1011" s="9" t="str">
        <v>EAST</v>
      </c>
      <c r="Y1011" s="9" t="str">
        <v>ELECTRONICS</v>
      </c>
      <c r="AA1011" s="9" t="str">
        <v>east</v>
      </c>
      <c r="AB1011" s="9" t="str">
        <v>electronics</v>
      </c>
    </row>
    <row r="1012" spans="1:28">
      <c r="A1012" s="10" t="s">
        <v>1012</v>
      </c>
      <c r="B1012" s="11">
        <v>45252</v>
      </c>
      <c r="C1012" s="12" t="s">
        <v>708</v>
      </c>
      <c r="D1012" s="13" t="s">
        <v>619</v>
      </c>
      <c r="E1012" s="10">
        <v>3928.68</v>
      </c>
      <c r="F1012" s="10">
        <v>9</v>
      </c>
      <c r="G1012" s="10">
        <v>18</v>
      </c>
      <c r="H1012" s="10">
        <v>1894.16</v>
      </c>
      <c r="I1012" s="4" t="s">
        <v>1012</v>
      </c>
      <c r="J1012" s="16">
        <v>45252</v>
      </c>
      <c r="K1012" s="9" t="str">
        <v>North</v>
      </c>
      <c r="L1012" s="9" t="str">
        <v>Clothing</v>
      </c>
      <c r="M1012" s="4">
        <v>3928.68</v>
      </c>
      <c r="N1012" s="4">
        <f>VLOOKUP($K1012,Sales_Performance_Analysis.csv!$S$1:$T$5,2,FALSE)</f>
        <v>2573.1195542046598</v>
      </c>
      <c r="O1012" s="4">
        <v>9</v>
      </c>
      <c r="P1012" s="4">
        <v>18</v>
      </c>
      <c r="Q1012" s="4">
        <v>1894.16</v>
      </c>
      <c r="U1012" s="9" t="str">
        <v>North</v>
      </c>
      <c r="V1012" s="9" t="str">
        <v>Clothing</v>
      </c>
      <c r="X1012" s="9" t="str">
        <v>NORTH</v>
      </c>
      <c r="Y1012" s="9" t="str">
        <v>CLOTHING</v>
      </c>
      <c r="AA1012" s="9" t="str">
        <v>north</v>
      </c>
      <c r="AB1012" s="9" t="str">
        <v>clothing</v>
      </c>
    </row>
    <row r="1013" spans="1:28">
      <c r="A1013" s="10" t="s">
        <v>1013</v>
      </c>
      <c r="B1013" s="11">
        <v>44977</v>
      </c>
      <c r="C1013" s="12" t="s">
        <v>708</v>
      </c>
      <c r="D1013" s="13" t="s">
        <v>619</v>
      </c>
      <c r="E1013" s="10">
        <v>1765.1</v>
      </c>
      <c r="F1013" s="10">
        <v>42</v>
      </c>
      <c r="G1013" s="10">
        <v>18</v>
      </c>
      <c r="H1013" s="10">
        <v>709.48</v>
      </c>
      <c r="I1013" s="4" t="s">
        <v>1013</v>
      </c>
      <c r="J1013" s="16">
        <v>44977</v>
      </c>
      <c r="K1013" s="9" t="str">
        <v>North</v>
      </c>
      <c r="L1013" s="9" t="str">
        <v>Clothing</v>
      </c>
      <c r="M1013" s="4">
        <v>1765.1</v>
      </c>
      <c r="N1013" s="4">
        <f>VLOOKUP($K1013,Sales_Performance_Analysis.csv!$S$1:$T$5,2,FALSE)</f>
        <v>2573.1195542046598</v>
      </c>
      <c r="O1013" s="4">
        <v>42</v>
      </c>
      <c r="P1013" s="4">
        <v>18</v>
      </c>
      <c r="Q1013" s="4">
        <v>709.48</v>
      </c>
      <c r="U1013" s="9" t="str">
        <v>North</v>
      </c>
      <c r="V1013" s="9" t="str">
        <v>Clothing</v>
      </c>
      <c r="X1013" s="9" t="str">
        <v>NORTH</v>
      </c>
      <c r="Y1013" s="9" t="str">
        <v>CLOTHING</v>
      </c>
      <c r="AA1013" s="9" t="str">
        <v>north</v>
      </c>
      <c r="AB1013" s="9" t="str">
        <v>clothing</v>
      </c>
    </row>
    <row r="1014" spans="1:28">
      <c r="A1014" s="10" t="s">
        <v>1014</v>
      </c>
      <c r="B1014" s="11">
        <v>45274</v>
      </c>
      <c r="C1014" s="12" t="s">
        <v>708</v>
      </c>
      <c r="D1014" s="13" t="s">
        <v>257</v>
      </c>
      <c r="E1014" s="10">
        <v>2760.27</v>
      </c>
      <c r="F1014" s="10">
        <v>14</v>
      </c>
      <c r="G1014" s="10">
        <v>40</v>
      </c>
      <c r="H1014" s="10">
        <v>183.57</v>
      </c>
      <c r="I1014" s="4" t="s">
        <v>1014</v>
      </c>
      <c r="J1014" s="16">
        <v>45274</v>
      </c>
      <c r="K1014" s="9" t="str">
        <v>North</v>
      </c>
      <c r="L1014" s="9" t="str">
        <v>Groceries</v>
      </c>
      <c r="M1014" s="4">
        <v>2760.27</v>
      </c>
      <c r="N1014" s="4">
        <f>VLOOKUP($K1014,Sales_Performance_Analysis.csv!$S$1:$T$5,2,FALSE)</f>
        <v>2573.1195542046598</v>
      </c>
      <c r="O1014" s="4">
        <v>14</v>
      </c>
      <c r="P1014" s="4">
        <v>40</v>
      </c>
      <c r="Q1014" s="4">
        <v>183.57</v>
      </c>
      <c r="U1014" s="9" t="str">
        <v>North</v>
      </c>
      <c r="V1014" s="9" t="str">
        <v>Groceries</v>
      </c>
      <c r="X1014" s="9" t="str">
        <v>NORTH</v>
      </c>
      <c r="Y1014" s="9" t="str">
        <v>GROCERIES</v>
      </c>
      <c r="AA1014" s="9" t="str">
        <v>north</v>
      </c>
      <c r="AB1014" s="9" t="str">
        <v>groceries</v>
      </c>
    </row>
    <row r="1015" spans="1:28">
      <c r="A1015" s="10" t="s">
        <v>1015</v>
      </c>
      <c r="B1015" s="11">
        <v>45513</v>
      </c>
      <c r="C1015" s="12" t="s">
        <v>978</v>
      </c>
      <c r="D1015" s="13" t="s">
        <v>257</v>
      </c>
      <c r="E1015" s="10">
        <v>4469.47</v>
      </c>
      <c r="F1015" s="10">
        <v>12</v>
      </c>
      <c r="G1015" s="10">
        <v>43</v>
      </c>
      <c r="H1015" s="10">
        <v>252.99</v>
      </c>
      <c r="I1015" s="4" t="s">
        <v>1015</v>
      </c>
      <c r="J1015" s="16">
        <v>45513</v>
      </c>
      <c r="K1015" s="9" t="str">
        <v>West</v>
      </c>
      <c r="L1015" s="9" t="str">
        <v>Groceries</v>
      </c>
      <c r="M1015" s="4">
        <v>4469.47</v>
      </c>
      <c r="N1015" s="4">
        <f>VLOOKUP($K1015,Sales_Performance_Analysis.csv!$S$1:$T$5,2,FALSE)</f>
        <v>2536.3110011778599</v>
      </c>
      <c r="O1015" s="4">
        <v>12</v>
      </c>
      <c r="P1015" s="4">
        <v>43</v>
      </c>
      <c r="Q1015" s="4">
        <v>252.99</v>
      </c>
      <c r="U1015" s="9" t="str">
        <v>West</v>
      </c>
      <c r="V1015" s="9" t="str">
        <v>Groceries</v>
      </c>
      <c r="X1015" s="9" t="str">
        <v>WEST</v>
      </c>
      <c r="Y1015" s="9" t="str">
        <v>GROCERIES</v>
      </c>
      <c r="AA1015" s="9" t="str">
        <v>west</v>
      </c>
      <c r="AB1015" s="9" t="str">
        <v>groceries</v>
      </c>
    </row>
    <row r="1016" spans="1:28">
      <c r="A1016" s="10" t="s">
        <v>1016</v>
      </c>
      <c r="B1016" s="11">
        <v>45161</v>
      </c>
      <c r="C1016" s="12" t="s">
        <v>708</v>
      </c>
      <c r="D1016" s="13" t="s">
        <v>619</v>
      </c>
      <c r="E1016" s="10">
        <v>4597.95</v>
      </c>
      <c r="F1016" s="10">
        <v>41</v>
      </c>
      <c r="G1016" s="10">
        <v>37</v>
      </c>
      <c r="H1016" s="10">
        <v>462.82</v>
      </c>
      <c r="I1016" s="4" t="s">
        <v>1016</v>
      </c>
      <c r="J1016" s="16">
        <v>45161</v>
      </c>
      <c r="K1016" s="9" t="str">
        <v>North</v>
      </c>
      <c r="L1016" s="9" t="str">
        <v>Clothing</v>
      </c>
      <c r="M1016" s="4">
        <v>4597.95</v>
      </c>
      <c r="N1016" s="4">
        <f>VLOOKUP($K1016,Sales_Performance_Analysis.csv!$S$1:$T$5,2,FALSE)</f>
        <v>2573.1195542046598</v>
      </c>
      <c r="O1016" s="4">
        <v>41</v>
      </c>
      <c r="P1016" s="4">
        <v>37</v>
      </c>
      <c r="Q1016" s="4">
        <v>462.82</v>
      </c>
      <c r="U1016" s="9" t="str">
        <v>North</v>
      </c>
      <c r="V1016" s="9" t="str">
        <v>Clothing</v>
      </c>
      <c r="X1016" s="9" t="str">
        <v>NORTH</v>
      </c>
      <c r="Y1016" s="9" t="str">
        <v>CLOTHING</v>
      </c>
      <c r="AA1016" s="9" t="str">
        <v>north</v>
      </c>
      <c r="AB1016" s="9" t="str">
        <v>clothing</v>
      </c>
    </row>
    <row r="1017" spans="1:28">
      <c r="A1017" s="10" t="s">
        <v>1017</v>
      </c>
      <c r="B1017" s="11">
        <v>45585</v>
      </c>
      <c r="C1017" s="12" t="s">
        <v>26</v>
      </c>
      <c r="D1017" s="13" t="s">
        <v>306</v>
      </c>
      <c r="E1017" s="10">
        <v>4079.61</v>
      </c>
      <c r="F1017" s="10">
        <v>41</v>
      </c>
      <c r="G1017" s="10">
        <v>11</v>
      </c>
      <c r="H1017" s="10">
        <v>1406.79</v>
      </c>
      <c r="I1017" s="4" t="s">
        <v>1017</v>
      </c>
      <c r="J1017" s="16">
        <v>45585</v>
      </c>
      <c r="K1017" s="9" t="str">
        <v>South</v>
      </c>
      <c r="L1017" s="9" t="str">
        <v>Electronics</v>
      </c>
      <c r="M1017" s="4">
        <v>4079.61</v>
      </c>
      <c r="N1017" s="4">
        <f>VLOOKUP($K1017,Sales_Performance_Analysis.csv!$S$1:$T$5,2,FALSE)</f>
        <v>2478.5568056787902</v>
      </c>
      <c r="O1017" s="4">
        <v>41</v>
      </c>
      <c r="P1017" s="4">
        <v>11</v>
      </c>
      <c r="Q1017" s="4">
        <v>1406.79</v>
      </c>
      <c r="U1017" s="9" t="str">
        <v>South</v>
      </c>
      <c r="V1017" s="9" t="str">
        <v>Electronics</v>
      </c>
      <c r="X1017" s="9" t="str">
        <v>SOUTH</v>
      </c>
      <c r="Y1017" s="9" t="str">
        <v>ELECTRONICS</v>
      </c>
      <c r="AA1017" s="9" t="str">
        <v>south</v>
      </c>
      <c r="AB1017" s="9" t="str">
        <v>electronics</v>
      </c>
    </row>
    <row r="1018" spans="1:28">
      <c r="A1018" s="10" t="s">
        <v>1018</v>
      </c>
      <c r="B1018" s="11">
        <v>45181</v>
      </c>
      <c r="C1018" s="12" t="s">
        <v>881</v>
      </c>
      <c r="D1018" s="13" t="s">
        <v>31</v>
      </c>
      <c r="E1018" s="10">
        <v>3438.73</v>
      </c>
      <c r="F1018" s="10">
        <v>26</v>
      </c>
      <c r="G1018" s="10">
        <v>8</v>
      </c>
      <c r="H1018" s="10">
        <v>53.56</v>
      </c>
      <c r="I1018" s="4" t="s">
        <v>1018</v>
      </c>
      <c r="J1018" s="16">
        <v>45181</v>
      </c>
      <c r="K1018" s="9" t="str">
        <v>East</v>
      </c>
      <c r="L1018" s="9" t="str">
        <v>Sports</v>
      </c>
      <c r="M1018" s="4">
        <v>3438.73</v>
      </c>
      <c r="N1018" s="4">
        <f>VLOOKUP($K1018,Sales_Performance_Analysis.csv!$S$1:$T$5,2,FALSE)</f>
        <v>2529.8487270973901</v>
      </c>
      <c r="O1018" s="4">
        <v>26</v>
      </c>
      <c r="P1018" s="4">
        <v>8</v>
      </c>
      <c r="Q1018" s="4">
        <v>53.56</v>
      </c>
      <c r="U1018" s="9" t="str">
        <v>East</v>
      </c>
      <c r="V1018" s="9" t="str">
        <v>Sports</v>
      </c>
      <c r="X1018" s="9" t="str">
        <v>EAST</v>
      </c>
      <c r="Y1018" s="9" t="str">
        <v>SPORTS</v>
      </c>
      <c r="AA1018" s="9" t="str">
        <v>east</v>
      </c>
      <c r="AB1018" s="9" t="str">
        <v>sports</v>
      </c>
    </row>
    <row r="1019" spans="1:28">
      <c r="A1019" s="10" t="s">
        <v>1019</v>
      </c>
      <c r="B1019" s="11">
        <v>45074</v>
      </c>
      <c r="C1019" s="12" t="s">
        <v>26</v>
      </c>
      <c r="D1019" s="13" t="s">
        <v>551</v>
      </c>
      <c r="E1019" s="10">
        <v>2110.96</v>
      </c>
      <c r="F1019" s="10">
        <v>26</v>
      </c>
      <c r="G1019" s="10">
        <v>43</v>
      </c>
      <c r="H1019" s="10">
        <v>489.13</v>
      </c>
      <c r="I1019" s="4" t="s">
        <v>1019</v>
      </c>
      <c r="J1019" s="16">
        <v>45074</v>
      </c>
      <c r="K1019" s="9" t="str">
        <v>South</v>
      </c>
      <c r="L1019" s="9" t="str">
        <v>Furniture</v>
      </c>
      <c r="M1019" s="4">
        <v>2110.96</v>
      </c>
      <c r="N1019" s="4">
        <f>VLOOKUP($K1019,Sales_Performance_Analysis.csv!$S$1:$T$5,2,FALSE)</f>
        <v>2478.5568056787902</v>
      </c>
      <c r="O1019" s="4">
        <v>26</v>
      </c>
      <c r="P1019" s="4">
        <v>43</v>
      </c>
      <c r="Q1019" s="4">
        <v>489.13</v>
      </c>
      <c r="U1019" s="9" t="str">
        <v>South</v>
      </c>
      <c r="V1019" s="9" t="str">
        <v>Furniture</v>
      </c>
      <c r="X1019" s="9" t="str">
        <v>SOUTH</v>
      </c>
      <c r="Y1019" s="9" t="str">
        <v>FURNITURE</v>
      </c>
      <c r="AA1019" s="9" t="str">
        <v>south</v>
      </c>
      <c r="AB1019" s="9" t="str">
        <v>furniture</v>
      </c>
    </row>
    <row r="1020" spans="1:28">
      <c r="A1020" s="10" t="s">
        <v>1020</v>
      </c>
      <c r="B1020" s="11">
        <v>44951</v>
      </c>
      <c r="C1020" s="12" t="s">
        <v>708</v>
      </c>
      <c r="D1020" s="13" t="s">
        <v>306</v>
      </c>
      <c r="E1020" s="10">
        <v>2876.94</v>
      </c>
      <c r="F1020" s="10">
        <v>5</v>
      </c>
      <c r="G1020" s="10">
        <v>4</v>
      </c>
      <c r="H1020" s="10">
        <v>1028.77</v>
      </c>
      <c r="I1020" s="4" t="s">
        <v>1020</v>
      </c>
      <c r="J1020" s="16">
        <v>44951</v>
      </c>
      <c r="K1020" s="9" t="str">
        <v>North</v>
      </c>
      <c r="L1020" s="9" t="str">
        <v>Electronics</v>
      </c>
      <c r="M1020" s="4">
        <v>2876.94</v>
      </c>
      <c r="N1020" s="4">
        <f>VLOOKUP($K1020,Sales_Performance_Analysis.csv!$S$1:$T$5,2,FALSE)</f>
        <v>2573.1195542046598</v>
      </c>
      <c r="O1020" s="4">
        <v>5</v>
      </c>
      <c r="P1020" s="4">
        <v>4</v>
      </c>
      <c r="Q1020" s="4">
        <v>1028.77</v>
      </c>
      <c r="U1020" s="9" t="str">
        <v>North</v>
      </c>
      <c r="V1020" s="9" t="str">
        <v>Electronics</v>
      </c>
      <c r="X1020" s="9" t="str">
        <v>NORTH</v>
      </c>
      <c r="Y1020" s="9" t="str">
        <v>ELECTRONICS</v>
      </c>
      <c r="AA1020" s="9" t="str">
        <v>north</v>
      </c>
      <c r="AB1020" s="9" t="str">
        <v>electronics</v>
      </c>
    </row>
    <row r="1021" spans="1:28">
      <c r="A1021" s="10" t="s">
        <v>1021</v>
      </c>
      <c r="B1021" s="11">
        <v>45577</v>
      </c>
      <c r="C1021" s="12" t="s">
        <v>708</v>
      </c>
      <c r="D1021" s="13" t="s">
        <v>551</v>
      </c>
      <c r="E1021" s="10">
        <v>3041.41</v>
      </c>
      <c r="F1021" s="10">
        <v>24</v>
      </c>
      <c r="G1021" s="10">
        <v>33</v>
      </c>
      <c r="H1021" s="10">
        <v>668.22</v>
      </c>
      <c r="I1021" s="4" t="s">
        <v>1021</v>
      </c>
      <c r="J1021" s="16">
        <v>45577</v>
      </c>
      <c r="K1021" s="9" t="str">
        <v>North</v>
      </c>
      <c r="L1021" s="9" t="str">
        <v>Furniture</v>
      </c>
      <c r="M1021" s="4">
        <v>3041.41</v>
      </c>
      <c r="N1021" s="4">
        <f>VLOOKUP($K1021,Sales_Performance_Analysis.csv!$S$1:$T$5,2,FALSE)</f>
        <v>2573.1195542046598</v>
      </c>
      <c r="O1021" s="4">
        <v>24</v>
      </c>
      <c r="P1021" s="4">
        <v>33</v>
      </c>
      <c r="Q1021" s="4">
        <v>668.22</v>
      </c>
      <c r="U1021" s="9" t="str">
        <v>North</v>
      </c>
      <c r="V1021" s="9" t="str">
        <v>Furniture</v>
      </c>
      <c r="X1021" s="9" t="str">
        <v>NORTH</v>
      </c>
      <c r="Y1021" s="9" t="str">
        <v>FURNITURE</v>
      </c>
      <c r="AA1021" s="9" t="str">
        <v>north</v>
      </c>
      <c r="AB1021" s="9" t="str">
        <v>furniture</v>
      </c>
    </row>
    <row r="1022" spans="1:28">
      <c r="A1022" s="10" t="s">
        <v>1022</v>
      </c>
      <c r="B1022" s="11">
        <v>45229</v>
      </c>
      <c r="C1022" s="12" t="s">
        <v>978</v>
      </c>
      <c r="D1022" s="13" t="s">
        <v>306</v>
      </c>
      <c r="E1022" s="10">
        <v>389.13</v>
      </c>
      <c r="F1022" s="10">
        <v>14</v>
      </c>
      <c r="G1022" s="10">
        <v>22</v>
      </c>
      <c r="H1022" s="10">
        <v>118.73</v>
      </c>
      <c r="I1022" s="4" t="s">
        <v>1022</v>
      </c>
      <c r="J1022" s="16">
        <v>45229</v>
      </c>
      <c r="K1022" s="9" t="str">
        <v>West</v>
      </c>
      <c r="L1022" s="9" t="str">
        <v>Electronics</v>
      </c>
      <c r="M1022" s="4">
        <v>389.13</v>
      </c>
      <c r="N1022" s="4">
        <f>VLOOKUP($K1022,Sales_Performance_Analysis.csv!$S$1:$T$5,2,FALSE)</f>
        <v>2536.3110011778599</v>
      </c>
      <c r="O1022" s="4">
        <v>14</v>
      </c>
      <c r="P1022" s="4">
        <v>22</v>
      </c>
      <c r="Q1022" s="4">
        <v>118.73</v>
      </c>
      <c r="U1022" s="9" t="str">
        <v>West</v>
      </c>
      <c r="V1022" s="9" t="str">
        <v>Electronics</v>
      </c>
      <c r="X1022" s="9" t="str">
        <v>WEST</v>
      </c>
      <c r="Y1022" s="9" t="str">
        <v>ELECTRONICS</v>
      </c>
      <c r="AA1022" s="9" t="str">
        <v>west</v>
      </c>
      <c r="AB1022" s="9" t="str">
        <v>electronics</v>
      </c>
    </row>
    <row r="1023" spans="1:28">
      <c r="A1023" s="10" t="s">
        <v>1023</v>
      </c>
      <c r="B1023" s="11">
        <v>45179</v>
      </c>
      <c r="C1023" s="12" t="s">
        <v>26</v>
      </c>
      <c r="D1023" s="13" t="s">
        <v>31</v>
      </c>
      <c r="E1023" s="10">
        <v>596.21</v>
      </c>
      <c r="F1023" s="10">
        <v>39</v>
      </c>
      <c r="G1023" s="10">
        <v>15</v>
      </c>
      <c r="H1023" s="10">
        <v>1136.1500000000001</v>
      </c>
      <c r="I1023" s="4" t="s">
        <v>1023</v>
      </c>
      <c r="J1023" s="16">
        <v>45179</v>
      </c>
      <c r="K1023" s="9" t="str">
        <v>South</v>
      </c>
      <c r="L1023" s="9" t="str">
        <v>Sports</v>
      </c>
      <c r="M1023" s="4">
        <v>596.21</v>
      </c>
      <c r="N1023" s="4">
        <f>VLOOKUP($K1023,Sales_Performance_Analysis.csv!$S$1:$T$5,2,FALSE)</f>
        <v>2478.5568056787902</v>
      </c>
      <c r="O1023" s="4">
        <v>39</v>
      </c>
      <c r="P1023" s="4">
        <v>15</v>
      </c>
      <c r="Q1023" s="4">
        <v>1136.1500000000001</v>
      </c>
      <c r="U1023" s="9" t="str">
        <v>South</v>
      </c>
      <c r="V1023" s="9" t="str">
        <v>Sports</v>
      </c>
      <c r="X1023" s="9" t="str">
        <v>SOUTH</v>
      </c>
      <c r="Y1023" s="9" t="str">
        <v>SPORTS</v>
      </c>
      <c r="AA1023" s="9" t="str">
        <v>south</v>
      </c>
      <c r="AB1023" s="9" t="str">
        <v>sports</v>
      </c>
    </row>
    <row r="1024" spans="1:28">
      <c r="A1024" s="10" t="s">
        <v>1024</v>
      </c>
      <c r="B1024" s="11">
        <v>45470</v>
      </c>
      <c r="C1024" s="12" t="s">
        <v>26</v>
      </c>
      <c r="D1024" s="13" t="s">
        <v>551</v>
      </c>
      <c r="E1024" s="10">
        <v>2431.6999999999998</v>
      </c>
      <c r="F1024" s="10">
        <v>24</v>
      </c>
      <c r="G1024" s="10">
        <v>18</v>
      </c>
      <c r="H1024" s="10">
        <v>866.99</v>
      </c>
      <c r="I1024" s="4" t="s">
        <v>1024</v>
      </c>
      <c r="J1024" s="16">
        <v>45470</v>
      </c>
      <c r="K1024" s="9" t="str">
        <v>South</v>
      </c>
      <c r="L1024" s="9" t="str">
        <v>Furniture</v>
      </c>
      <c r="M1024" s="4">
        <v>2431.6999999999998</v>
      </c>
      <c r="N1024" s="4">
        <f>VLOOKUP($K1024,Sales_Performance_Analysis.csv!$S$1:$T$5,2,FALSE)</f>
        <v>2478.5568056787902</v>
      </c>
      <c r="O1024" s="4">
        <v>24</v>
      </c>
      <c r="P1024" s="4">
        <v>18</v>
      </c>
      <c r="Q1024" s="4">
        <v>866.99</v>
      </c>
      <c r="U1024" s="9" t="str">
        <v>South</v>
      </c>
      <c r="V1024" s="9" t="str">
        <v>Furniture</v>
      </c>
      <c r="X1024" s="9" t="str">
        <v>SOUTH</v>
      </c>
      <c r="Y1024" s="9" t="str">
        <v>FURNITURE</v>
      </c>
      <c r="AA1024" s="9" t="str">
        <v>south</v>
      </c>
      <c r="AB1024" s="9" t="str">
        <v>furniture</v>
      </c>
    </row>
    <row r="1025" spans="1:28">
      <c r="A1025" s="10" t="s">
        <v>1025</v>
      </c>
      <c r="B1025" s="11">
        <v>45203</v>
      </c>
      <c r="C1025" s="12" t="s">
        <v>26</v>
      </c>
      <c r="D1025" s="13" t="s">
        <v>31</v>
      </c>
      <c r="E1025" s="10">
        <v>428.42</v>
      </c>
      <c r="F1025" s="10">
        <v>28</v>
      </c>
      <c r="G1025" s="10">
        <v>49</v>
      </c>
      <c r="H1025" s="10">
        <v>141.13</v>
      </c>
      <c r="I1025" s="4" t="s">
        <v>1025</v>
      </c>
      <c r="J1025" s="16">
        <v>45203</v>
      </c>
      <c r="K1025" s="9" t="str">
        <v>South</v>
      </c>
      <c r="L1025" s="9" t="str">
        <v>Sports</v>
      </c>
      <c r="M1025" s="4">
        <v>428.42</v>
      </c>
      <c r="N1025" s="4">
        <f>VLOOKUP($K1025,Sales_Performance_Analysis.csv!$S$1:$T$5,2,FALSE)</f>
        <v>2478.5568056787902</v>
      </c>
      <c r="O1025" s="4">
        <v>28</v>
      </c>
      <c r="P1025" s="4">
        <v>49</v>
      </c>
      <c r="Q1025" s="4">
        <v>141.13</v>
      </c>
      <c r="U1025" s="9" t="str">
        <v>South</v>
      </c>
      <c r="V1025" s="9" t="str">
        <v>Sports</v>
      </c>
      <c r="X1025" s="9" t="str">
        <v>SOUTH</v>
      </c>
      <c r="Y1025" s="9" t="str">
        <v>SPORTS</v>
      </c>
      <c r="AA1025" s="9" t="str">
        <v>south</v>
      </c>
      <c r="AB1025" s="9" t="str">
        <v>sports</v>
      </c>
    </row>
    <row r="1026" spans="1:28">
      <c r="A1026" s="10" t="s">
        <v>1026</v>
      </c>
      <c r="B1026" s="11">
        <v>45131</v>
      </c>
      <c r="C1026" s="12" t="s">
        <v>26</v>
      </c>
      <c r="D1026" s="13" t="s">
        <v>619</v>
      </c>
      <c r="E1026" s="10">
        <v>4670.37</v>
      </c>
      <c r="F1026" s="10">
        <v>22</v>
      </c>
      <c r="G1026" s="10">
        <v>3</v>
      </c>
      <c r="H1026" s="10">
        <v>306.32</v>
      </c>
      <c r="I1026" s="4" t="s">
        <v>1026</v>
      </c>
      <c r="J1026" s="16">
        <v>45131</v>
      </c>
      <c r="K1026" s="9" t="str">
        <v>South</v>
      </c>
      <c r="L1026" s="9" t="str">
        <v>Clothing</v>
      </c>
      <c r="M1026" s="4">
        <v>4670.37</v>
      </c>
      <c r="N1026" s="4">
        <f>VLOOKUP($K1026,Sales_Performance_Analysis.csv!$S$1:$T$5,2,FALSE)</f>
        <v>2478.5568056787902</v>
      </c>
      <c r="O1026" s="4">
        <v>22</v>
      </c>
      <c r="P1026" s="4">
        <v>3</v>
      </c>
      <c r="Q1026" s="4">
        <v>306.32</v>
      </c>
      <c r="U1026" s="9" t="str">
        <v>South</v>
      </c>
      <c r="V1026" s="9" t="str">
        <v>Clothing</v>
      </c>
      <c r="X1026" s="9" t="str">
        <v>SOUTH</v>
      </c>
      <c r="Y1026" s="9" t="str">
        <v>CLOTHING</v>
      </c>
      <c r="AA1026" s="9" t="str">
        <v>south</v>
      </c>
      <c r="AB1026" s="9" t="str">
        <v>clothing</v>
      </c>
    </row>
    <row r="1027" spans="1:28">
      <c r="A1027" s="10" t="s">
        <v>1027</v>
      </c>
      <c r="B1027" s="11">
        <v>45561</v>
      </c>
      <c r="C1027" s="12" t="s">
        <v>26</v>
      </c>
      <c r="D1027" s="13" t="s">
        <v>619</v>
      </c>
      <c r="E1027" s="10">
        <v>196.22</v>
      </c>
      <c r="F1027" s="10">
        <v>15</v>
      </c>
      <c r="G1027" s="10">
        <v>12</v>
      </c>
      <c r="H1027" s="10">
        <v>1957.85</v>
      </c>
      <c r="I1027" s="4" t="s">
        <v>1027</v>
      </c>
      <c r="J1027" s="16">
        <v>45561</v>
      </c>
      <c r="K1027" s="9" t="str">
        <v>South</v>
      </c>
      <c r="L1027" s="9" t="str">
        <v>Clothing</v>
      </c>
      <c r="M1027" s="4">
        <v>196.22</v>
      </c>
      <c r="N1027" s="4">
        <f>VLOOKUP($K1027,Sales_Performance_Analysis.csv!$S$1:$T$5,2,FALSE)</f>
        <v>2478.5568056787902</v>
      </c>
      <c r="O1027" s="4">
        <v>15</v>
      </c>
      <c r="P1027" s="4">
        <v>12</v>
      </c>
      <c r="Q1027" s="4">
        <v>1957.85</v>
      </c>
      <c r="U1027" s="9" t="str">
        <v>South</v>
      </c>
      <c r="V1027" s="9" t="str">
        <v>Clothing</v>
      </c>
      <c r="X1027" s="9" t="str">
        <v>SOUTH</v>
      </c>
      <c r="Y1027" s="9" t="str">
        <v>CLOTHING</v>
      </c>
      <c r="AA1027" s="9" t="str">
        <v>south</v>
      </c>
      <c r="AB1027" s="9" t="str">
        <v>clothing</v>
      </c>
    </row>
    <row r="1028" spans="1:28">
      <c r="A1028" s="10" t="s">
        <v>1028</v>
      </c>
      <c r="B1028" s="11">
        <v>45538</v>
      </c>
      <c r="C1028" s="12" t="s">
        <v>708</v>
      </c>
      <c r="D1028" s="13" t="s">
        <v>257</v>
      </c>
      <c r="E1028" s="10">
        <v>3188.13</v>
      </c>
      <c r="F1028" s="10">
        <v>12</v>
      </c>
      <c r="G1028" s="10">
        <v>14</v>
      </c>
      <c r="H1028" s="10">
        <v>1446.21</v>
      </c>
      <c r="I1028" s="4" t="s">
        <v>1028</v>
      </c>
      <c r="J1028" s="16">
        <v>45538</v>
      </c>
      <c r="K1028" s="9" t="str">
        <v>North</v>
      </c>
      <c r="L1028" s="9" t="str">
        <v>Groceries</v>
      </c>
      <c r="M1028" s="4">
        <v>3188.13</v>
      </c>
      <c r="N1028" s="4">
        <f>VLOOKUP($K1028,Sales_Performance_Analysis.csv!$S$1:$T$5,2,FALSE)</f>
        <v>2573.1195542046598</v>
      </c>
      <c r="O1028" s="4">
        <v>12</v>
      </c>
      <c r="P1028" s="4">
        <v>14</v>
      </c>
      <c r="Q1028" s="4">
        <v>1446.21</v>
      </c>
      <c r="U1028" s="9" t="str">
        <v>North</v>
      </c>
      <c r="V1028" s="9" t="str">
        <v>Groceries</v>
      </c>
      <c r="X1028" s="9" t="str">
        <v>NORTH</v>
      </c>
      <c r="Y1028" s="9" t="str">
        <v>GROCERIES</v>
      </c>
      <c r="AA1028" s="9" t="str">
        <v>north</v>
      </c>
      <c r="AB1028" s="9" t="str">
        <v>groceries</v>
      </c>
    </row>
    <row r="1029" spans="1:28">
      <c r="A1029" s="10" t="s">
        <v>1029</v>
      </c>
      <c r="B1029" s="11">
        <v>45211</v>
      </c>
      <c r="C1029" s="12" t="s">
        <v>978</v>
      </c>
      <c r="D1029" s="13" t="s">
        <v>619</v>
      </c>
      <c r="E1029" s="10">
        <v>4875.21</v>
      </c>
      <c r="F1029" s="10">
        <v>17</v>
      </c>
      <c r="G1029" s="10">
        <v>25</v>
      </c>
      <c r="H1029" s="10">
        <v>1769.25</v>
      </c>
      <c r="I1029" s="4" t="s">
        <v>1029</v>
      </c>
      <c r="J1029" s="16">
        <v>45211</v>
      </c>
      <c r="K1029" s="9" t="str">
        <v>West</v>
      </c>
      <c r="L1029" s="9" t="str">
        <v>Clothing</v>
      </c>
      <c r="M1029" s="4">
        <v>4875.21</v>
      </c>
      <c r="N1029" s="4">
        <f>VLOOKUP($K1029,Sales_Performance_Analysis.csv!$S$1:$T$5,2,FALSE)</f>
        <v>2536.3110011778599</v>
      </c>
      <c r="O1029" s="4">
        <v>17</v>
      </c>
      <c r="P1029" s="4">
        <v>25</v>
      </c>
      <c r="Q1029" s="4">
        <v>1769.25</v>
      </c>
      <c r="U1029" s="9" t="str">
        <v>West</v>
      </c>
      <c r="V1029" s="9" t="str">
        <v>Clothing</v>
      </c>
      <c r="X1029" s="9" t="str">
        <v>WEST</v>
      </c>
      <c r="Y1029" s="9" t="str">
        <v>CLOTHING</v>
      </c>
      <c r="AA1029" s="9" t="str">
        <v>west</v>
      </c>
      <c r="AB1029" s="9" t="str">
        <v>clothing</v>
      </c>
    </row>
    <row r="1030" spans="1:28">
      <c r="A1030" s="10" t="s">
        <v>1030</v>
      </c>
      <c r="B1030" s="11">
        <v>45127</v>
      </c>
      <c r="C1030" s="12" t="s">
        <v>26</v>
      </c>
      <c r="D1030" s="13" t="s">
        <v>619</v>
      </c>
      <c r="E1030" s="10">
        <v>3022.99</v>
      </c>
      <c r="F1030" s="10">
        <v>41</v>
      </c>
      <c r="G1030" s="10">
        <v>21</v>
      </c>
      <c r="H1030" s="10">
        <v>139.22</v>
      </c>
      <c r="I1030" s="4" t="s">
        <v>1030</v>
      </c>
      <c r="J1030" s="16">
        <v>45127</v>
      </c>
      <c r="K1030" s="9" t="str">
        <v>South</v>
      </c>
      <c r="L1030" s="9" t="str">
        <v>Clothing</v>
      </c>
      <c r="M1030" s="4">
        <v>3022.99</v>
      </c>
      <c r="N1030" s="4">
        <f>VLOOKUP($K1030,Sales_Performance_Analysis.csv!$S$1:$T$5,2,FALSE)</f>
        <v>2478.5568056787902</v>
      </c>
      <c r="O1030" s="4">
        <v>41</v>
      </c>
      <c r="P1030" s="4">
        <v>21</v>
      </c>
      <c r="Q1030" s="4">
        <v>139.22</v>
      </c>
      <c r="U1030" s="9" t="str">
        <v>South</v>
      </c>
      <c r="V1030" s="9" t="str">
        <v>Clothing</v>
      </c>
      <c r="X1030" s="9" t="str">
        <v>SOUTH</v>
      </c>
      <c r="Y1030" s="9" t="str">
        <v>CLOTHING</v>
      </c>
      <c r="AA1030" s="9" t="str">
        <v>south</v>
      </c>
      <c r="AB1030" s="9" t="str">
        <v>clothing</v>
      </c>
    </row>
    <row r="1031" spans="1:28">
      <c r="A1031" s="10" t="s">
        <v>1031</v>
      </c>
      <c r="B1031" s="11">
        <v>45464</v>
      </c>
      <c r="C1031" s="12" t="s">
        <v>978</v>
      </c>
      <c r="D1031" s="13" t="s">
        <v>551</v>
      </c>
      <c r="E1031" s="10">
        <v>4185.13</v>
      </c>
      <c r="F1031" s="10">
        <v>14</v>
      </c>
      <c r="G1031" s="10">
        <v>9</v>
      </c>
      <c r="H1031" s="10">
        <v>1080.9000000000001</v>
      </c>
      <c r="I1031" s="4" t="s">
        <v>1031</v>
      </c>
      <c r="J1031" s="16">
        <v>45464</v>
      </c>
      <c r="K1031" s="9" t="str">
        <v>West</v>
      </c>
      <c r="L1031" s="9" t="str">
        <v>Furniture</v>
      </c>
      <c r="M1031" s="4">
        <v>4185.13</v>
      </c>
      <c r="N1031" s="4">
        <f>VLOOKUP($K1031,Sales_Performance_Analysis.csv!$S$1:$T$5,2,FALSE)</f>
        <v>2536.3110011778599</v>
      </c>
      <c r="O1031" s="4">
        <v>14</v>
      </c>
      <c r="P1031" s="4">
        <v>9</v>
      </c>
      <c r="Q1031" s="4">
        <v>1080.9000000000001</v>
      </c>
      <c r="U1031" s="9" t="str">
        <v>West</v>
      </c>
      <c r="V1031" s="9" t="str">
        <v>Furniture</v>
      </c>
      <c r="X1031" s="9" t="str">
        <v>WEST</v>
      </c>
      <c r="Y1031" s="9" t="str">
        <v>FURNITURE</v>
      </c>
      <c r="AA1031" s="9" t="str">
        <v>west</v>
      </c>
      <c r="AB1031" s="9" t="str">
        <v>furniture</v>
      </c>
    </row>
    <row r="1032" spans="1:28">
      <c r="A1032" s="10" t="s">
        <v>1032</v>
      </c>
      <c r="B1032" s="11">
        <v>45344</v>
      </c>
      <c r="C1032" s="12" t="s">
        <v>881</v>
      </c>
      <c r="D1032" s="13" t="s">
        <v>551</v>
      </c>
      <c r="E1032" s="10">
        <v>2000.04</v>
      </c>
      <c r="F1032" s="10">
        <v>29</v>
      </c>
      <c r="G1032" s="10">
        <v>31</v>
      </c>
      <c r="H1032" s="10">
        <v>578.14</v>
      </c>
      <c r="I1032" s="4" t="s">
        <v>1032</v>
      </c>
      <c r="J1032" s="16">
        <v>45344</v>
      </c>
      <c r="K1032" s="9" t="str">
        <v>East</v>
      </c>
      <c r="L1032" s="9" t="str">
        <v>Furniture</v>
      </c>
      <c r="M1032" s="4">
        <v>2000.04</v>
      </c>
      <c r="N1032" s="4">
        <f>VLOOKUP($K1032,Sales_Performance_Analysis.csv!$S$1:$T$5,2,FALSE)</f>
        <v>2529.8487270973901</v>
      </c>
      <c r="O1032" s="4">
        <v>29</v>
      </c>
      <c r="P1032" s="4">
        <v>31</v>
      </c>
      <c r="Q1032" s="4">
        <v>578.14</v>
      </c>
      <c r="U1032" s="9" t="str">
        <v>East</v>
      </c>
      <c r="V1032" s="9" t="str">
        <v>Furniture</v>
      </c>
      <c r="X1032" s="9" t="str">
        <v>EAST</v>
      </c>
      <c r="Y1032" s="9" t="str">
        <v>FURNITURE</v>
      </c>
      <c r="AA1032" s="9" t="str">
        <v>east</v>
      </c>
      <c r="AB1032" s="9" t="str">
        <v>furniture</v>
      </c>
    </row>
    <row r="1033" spans="1:28">
      <c r="A1033" s="10" t="s">
        <v>1033</v>
      </c>
      <c r="B1033" s="11">
        <v>44962</v>
      </c>
      <c r="C1033" s="12" t="s">
        <v>978</v>
      </c>
      <c r="D1033" s="13" t="s">
        <v>619</v>
      </c>
      <c r="E1033" s="10">
        <v>1569.07</v>
      </c>
      <c r="F1033" s="10">
        <v>17</v>
      </c>
      <c r="G1033" s="10">
        <v>8</v>
      </c>
      <c r="H1033" s="10">
        <v>65.239999999999995</v>
      </c>
      <c r="I1033" s="4" t="s">
        <v>1033</v>
      </c>
      <c r="J1033" s="16">
        <v>44962</v>
      </c>
      <c r="K1033" s="9" t="str">
        <v>West</v>
      </c>
      <c r="L1033" s="9" t="str">
        <v>Clothing</v>
      </c>
      <c r="M1033" s="4">
        <v>1569.07</v>
      </c>
      <c r="N1033" s="4">
        <f>VLOOKUP($K1033,Sales_Performance_Analysis.csv!$S$1:$T$5,2,FALSE)</f>
        <v>2536.3110011778599</v>
      </c>
      <c r="O1033" s="4">
        <v>17</v>
      </c>
      <c r="P1033" s="4">
        <v>8</v>
      </c>
      <c r="Q1033" s="4">
        <v>65.239999999999995</v>
      </c>
      <c r="U1033" s="9" t="str">
        <v>West</v>
      </c>
      <c r="V1033" s="9" t="str">
        <v>Clothing</v>
      </c>
      <c r="X1033" s="9" t="str">
        <v>WEST</v>
      </c>
      <c r="Y1033" s="9" t="str">
        <v>CLOTHING</v>
      </c>
      <c r="AA1033" s="9" t="str">
        <v>west</v>
      </c>
      <c r="AB1033" s="9" t="str">
        <v>clothing</v>
      </c>
    </row>
    <row r="1034" spans="1:28">
      <c r="A1034" s="10" t="s">
        <v>1034</v>
      </c>
      <c r="B1034" s="11">
        <v>44953</v>
      </c>
      <c r="C1034" s="12" t="s">
        <v>881</v>
      </c>
      <c r="D1034" s="13" t="s">
        <v>306</v>
      </c>
      <c r="E1034" s="10">
        <v>2031.19</v>
      </c>
      <c r="F1034" s="10">
        <v>38</v>
      </c>
      <c r="G1034" s="10">
        <v>13</v>
      </c>
      <c r="H1034" s="10">
        <v>1624.56</v>
      </c>
      <c r="I1034" s="4" t="s">
        <v>1034</v>
      </c>
      <c r="J1034" s="16">
        <v>44953</v>
      </c>
      <c r="K1034" s="9" t="str">
        <v>East</v>
      </c>
      <c r="L1034" s="9" t="str">
        <v>Electronics</v>
      </c>
      <c r="M1034" s="4">
        <v>2031.19</v>
      </c>
      <c r="N1034" s="4">
        <f>VLOOKUP($K1034,Sales_Performance_Analysis.csv!$S$1:$T$5,2,FALSE)</f>
        <v>2529.8487270973901</v>
      </c>
      <c r="O1034" s="4">
        <v>38</v>
      </c>
      <c r="P1034" s="4">
        <v>13</v>
      </c>
      <c r="Q1034" s="4">
        <v>1624.56</v>
      </c>
      <c r="U1034" s="9" t="str">
        <v>East</v>
      </c>
      <c r="V1034" s="9" t="str">
        <v>Electronics</v>
      </c>
      <c r="X1034" s="9" t="str">
        <v>EAST</v>
      </c>
      <c r="Y1034" s="9" t="str">
        <v>ELECTRONICS</v>
      </c>
      <c r="AA1034" s="9" t="str">
        <v>east</v>
      </c>
      <c r="AB1034" s="9" t="str">
        <v>electronics</v>
      </c>
    </row>
    <row r="1035" spans="1:28">
      <c r="A1035" s="10" t="s">
        <v>1035</v>
      </c>
      <c r="B1035" s="11">
        <v>45243</v>
      </c>
      <c r="C1035" s="12" t="s">
        <v>881</v>
      </c>
      <c r="D1035" s="13" t="s">
        <v>31</v>
      </c>
      <c r="E1035" s="10">
        <v>1612.5</v>
      </c>
      <c r="F1035" s="10">
        <v>16</v>
      </c>
      <c r="G1035" s="10">
        <v>42</v>
      </c>
      <c r="H1035" s="10">
        <v>381.13</v>
      </c>
      <c r="I1035" s="4" t="s">
        <v>1035</v>
      </c>
      <c r="J1035" s="16">
        <v>45243</v>
      </c>
      <c r="K1035" s="9" t="str">
        <v>East</v>
      </c>
      <c r="L1035" s="9" t="str">
        <v>Sports</v>
      </c>
      <c r="M1035" s="4">
        <v>1612.5</v>
      </c>
      <c r="N1035" s="4">
        <f>VLOOKUP($K1035,Sales_Performance_Analysis.csv!$S$1:$T$5,2,FALSE)</f>
        <v>2529.8487270973901</v>
      </c>
      <c r="O1035" s="4">
        <v>16</v>
      </c>
      <c r="P1035" s="4">
        <v>42</v>
      </c>
      <c r="Q1035" s="4">
        <v>381.13</v>
      </c>
      <c r="U1035" s="9" t="str">
        <v>East</v>
      </c>
      <c r="V1035" s="9" t="str">
        <v>Sports</v>
      </c>
      <c r="X1035" s="9" t="str">
        <v>EAST</v>
      </c>
      <c r="Y1035" s="9" t="str">
        <v>SPORTS</v>
      </c>
      <c r="AA1035" s="9" t="str">
        <v>east</v>
      </c>
      <c r="AB1035" s="9" t="str">
        <v>sports</v>
      </c>
    </row>
    <row r="1036" spans="1:28">
      <c r="A1036" s="10" t="s">
        <v>1036</v>
      </c>
      <c r="B1036" s="11">
        <v>45095</v>
      </c>
      <c r="C1036" s="12" t="s">
        <v>708</v>
      </c>
      <c r="D1036" s="13" t="s">
        <v>551</v>
      </c>
      <c r="E1036" s="10">
        <v>416.74</v>
      </c>
      <c r="F1036" s="10">
        <v>47</v>
      </c>
      <c r="G1036" s="10">
        <v>16</v>
      </c>
      <c r="H1036" s="10">
        <v>804.14</v>
      </c>
      <c r="I1036" s="4" t="s">
        <v>1036</v>
      </c>
      <c r="J1036" s="16">
        <v>45095</v>
      </c>
      <c r="K1036" s="9" t="str">
        <v>North</v>
      </c>
      <c r="L1036" s="9" t="str">
        <v>Furniture</v>
      </c>
      <c r="M1036" s="4">
        <v>416.74</v>
      </c>
      <c r="N1036" s="4">
        <f>VLOOKUP($K1036,Sales_Performance_Analysis.csv!$S$1:$T$5,2,FALSE)</f>
        <v>2573.1195542046598</v>
      </c>
      <c r="O1036" s="4">
        <v>47</v>
      </c>
      <c r="P1036" s="4">
        <v>16</v>
      </c>
      <c r="Q1036" s="4">
        <v>804.14</v>
      </c>
      <c r="U1036" s="9" t="str">
        <v>North</v>
      </c>
      <c r="V1036" s="9" t="str">
        <v>Furniture</v>
      </c>
      <c r="X1036" s="9" t="str">
        <v>NORTH</v>
      </c>
      <c r="Y1036" s="9" t="str">
        <v>FURNITURE</v>
      </c>
      <c r="AA1036" s="9" t="str">
        <v>north</v>
      </c>
      <c r="AB1036" s="9" t="str">
        <v>furniture</v>
      </c>
    </row>
    <row r="1037" spans="1:28">
      <c r="A1037" s="10" t="s">
        <v>1037</v>
      </c>
      <c r="B1037" s="11">
        <v>45345</v>
      </c>
      <c r="C1037" s="12" t="s">
        <v>881</v>
      </c>
      <c r="D1037" s="13" t="s">
        <v>551</v>
      </c>
      <c r="E1037" s="10">
        <v>4100.54</v>
      </c>
      <c r="F1037" s="10">
        <v>39</v>
      </c>
      <c r="G1037" s="10">
        <v>42</v>
      </c>
      <c r="H1037" s="10">
        <v>207.93</v>
      </c>
      <c r="I1037" s="4" t="s">
        <v>1037</v>
      </c>
      <c r="J1037" s="16">
        <v>45345</v>
      </c>
      <c r="K1037" s="9" t="str">
        <v>East</v>
      </c>
      <c r="L1037" s="9" t="str">
        <v>Furniture</v>
      </c>
      <c r="M1037" s="4">
        <v>4100.54</v>
      </c>
      <c r="N1037" s="4">
        <f>VLOOKUP($K1037,Sales_Performance_Analysis.csv!$S$1:$T$5,2,FALSE)</f>
        <v>2529.8487270973901</v>
      </c>
      <c r="O1037" s="4">
        <v>39</v>
      </c>
      <c r="P1037" s="4">
        <v>42</v>
      </c>
      <c r="Q1037" s="4">
        <v>207.93</v>
      </c>
      <c r="U1037" s="9" t="str">
        <v>East</v>
      </c>
      <c r="V1037" s="9" t="str">
        <v>Furniture</v>
      </c>
      <c r="X1037" s="9" t="str">
        <v>EAST</v>
      </c>
      <c r="Y1037" s="9" t="str">
        <v>FURNITURE</v>
      </c>
      <c r="AA1037" s="9" t="str">
        <v>east</v>
      </c>
      <c r="AB1037" s="9" t="str">
        <v>furniture</v>
      </c>
    </row>
    <row r="1038" spans="1:28">
      <c r="A1038" s="10" t="s">
        <v>1038</v>
      </c>
      <c r="B1038" s="11">
        <v>44893</v>
      </c>
      <c r="C1038" s="12" t="s">
        <v>708</v>
      </c>
      <c r="D1038" s="13" t="s">
        <v>306</v>
      </c>
      <c r="E1038" s="10">
        <v>2927.75</v>
      </c>
      <c r="F1038" s="10">
        <v>24</v>
      </c>
      <c r="G1038" s="10">
        <v>37</v>
      </c>
      <c r="H1038" s="10">
        <v>898.04</v>
      </c>
      <c r="I1038" s="4" t="s">
        <v>1038</v>
      </c>
      <c r="J1038" s="16">
        <v>44893</v>
      </c>
      <c r="K1038" s="9" t="str">
        <v>North</v>
      </c>
      <c r="L1038" s="9" t="str">
        <v>Electronics</v>
      </c>
      <c r="M1038" s="4">
        <v>2927.75</v>
      </c>
      <c r="N1038" s="4">
        <f>VLOOKUP($K1038,Sales_Performance_Analysis.csv!$S$1:$T$5,2,FALSE)</f>
        <v>2573.1195542046598</v>
      </c>
      <c r="O1038" s="4">
        <v>24</v>
      </c>
      <c r="P1038" s="4">
        <v>37</v>
      </c>
      <c r="Q1038" s="4">
        <v>898.04</v>
      </c>
      <c r="U1038" s="9" t="str">
        <v>North</v>
      </c>
      <c r="V1038" s="9" t="str">
        <v>Electronics</v>
      </c>
      <c r="X1038" s="9" t="str">
        <v>NORTH</v>
      </c>
      <c r="Y1038" s="9" t="str">
        <v>ELECTRONICS</v>
      </c>
      <c r="AA1038" s="9" t="str">
        <v>north</v>
      </c>
      <c r="AB1038" s="9" t="str">
        <v>electronics</v>
      </c>
    </row>
    <row r="1039" spans="1:28">
      <c r="A1039" s="10" t="s">
        <v>1039</v>
      </c>
      <c r="B1039" s="11">
        <v>45039</v>
      </c>
      <c r="C1039" s="12" t="s">
        <v>881</v>
      </c>
      <c r="D1039" s="13" t="s">
        <v>31</v>
      </c>
      <c r="E1039" s="10">
        <v>3693.84</v>
      </c>
      <c r="F1039" s="10">
        <v>48</v>
      </c>
      <c r="G1039" s="10">
        <v>32</v>
      </c>
      <c r="H1039" s="10">
        <v>1371.56</v>
      </c>
      <c r="I1039" s="4" t="s">
        <v>1039</v>
      </c>
      <c r="J1039" s="16">
        <v>45039</v>
      </c>
      <c r="K1039" s="9" t="str">
        <v>East</v>
      </c>
      <c r="L1039" s="9" t="str">
        <v>Sports</v>
      </c>
      <c r="M1039" s="4">
        <v>3693.84</v>
      </c>
      <c r="N1039" s="4">
        <f>VLOOKUP($K1039,Sales_Performance_Analysis.csv!$S$1:$T$5,2,FALSE)</f>
        <v>2529.8487270973901</v>
      </c>
      <c r="O1039" s="4">
        <v>48</v>
      </c>
      <c r="P1039" s="4">
        <v>32</v>
      </c>
      <c r="Q1039" s="4">
        <v>1371.56</v>
      </c>
      <c r="U1039" s="9" t="str">
        <v>East</v>
      </c>
      <c r="V1039" s="9" t="str">
        <v>Sports</v>
      </c>
      <c r="X1039" s="9" t="str">
        <v>EAST</v>
      </c>
      <c r="Y1039" s="9" t="str">
        <v>SPORTS</v>
      </c>
      <c r="AA1039" s="9" t="str">
        <v>east</v>
      </c>
      <c r="AB1039" s="9" t="str">
        <v>sports</v>
      </c>
    </row>
    <row r="1040" spans="1:28">
      <c r="A1040" s="10" t="s">
        <v>1040</v>
      </c>
      <c r="B1040" s="11">
        <v>44900</v>
      </c>
      <c r="C1040" s="12" t="s">
        <v>978</v>
      </c>
      <c r="D1040" s="13" t="s">
        <v>257</v>
      </c>
      <c r="E1040" s="10">
        <v>2904.06</v>
      </c>
      <c r="F1040" s="10">
        <v>48</v>
      </c>
      <c r="G1040" s="10">
        <v>29</v>
      </c>
      <c r="H1040" s="10">
        <v>1427.41</v>
      </c>
      <c r="I1040" s="4" t="s">
        <v>1040</v>
      </c>
      <c r="J1040" s="16">
        <v>44900</v>
      </c>
      <c r="K1040" s="9" t="str">
        <v>West</v>
      </c>
      <c r="L1040" s="9" t="str">
        <v>Groceries</v>
      </c>
      <c r="M1040" s="4">
        <v>2904.06</v>
      </c>
      <c r="N1040" s="4">
        <f>VLOOKUP($K1040,Sales_Performance_Analysis.csv!$S$1:$T$5,2,FALSE)</f>
        <v>2536.3110011778599</v>
      </c>
      <c r="O1040" s="4">
        <v>48</v>
      </c>
      <c r="P1040" s="4">
        <v>29</v>
      </c>
      <c r="Q1040" s="4">
        <v>1427.41</v>
      </c>
      <c r="U1040" s="9" t="str">
        <v>West</v>
      </c>
      <c r="V1040" s="9" t="str">
        <v>Groceries</v>
      </c>
      <c r="X1040" s="9" t="str">
        <v>WEST</v>
      </c>
      <c r="Y1040" s="9" t="str">
        <v>GROCERIES</v>
      </c>
      <c r="AA1040" s="9" t="str">
        <v>west</v>
      </c>
      <c r="AB1040" s="9" t="str">
        <v>groceries</v>
      </c>
    </row>
    <row r="1041" spans="1:28">
      <c r="A1041" s="10" t="s">
        <v>1041</v>
      </c>
      <c r="B1041" s="11">
        <v>45171</v>
      </c>
      <c r="C1041" s="12" t="s">
        <v>881</v>
      </c>
      <c r="D1041" s="13" t="s">
        <v>31</v>
      </c>
      <c r="E1041" s="10">
        <v>3204.02</v>
      </c>
      <c r="F1041" s="10">
        <v>4</v>
      </c>
      <c r="G1041" s="10">
        <v>19</v>
      </c>
      <c r="H1041" s="10">
        <v>1514.5</v>
      </c>
      <c r="I1041" s="4" t="s">
        <v>1041</v>
      </c>
      <c r="J1041" s="16">
        <v>45171</v>
      </c>
      <c r="K1041" s="9" t="str">
        <v>East</v>
      </c>
      <c r="L1041" s="9" t="str">
        <v>Sports</v>
      </c>
      <c r="M1041" s="4">
        <v>3204.02</v>
      </c>
      <c r="N1041" s="4">
        <f>VLOOKUP($K1041,Sales_Performance_Analysis.csv!$S$1:$T$5,2,FALSE)</f>
        <v>2529.8487270973901</v>
      </c>
      <c r="O1041" s="4">
        <v>4</v>
      </c>
      <c r="P1041" s="4">
        <v>19</v>
      </c>
      <c r="Q1041" s="4">
        <v>1514.5</v>
      </c>
      <c r="U1041" s="9" t="str">
        <v>East</v>
      </c>
      <c r="V1041" s="9" t="str">
        <v>Sports</v>
      </c>
      <c r="X1041" s="9" t="str">
        <v>EAST</v>
      </c>
      <c r="Y1041" s="9" t="str">
        <v>SPORTS</v>
      </c>
      <c r="AA1041" s="9" t="str">
        <v>east</v>
      </c>
      <c r="AB1041" s="9" t="str">
        <v>sports</v>
      </c>
    </row>
    <row r="1042" spans="1:28">
      <c r="A1042" s="10">
        <v>39525927</v>
      </c>
      <c r="B1042" s="11">
        <v>45232</v>
      </c>
      <c r="C1042" s="12" t="s">
        <v>708</v>
      </c>
      <c r="D1042" s="13" t="s">
        <v>551</v>
      </c>
      <c r="E1042" s="10">
        <v>1947.12</v>
      </c>
      <c r="F1042" s="10">
        <v>22</v>
      </c>
      <c r="G1042" s="10">
        <v>4</v>
      </c>
      <c r="H1042" s="10">
        <v>1967.15</v>
      </c>
      <c r="I1042" s="4">
        <v>39525927</v>
      </c>
      <c r="J1042" s="16">
        <v>45232</v>
      </c>
      <c r="K1042" s="9" t="str">
        <v>North</v>
      </c>
      <c r="L1042" s="9" t="str">
        <v>Furniture</v>
      </c>
      <c r="M1042" s="4">
        <v>1947.12</v>
      </c>
      <c r="N1042" s="4">
        <f>VLOOKUP($K1042,Sales_Performance_Analysis.csv!$S$1:$T$5,2,FALSE)</f>
        <v>2573.1195542046598</v>
      </c>
      <c r="O1042" s="4">
        <v>22</v>
      </c>
      <c r="P1042" s="4">
        <v>4</v>
      </c>
      <c r="Q1042" s="4">
        <v>1967.15</v>
      </c>
      <c r="U1042" s="9" t="str">
        <v>North</v>
      </c>
      <c r="V1042" s="9" t="str">
        <v>Furniture</v>
      </c>
      <c r="X1042" s="9" t="str">
        <v>NORTH</v>
      </c>
      <c r="Y1042" s="9" t="str">
        <v>FURNITURE</v>
      </c>
      <c r="AA1042" s="9" t="str">
        <v>north</v>
      </c>
      <c r="AB1042" s="9" t="str">
        <v>furniture</v>
      </c>
    </row>
    <row r="1043" spans="1:28">
      <c r="A1043" s="10" t="s">
        <v>1042</v>
      </c>
      <c r="B1043" s="11">
        <v>45431</v>
      </c>
      <c r="C1043" s="12" t="s">
        <v>26</v>
      </c>
      <c r="D1043" s="13" t="s">
        <v>306</v>
      </c>
      <c r="E1043" s="10">
        <v>1594.33</v>
      </c>
      <c r="F1043" s="10">
        <v>22</v>
      </c>
      <c r="G1043" s="10">
        <v>3</v>
      </c>
      <c r="H1043" s="10">
        <v>194.61</v>
      </c>
      <c r="I1043" s="4" t="s">
        <v>1042</v>
      </c>
      <c r="J1043" s="16">
        <v>45431</v>
      </c>
      <c r="K1043" s="9" t="str">
        <v>South</v>
      </c>
      <c r="L1043" s="9" t="str">
        <v>Electronics</v>
      </c>
      <c r="M1043" s="4">
        <v>1594.33</v>
      </c>
      <c r="N1043" s="4">
        <f>VLOOKUP($K1043,Sales_Performance_Analysis.csv!$S$1:$T$5,2,FALSE)</f>
        <v>2478.5568056787902</v>
      </c>
      <c r="O1043" s="4">
        <v>22</v>
      </c>
      <c r="P1043" s="4">
        <v>3</v>
      </c>
      <c r="Q1043" s="4">
        <v>194.61</v>
      </c>
      <c r="U1043" s="9" t="str">
        <v>South</v>
      </c>
      <c r="V1043" s="9" t="str">
        <v>Electronics</v>
      </c>
      <c r="X1043" s="9" t="str">
        <v>SOUTH</v>
      </c>
      <c r="Y1043" s="9" t="str">
        <v>ELECTRONICS</v>
      </c>
      <c r="AA1043" s="9" t="str">
        <v>south</v>
      </c>
      <c r="AB1043" s="9" t="str">
        <v>electronics</v>
      </c>
    </row>
    <row r="1044" spans="1:28">
      <c r="A1044" s="10" t="s">
        <v>1043</v>
      </c>
      <c r="B1044" s="11">
        <v>45315</v>
      </c>
      <c r="C1044" s="12" t="s">
        <v>26</v>
      </c>
      <c r="D1044" s="13" t="s">
        <v>257</v>
      </c>
      <c r="E1044" s="10">
        <v>3684.9</v>
      </c>
      <c r="F1044" s="10">
        <v>31</v>
      </c>
      <c r="G1044" s="10">
        <v>29</v>
      </c>
      <c r="H1044" s="10">
        <v>829.81</v>
      </c>
      <c r="I1044" s="4" t="s">
        <v>1043</v>
      </c>
      <c r="J1044" s="16">
        <v>45315</v>
      </c>
      <c r="K1044" s="9" t="str">
        <v>South</v>
      </c>
      <c r="L1044" s="9" t="str">
        <v>Groceries</v>
      </c>
      <c r="M1044" s="4">
        <v>3684.9</v>
      </c>
      <c r="N1044" s="4">
        <f>VLOOKUP($K1044,Sales_Performance_Analysis.csv!$S$1:$T$5,2,FALSE)</f>
        <v>2478.5568056787902</v>
      </c>
      <c r="O1044" s="4">
        <v>31</v>
      </c>
      <c r="P1044" s="4">
        <v>29</v>
      </c>
      <c r="Q1044" s="4">
        <v>829.81</v>
      </c>
      <c r="U1044" s="9" t="str">
        <v>South</v>
      </c>
      <c r="V1044" s="9" t="str">
        <v>Groceries</v>
      </c>
      <c r="X1044" s="9" t="str">
        <v>SOUTH</v>
      </c>
      <c r="Y1044" s="9" t="str">
        <v>GROCERIES</v>
      </c>
      <c r="AA1044" s="9" t="str">
        <v>south</v>
      </c>
      <c r="AB1044" s="9" t="str">
        <v>groceries</v>
      </c>
    </row>
    <row r="1045" spans="1:28">
      <c r="A1045" s="10" t="s">
        <v>1044</v>
      </c>
      <c r="B1045" s="11">
        <v>45256</v>
      </c>
      <c r="C1045" s="12" t="s">
        <v>26</v>
      </c>
      <c r="D1045" s="13" t="s">
        <v>551</v>
      </c>
      <c r="E1045" s="10">
        <v>741.61</v>
      </c>
      <c r="F1045" s="10">
        <v>37</v>
      </c>
      <c r="G1045" s="10">
        <v>29</v>
      </c>
      <c r="H1045" s="10">
        <v>1528.55</v>
      </c>
      <c r="I1045" s="4" t="s">
        <v>1044</v>
      </c>
      <c r="J1045" s="16">
        <v>45256</v>
      </c>
      <c r="K1045" s="9" t="str">
        <v>South</v>
      </c>
      <c r="L1045" s="9" t="str">
        <v>Furniture</v>
      </c>
      <c r="M1045" s="4">
        <v>741.61</v>
      </c>
      <c r="N1045" s="4">
        <f>VLOOKUP($K1045,Sales_Performance_Analysis.csv!$S$1:$T$5,2,FALSE)</f>
        <v>2478.5568056787902</v>
      </c>
      <c r="O1045" s="4">
        <v>37</v>
      </c>
      <c r="P1045" s="4">
        <v>29</v>
      </c>
      <c r="Q1045" s="4">
        <v>1528.55</v>
      </c>
      <c r="U1045" s="9" t="str">
        <v>South</v>
      </c>
      <c r="V1045" s="9" t="str">
        <v>Furniture</v>
      </c>
      <c r="X1045" s="9" t="str">
        <v>SOUTH</v>
      </c>
      <c r="Y1045" s="9" t="str">
        <v>FURNITURE</v>
      </c>
      <c r="AA1045" s="9" t="str">
        <v>south</v>
      </c>
      <c r="AB1045" s="9" t="str">
        <v>furniture</v>
      </c>
    </row>
    <row r="1046" spans="1:28">
      <c r="A1046" s="10" t="s">
        <v>1045</v>
      </c>
      <c r="B1046" s="11">
        <v>45474</v>
      </c>
      <c r="C1046" s="12" t="s">
        <v>978</v>
      </c>
      <c r="D1046" s="13" t="s">
        <v>257</v>
      </c>
      <c r="E1046" s="10">
        <v>3291.15</v>
      </c>
      <c r="F1046" s="10">
        <v>38</v>
      </c>
      <c r="G1046" s="10">
        <v>43</v>
      </c>
      <c r="H1046" s="10">
        <v>1654.57</v>
      </c>
      <c r="I1046" s="4" t="s">
        <v>1045</v>
      </c>
      <c r="J1046" s="16">
        <v>45474</v>
      </c>
      <c r="K1046" s="9" t="str">
        <v>West</v>
      </c>
      <c r="L1046" s="9" t="str">
        <v>Groceries</v>
      </c>
      <c r="M1046" s="4">
        <v>3291.15</v>
      </c>
      <c r="N1046" s="4">
        <f>VLOOKUP($K1046,Sales_Performance_Analysis.csv!$S$1:$T$5,2,FALSE)</f>
        <v>2536.3110011778599</v>
      </c>
      <c r="O1046" s="4">
        <v>38</v>
      </c>
      <c r="P1046" s="4">
        <v>43</v>
      </c>
      <c r="Q1046" s="4">
        <v>1654.57</v>
      </c>
      <c r="U1046" s="9" t="str">
        <v>West</v>
      </c>
      <c r="V1046" s="9" t="str">
        <v>Groceries</v>
      </c>
      <c r="X1046" s="9" t="str">
        <v>WEST</v>
      </c>
      <c r="Y1046" s="9" t="str">
        <v>GROCERIES</v>
      </c>
      <c r="AA1046" s="9" t="str">
        <v>west</v>
      </c>
      <c r="AB1046" s="9" t="str">
        <v>groceries</v>
      </c>
    </row>
    <row r="1047" spans="1:28">
      <c r="A1047" s="10" t="s">
        <v>1046</v>
      </c>
      <c r="B1047" s="11">
        <v>45300</v>
      </c>
      <c r="C1047" s="12" t="s">
        <v>881</v>
      </c>
      <c r="D1047" s="13" t="s">
        <v>257</v>
      </c>
      <c r="E1047" s="10">
        <v>3384.12</v>
      </c>
      <c r="F1047" s="10">
        <v>14</v>
      </c>
      <c r="G1047" s="10">
        <v>11</v>
      </c>
      <c r="H1047" s="10">
        <v>1049.8800000000001</v>
      </c>
      <c r="I1047" s="4" t="s">
        <v>1046</v>
      </c>
      <c r="J1047" s="16">
        <v>45300</v>
      </c>
      <c r="K1047" s="9" t="str">
        <v>East</v>
      </c>
      <c r="L1047" s="9" t="str">
        <v>Groceries</v>
      </c>
      <c r="M1047" s="4">
        <v>3384.12</v>
      </c>
      <c r="N1047" s="4">
        <f>VLOOKUP($K1047,Sales_Performance_Analysis.csv!$S$1:$T$5,2,FALSE)</f>
        <v>2529.8487270973901</v>
      </c>
      <c r="O1047" s="4">
        <v>14</v>
      </c>
      <c r="P1047" s="4">
        <v>11</v>
      </c>
      <c r="Q1047" s="4">
        <v>1049.8800000000001</v>
      </c>
      <c r="U1047" s="9" t="str">
        <v>East</v>
      </c>
      <c r="V1047" s="9" t="str">
        <v>Groceries</v>
      </c>
      <c r="X1047" s="9" t="str">
        <v>EAST</v>
      </c>
      <c r="Y1047" s="9" t="str">
        <v>GROCERIES</v>
      </c>
      <c r="AA1047" s="9" t="str">
        <v>east</v>
      </c>
      <c r="AB1047" s="9" t="str">
        <v>groceries</v>
      </c>
    </row>
    <row r="1048" spans="1:28">
      <c r="A1048" s="10" t="s">
        <v>1047</v>
      </c>
      <c r="B1048" s="11">
        <v>45302</v>
      </c>
      <c r="C1048" s="12" t="s">
        <v>26</v>
      </c>
      <c r="D1048" s="13" t="s">
        <v>31</v>
      </c>
      <c r="E1048" s="10">
        <v>1685.37</v>
      </c>
      <c r="F1048" s="10">
        <v>47</v>
      </c>
      <c r="G1048" s="10">
        <v>39</v>
      </c>
      <c r="H1048" s="10">
        <v>577.51</v>
      </c>
      <c r="I1048" s="4" t="s">
        <v>1047</v>
      </c>
      <c r="J1048" s="16">
        <v>45302</v>
      </c>
      <c r="K1048" s="9" t="str">
        <v>South</v>
      </c>
      <c r="L1048" s="9" t="str">
        <v>Sports</v>
      </c>
      <c r="M1048" s="4">
        <v>1685.37</v>
      </c>
      <c r="N1048" s="4">
        <f>VLOOKUP($K1048,Sales_Performance_Analysis.csv!$S$1:$T$5,2,FALSE)</f>
        <v>2478.5568056787902</v>
      </c>
      <c r="O1048" s="4">
        <v>47</v>
      </c>
      <c r="P1048" s="4">
        <v>39</v>
      </c>
      <c r="Q1048" s="4">
        <v>577.51</v>
      </c>
      <c r="U1048" s="9" t="str">
        <v>South</v>
      </c>
      <c r="V1048" s="9" t="str">
        <v>Sports</v>
      </c>
      <c r="X1048" s="9" t="str">
        <v>SOUTH</v>
      </c>
      <c r="Y1048" s="9" t="str">
        <v>SPORTS</v>
      </c>
      <c r="AA1048" s="9" t="str">
        <v>south</v>
      </c>
      <c r="AB1048" s="9" t="str">
        <v>sports</v>
      </c>
    </row>
    <row r="1049" spans="1:28">
      <c r="A1049" s="10" t="s">
        <v>1048</v>
      </c>
      <c r="B1049" s="11">
        <v>45048</v>
      </c>
      <c r="C1049" s="12" t="s">
        <v>26</v>
      </c>
      <c r="D1049" s="13" t="s">
        <v>257</v>
      </c>
      <c r="E1049" s="10">
        <v>295.68</v>
      </c>
      <c r="F1049" s="10">
        <v>7</v>
      </c>
      <c r="G1049" s="10">
        <v>48</v>
      </c>
      <c r="H1049" s="10">
        <v>1533.66</v>
      </c>
      <c r="I1049" s="4" t="s">
        <v>1048</v>
      </c>
      <c r="J1049" s="16">
        <v>45048</v>
      </c>
      <c r="K1049" s="9" t="str">
        <v>South</v>
      </c>
      <c r="L1049" s="9" t="str">
        <v>Groceries</v>
      </c>
      <c r="M1049" s="4">
        <v>295.68</v>
      </c>
      <c r="N1049" s="4">
        <f>VLOOKUP($K1049,Sales_Performance_Analysis.csv!$S$1:$T$5,2,FALSE)</f>
        <v>2478.5568056787902</v>
      </c>
      <c r="O1049" s="4">
        <v>7</v>
      </c>
      <c r="P1049" s="4">
        <v>48</v>
      </c>
      <c r="Q1049" s="4">
        <v>1533.66</v>
      </c>
      <c r="U1049" s="9" t="str">
        <v>South</v>
      </c>
      <c r="V1049" s="9" t="str">
        <v>Groceries</v>
      </c>
      <c r="X1049" s="9" t="str">
        <v>SOUTH</v>
      </c>
      <c r="Y1049" s="9" t="str">
        <v>GROCERIES</v>
      </c>
      <c r="AA1049" s="9" t="str">
        <v>south</v>
      </c>
      <c r="AB1049" s="9" t="str">
        <v>groceries</v>
      </c>
    </row>
    <row r="1050" spans="1:28">
      <c r="A1050" s="10" t="s">
        <v>1049</v>
      </c>
      <c r="B1050" s="11">
        <v>45192</v>
      </c>
      <c r="C1050" s="12" t="s">
        <v>708</v>
      </c>
      <c r="D1050" s="13" t="s">
        <v>257</v>
      </c>
      <c r="E1050" s="10">
        <v>923.51</v>
      </c>
      <c r="F1050" s="10">
        <v>17</v>
      </c>
      <c r="G1050" s="10">
        <v>24</v>
      </c>
      <c r="H1050" s="10">
        <v>441.64</v>
      </c>
      <c r="I1050" s="4" t="s">
        <v>1049</v>
      </c>
      <c r="J1050" s="16">
        <v>45192</v>
      </c>
      <c r="K1050" s="9" t="str">
        <v>North</v>
      </c>
      <c r="L1050" s="9" t="str">
        <v>Groceries</v>
      </c>
      <c r="M1050" s="4">
        <v>923.51</v>
      </c>
      <c r="N1050" s="4">
        <f>VLOOKUP($K1050,Sales_Performance_Analysis.csv!$S$1:$T$5,2,FALSE)</f>
        <v>2573.1195542046598</v>
      </c>
      <c r="O1050" s="4">
        <v>17</v>
      </c>
      <c r="P1050" s="4">
        <v>24</v>
      </c>
      <c r="Q1050" s="4">
        <v>441.64</v>
      </c>
      <c r="U1050" s="9" t="str">
        <v>North</v>
      </c>
      <c r="V1050" s="9" t="str">
        <v>Groceries</v>
      </c>
      <c r="X1050" s="9" t="str">
        <v>NORTH</v>
      </c>
      <c r="Y1050" s="9" t="str">
        <v>GROCERIES</v>
      </c>
      <c r="AA1050" s="9" t="str">
        <v>north</v>
      </c>
      <c r="AB1050" s="9" t="str">
        <v>groceries</v>
      </c>
    </row>
    <row r="1051" spans="1:28">
      <c r="A1051" s="10" t="s">
        <v>1050</v>
      </c>
      <c r="B1051" s="11">
        <v>44931</v>
      </c>
      <c r="C1051" s="12" t="s">
        <v>708</v>
      </c>
      <c r="D1051" s="13" t="s">
        <v>257</v>
      </c>
      <c r="E1051" s="10">
        <v>1847.67</v>
      </c>
      <c r="F1051" s="10">
        <v>44</v>
      </c>
      <c r="G1051" s="10">
        <v>44</v>
      </c>
      <c r="H1051" s="10">
        <v>479.8</v>
      </c>
      <c r="I1051" s="4" t="s">
        <v>1050</v>
      </c>
      <c r="J1051" s="16">
        <v>44931</v>
      </c>
      <c r="K1051" s="9" t="str">
        <v>North</v>
      </c>
      <c r="L1051" s="9" t="str">
        <v>Groceries</v>
      </c>
      <c r="M1051" s="4">
        <v>1847.67</v>
      </c>
      <c r="N1051" s="4">
        <f>VLOOKUP($K1051,Sales_Performance_Analysis.csv!$S$1:$T$5,2,FALSE)</f>
        <v>2573.1195542046598</v>
      </c>
      <c r="O1051" s="4">
        <v>44</v>
      </c>
      <c r="P1051" s="4">
        <v>44</v>
      </c>
      <c r="Q1051" s="4">
        <v>479.8</v>
      </c>
      <c r="U1051" s="9" t="str">
        <v>North</v>
      </c>
      <c r="V1051" s="9" t="str">
        <v>Groceries</v>
      </c>
      <c r="X1051" s="9" t="str">
        <v>NORTH</v>
      </c>
      <c r="Y1051" s="9" t="str">
        <v>GROCERIES</v>
      </c>
      <c r="AA1051" s="9" t="str">
        <v>north</v>
      </c>
      <c r="AB1051" s="9" t="str">
        <v>groceries</v>
      </c>
    </row>
    <row r="1052" spans="1:28">
      <c r="A1052" s="10" t="s">
        <v>1051</v>
      </c>
      <c r="B1052" s="11">
        <v>45417</v>
      </c>
      <c r="C1052" s="12" t="s">
        <v>26</v>
      </c>
      <c r="D1052" s="13" t="s">
        <v>306</v>
      </c>
      <c r="E1052" s="10">
        <v>2175.17</v>
      </c>
      <c r="F1052" s="10">
        <v>2</v>
      </c>
      <c r="G1052" s="10">
        <v>48</v>
      </c>
      <c r="H1052" s="10">
        <v>197.95</v>
      </c>
      <c r="I1052" s="4" t="s">
        <v>1051</v>
      </c>
      <c r="J1052" s="16">
        <v>45417</v>
      </c>
      <c r="K1052" s="9" t="str">
        <v>South</v>
      </c>
      <c r="L1052" s="9" t="str">
        <v>Electronics</v>
      </c>
      <c r="M1052" s="4">
        <v>2175.17</v>
      </c>
      <c r="N1052" s="4">
        <f>VLOOKUP($K1052,Sales_Performance_Analysis.csv!$S$1:$T$5,2,FALSE)</f>
        <v>2478.5568056787902</v>
      </c>
      <c r="O1052" s="4">
        <v>2</v>
      </c>
      <c r="P1052" s="4">
        <v>48</v>
      </c>
      <c r="Q1052" s="4">
        <v>197.95</v>
      </c>
      <c r="U1052" s="9" t="str">
        <v>South</v>
      </c>
      <c r="V1052" s="9" t="str">
        <v>Electronics</v>
      </c>
      <c r="X1052" s="9" t="str">
        <v>SOUTH</v>
      </c>
      <c r="Y1052" s="9" t="str">
        <v>ELECTRONICS</v>
      </c>
      <c r="AA1052" s="9" t="str">
        <v>south</v>
      </c>
      <c r="AB1052" s="9" t="str">
        <v>electronics</v>
      </c>
    </row>
    <row r="1053" spans="1:28">
      <c r="A1053" s="10" t="s">
        <v>1052</v>
      </c>
      <c r="B1053" s="11">
        <v>45164</v>
      </c>
      <c r="C1053" s="12" t="s">
        <v>708</v>
      </c>
      <c r="D1053" s="13" t="s">
        <v>551</v>
      </c>
      <c r="E1053" s="10">
        <v>3731.26</v>
      </c>
      <c r="F1053" s="10">
        <v>48</v>
      </c>
      <c r="G1053" s="10">
        <v>13</v>
      </c>
      <c r="H1053" s="10">
        <v>321.77999999999997</v>
      </c>
      <c r="I1053" s="4" t="s">
        <v>1052</v>
      </c>
      <c r="J1053" s="16">
        <v>45164</v>
      </c>
      <c r="K1053" s="9" t="str">
        <v>North</v>
      </c>
      <c r="L1053" s="9" t="str">
        <v>Furniture</v>
      </c>
      <c r="M1053" s="4">
        <v>3731.26</v>
      </c>
      <c r="N1053" s="4">
        <f>VLOOKUP($K1053,Sales_Performance_Analysis.csv!$S$1:$T$5,2,FALSE)</f>
        <v>2573.1195542046598</v>
      </c>
      <c r="O1053" s="4">
        <v>48</v>
      </c>
      <c r="P1053" s="4">
        <v>13</v>
      </c>
      <c r="Q1053" s="4">
        <v>321.77999999999997</v>
      </c>
      <c r="U1053" s="9" t="str">
        <v>North</v>
      </c>
      <c r="V1053" s="9" t="str">
        <v>Furniture</v>
      </c>
      <c r="X1053" s="9" t="str">
        <v>NORTH</v>
      </c>
      <c r="Y1053" s="9" t="str">
        <v>FURNITURE</v>
      </c>
      <c r="AA1053" s="9" t="str">
        <v>north</v>
      </c>
      <c r="AB1053" s="9" t="str">
        <v>furniture</v>
      </c>
    </row>
    <row r="1054" spans="1:28">
      <c r="A1054" s="10" t="s">
        <v>1053</v>
      </c>
      <c r="B1054" s="11">
        <v>45186</v>
      </c>
      <c r="C1054" s="12" t="s">
        <v>26</v>
      </c>
      <c r="D1054" s="13" t="s">
        <v>619</v>
      </c>
      <c r="E1054" s="10">
        <v>2385.91</v>
      </c>
      <c r="F1054" s="10">
        <v>10</v>
      </c>
      <c r="G1054" s="10">
        <v>23</v>
      </c>
      <c r="H1054" s="10">
        <v>212.65</v>
      </c>
      <c r="I1054" s="4" t="s">
        <v>1053</v>
      </c>
      <c r="J1054" s="16">
        <v>45186</v>
      </c>
      <c r="K1054" s="9" t="str">
        <v>South</v>
      </c>
      <c r="L1054" s="9" t="str">
        <v>Clothing</v>
      </c>
      <c r="M1054" s="4">
        <v>2385.91</v>
      </c>
      <c r="N1054" s="4">
        <f>VLOOKUP($K1054,Sales_Performance_Analysis.csv!$S$1:$T$5,2,FALSE)</f>
        <v>2478.5568056787902</v>
      </c>
      <c r="O1054" s="4">
        <v>10</v>
      </c>
      <c r="P1054" s="4">
        <v>23</v>
      </c>
      <c r="Q1054" s="4">
        <v>212.65</v>
      </c>
      <c r="U1054" s="9" t="str">
        <v>South</v>
      </c>
      <c r="V1054" s="9" t="str">
        <v>Clothing</v>
      </c>
      <c r="X1054" s="9" t="str">
        <v>SOUTH</v>
      </c>
      <c r="Y1054" s="9" t="str">
        <v>CLOTHING</v>
      </c>
      <c r="AA1054" s="9" t="str">
        <v>south</v>
      </c>
      <c r="AB1054" s="9" t="str">
        <v>clothing</v>
      </c>
    </row>
    <row r="1055" spans="1:28">
      <c r="A1055" s="10" t="s">
        <v>1054</v>
      </c>
      <c r="B1055" s="11">
        <v>45345</v>
      </c>
      <c r="C1055" s="12" t="s">
        <v>708</v>
      </c>
      <c r="D1055" s="13" t="s">
        <v>257</v>
      </c>
      <c r="E1055" s="10">
        <v>4033.79</v>
      </c>
      <c r="F1055" s="10">
        <v>25</v>
      </c>
      <c r="G1055" s="10">
        <v>18</v>
      </c>
      <c r="H1055" s="10">
        <v>948.57</v>
      </c>
      <c r="I1055" s="4" t="s">
        <v>1054</v>
      </c>
      <c r="J1055" s="16">
        <v>45345</v>
      </c>
      <c r="K1055" s="9" t="str">
        <v>North</v>
      </c>
      <c r="L1055" s="9" t="str">
        <v>Groceries</v>
      </c>
      <c r="M1055" s="4">
        <v>4033.79</v>
      </c>
      <c r="N1055" s="4">
        <f>VLOOKUP($K1055,Sales_Performance_Analysis.csv!$S$1:$T$5,2,FALSE)</f>
        <v>2573.1195542046598</v>
      </c>
      <c r="O1055" s="4">
        <v>25</v>
      </c>
      <c r="P1055" s="4">
        <v>18</v>
      </c>
      <c r="Q1055" s="4">
        <v>948.57</v>
      </c>
      <c r="U1055" s="9" t="str">
        <v>North</v>
      </c>
      <c r="V1055" s="9" t="str">
        <v>Groceries</v>
      </c>
      <c r="X1055" s="9" t="str">
        <v>NORTH</v>
      </c>
      <c r="Y1055" s="9" t="str">
        <v>GROCERIES</v>
      </c>
      <c r="AA1055" s="9" t="str">
        <v>north</v>
      </c>
      <c r="AB1055" s="9" t="str">
        <v>groceries</v>
      </c>
    </row>
    <row r="1056" spans="1:28">
      <c r="A1056" s="10" t="s">
        <v>1055</v>
      </c>
      <c r="B1056" s="11">
        <v>44962</v>
      </c>
      <c r="C1056" s="12" t="s">
        <v>978</v>
      </c>
      <c r="D1056" s="13" t="s">
        <v>257</v>
      </c>
      <c r="E1056" s="10">
        <v>2413.12</v>
      </c>
      <c r="F1056" s="10">
        <v>39</v>
      </c>
      <c r="G1056" s="10">
        <v>41</v>
      </c>
      <c r="H1056" s="10">
        <v>283.54000000000002</v>
      </c>
      <c r="I1056" s="4" t="s">
        <v>1055</v>
      </c>
      <c r="J1056" s="16">
        <v>44962</v>
      </c>
      <c r="K1056" s="9" t="str">
        <v>West</v>
      </c>
      <c r="L1056" s="9" t="str">
        <v>Groceries</v>
      </c>
      <c r="M1056" s="4">
        <v>2413.12</v>
      </c>
      <c r="N1056" s="4">
        <f>VLOOKUP($K1056,Sales_Performance_Analysis.csv!$S$1:$T$5,2,FALSE)</f>
        <v>2536.3110011778599</v>
      </c>
      <c r="O1056" s="4">
        <v>39</v>
      </c>
      <c r="P1056" s="4">
        <v>41</v>
      </c>
      <c r="Q1056" s="4">
        <v>283.54000000000002</v>
      </c>
      <c r="U1056" s="9" t="str">
        <v>West</v>
      </c>
      <c r="V1056" s="9" t="str">
        <v>Groceries</v>
      </c>
      <c r="X1056" s="9" t="str">
        <v>WEST</v>
      </c>
      <c r="Y1056" s="9" t="str">
        <v>GROCERIES</v>
      </c>
      <c r="AA1056" s="9" t="str">
        <v>west</v>
      </c>
      <c r="AB1056" s="9" t="str">
        <v>groceries</v>
      </c>
    </row>
    <row r="1057" spans="1:28">
      <c r="A1057" s="10" t="s">
        <v>1056</v>
      </c>
      <c r="B1057" s="11">
        <v>45231</v>
      </c>
      <c r="C1057" s="12" t="s">
        <v>26</v>
      </c>
      <c r="D1057" s="13" t="s">
        <v>257</v>
      </c>
      <c r="E1057" s="10">
        <v>3072.55</v>
      </c>
      <c r="F1057" s="10">
        <v>18</v>
      </c>
      <c r="G1057" s="10">
        <v>18</v>
      </c>
      <c r="H1057" s="10">
        <v>1996.48</v>
      </c>
      <c r="I1057" s="4" t="s">
        <v>1056</v>
      </c>
      <c r="J1057" s="16">
        <v>45231</v>
      </c>
      <c r="K1057" s="9" t="str">
        <v>South</v>
      </c>
      <c r="L1057" s="9" t="str">
        <v>Groceries</v>
      </c>
      <c r="M1057" s="4">
        <v>3072.55</v>
      </c>
      <c r="N1057" s="4">
        <f>VLOOKUP($K1057,Sales_Performance_Analysis.csv!$S$1:$T$5,2,FALSE)</f>
        <v>2478.5568056787902</v>
      </c>
      <c r="O1057" s="4">
        <v>18</v>
      </c>
      <c r="P1057" s="4">
        <v>18</v>
      </c>
      <c r="Q1057" s="4">
        <v>1996.48</v>
      </c>
      <c r="U1057" s="9" t="str">
        <v>South</v>
      </c>
      <c r="V1057" s="9" t="str">
        <v>Groceries</v>
      </c>
      <c r="X1057" s="9" t="str">
        <v>SOUTH</v>
      </c>
      <c r="Y1057" s="9" t="str">
        <v>GROCERIES</v>
      </c>
      <c r="AA1057" s="9" t="str">
        <v>south</v>
      </c>
      <c r="AB1057" s="9" t="str">
        <v>groceries</v>
      </c>
    </row>
    <row r="1058" spans="1:28">
      <c r="A1058" s="10" t="s">
        <v>1057</v>
      </c>
      <c r="B1058" s="11">
        <v>44896</v>
      </c>
      <c r="C1058" s="12" t="s">
        <v>26</v>
      </c>
      <c r="D1058" s="13" t="s">
        <v>306</v>
      </c>
      <c r="E1058" s="10">
        <v>2703.74</v>
      </c>
      <c r="F1058" s="10">
        <v>16</v>
      </c>
      <c r="G1058" s="10">
        <v>47</v>
      </c>
      <c r="H1058" s="10">
        <v>1354.89</v>
      </c>
      <c r="I1058" s="4" t="s">
        <v>1057</v>
      </c>
      <c r="J1058" s="16">
        <v>44896</v>
      </c>
      <c r="K1058" s="9" t="str">
        <v>South</v>
      </c>
      <c r="L1058" s="9" t="str">
        <v>Electronics</v>
      </c>
      <c r="M1058" s="4">
        <v>2703.74</v>
      </c>
      <c r="N1058" s="4">
        <f>VLOOKUP($K1058,Sales_Performance_Analysis.csv!$S$1:$T$5,2,FALSE)</f>
        <v>2478.5568056787902</v>
      </c>
      <c r="O1058" s="4">
        <v>16</v>
      </c>
      <c r="P1058" s="4">
        <v>47</v>
      </c>
      <c r="Q1058" s="4">
        <v>1354.89</v>
      </c>
      <c r="U1058" s="9" t="str">
        <v>South</v>
      </c>
      <c r="V1058" s="9" t="str">
        <v>Electronics</v>
      </c>
      <c r="X1058" s="9" t="str">
        <v>SOUTH</v>
      </c>
      <c r="Y1058" s="9" t="str">
        <v>ELECTRONICS</v>
      </c>
      <c r="AA1058" s="9" t="str">
        <v>south</v>
      </c>
      <c r="AB1058" s="9" t="str">
        <v>electronics</v>
      </c>
    </row>
    <row r="1059" spans="1:28">
      <c r="A1059" s="10" t="s">
        <v>1058</v>
      </c>
      <c r="B1059" s="11">
        <v>45225</v>
      </c>
      <c r="C1059" s="12" t="s">
        <v>708</v>
      </c>
      <c r="D1059" s="13" t="s">
        <v>31</v>
      </c>
      <c r="E1059" s="10">
        <v>1265.8900000000001</v>
      </c>
      <c r="F1059" s="10">
        <v>38</v>
      </c>
      <c r="G1059" s="10">
        <v>45</v>
      </c>
      <c r="H1059" s="10">
        <v>379.23</v>
      </c>
      <c r="I1059" s="4" t="s">
        <v>1058</v>
      </c>
      <c r="J1059" s="16">
        <v>45225</v>
      </c>
      <c r="K1059" s="9" t="str">
        <v>North</v>
      </c>
      <c r="L1059" s="9" t="str">
        <v>Sports</v>
      </c>
      <c r="M1059" s="4">
        <v>1265.8900000000001</v>
      </c>
      <c r="N1059" s="4">
        <f>VLOOKUP($K1059,Sales_Performance_Analysis.csv!$S$1:$T$5,2,FALSE)</f>
        <v>2573.1195542046598</v>
      </c>
      <c r="O1059" s="4">
        <v>38</v>
      </c>
      <c r="P1059" s="4">
        <v>45</v>
      </c>
      <c r="Q1059" s="4">
        <v>379.23</v>
      </c>
      <c r="U1059" s="9" t="str">
        <v>North</v>
      </c>
      <c r="V1059" s="9" t="str">
        <v>Sports</v>
      </c>
      <c r="X1059" s="9" t="str">
        <v>NORTH</v>
      </c>
      <c r="Y1059" s="9" t="str">
        <v>SPORTS</v>
      </c>
      <c r="AA1059" s="9" t="str">
        <v>north</v>
      </c>
      <c r="AB1059" s="9" t="str">
        <v>sports</v>
      </c>
    </row>
    <row r="1060" spans="1:28">
      <c r="A1060" s="10" t="s">
        <v>1059</v>
      </c>
      <c r="B1060" s="11">
        <v>45326</v>
      </c>
      <c r="C1060" s="12" t="s">
        <v>708</v>
      </c>
      <c r="D1060" s="13" t="s">
        <v>257</v>
      </c>
      <c r="E1060" s="10">
        <v>2168.0100000000002</v>
      </c>
      <c r="F1060" s="10">
        <v>9</v>
      </c>
      <c r="G1060" s="10">
        <v>30</v>
      </c>
      <c r="H1060" s="10">
        <v>1220.45</v>
      </c>
      <c r="I1060" s="4" t="s">
        <v>1059</v>
      </c>
      <c r="J1060" s="16">
        <v>45326</v>
      </c>
      <c r="K1060" s="9" t="str">
        <v>North</v>
      </c>
      <c r="L1060" s="9" t="str">
        <v>Groceries</v>
      </c>
      <c r="M1060" s="4">
        <v>2168.0100000000002</v>
      </c>
      <c r="N1060" s="4">
        <f>VLOOKUP($K1060,Sales_Performance_Analysis.csv!$S$1:$T$5,2,FALSE)</f>
        <v>2573.1195542046598</v>
      </c>
      <c r="O1060" s="4">
        <v>9</v>
      </c>
      <c r="P1060" s="4">
        <v>30</v>
      </c>
      <c r="Q1060" s="4">
        <v>1220.45</v>
      </c>
      <c r="U1060" s="9" t="str">
        <v>North</v>
      </c>
      <c r="V1060" s="9" t="str">
        <v>Groceries</v>
      </c>
      <c r="X1060" s="9" t="str">
        <v>NORTH</v>
      </c>
      <c r="Y1060" s="9" t="str">
        <v>GROCERIES</v>
      </c>
      <c r="AA1060" s="9" t="str">
        <v>north</v>
      </c>
      <c r="AB1060" s="9" t="str">
        <v>groceries</v>
      </c>
    </row>
    <row r="1061" spans="1:28">
      <c r="A1061" s="10" t="s">
        <v>1060</v>
      </c>
      <c r="B1061" s="11">
        <v>45269</v>
      </c>
      <c r="C1061" s="12" t="s">
        <v>26</v>
      </c>
      <c r="D1061" s="13" t="s">
        <v>257</v>
      </c>
      <c r="E1061" s="10">
        <v>2985.88</v>
      </c>
      <c r="F1061" s="10">
        <v>50</v>
      </c>
      <c r="G1061" s="10">
        <v>36</v>
      </c>
      <c r="H1061" s="10">
        <v>60.3</v>
      </c>
      <c r="I1061" s="4" t="s">
        <v>1060</v>
      </c>
      <c r="J1061" s="16">
        <v>45269</v>
      </c>
      <c r="K1061" s="9" t="str">
        <v>South</v>
      </c>
      <c r="L1061" s="9" t="str">
        <v>Groceries</v>
      </c>
      <c r="M1061" s="4">
        <v>2985.88</v>
      </c>
      <c r="N1061" s="4">
        <f>VLOOKUP($K1061,Sales_Performance_Analysis.csv!$S$1:$T$5,2,FALSE)</f>
        <v>2478.5568056787902</v>
      </c>
      <c r="O1061" s="4">
        <v>50</v>
      </c>
      <c r="P1061" s="4">
        <v>36</v>
      </c>
      <c r="Q1061" s="4">
        <v>60.3</v>
      </c>
      <c r="U1061" s="9" t="str">
        <v>South</v>
      </c>
      <c r="V1061" s="9" t="str">
        <v>Groceries</v>
      </c>
      <c r="X1061" s="9" t="str">
        <v>SOUTH</v>
      </c>
      <c r="Y1061" s="9" t="str">
        <v>GROCERIES</v>
      </c>
      <c r="AA1061" s="9" t="str">
        <v>south</v>
      </c>
      <c r="AB1061" s="9" t="str">
        <v>groceries</v>
      </c>
    </row>
    <row r="1062" spans="1:28">
      <c r="A1062" s="10" t="s">
        <v>1061</v>
      </c>
      <c r="B1062" s="11">
        <v>44988</v>
      </c>
      <c r="C1062" s="12" t="s">
        <v>881</v>
      </c>
      <c r="D1062" s="13" t="s">
        <v>306</v>
      </c>
      <c r="E1062" s="10">
        <v>299.89999999999998</v>
      </c>
      <c r="F1062" s="10">
        <v>5</v>
      </c>
      <c r="G1062" s="10">
        <v>24</v>
      </c>
      <c r="H1062" s="10">
        <v>1239.52</v>
      </c>
      <c r="I1062" s="4" t="s">
        <v>1061</v>
      </c>
      <c r="J1062" s="16">
        <v>44988</v>
      </c>
      <c r="K1062" s="9" t="str">
        <v>East</v>
      </c>
      <c r="L1062" s="9" t="str">
        <v>Electronics</v>
      </c>
      <c r="M1062" s="4">
        <v>299.89999999999998</v>
      </c>
      <c r="N1062" s="4">
        <f>VLOOKUP($K1062,Sales_Performance_Analysis.csv!$S$1:$T$5,2,FALSE)</f>
        <v>2529.8487270973901</v>
      </c>
      <c r="O1062" s="4">
        <v>5</v>
      </c>
      <c r="P1062" s="4">
        <v>24</v>
      </c>
      <c r="Q1062" s="4">
        <v>1239.52</v>
      </c>
      <c r="U1062" s="9" t="str">
        <v>East</v>
      </c>
      <c r="V1062" s="9" t="str">
        <v>Electronics</v>
      </c>
      <c r="X1062" s="9" t="str">
        <v>EAST</v>
      </c>
      <c r="Y1062" s="9" t="str">
        <v>ELECTRONICS</v>
      </c>
      <c r="AA1062" s="9" t="str">
        <v>east</v>
      </c>
      <c r="AB1062" s="9" t="str">
        <v>electronics</v>
      </c>
    </row>
    <row r="1063" spans="1:28">
      <c r="A1063" s="10" t="s">
        <v>1062</v>
      </c>
      <c r="B1063" s="11">
        <v>45146</v>
      </c>
      <c r="C1063" s="12" t="s">
        <v>881</v>
      </c>
      <c r="D1063" s="13" t="s">
        <v>306</v>
      </c>
      <c r="E1063" s="10">
        <v>3990.58</v>
      </c>
      <c r="F1063" s="10">
        <v>31</v>
      </c>
      <c r="G1063" s="10">
        <v>44</v>
      </c>
      <c r="H1063" s="10">
        <v>1035.93</v>
      </c>
      <c r="I1063" s="4" t="s">
        <v>1062</v>
      </c>
      <c r="J1063" s="16">
        <v>45146</v>
      </c>
      <c r="K1063" s="9" t="str">
        <v>East</v>
      </c>
      <c r="L1063" s="9" t="str">
        <v>Electronics</v>
      </c>
      <c r="M1063" s="4">
        <v>3990.58</v>
      </c>
      <c r="N1063" s="4">
        <f>VLOOKUP($K1063,Sales_Performance_Analysis.csv!$S$1:$T$5,2,FALSE)</f>
        <v>2529.8487270973901</v>
      </c>
      <c r="O1063" s="4">
        <v>31</v>
      </c>
      <c r="P1063" s="4">
        <v>44</v>
      </c>
      <c r="Q1063" s="4">
        <v>1035.93</v>
      </c>
      <c r="U1063" s="9" t="str">
        <v>East</v>
      </c>
      <c r="V1063" s="9" t="str">
        <v>Electronics</v>
      </c>
      <c r="X1063" s="9" t="str">
        <v>EAST</v>
      </c>
      <c r="Y1063" s="9" t="str">
        <v>ELECTRONICS</v>
      </c>
      <c r="AA1063" s="9" t="str">
        <v>east</v>
      </c>
      <c r="AB1063" s="9" t="str">
        <v>electronics</v>
      </c>
    </row>
    <row r="1064" spans="1:28">
      <c r="A1064" s="10" t="s">
        <v>1063</v>
      </c>
      <c r="B1064" s="11">
        <v>45589</v>
      </c>
      <c r="C1064" s="12" t="s">
        <v>708</v>
      </c>
      <c r="D1064" s="13" t="s">
        <v>257</v>
      </c>
      <c r="E1064" s="10">
        <v>3933.66</v>
      </c>
      <c r="F1064" s="10">
        <v>2</v>
      </c>
      <c r="G1064" s="10">
        <v>27</v>
      </c>
      <c r="H1064" s="10">
        <v>683.06</v>
      </c>
      <c r="I1064" s="4" t="s">
        <v>1063</v>
      </c>
      <c r="J1064" s="16">
        <v>45589</v>
      </c>
      <c r="K1064" s="9" t="str">
        <v>North</v>
      </c>
      <c r="L1064" s="9" t="str">
        <v>Groceries</v>
      </c>
      <c r="M1064" s="4">
        <v>3933.66</v>
      </c>
      <c r="N1064" s="4">
        <f>VLOOKUP($K1064,Sales_Performance_Analysis.csv!$S$1:$T$5,2,FALSE)</f>
        <v>2573.1195542046598</v>
      </c>
      <c r="O1064" s="4">
        <v>2</v>
      </c>
      <c r="P1064" s="4">
        <v>27</v>
      </c>
      <c r="Q1064" s="4">
        <v>683.06</v>
      </c>
      <c r="U1064" s="9" t="str">
        <v>North</v>
      </c>
      <c r="V1064" s="9" t="str">
        <v>Groceries</v>
      </c>
      <c r="X1064" s="9" t="str">
        <v>NORTH</v>
      </c>
      <c r="Y1064" s="9" t="str">
        <v>GROCERIES</v>
      </c>
      <c r="AA1064" s="9" t="str">
        <v>north</v>
      </c>
      <c r="AB1064" s="9" t="str">
        <v>groceries</v>
      </c>
    </row>
    <row r="1065" spans="1:28">
      <c r="A1065" s="10" t="s">
        <v>1064</v>
      </c>
      <c r="B1065" s="11">
        <v>45146</v>
      </c>
      <c r="C1065" s="12" t="s">
        <v>708</v>
      </c>
      <c r="D1065" s="13" t="s">
        <v>306</v>
      </c>
      <c r="E1065" s="10">
        <v>365.62</v>
      </c>
      <c r="F1065" s="10">
        <v>38</v>
      </c>
      <c r="G1065" s="10">
        <v>2</v>
      </c>
      <c r="H1065" s="10">
        <v>1035.03</v>
      </c>
      <c r="I1065" s="4" t="s">
        <v>1064</v>
      </c>
      <c r="J1065" s="16">
        <v>45146</v>
      </c>
      <c r="K1065" s="9" t="str">
        <v>North</v>
      </c>
      <c r="L1065" s="9" t="str">
        <v>Electronics</v>
      </c>
      <c r="M1065" s="4">
        <v>365.62</v>
      </c>
      <c r="N1065" s="4">
        <f>VLOOKUP($K1065,Sales_Performance_Analysis.csv!$S$1:$T$5,2,FALSE)</f>
        <v>2573.1195542046598</v>
      </c>
      <c r="O1065" s="4">
        <v>38</v>
      </c>
      <c r="P1065" s="4">
        <v>2</v>
      </c>
      <c r="Q1065" s="4">
        <v>1035.03</v>
      </c>
      <c r="U1065" s="9" t="str">
        <v>North</v>
      </c>
      <c r="V1065" s="9" t="str">
        <v>Electronics</v>
      </c>
      <c r="X1065" s="9" t="str">
        <v>NORTH</v>
      </c>
      <c r="Y1065" s="9" t="str">
        <v>ELECTRONICS</v>
      </c>
      <c r="AA1065" s="9" t="str">
        <v>north</v>
      </c>
      <c r="AB1065" s="9" t="str">
        <v>electronics</v>
      </c>
    </row>
    <row r="1066" spans="1:28">
      <c r="A1066" s="10" t="s">
        <v>1065</v>
      </c>
      <c r="B1066" s="11">
        <v>45071</v>
      </c>
      <c r="C1066" s="12" t="s">
        <v>978</v>
      </c>
      <c r="D1066" s="13" t="s">
        <v>551</v>
      </c>
      <c r="E1066" s="10">
        <v>3123.34</v>
      </c>
      <c r="F1066" s="10">
        <v>10</v>
      </c>
      <c r="G1066" s="10">
        <v>9</v>
      </c>
      <c r="H1066" s="10">
        <v>1433.05</v>
      </c>
      <c r="I1066" s="4" t="s">
        <v>1065</v>
      </c>
      <c r="J1066" s="16">
        <v>45071</v>
      </c>
      <c r="K1066" s="9" t="str">
        <v>West</v>
      </c>
      <c r="L1066" s="9" t="str">
        <v>Furniture</v>
      </c>
      <c r="M1066" s="4">
        <v>3123.34</v>
      </c>
      <c r="N1066" s="4">
        <f>VLOOKUP($K1066,Sales_Performance_Analysis.csv!$S$1:$T$5,2,FALSE)</f>
        <v>2536.3110011778599</v>
      </c>
      <c r="O1066" s="4">
        <v>10</v>
      </c>
      <c r="P1066" s="4">
        <v>9</v>
      </c>
      <c r="Q1066" s="4">
        <v>1433.05</v>
      </c>
      <c r="U1066" s="9" t="str">
        <v>West</v>
      </c>
      <c r="V1066" s="9" t="str">
        <v>Furniture</v>
      </c>
      <c r="X1066" s="9" t="str">
        <v>WEST</v>
      </c>
      <c r="Y1066" s="9" t="str">
        <v>FURNITURE</v>
      </c>
      <c r="AA1066" s="9" t="str">
        <v>west</v>
      </c>
      <c r="AB1066" s="9" t="str">
        <v>furniture</v>
      </c>
    </row>
    <row r="1067" spans="1:28">
      <c r="A1067" s="10" t="s">
        <v>1066</v>
      </c>
      <c r="B1067" s="11">
        <v>45450</v>
      </c>
      <c r="C1067" s="12" t="s">
        <v>26</v>
      </c>
      <c r="D1067" s="13" t="s">
        <v>619</v>
      </c>
      <c r="E1067" s="10">
        <v>3384.89</v>
      </c>
      <c r="F1067" s="10">
        <v>47</v>
      </c>
      <c r="G1067" s="10">
        <v>45</v>
      </c>
      <c r="H1067" s="10">
        <v>946.11</v>
      </c>
      <c r="I1067" s="4" t="s">
        <v>1066</v>
      </c>
      <c r="J1067" s="16">
        <v>45450</v>
      </c>
      <c r="K1067" s="9" t="str">
        <v>South</v>
      </c>
      <c r="L1067" s="9" t="str">
        <v>Clothing</v>
      </c>
      <c r="M1067" s="4">
        <v>3384.89</v>
      </c>
      <c r="N1067" s="4">
        <f>VLOOKUP($K1067,Sales_Performance_Analysis.csv!$S$1:$T$5,2,FALSE)</f>
        <v>2478.5568056787902</v>
      </c>
      <c r="O1067" s="4">
        <v>47</v>
      </c>
      <c r="P1067" s="4">
        <v>45</v>
      </c>
      <c r="Q1067" s="4">
        <v>946.11</v>
      </c>
      <c r="U1067" s="9" t="str">
        <v>South</v>
      </c>
      <c r="V1067" s="9" t="str">
        <v>Clothing</v>
      </c>
      <c r="X1067" s="9" t="str">
        <v>SOUTH</v>
      </c>
      <c r="Y1067" s="9" t="str">
        <v>CLOTHING</v>
      </c>
      <c r="AA1067" s="9" t="str">
        <v>south</v>
      </c>
      <c r="AB1067" s="9" t="str">
        <v>clothing</v>
      </c>
    </row>
    <row r="1068" spans="1:28">
      <c r="A1068" s="10" t="s">
        <v>1067</v>
      </c>
      <c r="B1068" s="11">
        <v>45060</v>
      </c>
      <c r="C1068" s="12" t="s">
        <v>1068</v>
      </c>
      <c r="D1068" s="13" t="s">
        <v>31</v>
      </c>
      <c r="E1068" s="10">
        <v>3395.27</v>
      </c>
      <c r="F1068" s="10">
        <v>29</v>
      </c>
      <c r="G1068" s="10">
        <v>28</v>
      </c>
      <c r="H1068" s="10">
        <v>1395.92</v>
      </c>
      <c r="I1068" s="4" t="s">
        <v>1067</v>
      </c>
      <c r="J1068" s="16">
        <v>45060</v>
      </c>
      <c r="K1068" s="9" t="str">
        <v>South</v>
      </c>
      <c r="L1068" s="9" t="str">
        <v>Sports</v>
      </c>
      <c r="M1068" s="4">
        <v>3395.27</v>
      </c>
      <c r="N1068" s="4">
        <f>VLOOKUP($K1068,Sales_Performance_Analysis.csv!$S$1:$T$5,2,FALSE)</f>
        <v>2478.5568056787902</v>
      </c>
      <c r="O1068" s="4">
        <v>29</v>
      </c>
      <c r="P1068" s="4">
        <v>28</v>
      </c>
      <c r="Q1068" s="4">
        <v>1395.92</v>
      </c>
      <c r="U1068" s="9" t="str">
        <v>South</v>
      </c>
      <c r="V1068" s="9" t="str">
        <v>Sports</v>
      </c>
      <c r="X1068" s="9" t="str">
        <v>SOUTH</v>
      </c>
      <c r="Y1068" s="9" t="str">
        <v>SPORTS</v>
      </c>
      <c r="AA1068" s="9" t="str">
        <v>south</v>
      </c>
      <c r="AB1068" s="9" t="str">
        <v>sports</v>
      </c>
    </row>
    <row r="1069" spans="1:28">
      <c r="A1069" s="10" t="s">
        <v>1069</v>
      </c>
      <c r="B1069" s="11">
        <v>45252</v>
      </c>
      <c r="C1069" s="12" t="s">
        <v>1068</v>
      </c>
      <c r="D1069" s="13" t="s">
        <v>306</v>
      </c>
      <c r="E1069" s="10">
        <v>2156.92</v>
      </c>
      <c r="F1069" s="10">
        <v>20</v>
      </c>
      <c r="G1069" s="10">
        <v>34</v>
      </c>
      <c r="H1069" s="10">
        <v>183.51</v>
      </c>
      <c r="I1069" s="4" t="s">
        <v>1069</v>
      </c>
      <c r="J1069" s="16">
        <v>45252</v>
      </c>
      <c r="K1069" s="9" t="str">
        <v>South</v>
      </c>
      <c r="L1069" s="9" t="str">
        <v>Electronics</v>
      </c>
      <c r="M1069" s="4">
        <v>2156.92</v>
      </c>
      <c r="N1069" s="4">
        <f>VLOOKUP($K1069,Sales_Performance_Analysis.csv!$S$1:$T$5,2,FALSE)</f>
        <v>2478.5568056787902</v>
      </c>
      <c r="O1069" s="4">
        <v>20</v>
      </c>
      <c r="P1069" s="4">
        <v>34</v>
      </c>
      <c r="Q1069" s="4">
        <v>183.51</v>
      </c>
      <c r="U1069" s="9" t="str">
        <v>South</v>
      </c>
      <c r="V1069" s="9" t="str">
        <v>Electronics</v>
      </c>
      <c r="X1069" s="9" t="str">
        <v>SOUTH</v>
      </c>
      <c r="Y1069" s="9" t="str">
        <v>ELECTRONICS</v>
      </c>
      <c r="AA1069" s="9" t="str">
        <v>south</v>
      </c>
      <c r="AB1069" s="9" t="str">
        <v>electronics</v>
      </c>
    </row>
    <row r="1070" spans="1:28">
      <c r="A1070" s="10" t="s">
        <v>1070</v>
      </c>
      <c r="B1070" s="11">
        <v>45217</v>
      </c>
      <c r="C1070" s="12" t="s">
        <v>978</v>
      </c>
      <c r="D1070" s="13" t="s">
        <v>551</v>
      </c>
      <c r="E1070" s="10">
        <v>2709.84</v>
      </c>
      <c r="F1070" s="10">
        <v>6</v>
      </c>
      <c r="G1070" s="10">
        <v>47</v>
      </c>
      <c r="H1070" s="10">
        <v>727.32</v>
      </c>
      <c r="I1070" s="4" t="s">
        <v>1070</v>
      </c>
      <c r="J1070" s="16">
        <v>45217</v>
      </c>
      <c r="K1070" s="9" t="str">
        <v>West</v>
      </c>
      <c r="L1070" s="9" t="str">
        <v>Furniture</v>
      </c>
      <c r="M1070" s="4">
        <v>2709.84</v>
      </c>
      <c r="N1070" s="4">
        <f>VLOOKUP($K1070,Sales_Performance_Analysis.csv!$S$1:$T$5,2,FALSE)</f>
        <v>2536.3110011778599</v>
      </c>
      <c r="O1070" s="4">
        <v>6</v>
      </c>
      <c r="P1070" s="4">
        <v>47</v>
      </c>
      <c r="Q1070" s="4">
        <v>727.32</v>
      </c>
      <c r="U1070" s="9" t="str">
        <v>West</v>
      </c>
      <c r="V1070" s="9" t="str">
        <v>Furniture</v>
      </c>
      <c r="X1070" s="9" t="str">
        <v>WEST</v>
      </c>
      <c r="Y1070" s="9" t="str">
        <v>FURNITURE</v>
      </c>
      <c r="AA1070" s="9" t="str">
        <v>west</v>
      </c>
      <c r="AB1070" s="9" t="str">
        <v>furniture</v>
      </c>
    </row>
    <row r="1071" spans="1:28">
      <c r="A1071" s="10" t="s">
        <v>1071</v>
      </c>
      <c r="B1071" s="11">
        <v>45192</v>
      </c>
      <c r="C1071" s="12" t="s">
        <v>978</v>
      </c>
      <c r="D1071" s="13" t="s">
        <v>619</v>
      </c>
      <c r="E1071" s="10">
        <v>4696.13</v>
      </c>
      <c r="F1071" s="10">
        <v>27</v>
      </c>
      <c r="G1071" s="10">
        <v>39</v>
      </c>
      <c r="H1071" s="10">
        <v>270.3</v>
      </c>
      <c r="I1071" s="4" t="s">
        <v>1071</v>
      </c>
      <c r="J1071" s="16">
        <v>45192</v>
      </c>
      <c r="K1071" s="9" t="str">
        <v>West</v>
      </c>
      <c r="L1071" s="9" t="str">
        <v>Clothing</v>
      </c>
      <c r="M1071" s="4">
        <v>4696.13</v>
      </c>
      <c r="N1071" s="4">
        <f>VLOOKUP($K1071,Sales_Performance_Analysis.csv!$S$1:$T$5,2,FALSE)</f>
        <v>2536.3110011778599</v>
      </c>
      <c r="O1071" s="4">
        <v>27</v>
      </c>
      <c r="P1071" s="4">
        <v>39</v>
      </c>
      <c r="Q1071" s="4">
        <v>270.3</v>
      </c>
      <c r="U1071" s="9" t="str">
        <v>West</v>
      </c>
      <c r="V1071" s="9" t="str">
        <v>Clothing</v>
      </c>
      <c r="X1071" s="9" t="str">
        <v>WEST</v>
      </c>
      <c r="Y1071" s="9" t="str">
        <v>CLOTHING</v>
      </c>
      <c r="AA1071" s="9" t="str">
        <v>west</v>
      </c>
      <c r="AB1071" s="9" t="str">
        <v>clothing</v>
      </c>
    </row>
    <row r="1072" spans="1:28">
      <c r="A1072" s="18">
        <v>4.7047000000000003E+69</v>
      </c>
      <c r="B1072" s="11">
        <v>45475</v>
      </c>
      <c r="C1072" s="12" t="s">
        <v>881</v>
      </c>
      <c r="D1072" s="13" t="s">
        <v>31</v>
      </c>
      <c r="E1072" s="10">
        <v>1033.6600000000001</v>
      </c>
      <c r="F1072" s="10">
        <v>9</v>
      </c>
      <c r="G1072" s="10">
        <v>32</v>
      </c>
      <c r="H1072" s="10">
        <v>646.04999999999995</v>
      </c>
      <c r="I1072" s="19">
        <v>4.7047000000000003E+69</v>
      </c>
      <c r="J1072" s="16">
        <v>45475</v>
      </c>
      <c r="K1072" s="9" t="str">
        <v>East</v>
      </c>
      <c r="L1072" s="9" t="str">
        <v>Sports</v>
      </c>
      <c r="M1072" s="4">
        <v>1033.6600000000001</v>
      </c>
      <c r="N1072" s="4">
        <f>VLOOKUP($K1072,Sales_Performance_Analysis.csv!$S$1:$T$5,2,FALSE)</f>
        <v>2529.8487270973901</v>
      </c>
      <c r="O1072" s="4">
        <v>9</v>
      </c>
      <c r="P1072" s="4">
        <v>32</v>
      </c>
      <c r="Q1072" s="4">
        <v>646.04999999999995</v>
      </c>
      <c r="U1072" s="9" t="str">
        <v>East</v>
      </c>
      <c r="V1072" s="9" t="str">
        <v>Sports</v>
      </c>
      <c r="X1072" s="9" t="str">
        <v>EAST</v>
      </c>
      <c r="Y1072" s="9" t="str">
        <v>SPORTS</v>
      </c>
      <c r="AA1072" s="9" t="str">
        <v>east</v>
      </c>
      <c r="AB1072" s="9" t="str">
        <v>sports</v>
      </c>
    </row>
    <row r="1073" spans="1:28">
      <c r="A1073" s="10" t="s">
        <v>1072</v>
      </c>
      <c r="B1073" s="11">
        <v>44999</v>
      </c>
      <c r="C1073" s="12" t="s">
        <v>1068</v>
      </c>
      <c r="D1073" s="13" t="s">
        <v>551</v>
      </c>
      <c r="E1073" s="10">
        <v>3869.89</v>
      </c>
      <c r="F1073" s="10">
        <v>5</v>
      </c>
      <c r="G1073" s="10">
        <v>12</v>
      </c>
      <c r="H1073" s="10">
        <v>718.54</v>
      </c>
      <c r="I1073" s="4" t="s">
        <v>1072</v>
      </c>
      <c r="J1073" s="16">
        <v>44999</v>
      </c>
      <c r="K1073" s="9" t="str">
        <v>South</v>
      </c>
      <c r="L1073" s="9" t="str">
        <v>Furniture</v>
      </c>
      <c r="M1073" s="4">
        <v>3869.89</v>
      </c>
      <c r="N1073" s="4">
        <f>VLOOKUP($K1073,Sales_Performance_Analysis.csv!$S$1:$T$5,2,FALSE)</f>
        <v>2478.5568056787902</v>
      </c>
      <c r="O1073" s="4">
        <v>5</v>
      </c>
      <c r="P1073" s="4">
        <v>12</v>
      </c>
      <c r="Q1073" s="4">
        <v>718.54</v>
      </c>
      <c r="U1073" s="9" t="str">
        <v>South</v>
      </c>
      <c r="V1073" s="9" t="str">
        <v>Furniture</v>
      </c>
      <c r="X1073" s="9" t="str">
        <v>SOUTH</v>
      </c>
      <c r="Y1073" s="9" t="str">
        <v>FURNITURE</v>
      </c>
      <c r="AA1073" s="9" t="str">
        <v>south</v>
      </c>
      <c r="AB1073" s="9" t="str">
        <v>furniture</v>
      </c>
    </row>
    <row r="1074" spans="1:28">
      <c r="A1074" s="10" t="s">
        <v>1073</v>
      </c>
      <c r="B1074" s="11">
        <v>45150</v>
      </c>
      <c r="C1074" s="12" t="s">
        <v>708</v>
      </c>
      <c r="D1074" s="13" t="s">
        <v>257</v>
      </c>
      <c r="E1074" s="10">
        <v>3098.01</v>
      </c>
      <c r="F1074" s="10">
        <v>6</v>
      </c>
      <c r="G1074" s="10">
        <v>8</v>
      </c>
      <c r="H1074" s="10">
        <v>700.82</v>
      </c>
      <c r="I1074" s="4" t="s">
        <v>1073</v>
      </c>
      <c r="J1074" s="16">
        <v>45150</v>
      </c>
      <c r="K1074" s="9" t="str">
        <v>North</v>
      </c>
      <c r="L1074" s="9" t="str">
        <v>Groceries</v>
      </c>
      <c r="M1074" s="4">
        <v>3098.01</v>
      </c>
      <c r="N1074" s="4">
        <f>VLOOKUP($K1074,Sales_Performance_Analysis.csv!$S$1:$T$5,2,FALSE)</f>
        <v>2573.1195542046598</v>
      </c>
      <c r="O1074" s="4">
        <v>6</v>
      </c>
      <c r="P1074" s="4">
        <v>8</v>
      </c>
      <c r="Q1074" s="4">
        <v>700.82</v>
      </c>
      <c r="U1074" s="9" t="str">
        <v>North</v>
      </c>
      <c r="V1074" s="9" t="str">
        <v>Groceries</v>
      </c>
      <c r="X1074" s="9" t="str">
        <v>NORTH</v>
      </c>
      <c r="Y1074" s="9" t="str">
        <v>GROCERIES</v>
      </c>
      <c r="AA1074" s="9" t="str">
        <v>north</v>
      </c>
      <c r="AB1074" s="9" t="str">
        <v>groceries</v>
      </c>
    </row>
    <row r="1075" spans="1:28">
      <c r="A1075" s="10" t="s">
        <v>1074</v>
      </c>
      <c r="B1075" s="11">
        <v>45114</v>
      </c>
      <c r="C1075" s="12" t="s">
        <v>708</v>
      </c>
      <c r="D1075" s="13" t="s">
        <v>306</v>
      </c>
      <c r="E1075" s="10">
        <v>2439.6799999999998</v>
      </c>
      <c r="F1075" s="10">
        <v>38</v>
      </c>
      <c r="G1075" s="10">
        <v>33</v>
      </c>
      <c r="H1075" s="10">
        <v>1647.74</v>
      </c>
      <c r="I1075" s="4" t="s">
        <v>1074</v>
      </c>
      <c r="J1075" s="16">
        <v>45114</v>
      </c>
      <c r="K1075" s="9" t="str">
        <v>North</v>
      </c>
      <c r="L1075" s="9" t="str">
        <v>Electronics</v>
      </c>
      <c r="M1075" s="4">
        <v>2439.6799999999998</v>
      </c>
      <c r="N1075" s="4">
        <f>VLOOKUP($K1075,Sales_Performance_Analysis.csv!$S$1:$T$5,2,FALSE)</f>
        <v>2573.1195542046598</v>
      </c>
      <c r="O1075" s="4">
        <v>38</v>
      </c>
      <c r="P1075" s="4">
        <v>33</v>
      </c>
      <c r="Q1075" s="4">
        <v>1647.74</v>
      </c>
      <c r="U1075" s="9" t="str">
        <v>North</v>
      </c>
      <c r="V1075" s="9" t="str">
        <v>Electronics</v>
      </c>
      <c r="X1075" s="9" t="str">
        <v>NORTH</v>
      </c>
      <c r="Y1075" s="9" t="str">
        <v>ELECTRONICS</v>
      </c>
      <c r="AA1075" s="9" t="str">
        <v>north</v>
      </c>
      <c r="AB1075" s="9" t="str">
        <v>electronics</v>
      </c>
    </row>
    <row r="1076" spans="1:28">
      <c r="A1076" s="10" t="s">
        <v>1075</v>
      </c>
      <c r="B1076" s="11">
        <v>44910</v>
      </c>
      <c r="C1076" s="12" t="s">
        <v>978</v>
      </c>
      <c r="D1076" s="13" t="s">
        <v>551</v>
      </c>
      <c r="E1076" s="10">
        <v>842.81</v>
      </c>
      <c r="F1076" s="10">
        <v>40</v>
      </c>
      <c r="G1076" s="10">
        <v>19</v>
      </c>
      <c r="H1076" s="10">
        <v>583.15</v>
      </c>
      <c r="I1076" s="4" t="s">
        <v>1075</v>
      </c>
      <c r="J1076" s="16">
        <v>44910</v>
      </c>
      <c r="K1076" s="9" t="str">
        <v>West</v>
      </c>
      <c r="L1076" s="9" t="str">
        <v>Furniture</v>
      </c>
      <c r="M1076" s="4">
        <v>842.81</v>
      </c>
      <c r="N1076" s="4">
        <f>VLOOKUP($K1076,Sales_Performance_Analysis.csv!$S$1:$T$5,2,FALSE)</f>
        <v>2536.3110011778599</v>
      </c>
      <c r="O1076" s="4">
        <v>40</v>
      </c>
      <c r="P1076" s="4">
        <v>19</v>
      </c>
      <c r="Q1076" s="4">
        <v>583.15</v>
      </c>
      <c r="U1076" s="9" t="str">
        <v>West</v>
      </c>
      <c r="V1076" s="9" t="str">
        <v>Furniture</v>
      </c>
      <c r="X1076" s="9" t="str">
        <v>WEST</v>
      </c>
      <c r="Y1076" s="9" t="str">
        <v>FURNITURE</v>
      </c>
      <c r="AA1076" s="9" t="str">
        <v>west</v>
      </c>
      <c r="AB1076" s="9" t="str">
        <v>furniture</v>
      </c>
    </row>
    <row r="1077" spans="1:28">
      <c r="A1077" s="10" t="s">
        <v>1076</v>
      </c>
      <c r="B1077" s="11">
        <v>45025</v>
      </c>
      <c r="C1077" s="12" t="s">
        <v>881</v>
      </c>
      <c r="D1077" s="13" t="s">
        <v>551</v>
      </c>
      <c r="E1077" s="10">
        <v>2458.19</v>
      </c>
      <c r="F1077" s="10">
        <v>34</v>
      </c>
      <c r="G1077" s="10">
        <v>4</v>
      </c>
      <c r="H1077" s="10">
        <v>1909</v>
      </c>
      <c r="I1077" s="4" t="s">
        <v>1076</v>
      </c>
      <c r="J1077" s="16">
        <v>45025</v>
      </c>
      <c r="K1077" s="9" t="str">
        <v>East</v>
      </c>
      <c r="L1077" s="9" t="str">
        <v>Furniture</v>
      </c>
      <c r="M1077" s="4">
        <v>2458.19</v>
      </c>
      <c r="N1077" s="4">
        <f>VLOOKUP($K1077,Sales_Performance_Analysis.csv!$S$1:$T$5,2,FALSE)</f>
        <v>2529.8487270973901</v>
      </c>
      <c r="O1077" s="4">
        <v>34</v>
      </c>
      <c r="P1077" s="4">
        <v>4</v>
      </c>
      <c r="Q1077" s="4">
        <v>1909</v>
      </c>
      <c r="U1077" s="9" t="str">
        <v>East</v>
      </c>
      <c r="V1077" s="9" t="str">
        <v>Furniture</v>
      </c>
      <c r="X1077" s="9" t="str">
        <v>EAST</v>
      </c>
      <c r="Y1077" s="9" t="str">
        <v>FURNITURE</v>
      </c>
      <c r="AA1077" s="9" t="str">
        <v>east</v>
      </c>
      <c r="AB1077" s="9" t="str">
        <v>furniture</v>
      </c>
    </row>
    <row r="1078" spans="1:28">
      <c r="A1078" s="10" t="s">
        <v>1077</v>
      </c>
      <c r="B1078" s="11">
        <v>44893</v>
      </c>
      <c r="C1078" s="12" t="s">
        <v>708</v>
      </c>
      <c r="D1078" s="13" t="s">
        <v>551</v>
      </c>
      <c r="E1078" s="10">
        <v>975.06</v>
      </c>
      <c r="F1078" s="10">
        <v>39</v>
      </c>
      <c r="G1078" s="10">
        <v>24</v>
      </c>
      <c r="H1078" s="10">
        <v>737.78</v>
      </c>
      <c r="I1078" s="4" t="s">
        <v>1077</v>
      </c>
      <c r="J1078" s="16">
        <v>44893</v>
      </c>
      <c r="K1078" s="9" t="str">
        <v>North</v>
      </c>
      <c r="L1078" s="9" t="str">
        <v>Furniture</v>
      </c>
      <c r="M1078" s="4">
        <v>975.06</v>
      </c>
      <c r="N1078" s="4">
        <f>VLOOKUP($K1078,Sales_Performance_Analysis.csv!$S$1:$T$5,2,FALSE)</f>
        <v>2573.1195542046598</v>
      </c>
      <c r="O1078" s="4">
        <v>39</v>
      </c>
      <c r="P1078" s="4">
        <v>24</v>
      </c>
      <c r="Q1078" s="4">
        <v>737.78</v>
      </c>
      <c r="U1078" s="9" t="str">
        <v>North</v>
      </c>
      <c r="V1078" s="9" t="str">
        <v>Furniture</v>
      </c>
      <c r="X1078" s="9" t="str">
        <v>NORTH</v>
      </c>
      <c r="Y1078" s="9" t="str">
        <v>FURNITURE</v>
      </c>
      <c r="AA1078" s="9" t="str">
        <v>north</v>
      </c>
      <c r="AB1078" s="9" t="str">
        <v>furniture</v>
      </c>
    </row>
    <row r="1079" spans="1:28">
      <c r="A1079" s="10" t="s">
        <v>1078</v>
      </c>
      <c r="B1079" s="11">
        <v>45174</v>
      </c>
      <c r="C1079" s="12" t="s">
        <v>1068</v>
      </c>
      <c r="D1079" s="13" t="s">
        <v>31</v>
      </c>
      <c r="E1079" s="10">
        <v>3202.73</v>
      </c>
      <c r="F1079" s="10">
        <v>24</v>
      </c>
      <c r="G1079" s="10">
        <v>33</v>
      </c>
      <c r="H1079" s="10">
        <v>539.78</v>
      </c>
      <c r="I1079" s="4" t="s">
        <v>1078</v>
      </c>
      <c r="J1079" s="16">
        <v>45174</v>
      </c>
      <c r="K1079" s="9" t="str">
        <v>South</v>
      </c>
      <c r="L1079" s="9" t="str">
        <v>Sports</v>
      </c>
      <c r="M1079" s="4">
        <v>3202.73</v>
      </c>
      <c r="N1079" s="4">
        <f>VLOOKUP($K1079,Sales_Performance_Analysis.csv!$S$1:$T$5,2,FALSE)</f>
        <v>2478.5568056787902</v>
      </c>
      <c r="O1079" s="4">
        <v>24</v>
      </c>
      <c r="P1079" s="4">
        <v>33</v>
      </c>
      <c r="Q1079" s="4">
        <v>539.78</v>
      </c>
      <c r="U1079" s="9" t="str">
        <v>South</v>
      </c>
      <c r="V1079" s="9" t="str">
        <v>Sports</v>
      </c>
      <c r="X1079" s="9" t="str">
        <v>SOUTH</v>
      </c>
      <c r="Y1079" s="9" t="str">
        <v>SPORTS</v>
      </c>
      <c r="AA1079" s="9" t="str">
        <v>south</v>
      </c>
      <c r="AB1079" s="9" t="str">
        <v>sports</v>
      </c>
    </row>
    <row r="1080" spans="1:28">
      <c r="A1080" s="10" t="s">
        <v>1079</v>
      </c>
      <c r="B1080" s="11">
        <v>45369</v>
      </c>
      <c r="C1080" s="12" t="s">
        <v>881</v>
      </c>
      <c r="D1080" s="13" t="s">
        <v>551</v>
      </c>
      <c r="E1080" s="10">
        <v>2594.16</v>
      </c>
      <c r="F1080" s="10">
        <v>33</v>
      </c>
      <c r="G1080" s="10">
        <v>16</v>
      </c>
      <c r="H1080" s="10">
        <v>1914.86</v>
      </c>
      <c r="I1080" s="4" t="s">
        <v>1079</v>
      </c>
      <c r="J1080" s="16">
        <v>45369</v>
      </c>
      <c r="K1080" s="9" t="str">
        <v>East</v>
      </c>
      <c r="L1080" s="9" t="str">
        <v>Furniture</v>
      </c>
      <c r="M1080" s="4">
        <v>2594.16</v>
      </c>
      <c r="N1080" s="4">
        <f>VLOOKUP($K1080,Sales_Performance_Analysis.csv!$S$1:$T$5,2,FALSE)</f>
        <v>2529.8487270973901</v>
      </c>
      <c r="O1080" s="4">
        <v>33</v>
      </c>
      <c r="P1080" s="4">
        <v>16</v>
      </c>
      <c r="Q1080" s="4">
        <v>1914.86</v>
      </c>
      <c r="U1080" s="9" t="str">
        <v>East</v>
      </c>
      <c r="V1080" s="9" t="str">
        <v>Furniture</v>
      </c>
      <c r="X1080" s="9" t="str">
        <v>EAST</v>
      </c>
      <c r="Y1080" s="9" t="str">
        <v>FURNITURE</v>
      </c>
      <c r="AA1080" s="9" t="str">
        <v>east</v>
      </c>
      <c r="AB1080" s="9" t="str">
        <v>furniture</v>
      </c>
    </row>
    <row r="1081" spans="1:28">
      <c r="A1081" s="10" t="s">
        <v>1080</v>
      </c>
      <c r="B1081" s="11">
        <v>45334</v>
      </c>
      <c r="C1081" s="12" t="s">
        <v>978</v>
      </c>
      <c r="D1081" s="13" t="s">
        <v>551</v>
      </c>
      <c r="E1081" s="10">
        <v>2210.71</v>
      </c>
      <c r="F1081" s="10">
        <v>38</v>
      </c>
      <c r="G1081" s="10">
        <v>20</v>
      </c>
      <c r="H1081" s="10">
        <v>1818.17</v>
      </c>
      <c r="I1081" s="4" t="s">
        <v>1080</v>
      </c>
      <c r="J1081" s="16">
        <v>45334</v>
      </c>
      <c r="K1081" s="9" t="str">
        <v>West</v>
      </c>
      <c r="L1081" s="9" t="str">
        <v>Furniture</v>
      </c>
      <c r="M1081" s="4">
        <v>2210.71</v>
      </c>
      <c r="N1081" s="4">
        <f>VLOOKUP($K1081,Sales_Performance_Analysis.csv!$S$1:$T$5,2,FALSE)</f>
        <v>2536.3110011778599</v>
      </c>
      <c r="O1081" s="4">
        <v>38</v>
      </c>
      <c r="P1081" s="4">
        <v>20</v>
      </c>
      <c r="Q1081" s="4">
        <v>1818.17</v>
      </c>
      <c r="U1081" s="9" t="str">
        <v>West</v>
      </c>
      <c r="V1081" s="9" t="str">
        <v>Furniture</v>
      </c>
      <c r="X1081" s="9" t="str">
        <v>WEST</v>
      </c>
      <c r="Y1081" s="9" t="str">
        <v>FURNITURE</v>
      </c>
      <c r="AA1081" s="9" t="str">
        <v>west</v>
      </c>
      <c r="AB1081" s="9" t="str">
        <v>furniture</v>
      </c>
    </row>
    <row r="1082" spans="1:28">
      <c r="A1082" s="10" t="s">
        <v>1081</v>
      </c>
      <c r="B1082" s="11">
        <v>45141</v>
      </c>
      <c r="C1082" s="12" t="s">
        <v>708</v>
      </c>
      <c r="D1082" s="13" t="s">
        <v>306</v>
      </c>
      <c r="E1082" s="10">
        <v>4415.93</v>
      </c>
      <c r="F1082" s="10">
        <v>28</v>
      </c>
      <c r="G1082" s="10">
        <v>46</v>
      </c>
      <c r="H1082" s="10">
        <v>1028.93</v>
      </c>
      <c r="I1082" s="4" t="s">
        <v>1081</v>
      </c>
      <c r="J1082" s="16">
        <v>45141</v>
      </c>
      <c r="K1082" s="9" t="str">
        <v>North</v>
      </c>
      <c r="L1082" s="9" t="str">
        <v>Electronics</v>
      </c>
      <c r="M1082" s="4">
        <v>4415.93</v>
      </c>
      <c r="N1082" s="4">
        <f>VLOOKUP($K1082,Sales_Performance_Analysis.csv!$S$1:$T$5,2,FALSE)</f>
        <v>2573.1195542046598</v>
      </c>
      <c r="O1082" s="4">
        <v>28</v>
      </c>
      <c r="P1082" s="4">
        <v>46</v>
      </c>
      <c r="Q1082" s="4">
        <v>1028.93</v>
      </c>
      <c r="U1082" s="9" t="str">
        <v>North</v>
      </c>
      <c r="V1082" s="9" t="str">
        <v>Electronics</v>
      </c>
      <c r="X1082" s="9" t="str">
        <v>NORTH</v>
      </c>
      <c r="Y1082" s="9" t="str">
        <v>ELECTRONICS</v>
      </c>
      <c r="AA1082" s="9" t="str">
        <v>north</v>
      </c>
      <c r="AB1082" s="9" t="str">
        <v>electronics</v>
      </c>
    </row>
    <row r="1083" spans="1:28">
      <c r="A1083" s="10" t="s">
        <v>1082</v>
      </c>
      <c r="B1083" s="11">
        <v>45371</v>
      </c>
      <c r="C1083" s="12" t="s">
        <v>881</v>
      </c>
      <c r="D1083" s="13" t="s">
        <v>257</v>
      </c>
      <c r="E1083" s="10">
        <v>2247.6999999999998</v>
      </c>
      <c r="F1083" s="10">
        <v>18</v>
      </c>
      <c r="G1083" s="10">
        <v>28</v>
      </c>
      <c r="H1083" s="10">
        <v>742.35</v>
      </c>
      <c r="I1083" s="4" t="s">
        <v>1082</v>
      </c>
      <c r="J1083" s="16">
        <v>45371</v>
      </c>
      <c r="K1083" s="9" t="str">
        <v>East</v>
      </c>
      <c r="L1083" s="9" t="str">
        <v>Groceries</v>
      </c>
      <c r="M1083" s="4">
        <v>2247.6999999999998</v>
      </c>
      <c r="N1083" s="4">
        <f>VLOOKUP($K1083,Sales_Performance_Analysis.csv!$S$1:$T$5,2,FALSE)</f>
        <v>2529.8487270973901</v>
      </c>
      <c r="O1083" s="4">
        <v>18</v>
      </c>
      <c r="P1083" s="4">
        <v>28</v>
      </c>
      <c r="Q1083" s="4">
        <v>742.35</v>
      </c>
      <c r="U1083" s="9" t="str">
        <v>East</v>
      </c>
      <c r="V1083" s="9" t="str">
        <v>Groceries</v>
      </c>
      <c r="X1083" s="9" t="str">
        <v>EAST</v>
      </c>
      <c r="Y1083" s="9" t="str">
        <v>GROCERIES</v>
      </c>
      <c r="AA1083" s="9" t="str">
        <v>east</v>
      </c>
      <c r="AB1083" s="9" t="str">
        <v>groceries</v>
      </c>
    </row>
    <row r="1084" spans="1:28">
      <c r="A1084" s="10" t="s">
        <v>1083</v>
      </c>
      <c r="B1084" s="11">
        <v>45448</v>
      </c>
      <c r="C1084" s="12" t="s">
        <v>1068</v>
      </c>
      <c r="D1084" s="13" t="s">
        <v>619</v>
      </c>
      <c r="E1084" s="10">
        <v>4664.6899999999996</v>
      </c>
      <c r="F1084" s="10">
        <v>11</v>
      </c>
      <c r="G1084" s="10">
        <v>42</v>
      </c>
      <c r="H1084" s="10">
        <v>915.1</v>
      </c>
      <c r="I1084" s="4" t="s">
        <v>1083</v>
      </c>
      <c r="J1084" s="16">
        <v>45448</v>
      </c>
      <c r="K1084" s="9" t="str">
        <v>South</v>
      </c>
      <c r="L1084" s="9" t="str">
        <v>Clothing</v>
      </c>
      <c r="M1084" s="4">
        <v>4664.6899999999996</v>
      </c>
      <c r="N1084" s="4">
        <f>VLOOKUP($K1084,Sales_Performance_Analysis.csv!$S$1:$T$5,2,FALSE)</f>
        <v>2478.5568056787902</v>
      </c>
      <c r="O1084" s="4">
        <v>11</v>
      </c>
      <c r="P1084" s="4">
        <v>42</v>
      </c>
      <c r="Q1084" s="4">
        <v>915.1</v>
      </c>
      <c r="U1084" s="9" t="str">
        <v>South</v>
      </c>
      <c r="V1084" s="9" t="str">
        <v>Clothing</v>
      </c>
      <c r="X1084" s="9" t="str">
        <v>SOUTH</v>
      </c>
      <c r="Y1084" s="9" t="str">
        <v>CLOTHING</v>
      </c>
      <c r="AA1084" s="9" t="str">
        <v>south</v>
      </c>
      <c r="AB1084" s="9" t="str">
        <v>clothing</v>
      </c>
    </row>
    <row r="1085" spans="1:28">
      <c r="A1085" s="10" t="s">
        <v>1084</v>
      </c>
      <c r="B1085" s="11">
        <v>45585</v>
      </c>
      <c r="C1085" s="12" t="s">
        <v>978</v>
      </c>
      <c r="D1085" s="13" t="s">
        <v>257</v>
      </c>
      <c r="E1085" s="10">
        <v>2945.18</v>
      </c>
      <c r="F1085" s="10">
        <v>28</v>
      </c>
      <c r="G1085" s="10">
        <v>11</v>
      </c>
      <c r="H1085" s="10">
        <v>1167.69</v>
      </c>
      <c r="I1085" s="4" t="s">
        <v>1084</v>
      </c>
      <c r="J1085" s="16">
        <v>45585</v>
      </c>
      <c r="K1085" s="9" t="str">
        <v>West</v>
      </c>
      <c r="L1085" s="9" t="str">
        <v>Groceries</v>
      </c>
      <c r="M1085" s="4">
        <v>2945.18</v>
      </c>
      <c r="N1085" s="4">
        <f>VLOOKUP($K1085,Sales_Performance_Analysis.csv!$S$1:$T$5,2,FALSE)</f>
        <v>2536.3110011778599</v>
      </c>
      <c r="O1085" s="4">
        <v>28</v>
      </c>
      <c r="P1085" s="4">
        <v>11</v>
      </c>
      <c r="Q1085" s="4">
        <v>1167.69</v>
      </c>
      <c r="U1085" s="9" t="str">
        <v>West</v>
      </c>
      <c r="V1085" s="9" t="str">
        <v>Groceries</v>
      </c>
      <c r="X1085" s="9" t="str">
        <v>WEST</v>
      </c>
      <c r="Y1085" s="9" t="str">
        <v>GROCERIES</v>
      </c>
      <c r="AA1085" s="9" t="str">
        <v>west</v>
      </c>
      <c r="AB1085" s="9" t="str">
        <v>groceries</v>
      </c>
    </row>
    <row r="1086" spans="1:28">
      <c r="A1086" s="10" t="s">
        <v>1085</v>
      </c>
      <c r="B1086" s="11">
        <v>45196</v>
      </c>
      <c r="C1086" s="12" t="s">
        <v>978</v>
      </c>
      <c r="D1086" s="13" t="s">
        <v>619</v>
      </c>
      <c r="E1086" s="10">
        <v>4648.0600000000004</v>
      </c>
      <c r="F1086" s="10">
        <v>27</v>
      </c>
      <c r="G1086" s="10">
        <v>26</v>
      </c>
      <c r="H1086" s="10">
        <v>896.94</v>
      </c>
      <c r="I1086" s="4" t="s">
        <v>1085</v>
      </c>
      <c r="J1086" s="16">
        <v>45196</v>
      </c>
      <c r="K1086" s="9" t="str">
        <v>West</v>
      </c>
      <c r="L1086" s="9" t="str">
        <v>Clothing</v>
      </c>
      <c r="M1086" s="4">
        <v>4648.0600000000004</v>
      </c>
      <c r="N1086" s="4">
        <f>VLOOKUP($K1086,Sales_Performance_Analysis.csv!$S$1:$T$5,2,FALSE)</f>
        <v>2536.3110011778599</v>
      </c>
      <c r="O1086" s="4">
        <v>27</v>
      </c>
      <c r="P1086" s="4">
        <v>26</v>
      </c>
      <c r="Q1086" s="4">
        <v>896.94</v>
      </c>
      <c r="U1086" s="9" t="str">
        <v>West</v>
      </c>
      <c r="V1086" s="9" t="str">
        <v>Clothing</v>
      </c>
      <c r="X1086" s="9" t="str">
        <v>WEST</v>
      </c>
      <c r="Y1086" s="9" t="str">
        <v>CLOTHING</v>
      </c>
      <c r="AA1086" s="9" t="str">
        <v>west</v>
      </c>
      <c r="AB1086" s="9" t="str">
        <v>clothing</v>
      </c>
    </row>
    <row r="1087" spans="1:28">
      <c r="A1087" s="10" t="s">
        <v>1086</v>
      </c>
      <c r="B1087" s="11">
        <v>44884</v>
      </c>
      <c r="C1087" s="12" t="s">
        <v>1068</v>
      </c>
      <c r="D1087" s="13" t="s">
        <v>619</v>
      </c>
      <c r="E1087" s="10">
        <v>4686.3</v>
      </c>
      <c r="F1087" s="10">
        <v>14</v>
      </c>
      <c r="G1087" s="10">
        <v>28</v>
      </c>
      <c r="H1087" s="10">
        <v>377.92</v>
      </c>
      <c r="I1087" s="4" t="s">
        <v>1086</v>
      </c>
      <c r="J1087" s="16">
        <v>44884</v>
      </c>
      <c r="K1087" s="9" t="str">
        <v>South</v>
      </c>
      <c r="L1087" s="9" t="str">
        <v>Clothing</v>
      </c>
      <c r="M1087" s="4">
        <v>4686.3</v>
      </c>
      <c r="N1087" s="4">
        <f>VLOOKUP($K1087,Sales_Performance_Analysis.csv!$S$1:$T$5,2,FALSE)</f>
        <v>2478.5568056787902</v>
      </c>
      <c r="O1087" s="4">
        <v>14</v>
      </c>
      <c r="P1087" s="4">
        <v>28</v>
      </c>
      <c r="Q1087" s="4">
        <v>377.92</v>
      </c>
      <c r="U1087" s="9" t="str">
        <v>South</v>
      </c>
      <c r="V1087" s="9" t="str">
        <v>Clothing</v>
      </c>
      <c r="X1087" s="9" t="str">
        <v>SOUTH</v>
      </c>
      <c r="Y1087" s="9" t="str">
        <v>CLOTHING</v>
      </c>
      <c r="AA1087" s="9" t="str">
        <v>south</v>
      </c>
      <c r="AB1087" s="9" t="str">
        <v>clothing</v>
      </c>
    </row>
    <row r="1088" spans="1:28">
      <c r="A1088" s="10" t="s">
        <v>1087</v>
      </c>
      <c r="B1088" s="11">
        <v>45151</v>
      </c>
      <c r="C1088" s="12" t="s">
        <v>881</v>
      </c>
      <c r="D1088" s="13" t="s">
        <v>551</v>
      </c>
      <c r="E1088" s="10">
        <v>2365.87</v>
      </c>
      <c r="F1088" s="10">
        <v>21</v>
      </c>
      <c r="G1088" s="10">
        <v>12</v>
      </c>
      <c r="H1088" s="10">
        <v>1126.51</v>
      </c>
      <c r="I1088" s="4" t="s">
        <v>1087</v>
      </c>
      <c r="J1088" s="16">
        <v>45151</v>
      </c>
      <c r="K1088" s="9" t="str">
        <v>East</v>
      </c>
      <c r="L1088" s="9" t="str">
        <v>Furniture</v>
      </c>
      <c r="M1088" s="4">
        <v>2365.87</v>
      </c>
      <c r="N1088" s="4">
        <f>VLOOKUP($K1088,Sales_Performance_Analysis.csv!$S$1:$T$5,2,FALSE)</f>
        <v>2529.8487270973901</v>
      </c>
      <c r="O1088" s="4">
        <v>21</v>
      </c>
      <c r="P1088" s="4">
        <v>12</v>
      </c>
      <c r="Q1088" s="4">
        <v>1126.51</v>
      </c>
      <c r="U1088" s="9" t="str">
        <v>East</v>
      </c>
      <c r="V1088" s="9" t="str">
        <v>Furniture</v>
      </c>
      <c r="X1088" s="9" t="str">
        <v>EAST</v>
      </c>
      <c r="Y1088" s="9" t="str">
        <v>FURNITURE</v>
      </c>
      <c r="AA1088" s="9" t="str">
        <v>east</v>
      </c>
      <c r="AB1088" s="9" t="str">
        <v>furniture</v>
      </c>
    </row>
    <row r="1089" spans="1:28">
      <c r="A1089" s="10" t="s">
        <v>1088</v>
      </c>
      <c r="B1089" s="11">
        <v>45204</v>
      </c>
      <c r="C1089" s="12" t="s">
        <v>708</v>
      </c>
      <c r="D1089" s="13" t="s">
        <v>257</v>
      </c>
      <c r="E1089" s="10">
        <v>4883.6499999999996</v>
      </c>
      <c r="F1089" s="10">
        <v>16</v>
      </c>
      <c r="G1089" s="10">
        <v>9</v>
      </c>
      <c r="H1089" s="10">
        <v>1926.65</v>
      </c>
      <c r="I1089" s="4" t="s">
        <v>1088</v>
      </c>
      <c r="J1089" s="16">
        <v>45204</v>
      </c>
      <c r="K1089" s="9" t="str">
        <v>North</v>
      </c>
      <c r="L1089" s="9" t="str">
        <v>Groceries</v>
      </c>
      <c r="M1089" s="4">
        <v>4883.6499999999996</v>
      </c>
      <c r="N1089" s="4">
        <f>VLOOKUP($K1089,Sales_Performance_Analysis.csv!$S$1:$T$5,2,FALSE)</f>
        <v>2573.1195542046598</v>
      </c>
      <c r="O1089" s="4">
        <v>16</v>
      </c>
      <c r="P1089" s="4">
        <v>9</v>
      </c>
      <c r="Q1089" s="4">
        <v>1926.65</v>
      </c>
      <c r="U1089" s="9" t="str">
        <v>North</v>
      </c>
      <c r="V1089" s="9" t="str">
        <v>Groceries</v>
      </c>
      <c r="X1089" s="9" t="str">
        <v>NORTH</v>
      </c>
      <c r="Y1089" s="9" t="str">
        <v>GROCERIES</v>
      </c>
      <c r="AA1089" s="9" t="str">
        <v>north</v>
      </c>
      <c r="AB1089" s="9" t="str">
        <v>groceries</v>
      </c>
    </row>
    <row r="1090" spans="1:28">
      <c r="A1090" s="10" t="s">
        <v>1089</v>
      </c>
      <c r="B1090" s="11">
        <v>45327</v>
      </c>
      <c r="C1090" s="12" t="s">
        <v>708</v>
      </c>
      <c r="D1090" s="13" t="s">
        <v>619</v>
      </c>
      <c r="E1090" s="10">
        <v>1705.34</v>
      </c>
      <c r="F1090" s="10">
        <v>49</v>
      </c>
      <c r="G1090" s="10">
        <v>46</v>
      </c>
      <c r="H1090" s="10">
        <v>145.30000000000001</v>
      </c>
      <c r="I1090" s="4" t="s">
        <v>1089</v>
      </c>
      <c r="J1090" s="16">
        <v>45327</v>
      </c>
      <c r="K1090" s="9" t="str">
        <v>North</v>
      </c>
      <c r="L1090" s="9" t="str">
        <v>Clothing</v>
      </c>
      <c r="M1090" s="4">
        <v>1705.34</v>
      </c>
      <c r="N1090" s="4">
        <f>VLOOKUP($K1090,Sales_Performance_Analysis.csv!$S$1:$T$5,2,FALSE)</f>
        <v>2573.1195542046598</v>
      </c>
      <c r="O1090" s="4">
        <v>49</v>
      </c>
      <c r="P1090" s="4">
        <v>46</v>
      </c>
      <c r="Q1090" s="4">
        <v>145.30000000000001</v>
      </c>
      <c r="U1090" s="9" t="str">
        <v>North</v>
      </c>
      <c r="V1090" s="9" t="str">
        <v>Clothing</v>
      </c>
      <c r="X1090" s="9" t="str">
        <v>NORTH</v>
      </c>
      <c r="Y1090" s="9" t="str">
        <v>CLOTHING</v>
      </c>
      <c r="AA1090" s="9" t="str">
        <v>north</v>
      </c>
      <c r="AB1090" s="9" t="str">
        <v>clothing</v>
      </c>
    </row>
    <row r="1091" spans="1:28">
      <c r="A1091" s="10" t="s">
        <v>1090</v>
      </c>
      <c r="B1091" s="11">
        <v>45373</v>
      </c>
      <c r="C1091" s="12" t="s">
        <v>881</v>
      </c>
      <c r="D1091" s="13" t="s">
        <v>31</v>
      </c>
      <c r="E1091" s="10">
        <v>218.36</v>
      </c>
      <c r="F1091" s="10">
        <v>31</v>
      </c>
      <c r="G1091" s="10">
        <v>35</v>
      </c>
      <c r="H1091" s="10">
        <v>1777.78</v>
      </c>
      <c r="I1091" s="4" t="s">
        <v>1090</v>
      </c>
      <c r="J1091" s="16">
        <v>45373</v>
      </c>
      <c r="K1091" s="9" t="str">
        <v>East</v>
      </c>
      <c r="L1091" s="9" t="str">
        <v>Sports</v>
      </c>
      <c r="M1091" s="4">
        <v>218.36</v>
      </c>
      <c r="N1091" s="4">
        <f>VLOOKUP($K1091,Sales_Performance_Analysis.csv!$S$1:$T$5,2,FALSE)</f>
        <v>2529.8487270973901</v>
      </c>
      <c r="O1091" s="4">
        <v>31</v>
      </c>
      <c r="P1091" s="4">
        <v>35</v>
      </c>
      <c r="Q1091" s="4">
        <v>1777.78</v>
      </c>
      <c r="U1091" s="9" t="str">
        <v>East</v>
      </c>
      <c r="V1091" s="9" t="str">
        <v>Sports</v>
      </c>
      <c r="X1091" s="9" t="str">
        <v>EAST</v>
      </c>
      <c r="Y1091" s="9" t="str">
        <v>SPORTS</v>
      </c>
      <c r="AA1091" s="9" t="str">
        <v>east</v>
      </c>
      <c r="AB1091" s="9" t="str">
        <v>sports</v>
      </c>
    </row>
    <row r="1092" spans="1:28">
      <c r="A1092" s="10" t="s">
        <v>1091</v>
      </c>
      <c r="B1092" s="11">
        <v>45117</v>
      </c>
      <c r="C1092" s="12" t="s">
        <v>708</v>
      </c>
      <c r="D1092" s="13" t="s">
        <v>306</v>
      </c>
      <c r="E1092" s="10">
        <v>3098.37</v>
      </c>
      <c r="F1092" s="10">
        <v>18</v>
      </c>
      <c r="G1092" s="10">
        <v>41</v>
      </c>
      <c r="H1092" s="10">
        <v>892.04</v>
      </c>
      <c r="I1092" s="4" t="s">
        <v>1091</v>
      </c>
      <c r="J1092" s="16">
        <v>45117</v>
      </c>
      <c r="K1092" s="9" t="str">
        <v>North</v>
      </c>
      <c r="L1092" s="9" t="str">
        <v>Electronics</v>
      </c>
      <c r="M1092" s="4">
        <v>3098.37</v>
      </c>
      <c r="N1092" s="4">
        <f>VLOOKUP($K1092,Sales_Performance_Analysis.csv!$S$1:$T$5,2,FALSE)</f>
        <v>2573.1195542046598</v>
      </c>
      <c r="O1092" s="4">
        <v>18</v>
      </c>
      <c r="P1092" s="4">
        <v>41</v>
      </c>
      <c r="Q1092" s="4">
        <v>892.04</v>
      </c>
      <c r="U1092" s="9" t="str">
        <v>North</v>
      </c>
      <c r="V1092" s="9" t="str">
        <v>Electronics</v>
      </c>
      <c r="X1092" s="9" t="str">
        <v>NORTH</v>
      </c>
      <c r="Y1092" s="9" t="str">
        <v>ELECTRONICS</v>
      </c>
      <c r="AA1092" s="9" t="str">
        <v>north</v>
      </c>
      <c r="AB1092" s="9" t="str">
        <v>electronics</v>
      </c>
    </row>
    <row r="1093" spans="1:28">
      <c r="A1093" s="10" t="s">
        <v>1092</v>
      </c>
      <c r="B1093" s="11">
        <v>45257</v>
      </c>
      <c r="C1093" s="12" t="s">
        <v>708</v>
      </c>
      <c r="D1093" s="13" t="s">
        <v>551</v>
      </c>
      <c r="E1093" s="10">
        <v>4189.37</v>
      </c>
      <c r="F1093" s="10">
        <v>31</v>
      </c>
      <c r="G1093" s="10">
        <v>49</v>
      </c>
      <c r="H1093" s="10">
        <v>1436.1</v>
      </c>
      <c r="I1093" s="4" t="s">
        <v>1092</v>
      </c>
      <c r="J1093" s="16">
        <v>45257</v>
      </c>
      <c r="K1093" s="9" t="str">
        <v>North</v>
      </c>
      <c r="L1093" s="9" t="str">
        <v>Furniture</v>
      </c>
      <c r="M1093" s="4">
        <v>4189.37</v>
      </c>
      <c r="N1093" s="4">
        <f>VLOOKUP($K1093,Sales_Performance_Analysis.csv!$S$1:$T$5,2,FALSE)</f>
        <v>2573.1195542046598</v>
      </c>
      <c r="O1093" s="4">
        <v>31</v>
      </c>
      <c r="P1093" s="4">
        <v>49</v>
      </c>
      <c r="Q1093" s="4">
        <v>1436.1</v>
      </c>
      <c r="U1093" s="9" t="str">
        <v>North</v>
      </c>
      <c r="V1093" s="9" t="str">
        <v>Furniture</v>
      </c>
      <c r="X1093" s="9" t="str">
        <v>NORTH</v>
      </c>
      <c r="Y1093" s="9" t="str">
        <v>FURNITURE</v>
      </c>
      <c r="AA1093" s="9" t="str">
        <v>north</v>
      </c>
      <c r="AB1093" s="9" t="str">
        <v>furniture</v>
      </c>
    </row>
    <row r="1094" spans="1:28">
      <c r="A1094" s="10" t="s">
        <v>1093</v>
      </c>
      <c r="B1094" s="11">
        <v>45109</v>
      </c>
      <c r="C1094" s="12" t="s">
        <v>1068</v>
      </c>
      <c r="D1094" s="13" t="s">
        <v>257</v>
      </c>
      <c r="E1094" s="10">
        <v>3375.39</v>
      </c>
      <c r="F1094" s="10">
        <v>5</v>
      </c>
      <c r="G1094" s="10">
        <v>50</v>
      </c>
      <c r="H1094" s="10">
        <v>819.64</v>
      </c>
      <c r="I1094" s="4" t="s">
        <v>1093</v>
      </c>
      <c r="J1094" s="16">
        <v>45109</v>
      </c>
      <c r="K1094" s="9" t="str">
        <v>South</v>
      </c>
      <c r="L1094" s="9" t="str">
        <v>Groceries</v>
      </c>
      <c r="M1094" s="4">
        <v>3375.39</v>
      </c>
      <c r="N1094" s="4">
        <f>VLOOKUP($K1094,Sales_Performance_Analysis.csv!$S$1:$T$5,2,FALSE)</f>
        <v>2478.5568056787902</v>
      </c>
      <c r="O1094" s="4">
        <v>5</v>
      </c>
      <c r="P1094" s="4">
        <v>50</v>
      </c>
      <c r="Q1094" s="4">
        <v>819.64</v>
      </c>
      <c r="U1094" s="9" t="str">
        <v>South</v>
      </c>
      <c r="V1094" s="9" t="str">
        <v>Groceries</v>
      </c>
      <c r="X1094" s="9" t="str">
        <v>SOUTH</v>
      </c>
      <c r="Y1094" s="9" t="str">
        <v>GROCERIES</v>
      </c>
      <c r="AA1094" s="9" t="str">
        <v>south</v>
      </c>
      <c r="AB1094" s="9" t="str">
        <v>groceries</v>
      </c>
    </row>
    <row r="1095" spans="1:28">
      <c r="A1095" s="10" t="s">
        <v>1094</v>
      </c>
      <c r="B1095" s="11">
        <v>45559</v>
      </c>
      <c r="C1095" s="12" t="s">
        <v>1068</v>
      </c>
      <c r="D1095" s="13" t="s">
        <v>306</v>
      </c>
      <c r="E1095" s="10">
        <v>1083.97</v>
      </c>
      <c r="F1095" s="10">
        <v>27</v>
      </c>
      <c r="G1095" s="10">
        <v>33</v>
      </c>
      <c r="H1095" s="10">
        <v>1074.57</v>
      </c>
      <c r="I1095" s="4" t="s">
        <v>1094</v>
      </c>
      <c r="J1095" s="16">
        <v>45559</v>
      </c>
      <c r="K1095" s="9" t="str">
        <v>South</v>
      </c>
      <c r="L1095" s="9" t="str">
        <v>Electronics</v>
      </c>
      <c r="M1095" s="4">
        <v>1083.97</v>
      </c>
      <c r="N1095" s="4">
        <f>VLOOKUP($K1095,Sales_Performance_Analysis.csv!$S$1:$T$5,2,FALSE)</f>
        <v>2478.5568056787902</v>
      </c>
      <c r="O1095" s="4">
        <v>27</v>
      </c>
      <c r="P1095" s="4">
        <v>33</v>
      </c>
      <c r="Q1095" s="4">
        <v>1074.57</v>
      </c>
      <c r="U1095" s="9" t="str">
        <v>South</v>
      </c>
      <c r="V1095" s="9" t="str">
        <v>Electronics</v>
      </c>
      <c r="X1095" s="9" t="str">
        <v>SOUTH</v>
      </c>
      <c r="Y1095" s="9" t="str">
        <v>ELECTRONICS</v>
      </c>
      <c r="AA1095" s="9" t="str">
        <v>south</v>
      </c>
      <c r="AB1095" s="9" t="str">
        <v>electronics</v>
      </c>
    </row>
    <row r="1096" spans="1:28">
      <c r="A1096" s="10" t="s">
        <v>1095</v>
      </c>
      <c r="B1096" s="11">
        <v>45548</v>
      </c>
      <c r="C1096" s="12" t="s">
        <v>708</v>
      </c>
      <c r="D1096" s="13" t="s">
        <v>31</v>
      </c>
      <c r="E1096" s="10">
        <v>2160.83</v>
      </c>
      <c r="F1096" s="10">
        <v>37</v>
      </c>
      <c r="G1096" s="10">
        <v>8</v>
      </c>
      <c r="H1096" s="10">
        <v>620.03</v>
      </c>
      <c r="I1096" s="4" t="s">
        <v>1095</v>
      </c>
      <c r="J1096" s="16">
        <v>45548</v>
      </c>
      <c r="K1096" s="9" t="str">
        <v>North</v>
      </c>
      <c r="L1096" s="9" t="str">
        <v>Sports</v>
      </c>
      <c r="M1096" s="4">
        <v>2160.83</v>
      </c>
      <c r="N1096" s="4">
        <f>VLOOKUP($K1096,Sales_Performance_Analysis.csv!$S$1:$T$5,2,FALSE)</f>
        <v>2573.1195542046598</v>
      </c>
      <c r="O1096" s="4">
        <v>37</v>
      </c>
      <c r="P1096" s="4">
        <v>8</v>
      </c>
      <c r="Q1096" s="4">
        <v>620.03</v>
      </c>
      <c r="U1096" s="9" t="str">
        <v>North</v>
      </c>
      <c r="V1096" s="9" t="str">
        <v>Sports</v>
      </c>
      <c r="X1096" s="9" t="str">
        <v>NORTH</v>
      </c>
      <c r="Y1096" s="9" t="str">
        <v>SPORTS</v>
      </c>
      <c r="AA1096" s="9" t="str">
        <v>north</v>
      </c>
      <c r="AB1096" s="9" t="str">
        <v>sports</v>
      </c>
    </row>
    <row r="1097" spans="1:28">
      <c r="A1097" s="10" t="s">
        <v>1096</v>
      </c>
      <c r="B1097" s="11">
        <v>44953</v>
      </c>
      <c r="C1097" s="12" t="s">
        <v>978</v>
      </c>
      <c r="D1097" s="13" t="s">
        <v>619</v>
      </c>
      <c r="E1097" s="10">
        <v>2904.24</v>
      </c>
      <c r="F1097" s="10">
        <v>2</v>
      </c>
      <c r="G1097" s="10">
        <v>0</v>
      </c>
      <c r="H1097" s="10">
        <v>1792.12</v>
      </c>
      <c r="I1097" s="4" t="s">
        <v>1096</v>
      </c>
      <c r="J1097" s="16">
        <v>44953</v>
      </c>
      <c r="K1097" s="9" t="str">
        <v>West</v>
      </c>
      <c r="L1097" s="9" t="str">
        <v>Clothing</v>
      </c>
      <c r="M1097" s="4">
        <v>2904.24</v>
      </c>
      <c r="N1097" s="4">
        <f>VLOOKUP($K1097,Sales_Performance_Analysis.csv!$S$1:$T$5,2,FALSE)</f>
        <v>2536.3110011778599</v>
      </c>
      <c r="O1097" s="4">
        <v>2</v>
      </c>
      <c r="P1097" s="4">
        <v>0</v>
      </c>
      <c r="Q1097" s="4">
        <v>1792.12</v>
      </c>
      <c r="U1097" s="9" t="str">
        <v>West</v>
      </c>
      <c r="V1097" s="9" t="str">
        <v>Clothing</v>
      </c>
      <c r="X1097" s="9" t="str">
        <v>WEST</v>
      </c>
      <c r="Y1097" s="9" t="str">
        <v>CLOTHING</v>
      </c>
      <c r="AA1097" s="9" t="str">
        <v>west</v>
      </c>
      <c r="AB1097" s="9" t="str">
        <v>clothing</v>
      </c>
    </row>
    <row r="1098" spans="1:28">
      <c r="A1098" s="10" t="s">
        <v>1097</v>
      </c>
      <c r="B1098" s="11">
        <v>45230</v>
      </c>
      <c r="C1098" s="12" t="s">
        <v>1068</v>
      </c>
      <c r="D1098" s="13" t="s">
        <v>306</v>
      </c>
      <c r="E1098" s="10">
        <v>1030.46</v>
      </c>
      <c r="F1098" s="10">
        <v>13</v>
      </c>
      <c r="G1098" s="10">
        <v>49</v>
      </c>
      <c r="H1098" s="10">
        <v>218.93</v>
      </c>
      <c r="I1098" s="4" t="s">
        <v>1097</v>
      </c>
      <c r="J1098" s="16">
        <v>45230</v>
      </c>
      <c r="K1098" s="9" t="str">
        <v>South</v>
      </c>
      <c r="L1098" s="9" t="str">
        <v>Electronics</v>
      </c>
      <c r="M1098" s="4">
        <v>1030.46</v>
      </c>
      <c r="N1098" s="4">
        <f>VLOOKUP($K1098,Sales_Performance_Analysis.csv!$S$1:$T$5,2,FALSE)</f>
        <v>2478.5568056787902</v>
      </c>
      <c r="O1098" s="4">
        <v>13</v>
      </c>
      <c r="P1098" s="4">
        <v>49</v>
      </c>
      <c r="Q1098" s="4">
        <v>218.93</v>
      </c>
      <c r="U1098" s="9" t="str">
        <v>South</v>
      </c>
      <c r="V1098" s="9" t="str">
        <v>Electronics</v>
      </c>
      <c r="X1098" s="9" t="str">
        <v>SOUTH</v>
      </c>
      <c r="Y1098" s="9" t="str">
        <v>ELECTRONICS</v>
      </c>
      <c r="AA1098" s="9" t="str">
        <v>south</v>
      </c>
      <c r="AB1098" s="9" t="str">
        <v>electronics</v>
      </c>
    </row>
    <row r="1099" spans="1:28">
      <c r="A1099" s="10" t="s">
        <v>1098</v>
      </c>
      <c r="B1099" s="11">
        <v>45288</v>
      </c>
      <c r="C1099" s="12" t="s">
        <v>1068</v>
      </c>
      <c r="D1099" s="13" t="s">
        <v>257</v>
      </c>
      <c r="E1099" s="10">
        <v>158.47</v>
      </c>
      <c r="F1099" s="10">
        <v>4</v>
      </c>
      <c r="G1099" s="10">
        <v>34</v>
      </c>
      <c r="H1099" s="10">
        <v>563.86</v>
      </c>
      <c r="I1099" s="4" t="s">
        <v>1098</v>
      </c>
      <c r="J1099" s="16">
        <v>45288</v>
      </c>
      <c r="K1099" s="9" t="str">
        <v>South</v>
      </c>
      <c r="L1099" s="9" t="str">
        <v>Groceries</v>
      </c>
      <c r="M1099" s="4">
        <v>158.47</v>
      </c>
      <c r="N1099" s="4">
        <f>VLOOKUP($K1099,Sales_Performance_Analysis.csv!$S$1:$T$5,2,FALSE)</f>
        <v>2478.5568056787902</v>
      </c>
      <c r="O1099" s="4">
        <v>4</v>
      </c>
      <c r="P1099" s="4">
        <v>34</v>
      </c>
      <c r="Q1099" s="4">
        <v>563.86</v>
      </c>
      <c r="U1099" s="9" t="str">
        <v>South</v>
      </c>
      <c r="V1099" s="9" t="str">
        <v>Groceries</v>
      </c>
      <c r="X1099" s="9" t="str">
        <v>SOUTH</v>
      </c>
      <c r="Y1099" s="9" t="str">
        <v>GROCERIES</v>
      </c>
      <c r="AA1099" s="9" t="str">
        <v>south</v>
      </c>
      <c r="AB1099" s="9" t="str">
        <v>groceries</v>
      </c>
    </row>
    <row r="1100" spans="1:28">
      <c r="A1100" s="10" t="s">
        <v>1099</v>
      </c>
      <c r="B1100" s="11">
        <v>45377</v>
      </c>
      <c r="C1100" s="12" t="s">
        <v>1068</v>
      </c>
      <c r="D1100" s="13" t="s">
        <v>619</v>
      </c>
      <c r="E1100" s="10">
        <v>1754.4</v>
      </c>
      <c r="F1100" s="10">
        <v>41</v>
      </c>
      <c r="G1100" s="10">
        <v>32</v>
      </c>
      <c r="H1100" s="10">
        <v>1114.8699999999999</v>
      </c>
      <c r="I1100" s="4" t="s">
        <v>1099</v>
      </c>
      <c r="J1100" s="16">
        <v>45377</v>
      </c>
      <c r="K1100" s="9" t="str">
        <v>South</v>
      </c>
      <c r="L1100" s="9" t="str">
        <v>Clothing</v>
      </c>
      <c r="M1100" s="4">
        <v>1754.4</v>
      </c>
      <c r="N1100" s="4">
        <f>VLOOKUP($K1100,Sales_Performance_Analysis.csv!$S$1:$T$5,2,FALSE)</f>
        <v>2478.5568056787902</v>
      </c>
      <c r="O1100" s="4">
        <v>41</v>
      </c>
      <c r="P1100" s="4">
        <v>32</v>
      </c>
      <c r="Q1100" s="4">
        <v>1114.8699999999999</v>
      </c>
      <c r="U1100" s="9" t="str">
        <v>South</v>
      </c>
      <c r="V1100" s="9" t="str">
        <v>Clothing</v>
      </c>
      <c r="X1100" s="9" t="str">
        <v>SOUTH</v>
      </c>
      <c r="Y1100" s="9" t="str">
        <v>CLOTHING</v>
      </c>
      <c r="AA1100" s="9" t="str">
        <v>south</v>
      </c>
      <c r="AB1100" s="9" t="str">
        <v>clothing</v>
      </c>
    </row>
    <row r="1101" spans="1:28">
      <c r="A1101" s="10" t="s">
        <v>1100</v>
      </c>
      <c r="B1101" s="11">
        <v>45398</v>
      </c>
      <c r="C1101" s="12" t="s">
        <v>1068</v>
      </c>
      <c r="D1101" s="13" t="s">
        <v>257</v>
      </c>
      <c r="E1101" s="10">
        <v>4684.0600000000004</v>
      </c>
      <c r="F1101" s="10">
        <v>46</v>
      </c>
      <c r="G1101" s="10">
        <v>41</v>
      </c>
      <c r="H1101" s="10">
        <v>1707.46</v>
      </c>
      <c r="I1101" s="4" t="s">
        <v>1100</v>
      </c>
      <c r="J1101" s="16">
        <v>45398</v>
      </c>
      <c r="K1101" s="9" t="str">
        <v>South</v>
      </c>
      <c r="L1101" s="9" t="str">
        <v>Groceries</v>
      </c>
      <c r="M1101" s="4">
        <v>4684.0600000000004</v>
      </c>
      <c r="N1101" s="4">
        <f>VLOOKUP($K1101,Sales_Performance_Analysis.csv!$S$1:$T$5,2,FALSE)</f>
        <v>2478.5568056787902</v>
      </c>
      <c r="O1101" s="4">
        <v>46</v>
      </c>
      <c r="P1101" s="4">
        <v>41</v>
      </c>
      <c r="Q1101" s="4">
        <v>1707.46</v>
      </c>
      <c r="U1101" s="9" t="str">
        <v>South</v>
      </c>
      <c r="V1101" s="9" t="str">
        <v>Groceries</v>
      </c>
      <c r="X1101" s="9" t="str">
        <v>SOUTH</v>
      </c>
      <c r="Y1101" s="9" t="str">
        <v>GROCERIES</v>
      </c>
      <c r="AA1101" s="9" t="str">
        <v>south</v>
      </c>
      <c r="AB1101" s="9" t="str">
        <v>groceries</v>
      </c>
    </row>
    <row r="1102" spans="1:28">
      <c r="A1102" s="10" t="s">
        <v>1101</v>
      </c>
      <c r="B1102" s="11">
        <v>44912</v>
      </c>
      <c r="C1102" s="12" t="s">
        <v>881</v>
      </c>
      <c r="D1102" s="13" t="s">
        <v>306</v>
      </c>
      <c r="E1102" s="10">
        <v>2555.4499999999998</v>
      </c>
      <c r="F1102" s="10">
        <v>27</v>
      </c>
      <c r="G1102" s="10">
        <v>17</v>
      </c>
      <c r="H1102" s="10">
        <v>1564.32</v>
      </c>
      <c r="I1102" s="4" t="s">
        <v>1101</v>
      </c>
      <c r="J1102" s="16">
        <v>44912</v>
      </c>
      <c r="K1102" s="9" t="str">
        <v>East</v>
      </c>
      <c r="L1102" s="9" t="str">
        <v>Electronics</v>
      </c>
      <c r="M1102" s="4">
        <v>2555.4499999999998</v>
      </c>
      <c r="N1102" s="4">
        <f>VLOOKUP($K1102,Sales_Performance_Analysis.csv!$S$1:$T$5,2,FALSE)</f>
        <v>2529.8487270973901</v>
      </c>
      <c r="O1102" s="4">
        <v>27</v>
      </c>
      <c r="P1102" s="4">
        <v>17</v>
      </c>
      <c r="Q1102" s="4">
        <v>1564.32</v>
      </c>
      <c r="U1102" s="9" t="str">
        <v>East</v>
      </c>
      <c r="V1102" s="9" t="str">
        <v>Electronics</v>
      </c>
      <c r="X1102" s="9" t="str">
        <v>EAST</v>
      </c>
      <c r="Y1102" s="9" t="str">
        <v>ELECTRONICS</v>
      </c>
      <c r="AA1102" s="9" t="str">
        <v>east</v>
      </c>
      <c r="AB1102" s="9" t="str">
        <v>electronics</v>
      </c>
    </row>
    <row r="1103" spans="1:28">
      <c r="A1103" s="10" t="s">
        <v>1102</v>
      </c>
      <c r="B1103" s="11">
        <v>45173</v>
      </c>
      <c r="C1103" s="12" t="s">
        <v>978</v>
      </c>
      <c r="D1103" s="13" t="s">
        <v>31</v>
      </c>
      <c r="E1103" s="10">
        <v>478.06</v>
      </c>
      <c r="F1103" s="10">
        <v>7</v>
      </c>
      <c r="G1103" s="10">
        <v>6</v>
      </c>
      <c r="H1103" s="10">
        <v>391.37</v>
      </c>
      <c r="I1103" s="4" t="s">
        <v>1102</v>
      </c>
      <c r="J1103" s="16">
        <v>45173</v>
      </c>
      <c r="K1103" s="9" t="str">
        <v>West</v>
      </c>
      <c r="L1103" s="9" t="str">
        <v>Sports</v>
      </c>
      <c r="M1103" s="4">
        <v>478.06</v>
      </c>
      <c r="N1103" s="4">
        <f>VLOOKUP($K1103,Sales_Performance_Analysis.csv!$S$1:$T$5,2,FALSE)</f>
        <v>2536.3110011778599</v>
      </c>
      <c r="O1103" s="4">
        <v>7</v>
      </c>
      <c r="P1103" s="4">
        <v>6</v>
      </c>
      <c r="Q1103" s="4">
        <v>391.37</v>
      </c>
      <c r="U1103" s="9" t="str">
        <v>West</v>
      </c>
      <c r="V1103" s="9" t="str">
        <v>Sports</v>
      </c>
      <c r="X1103" s="9" t="str">
        <v>WEST</v>
      </c>
      <c r="Y1103" s="9" t="str">
        <v>SPORTS</v>
      </c>
      <c r="AA1103" s="9" t="str">
        <v>west</v>
      </c>
      <c r="AB1103" s="9" t="str">
        <v>sports</v>
      </c>
    </row>
    <row r="1104" spans="1:28">
      <c r="A1104" s="10" t="s">
        <v>1103</v>
      </c>
      <c r="B1104" s="11">
        <v>45312</v>
      </c>
      <c r="C1104" s="12" t="s">
        <v>708</v>
      </c>
      <c r="D1104" s="13" t="s">
        <v>619</v>
      </c>
      <c r="E1104" s="10">
        <v>2308.2600000000002</v>
      </c>
      <c r="F1104" s="10">
        <v>46</v>
      </c>
      <c r="G1104" s="10">
        <v>33</v>
      </c>
      <c r="H1104" s="10">
        <v>126.21</v>
      </c>
      <c r="I1104" s="4" t="s">
        <v>1103</v>
      </c>
      <c r="J1104" s="16">
        <v>45312</v>
      </c>
      <c r="K1104" s="9" t="str">
        <v>North</v>
      </c>
      <c r="L1104" s="9" t="str">
        <v>Clothing</v>
      </c>
      <c r="M1104" s="4">
        <v>2308.2600000000002</v>
      </c>
      <c r="N1104" s="4">
        <f>VLOOKUP($K1104,Sales_Performance_Analysis.csv!$S$1:$T$5,2,FALSE)</f>
        <v>2573.1195542046598</v>
      </c>
      <c r="O1104" s="4">
        <v>46</v>
      </c>
      <c r="P1104" s="4">
        <v>33</v>
      </c>
      <c r="Q1104" s="4">
        <v>126.21</v>
      </c>
      <c r="U1104" s="9" t="str">
        <v>North</v>
      </c>
      <c r="V1104" s="9" t="str">
        <v>Clothing</v>
      </c>
      <c r="X1104" s="9" t="str">
        <v>NORTH</v>
      </c>
      <c r="Y1104" s="9" t="str">
        <v>CLOTHING</v>
      </c>
      <c r="AA1104" s="9" t="str">
        <v>north</v>
      </c>
      <c r="AB1104" s="9" t="str">
        <v>clothing</v>
      </c>
    </row>
    <row r="1105" spans="1:28">
      <c r="A1105" s="10" t="s">
        <v>1104</v>
      </c>
      <c r="B1105" s="11">
        <v>45468</v>
      </c>
      <c r="C1105" s="12" t="s">
        <v>978</v>
      </c>
      <c r="D1105" s="13" t="s">
        <v>551</v>
      </c>
      <c r="E1105" s="10">
        <v>1204.3499999999999</v>
      </c>
      <c r="F1105" s="10">
        <v>42</v>
      </c>
      <c r="G1105" s="10">
        <v>41</v>
      </c>
      <c r="H1105" s="10">
        <v>376.23</v>
      </c>
      <c r="I1105" s="4" t="s">
        <v>1104</v>
      </c>
      <c r="J1105" s="16">
        <v>45468</v>
      </c>
      <c r="K1105" s="9" t="str">
        <v>West</v>
      </c>
      <c r="L1105" s="9" t="str">
        <v>Furniture</v>
      </c>
      <c r="M1105" s="4">
        <v>1204.3499999999999</v>
      </c>
      <c r="N1105" s="4">
        <f>VLOOKUP($K1105,Sales_Performance_Analysis.csv!$S$1:$T$5,2,FALSE)</f>
        <v>2536.3110011778599</v>
      </c>
      <c r="O1105" s="4">
        <v>42</v>
      </c>
      <c r="P1105" s="4">
        <v>41</v>
      </c>
      <c r="Q1105" s="4">
        <v>376.23</v>
      </c>
      <c r="U1105" s="9" t="str">
        <v>West</v>
      </c>
      <c r="V1105" s="9" t="str">
        <v>Furniture</v>
      </c>
      <c r="X1105" s="9" t="str">
        <v>WEST</v>
      </c>
      <c r="Y1105" s="9" t="str">
        <v>FURNITURE</v>
      </c>
      <c r="AA1105" s="9" t="str">
        <v>west</v>
      </c>
      <c r="AB1105" s="9" t="str">
        <v>furniture</v>
      </c>
    </row>
    <row r="1106" spans="1:28">
      <c r="A1106" s="10" t="s">
        <v>1105</v>
      </c>
      <c r="B1106" s="11">
        <v>45123</v>
      </c>
      <c r="C1106" s="12" t="s">
        <v>978</v>
      </c>
      <c r="D1106" s="13" t="s">
        <v>31</v>
      </c>
      <c r="E1106" s="10">
        <v>1932.77</v>
      </c>
      <c r="F1106" s="10">
        <v>6</v>
      </c>
      <c r="G1106" s="10">
        <v>39</v>
      </c>
      <c r="H1106" s="10">
        <v>62.83</v>
      </c>
      <c r="I1106" s="4" t="s">
        <v>1105</v>
      </c>
      <c r="J1106" s="16">
        <v>45123</v>
      </c>
      <c r="K1106" s="9" t="str">
        <v>West</v>
      </c>
      <c r="L1106" s="9" t="str">
        <v>Sports</v>
      </c>
      <c r="M1106" s="4">
        <v>1932.77</v>
      </c>
      <c r="N1106" s="4">
        <f>VLOOKUP($K1106,Sales_Performance_Analysis.csv!$S$1:$T$5,2,FALSE)</f>
        <v>2536.3110011778599</v>
      </c>
      <c r="O1106" s="4">
        <v>6</v>
      </c>
      <c r="P1106" s="4">
        <v>39</v>
      </c>
      <c r="Q1106" s="4">
        <v>62.83</v>
      </c>
      <c r="U1106" s="9" t="str">
        <v>West</v>
      </c>
      <c r="V1106" s="9" t="str">
        <v>Sports</v>
      </c>
      <c r="X1106" s="9" t="str">
        <v>WEST</v>
      </c>
      <c r="Y1106" s="9" t="str">
        <v>SPORTS</v>
      </c>
      <c r="AA1106" s="9" t="str">
        <v>west</v>
      </c>
      <c r="AB1106" s="9" t="str">
        <v>sports</v>
      </c>
    </row>
    <row r="1107" spans="1:28">
      <c r="A1107" s="10" t="s">
        <v>1106</v>
      </c>
      <c r="B1107" s="11">
        <v>45029</v>
      </c>
      <c r="C1107" s="12" t="s">
        <v>1068</v>
      </c>
      <c r="D1107" s="13" t="s">
        <v>551</v>
      </c>
      <c r="E1107" s="10">
        <v>472</v>
      </c>
      <c r="F1107" s="10">
        <v>19</v>
      </c>
      <c r="G1107" s="10">
        <v>9</v>
      </c>
      <c r="H1107" s="10">
        <v>1820.79</v>
      </c>
      <c r="I1107" s="4" t="s">
        <v>1106</v>
      </c>
      <c r="J1107" s="16">
        <v>45029</v>
      </c>
      <c r="K1107" s="9" t="str">
        <v>South</v>
      </c>
      <c r="L1107" s="9" t="str">
        <v>Furniture</v>
      </c>
      <c r="M1107" s="4">
        <v>472</v>
      </c>
      <c r="N1107" s="4">
        <f>VLOOKUP($K1107,Sales_Performance_Analysis.csv!$S$1:$T$5,2,FALSE)</f>
        <v>2478.5568056787902</v>
      </c>
      <c r="O1107" s="4">
        <v>19</v>
      </c>
      <c r="P1107" s="4">
        <v>9</v>
      </c>
      <c r="Q1107" s="4">
        <v>1820.79</v>
      </c>
      <c r="U1107" s="9" t="str">
        <v>South</v>
      </c>
      <c r="V1107" s="9" t="str">
        <v>Furniture</v>
      </c>
      <c r="X1107" s="9" t="str">
        <v>SOUTH</v>
      </c>
      <c r="Y1107" s="9" t="str">
        <v>FURNITURE</v>
      </c>
      <c r="AA1107" s="9" t="str">
        <v>south</v>
      </c>
      <c r="AB1107" s="9" t="str">
        <v>furniture</v>
      </c>
    </row>
    <row r="1108" spans="1:28">
      <c r="A1108" s="10" t="s">
        <v>1107</v>
      </c>
      <c r="B1108" s="11">
        <v>45423</v>
      </c>
      <c r="C1108" s="12" t="s">
        <v>881</v>
      </c>
      <c r="D1108" s="13" t="s">
        <v>551</v>
      </c>
      <c r="E1108" s="10">
        <v>4419.55</v>
      </c>
      <c r="F1108" s="10">
        <v>6</v>
      </c>
      <c r="G1108" s="10">
        <v>44</v>
      </c>
      <c r="H1108" s="10">
        <v>356.85</v>
      </c>
      <c r="I1108" s="4" t="s">
        <v>1107</v>
      </c>
      <c r="J1108" s="16">
        <v>45423</v>
      </c>
      <c r="K1108" s="9" t="str">
        <v>East</v>
      </c>
      <c r="L1108" s="9" t="str">
        <v>Furniture</v>
      </c>
      <c r="M1108" s="4">
        <v>4419.55</v>
      </c>
      <c r="N1108" s="4">
        <f>VLOOKUP($K1108,Sales_Performance_Analysis.csv!$S$1:$T$5,2,FALSE)</f>
        <v>2529.8487270973901</v>
      </c>
      <c r="O1108" s="4">
        <v>6</v>
      </c>
      <c r="P1108" s="4">
        <v>44</v>
      </c>
      <c r="Q1108" s="4">
        <v>356.85</v>
      </c>
      <c r="U1108" s="9" t="str">
        <v>East</v>
      </c>
      <c r="V1108" s="9" t="str">
        <v>Furniture</v>
      </c>
      <c r="X1108" s="9" t="str">
        <v>EAST</v>
      </c>
      <c r="Y1108" s="9" t="str">
        <v>FURNITURE</v>
      </c>
      <c r="AA1108" s="9" t="str">
        <v>east</v>
      </c>
      <c r="AB1108" s="9" t="str">
        <v>furniture</v>
      </c>
    </row>
    <row r="1109" spans="1:28">
      <c r="A1109" s="10" t="s">
        <v>1108</v>
      </c>
      <c r="B1109" s="11">
        <v>45120</v>
      </c>
      <c r="C1109" s="12" t="s">
        <v>978</v>
      </c>
      <c r="D1109" s="13" t="s">
        <v>306</v>
      </c>
      <c r="E1109" s="10">
        <v>3340.4</v>
      </c>
      <c r="F1109" s="10">
        <v>11</v>
      </c>
      <c r="G1109" s="10">
        <v>46</v>
      </c>
      <c r="H1109" s="10">
        <v>523.11</v>
      </c>
      <c r="I1109" s="4" t="s">
        <v>1108</v>
      </c>
      <c r="J1109" s="16">
        <v>45120</v>
      </c>
      <c r="K1109" s="9" t="str">
        <v>West</v>
      </c>
      <c r="L1109" s="9" t="str">
        <v>Electronics</v>
      </c>
      <c r="M1109" s="4">
        <v>3340.4</v>
      </c>
      <c r="N1109" s="4">
        <f>VLOOKUP($K1109,Sales_Performance_Analysis.csv!$S$1:$T$5,2,FALSE)</f>
        <v>2536.3110011778599</v>
      </c>
      <c r="O1109" s="4">
        <v>11</v>
      </c>
      <c r="P1109" s="4">
        <v>46</v>
      </c>
      <c r="Q1109" s="4">
        <v>523.11</v>
      </c>
      <c r="U1109" s="9" t="str">
        <v>West</v>
      </c>
      <c r="V1109" s="9" t="str">
        <v>Electronics</v>
      </c>
      <c r="X1109" s="9" t="str">
        <v>WEST</v>
      </c>
      <c r="Y1109" s="9" t="str">
        <v>ELECTRONICS</v>
      </c>
      <c r="AA1109" s="9" t="str">
        <v>west</v>
      </c>
      <c r="AB1109" s="9" t="str">
        <v>electronics</v>
      </c>
    </row>
    <row r="1110" spans="1:28">
      <c r="A1110" s="10" t="s">
        <v>1109</v>
      </c>
      <c r="B1110" s="11">
        <v>44920</v>
      </c>
      <c r="C1110" s="12" t="s">
        <v>881</v>
      </c>
      <c r="D1110" s="13" t="s">
        <v>619</v>
      </c>
      <c r="E1110" s="10">
        <v>3103.48</v>
      </c>
      <c r="F1110" s="10">
        <v>35</v>
      </c>
      <c r="G1110" s="10">
        <v>23</v>
      </c>
      <c r="H1110" s="10">
        <v>921.38</v>
      </c>
      <c r="I1110" s="4" t="s">
        <v>1109</v>
      </c>
      <c r="J1110" s="16">
        <v>44920</v>
      </c>
      <c r="K1110" s="9" t="str">
        <v>East</v>
      </c>
      <c r="L1110" s="9" t="str">
        <v>Clothing</v>
      </c>
      <c r="M1110" s="4">
        <v>3103.48</v>
      </c>
      <c r="N1110" s="4">
        <f>VLOOKUP($K1110,Sales_Performance_Analysis.csv!$S$1:$T$5,2,FALSE)</f>
        <v>2529.8487270973901</v>
      </c>
      <c r="O1110" s="4">
        <v>35</v>
      </c>
      <c r="P1110" s="4">
        <v>23</v>
      </c>
      <c r="Q1110" s="4">
        <v>921.38</v>
      </c>
      <c r="U1110" s="9" t="str">
        <v>East</v>
      </c>
      <c r="V1110" s="9" t="str">
        <v>Clothing</v>
      </c>
      <c r="X1110" s="9" t="str">
        <v>EAST</v>
      </c>
      <c r="Y1110" s="9" t="str">
        <v>CLOTHING</v>
      </c>
      <c r="AA1110" s="9" t="str">
        <v>east</v>
      </c>
      <c r="AB1110" s="9" t="str">
        <v>clothing</v>
      </c>
    </row>
    <row r="1111" spans="1:28">
      <c r="A1111" s="10" t="s">
        <v>1110</v>
      </c>
      <c r="B1111" s="11">
        <v>44963</v>
      </c>
      <c r="C1111" s="12" t="s">
        <v>978</v>
      </c>
      <c r="D1111" s="13" t="s">
        <v>551</v>
      </c>
      <c r="E1111" s="10">
        <v>3124.03</v>
      </c>
      <c r="F1111" s="10">
        <v>35</v>
      </c>
      <c r="G1111" s="10">
        <v>23</v>
      </c>
      <c r="H1111" s="10">
        <v>1988.58</v>
      </c>
      <c r="I1111" s="4" t="s">
        <v>1110</v>
      </c>
      <c r="J1111" s="16">
        <v>44963</v>
      </c>
      <c r="K1111" s="9" t="str">
        <v>West</v>
      </c>
      <c r="L1111" s="9" t="str">
        <v>Furniture</v>
      </c>
      <c r="M1111" s="4">
        <v>3124.03</v>
      </c>
      <c r="N1111" s="4">
        <f>VLOOKUP($K1111,Sales_Performance_Analysis.csv!$S$1:$T$5,2,FALSE)</f>
        <v>2536.3110011778599</v>
      </c>
      <c r="O1111" s="4">
        <v>35</v>
      </c>
      <c r="P1111" s="4">
        <v>23</v>
      </c>
      <c r="Q1111" s="4">
        <v>1988.58</v>
      </c>
      <c r="U1111" s="9" t="str">
        <v>West</v>
      </c>
      <c r="V1111" s="9" t="str">
        <v>Furniture</v>
      </c>
      <c r="X1111" s="9" t="str">
        <v>WEST</v>
      </c>
      <c r="Y1111" s="9" t="str">
        <v>FURNITURE</v>
      </c>
      <c r="AA1111" s="9" t="str">
        <v>west</v>
      </c>
      <c r="AB1111" s="9" t="str">
        <v>furniture</v>
      </c>
    </row>
    <row r="1112" spans="1:28">
      <c r="A1112" s="10" t="s">
        <v>1111</v>
      </c>
      <c r="B1112" s="11">
        <v>44902</v>
      </c>
      <c r="C1112" s="12" t="s">
        <v>1068</v>
      </c>
      <c r="D1112" s="13" t="s">
        <v>306</v>
      </c>
      <c r="E1112" s="10">
        <v>291.29000000000002</v>
      </c>
      <c r="F1112" s="10">
        <v>7</v>
      </c>
      <c r="G1112" s="10">
        <v>38</v>
      </c>
      <c r="H1112" s="10">
        <v>859.53</v>
      </c>
      <c r="I1112" s="4" t="s">
        <v>1111</v>
      </c>
      <c r="J1112" s="16">
        <v>44902</v>
      </c>
      <c r="K1112" s="9" t="str">
        <v>South</v>
      </c>
      <c r="L1112" s="9" t="str">
        <v>Electronics</v>
      </c>
      <c r="M1112" s="4">
        <v>291.29000000000002</v>
      </c>
      <c r="N1112" s="4">
        <f>VLOOKUP($K1112,Sales_Performance_Analysis.csv!$S$1:$T$5,2,FALSE)</f>
        <v>2478.5568056787902</v>
      </c>
      <c r="O1112" s="4">
        <v>7</v>
      </c>
      <c r="P1112" s="4">
        <v>38</v>
      </c>
      <c r="Q1112" s="4">
        <v>859.53</v>
      </c>
      <c r="U1112" s="9" t="str">
        <v>South</v>
      </c>
      <c r="V1112" s="9" t="str">
        <v>Electronics</v>
      </c>
      <c r="X1112" s="9" t="str">
        <v>SOUTH</v>
      </c>
      <c r="Y1112" s="9" t="str">
        <v>ELECTRONICS</v>
      </c>
      <c r="AA1112" s="9" t="str">
        <v>south</v>
      </c>
      <c r="AB1112" s="9" t="str">
        <v>electronics</v>
      </c>
    </row>
    <row r="1113" spans="1:28">
      <c r="A1113" s="10" t="s">
        <v>1112</v>
      </c>
      <c r="B1113" s="11">
        <v>45280</v>
      </c>
      <c r="C1113" s="12" t="s">
        <v>881</v>
      </c>
      <c r="D1113" s="13" t="s">
        <v>551</v>
      </c>
      <c r="E1113" s="10">
        <v>1349.7</v>
      </c>
      <c r="F1113" s="10">
        <v>9</v>
      </c>
      <c r="G1113" s="10">
        <v>5</v>
      </c>
      <c r="H1113" s="10">
        <v>1855.37</v>
      </c>
      <c r="I1113" s="4" t="s">
        <v>1112</v>
      </c>
      <c r="J1113" s="16">
        <v>45280</v>
      </c>
      <c r="K1113" s="9" t="str">
        <v>East</v>
      </c>
      <c r="L1113" s="9" t="str">
        <v>Furniture</v>
      </c>
      <c r="M1113" s="4">
        <v>1349.7</v>
      </c>
      <c r="N1113" s="4">
        <f>VLOOKUP($K1113,Sales_Performance_Analysis.csv!$S$1:$T$5,2,FALSE)</f>
        <v>2529.8487270973901</v>
      </c>
      <c r="O1113" s="4">
        <v>9</v>
      </c>
      <c r="P1113" s="4">
        <v>5</v>
      </c>
      <c r="Q1113" s="4">
        <v>1855.37</v>
      </c>
      <c r="U1113" s="9" t="str">
        <v>East</v>
      </c>
      <c r="V1113" s="9" t="str">
        <v>Furniture</v>
      </c>
      <c r="X1113" s="9" t="str">
        <v>EAST</v>
      </c>
      <c r="Y1113" s="9" t="str">
        <v>FURNITURE</v>
      </c>
      <c r="AA1113" s="9" t="str">
        <v>east</v>
      </c>
      <c r="AB1113" s="9" t="str">
        <v>furniture</v>
      </c>
    </row>
    <row r="1114" spans="1:28">
      <c r="A1114" s="10" t="s">
        <v>1113</v>
      </c>
      <c r="B1114" s="11">
        <v>45406</v>
      </c>
      <c r="C1114" s="12" t="s">
        <v>1068</v>
      </c>
      <c r="D1114" s="13" t="s">
        <v>257</v>
      </c>
      <c r="E1114" s="10">
        <v>2340.4</v>
      </c>
      <c r="F1114" s="10">
        <v>23</v>
      </c>
      <c r="G1114" s="10">
        <v>9</v>
      </c>
      <c r="H1114" s="10">
        <v>267.12</v>
      </c>
      <c r="I1114" s="4" t="s">
        <v>1113</v>
      </c>
      <c r="J1114" s="16">
        <v>45406</v>
      </c>
      <c r="K1114" s="9" t="str">
        <v>South</v>
      </c>
      <c r="L1114" s="9" t="str">
        <v>Groceries</v>
      </c>
      <c r="M1114" s="4">
        <v>2340.4</v>
      </c>
      <c r="N1114" s="4">
        <f>VLOOKUP($K1114,Sales_Performance_Analysis.csv!$S$1:$T$5,2,FALSE)</f>
        <v>2478.5568056787902</v>
      </c>
      <c r="O1114" s="4">
        <v>23</v>
      </c>
      <c r="P1114" s="4">
        <v>9</v>
      </c>
      <c r="Q1114" s="4">
        <v>267.12</v>
      </c>
      <c r="U1114" s="9" t="str">
        <v>South</v>
      </c>
      <c r="V1114" s="9" t="str">
        <v>Groceries</v>
      </c>
      <c r="X1114" s="9" t="str">
        <v>SOUTH</v>
      </c>
      <c r="Y1114" s="9" t="str">
        <v>GROCERIES</v>
      </c>
      <c r="AA1114" s="9" t="str">
        <v>south</v>
      </c>
      <c r="AB1114" s="9" t="str">
        <v>groceries</v>
      </c>
    </row>
    <row r="1115" spans="1:28">
      <c r="A1115" s="10" t="s">
        <v>1114</v>
      </c>
      <c r="B1115" s="11">
        <v>45550</v>
      </c>
      <c r="C1115" s="12" t="s">
        <v>708</v>
      </c>
      <c r="D1115" s="13" t="s">
        <v>257</v>
      </c>
      <c r="E1115" s="10">
        <v>483.42</v>
      </c>
      <c r="F1115" s="10">
        <v>5</v>
      </c>
      <c r="G1115" s="10">
        <v>13</v>
      </c>
      <c r="H1115" s="10">
        <v>246.8</v>
      </c>
      <c r="I1115" s="4" t="s">
        <v>1114</v>
      </c>
      <c r="J1115" s="16">
        <v>45550</v>
      </c>
      <c r="K1115" s="9" t="str">
        <v>North</v>
      </c>
      <c r="L1115" s="9" t="str">
        <v>Groceries</v>
      </c>
      <c r="M1115" s="4">
        <v>483.42</v>
      </c>
      <c r="N1115" s="4">
        <f>VLOOKUP($K1115,Sales_Performance_Analysis.csv!$S$1:$T$5,2,FALSE)</f>
        <v>2573.1195542046598</v>
      </c>
      <c r="O1115" s="4">
        <v>5</v>
      </c>
      <c r="P1115" s="4">
        <v>13</v>
      </c>
      <c r="Q1115" s="4">
        <v>246.8</v>
      </c>
      <c r="U1115" s="9" t="str">
        <v>North</v>
      </c>
      <c r="V1115" s="9" t="str">
        <v>Groceries</v>
      </c>
      <c r="X1115" s="9" t="str">
        <v>NORTH</v>
      </c>
      <c r="Y1115" s="9" t="str">
        <v>GROCERIES</v>
      </c>
      <c r="AA1115" s="9" t="str">
        <v>north</v>
      </c>
      <c r="AB1115" s="9" t="str">
        <v>groceries</v>
      </c>
    </row>
    <row r="1116" spans="1:28">
      <c r="A1116" s="10" t="s">
        <v>1115</v>
      </c>
      <c r="B1116" s="11">
        <v>45284</v>
      </c>
      <c r="C1116" s="12" t="s">
        <v>708</v>
      </c>
      <c r="D1116" s="13" t="s">
        <v>31</v>
      </c>
      <c r="E1116" s="10">
        <v>1805.34</v>
      </c>
      <c r="F1116" s="10">
        <v>46</v>
      </c>
      <c r="G1116" s="10">
        <v>16</v>
      </c>
      <c r="H1116" s="10">
        <v>1309.8699999999999</v>
      </c>
      <c r="I1116" s="4" t="s">
        <v>1115</v>
      </c>
      <c r="J1116" s="16">
        <v>45284</v>
      </c>
      <c r="K1116" s="9" t="str">
        <v>North</v>
      </c>
      <c r="L1116" s="9" t="str">
        <v>Sports</v>
      </c>
      <c r="M1116" s="4">
        <v>1805.34</v>
      </c>
      <c r="N1116" s="4">
        <f>VLOOKUP($K1116,Sales_Performance_Analysis.csv!$S$1:$T$5,2,FALSE)</f>
        <v>2573.1195542046598</v>
      </c>
      <c r="O1116" s="4">
        <v>46</v>
      </c>
      <c r="P1116" s="4">
        <v>16</v>
      </c>
      <c r="Q1116" s="4">
        <v>1309.8699999999999</v>
      </c>
      <c r="U1116" s="9" t="str">
        <v>North</v>
      </c>
      <c r="V1116" s="9" t="str">
        <v>Sports</v>
      </c>
      <c r="X1116" s="9" t="str">
        <v>NORTH</v>
      </c>
      <c r="Y1116" s="9" t="str">
        <v>SPORTS</v>
      </c>
      <c r="AA1116" s="9" t="str">
        <v>north</v>
      </c>
      <c r="AB1116" s="9" t="str">
        <v>sports</v>
      </c>
    </row>
    <row r="1117" spans="1:28">
      <c r="A1117" s="10" t="s">
        <v>1116</v>
      </c>
      <c r="B1117" s="11">
        <v>45163</v>
      </c>
      <c r="C1117" s="12" t="s">
        <v>1068</v>
      </c>
      <c r="D1117" s="13" t="s">
        <v>551</v>
      </c>
      <c r="E1117" s="10">
        <v>2218.31</v>
      </c>
      <c r="F1117" s="10">
        <v>50</v>
      </c>
      <c r="G1117" s="10">
        <v>42</v>
      </c>
      <c r="H1117" s="10">
        <v>1682.52</v>
      </c>
      <c r="I1117" s="4" t="s">
        <v>1116</v>
      </c>
      <c r="J1117" s="16">
        <v>45163</v>
      </c>
      <c r="K1117" s="9" t="str">
        <v>South</v>
      </c>
      <c r="L1117" s="9" t="str">
        <v>Furniture</v>
      </c>
      <c r="M1117" s="4">
        <v>2218.31</v>
      </c>
      <c r="N1117" s="4">
        <f>VLOOKUP($K1117,Sales_Performance_Analysis.csv!$S$1:$T$5,2,FALSE)</f>
        <v>2478.5568056787902</v>
      </c>
      <c r="O1117" s="4">
        <v>50</v>
      </c>
      <c r="P1117" s="4">
        <v>42</v>
      </c>
      <c r="Q1117" s="4">
        <v>1682.52</v>
      </c>
      <c r="U1117" s="9" t="str">
        <v>South</v>
      </c>
      <c r="V1117" s="9" t="str">
        <v>Furniture</v>
      </c>
      <c r="X1117" s="9" t="str">
        <v>SOUTH</v>
      </c>
      <c r="Y1117" s="9" t="str">
        <v>FURNITURE</v>
      </c>
      <c r="AA1117" s="9" t="str">
        <v>south</v>
      </c>
      <c r="AB1117" s="9" t="str">
        <v>furniture</v>
      </c>
    </row>
    <row r="1118" spans="1:28">
      <c r="A1118" s="10" t="s">
        <v>1117</v>
      </c>
      <c r="B1118" s="11">
        <v>45226</v>
      </c>
      <c r="C1118" s="12" t="s">
        <v>978</v>
      </c>
      <c r="D1118" s="13" t="s">
        <v>31</v>
      </c>
      <c r="E1118" s="10">
        <v>1281.56</v>
      </c>
      <c r="F1118" s="10">
        <v>24</v>
      </c>
      <c r="G1118" s="10">
        <v>42</v>
      </c>
      <c r="H1118" s="10">
        <v>356</v>
      </c>
      <c r="I1118" s="4" t="s">
        <v>1117</v>
      </c>
      <c r="J1118" s="16">
        <v>45226</v>
      </c>
      <c r="K1118" s="9" t="str">
        <v>West</v>
      </c>
      <c r="L1118" s="9" t="str">
        <v>Sports</v>
      </c>
      <c r="M1118" s="4">
        <v>1281.56</v>
      </c>
      <c r="N1118" s="4">
        <f>VLOOKUP($K1118,Sales_Performance_Analysis.csv!$S$1:$T$5,2,FALSE)</f>
        <v>2536.3110011778599</v>
      </c>
      <c r="O1118" s="4">
        <v>24</v>
      </c>
      <c r="P1118" s="4">
        <v>42</v>
      </c>
      <c r="Q1118" s="4">
        <v>356</v>
      </c>
      <c r="U1118" s="9" t="str">
        <v>West</v>
      </c>
      <c r="V1118" s="9" t="str">
        <v>Sports</v>
      </c>
      <c r="X1118" s="9" t="str">
        <v>WEST</v>
      </c>
      <c r="Y1118" s="9" t="str">
        <v>SPORTS</v>
      </c>
      <c r="AA1118" s="9" t="str">
        <v>west</v>
      </c>
      <c r="AB1118" s="9" t="str">
        <v>sports</v>
      </c>
    </row>
    <row r="1119" spans="1:28">
      <c r="A1119" s="10" t="s">
        <v>1118</v>
      </c>
      <c r="B1119" s="11">
        <v>45259</v>
      </c>
      <c r="C1119" s="12" t="s">
        <v>881</v>
      </c>
      <c r="D1119" s="13" t="s">
        <v>257</v>
      </c>
      <c r="E1119" s="10">
        <v>3111.43</v>
      </c>
      <c r="F1119" s="10">
        <v>43</v>
      </c>
      <c r="G1119" s="10">
        <v>11</v>
      </c>
      <c r="H1119" s="10">
        <v>1835.81</v>
      </c>
      <c r="I1119" s="4" t="s">
        <v>1118</v>
      </c>
      <c r="J1119" s="16">
        <v>45259</v>
      </c>
      <c r="K1119" s="9" t="str">
        <v>East</v>
      </c>
      <c r="L1119" s="9" t="str">
        <v>Groceries</v>
      </c>
      <c r="M1119" s="4">
        <v>3111.43</v>
      </c>
      <c r="N1119" s="4">
        <f>VLOOKUP($K1119,Sales_Performance_Analysis.csv!$S$1:$T$5,2,FALSE)</f>
        <v>2529.8487270973901</v>
      </c>
      <c r="O1119" s="4">
        <v>43</v>
      </c>
      <c r="P1119" s="4">
        <v>11</v>
      </c>
      <c r="Q1119" s="4">
        <v>1835.81</v>
      </c>
      <c r="U1119" s="9" t="str">
        <v>East</v>
      </c>
      <c r="V1119" s="9" t="str">
        <v>Groceries</v>
      </c>
      <c r="X1119" s="9" t="str">
        <v>EAST</v>
      </c>
      <c r="Y1119" s="9" t="str">
        <v>GROCERIES</v>
      </c>
      <c r="AA1119" s="9" t="str">
        <v>east</v>
      </c>
      <c r="AB1119" s="9" t="str">
        <v>groceries</v>
      </c>
    </row>
    <row r="1120" spans="1:28">
      <c r="A1120" s="10" t="s">
        <v>1119</v>
      </c>
      <c r="B1120" s="11">
        <v>45498</v>
      </c>
      <c r="C1120" s="12" t="s">
        <v>881</v>
      </c>
      <c r="D1120" s="13" t="s">
        <v>306</v>
      </c>
      <c r="E1120" s="10">
        <v>3090.3</v>
      </c>
      <c r="F1120" s="10">
        <v>20</v>
      </c>
      <c r="G1120" s="10">
        <v>18</v>
      </c>
      <c r="H1120" s="10">
        <v>1323.39</v>
      </c>
      <c r="I1120" s="4" t="s">
        <v>1119</v>
      </c>
      <c r="J1120" s="16">
        <v>45498</v>
      </c>
      <c r="K1120" s="9" t="str">
        <v>East</v>
      </c>
      <c r="L1120" s="9" t="str">
        <v>Electronics</v>
      </c>
      <c r="M1120" s="4">
        <v>3090.3</v>
      </c>
      <c r="N1120" s="4">
        <f>VLOOKUP($K1120,Sales_Performance_Analysis.csv!$S$1:$T$5,2,FALSE)</f>
        <v>2529.8487270973901</v>
      </c>
      <c r="O1120" s="4">
        <v>20</v>
      </c>
      <c r="P1120" s="4">
        <v>18</v>
      </c>
      <c r="Q1120" s="4">
        <v>1323.39</v>
      </c>
      <c r="U1120" s="9" t="str">
        <v>East</v>
      </c>
      <c r="V1120" s="9" t="str">
        <v>Electronics</v>
      </c>
      <c r="X1120" s="9" t="str">
        <v>EAST</v>
      </c>
      <c r="Y1120" s="9" t="str">
        <v>ELECTRONICS</v>
      </c>
      <c r="AA1120" s="9" t="str">
        <v>east</v>
      </c>
      <c r="AB1120" s="9" t="str">
        <v>electronics</v>
      </c>
    </row>
    <row r="1121" spans="1:28">
      <c r="A1121" s="10" t="s">
        <v>1120</v>
      </c>
      <c r="B1121" s="11">
        <v>45380</v>
      </c>
      <c r="C1121" s="12" t="s">
        <v>708</v>
      </c>
      <c r="D1121" s="13" t="s">
        <v>619</v>
      </c>
      <c r="E1121" s="10">
        <v>193.72</v>
      </c>
      <c r="F1121" s="10">
        <v>19</v>
      </c>
      <c r="G1121" s="10">
        <v>0</v>
      </c>
      <c r="H1121" s="10">
        <v>1875.33</v>
      </c>
      <c r="I1121" s="4" t="s">
        <v>1120</v>
      </c>
      <c r="J1121" s="16">
        <v>45380</v>
      </c>
      <c r="K1121" s="9" t="str">
        <v>North</v>
      </c>
      <c r="L1121" s="9" t="str">
        <v>Clothing</v>
      </c>
      <c r="M1121" s="4">
        <v>193.72</v>
      </c>
      <c r="N1121" s="4">
        <f>VLOOKUP($K1121,Sales_Performance_Analysis.csv!$S$1:$T$5,2,FALSE)</f>
        <v>2573.1195542046598</v>
      </c>
      <c r="O1121" s="4">
        <v>19</v>
      </c>
      <c r="P1121" s="4">
        <v>0</v>
      </c>
      <c r="Q1121" s="4">
        <v>1875.33</v>
      </c>
      <c r="U1121" s="9" t="str">
        <v>North</v>
      </c>
      <c r="V1121" s="9" t="str">
        <v>Clothing</v>
      </c>
      <c r="X1121" s="9" t="str">
        <v>NORTH</v>
      </c>
      <c r="Y1121" s="9" t="str">
        <v>CLOTHING</v>
      </c>
      <c r="AA1121" s="9" t="str">
        <v>north</v>
      </c>
      <c r="AB1121" s="9" t="str">
        <v>clothing</v>
      </c>
    </row>
    <row r="1122" spans="1:28">
      <c r="A1122" s="10" t="s">
        <v>1121</v>
      </c>
      <c r="B1122" s="11">
        <v>45452</v>
      </c>
      <c r="C1122" s="12" t="s">
        <v>881</v>
      </c>
      <c r="D1122" s="13" t="s">
        <v>306</v>
      </c>
      <c r="E1122" s="10">
        <v>1380.42</v>
      </c>
      <c r="F1122" s="10">
        <v>31</v>
      </c>
      <c r="G1122" s="10">
        <v>37</v>
      </c>
      <c r="H1122" s="10">
        <v>828.3</v>
      </c>
      <c r="I1122" s="4" t="s">
        <v>1121</v>
      </c>
      <c r="J1122" s="16">
        <v>45452</v>
      </c>
      <c r="K1122" s="9" t="str">
        <v>East</v>
      </c>
      <c r="L1122" s="9" t="str">
        <v>Electronics</v>
      </c>
      <c r="M1122" s="4">
        <v>1380.42</v>
      </c>
      <c r="N1122" s="4">
        <f>VLOOKUP($K1122,Sales_Performance_Analysis.csv!$S$1:$T$5,2,FALSE)</f>
        <v>2529.8487270973901</v>
      </c>
      <c r="O1122" s="4">
        <v>31</v>
      </c>
      <c r="P1122" s="4">
        <v>37</v>
      </c>
      <c r="Q1122" s="4">
        <v>828.3</v>
      </c>
      <c r="U1122" s="9" t="str">
        <v>East</v>
      </c>
      <c r="V1122" s="9" t="str">
        <v>Electronics</v>
      </c>
      <c r="X1122" s="9" t="str">
        <v>EAST</v>
      </c>
      <c r="Y1122" s="9" t="str">
        <v>ELECTRONICS</v>
      </c>
      <c r="AA1122" s="9" t="str">
        <v>east</v>
      </c>
      <c r="AB1122" s="9" t="str">
        <v>electronics</v>
      </c>
    </row>
    <row r="1123" spans="1:28">
      <c r="A1123" s="10" t="s">
        <v>1122</v>
      </c>
      <c r="B1123" s="11">
        <v>45203</v>
      </c>
      <c r="C1123" s="12" t="s">
        <v>881</v>
      </c>
      <c r="D1123" s="13" t="s">
        <v>619</v>
      </c>
      <c r="E1123" s="10">
        <v>1770.52</v>
      </c>
      <c r="F1123" s="10">
        <v>25</v>
      </c>
      <c r="G1123" s="10">
        <v>0</v>
      </c>
      <c r="H1123" s="10">
        <v>1129.96</v>
      </c>
      <c r="I1123" s="4" t="s">
        <v>1122</v>
      </c>
      <c r="J1123" s="16">
        <v>45203</v>
      </c>
      <c r="K1123" s="9" t="str">
        <v>East</v>
      </c>
      <c r="L1123" s="9" t="str">
        <v>Clothing</v>
      </c>
      <c r="M1123" s="4">
        <v>1770.52</v>
      </c>
      <c r="N1123" s="4">
        <f>VLOOKUP($K1123,Sales_Performance_Analysis.csv!$S$1:$T$5,2,FALSE)</f>
        <v>2529.8487270973901</v>
      </c>
      <c r="O1123" s="4">
        <v>25</v>
      </c>
      <c r="P1123" s="4">
        <v>0</v>
      </c>
      <c r="Q1123" s="4">
        <v>1129.96</v>
      </c>
      <c r="U1123" s="9" t="str">
        <v>East</v>
      </c>
      <c r="V1123" s="9" t="str">
        <v>Clothing</v>
      </c>
      <c r="X1123" s="9" t="str">
        <v>EAST</v>
      </c>
      <c r="Y1123" s="9" t="str">
        <v>CLOTHING</v>
      </c>
      <c r="AA1123" s="9" t="str">
        <v>east</v>
      </c>
      <c r="AB1123" s="9" t="str">
        <v>clothing</v>
      </c>
    </row>
    <row r="1124" spans="1:28">
      <c r="A1124" s="10" t="s">
        <v>1123</v>
      </c>
      <c r="B1124" s="11">
        <v>45599</v>
      </c>
      <c r="C1124" s="12" t="s">
        <v>881</v>
      </c>
      <c r="D1124" s="13" t="s">
        <v>619</v>
      </c>
      <c r="E1124" s="10">
        <v>4834.1099999999997</v>
      </c>
      <c r="F1124" s="10">
        <v>25</v>
      </c>
      <c r="G1124" s="10">
        <v>49</v>
      </c>
      <c r="H1124" s="10">
        <v>902.53</v>
      </c>
      <c r="I1124" s="4" t="s">
        <v>1123</v>
      </c>
      <c r="J1124" s="16">
        <v>45599</v>
      </c>
      <c r="K1124" s="9" t="str">
        <v>East</v>
      </c>
      <c r="L1124" s="9" t="str">
        <v>Clothing</v>
      </c>
      <c r="M1124" s="4">
        <v>4834.1099999999997</v>
      </c>
      <c r="N1124" s="4">
        <f>VLOOKUP($K1124,Sales_Performance_Analysis.csv!$S$1:$T$5,2,FALSE)</f>
        <v>2529.8487270973901</v>
      </c>
      <c r="O1124" s="4">
        <v>25</v>
      </c>
      <c r="P1124" s="4">
        <v>49</v>
      </c>
      <c r="Q1124" s="4">
        <v>902.53</v>
      </c>
      <c r="U1124" s="9" t="str">
        <v>East</v>
      </c>
      <c r="V1124" s="9" t="str">
        <v>Clothing</v>
      </c>
      <c r="X1124" s="9" t="str">
        <v>EAST</v>
      </c>
      <c r="Y1124" s="9" t="str">
        <v>CLOTHING</v>
      </c>
      <c r="AA1124" s="9" t="str">
        <v>east</v>
      </c>
      <c r="AB1124" s="9" t="str">
        <v>clothing</v>
      </c>
    </row>
    <row r="1125" spans="1:28">
      <c r="A1125" s="10" t="s">
        <v>1124</v>
      </c>
      <c r="B1125" s="11">
        <v>45293</v>
      </c>
      <c r="C1125" s="12" t="s">
        <v>1068</v>
      </c>
      <c r="D1125" s="13" t="s">
        <v>257</v>
      </c>
      <c r="E1125" s="10">
        <v>1407.67</v>
      </c>
      <c r="F1125" s="10">
        <v>21</v>
      </c>
      <c r="G1125" s="10">
        <v>24</v>
      </c>
      <c r="H1125" s="10">
        <v>1914.05</v>
      </c>
      <c r="I1125" s="4" t="s">
        <v>1124</v>
      </c>
      <c r="J1125" s="16">
        <v>45293</v>
      </c>
      <c r="K1125" s="9" t="str">
        <v>South</v>
      </c>
      <c r="L1125" s="9" t="str">
        <v>Groceries</v>
      </c>
      <c r="M1125" s="4">
        <v>1407.67</v>
      </c>
      <c r="N1125" s="4">
        <f>VLOOKUP($K1125,Sales_Performance_Analysis.csv!$S$1:$T$5,2,FALSE)</f>
        <v>2478.5568056787902</v>
      </c>
      <c r="O1125" s="4">
        <v>21</v>
      </c>
      <c r="P1125" s="4">
        <v>24</v>
      </c>
      <c r="Q1125" s="4">
        <v>1914.05</v>
      </c>
      <c r="U1125" s="9" t="str">
        <v>South</v>
      </c>
      <c r="V1125" s="9" t="str">
        <v>Groceries</v>
      </c>
      <c r="X1125" s="9" t="str">
        <v>SOUTH</v>
      </c>
      <c r="Y1125" s="9" t="str">
        <v>GROCERIES</v>
      </c>
      <c r="AA1125" s="9" t="str">
        <v>south</v>
      </c>
      <c r="AB1125" s="9" t="str">
        <v>groceries</v>
      </c>
    </row>
    <row r="1126" spans="1:28">
      <c r="A1126" s="10" t="s">
        <v>1125</v>
      </c>
      <c r="B1126" s="11">
        <v>44951</v>
      </c>
      <c r="C1126" s="12" t="s">
        <v>1068</v>
      </c>
      <c r="D1126" s="13" t="s">
        <v>551</v>
      </c>
      <c r="E1126" s="10">
        <v>2969.14</v>
      </c>
      <c r="F1126" s="10">
        <v>26</v>
      </c>
      <c r="G1126" s="10">
        <v>19</v>
      </c>
      <c r="H1126" s="10">
        <v>1949.21</v>
      </c>
      <c r="I1126" s="4" t="s">
        <v>1125</v>
      </c>
      <c r="J1126" s="16">
        <v>44951</v>
      </c>
      <c r="K1126" s="9" t="str">
        <v>South</v>
      </c>
      <c r="L1126" s="9" t="str">
        <v>Furniture</v>
      </c>
      <c r="M1126" s="4">
        <v>2969.14</v>
      </c>
      <c r="N1126" s="4">
        <f>VLOOKUP($K1126,Sales_Performance_Analysis.csv!$S$1:$T$5,2,FALSE)</f>
        <v>2478.5568056787902</v>
      </c>
      <c r="O1126" s="4">
        <v>26</v>
      </c>
      <c r="P1126" s="4">
        <v>19</v>
      </c>
      <c r="Q1126" s="4">
        <v>1949.21</v>
      </c>
      <c r="U1126" s="9" t="str">
        <v>South</v>
      </c>
      <c r="V1126" s="9" t="str">
        <v>Furniture</v>
      </c>
      <c r="X1126" s="9" t="str">
        <v>SOUTH</v>
      </c>
      <c r="Y1126" s="9" t="str">
        <v>FURNITURE</v>
      </c>
      <c r="AA1126" s="9" t="str">
        <v>south</v>
      </c>
      <c r="AB1126" s="9" t="str">
        <v>furniture</v>
      </c>
    </row>
    <row r="1127" spans="1:28">
      <c r="A1127" s="10" t="s">
        <v>1126</v>
      </c>
      <c r="B1127" s="11">
        <v>45360</v>
      </c>
      <c r="C1127" s="12" t="s">
        <v>708</v>
      </c>
      <c r="D1127" s="13" t="s">
        <v>619</v>
      </c>
      <c r="E1127" s="10">
        <v>1980.8</v>
      </c>
      <c r="F1127" s="10">
        <v>26</v>
      </c>
      <c r="G1127" s="10">
        <v>42</v>
      </c>
      <c r="H1127" s="10">
        <v>430.37</v>
      </c>
      <c r="I1127" s="4" t="s">
        <v>1126</v>
      </c>
      <c r="J1127" s="16">
        <v>45360</v>
      </c>
      <c r="K1127" s="9" t="str">
        <v>North</v>
      </c>
      <c r="L1127" s="9" t="str">
        <v>Clothing</v>
      </c>
      <c r="M1127" s="4">
        <v>1980.8</v>
      </c>
      <c r="N1127" s="4">
        <f>VLOOKUP($K1127,Sales_Performance_Analysis.csv!$S$1:$T$5,2,FALSE)</f>
        <v>2573.1195542046598</v>
      </c>
      <c r="O1127" s="4">
        <v>26</v>
      </c>
      <c r="P1127" s="4">
        <v>42</v>
      </c>
      <c r="Q1127" s="4">
        <v>430.37</v>
      </c>
      <c r="U1127" s="9" t="str">
        <v>North</v>
      </c>
      <c r="V1127" s="9" t="str">
        <v>Clothing</v>
      </c>
      <c r="X1127" s="9" t="str">
        <v>NORTH</v>
      </c>
      <c r="Y1127" s="9" t="str">
        <v>CLOTHING</v>
      </c>
      <c r="AA1127" s="9" t="str">
        <v>north</v>
      </c>
      <c r="AB1127" s="9" t="str">
        <v>clothing</v>
      </c>
    </row>
    <row r="1128" spans="1:28">
      <c r="A1128" s="10" t="s">
        <v>1127</v>
      </c>
      <c r="B1128" s="11">
        <v>45300</v>
      </c>
      <c r="C1128" s="12" t="s">
        <v>978</v>
      </c>
      <c r="D1128" s="13" t="s">
        <v>619</v>
      </c>
      <c r="E1128" s="10">
        <v>3133.56</v>
      </c>
      <c r="F1128" s="10">
        <v>9</v>
      </c>
      <c r="G1128" s="10">
        <v>26</v>
      </c>
      <c r="H1128" s="10">
        <v>885.18</v>
      </c>
      <c r="I1128" s="4" t="s">
        <v>1127</v>
      </c>
      <c r="J1128" s="16">
        <v>45300</v>
      </c>
      <c r="K1128" s="9" t="str">
        <v>West</v>
      </c>
      <c r="L1128" s="9" t="str">
        <v>Clothing</v>
      </c>
      <c r="M1128" s="4">
        <v>3133.56</v>
      </c>
      <c r="N1128" s="4">
        <f>VLOOKUP($K1128,Sales_Performance_Analysis.csv!$S$1:$T$5,2,FALSE)</f>
        <v>2536.3110011778599</v>
      </c>
      <c r="O1128" s="4">
        <v>9</v>
      </c>
      <c r="P1128" s="4">
        <v>26</v>
      </c>
      <c r="Q1128" s="4">
        <v>885.18</v>
      </c>
      <c r="U1128" s="9" t="str">
        <v>West</v>
      </c>
      <c r="V1128" s="9" t="str">
        <v>Clothing</v>
      </c>
      <c r="X1128" s="9" t="str">
        <v>WEST</v>
      </c>
      <c r="Y1128" s="9" t="str">
        <v>CLOTHING</v>
      </c>
      <c r="AA1128" s="9" t="str">
        <v>west</v>
      </c>
      <c r="AB1128" s="9" t="str">
        <v>clothing</v>
      </c>
    </row>
    <row r="1129" spans="1:28">
      <c r="A1129" s="10" t="s">
        <v>1128</v>
      </c>
      <c r="B1129" s="11">
        <v>45427</v>
      </c>
      <c r="C1129" s="12" t="s">
        <v>978</v>
      </c>
      <c r="D1129" s="13" t="s">
        <v>619</v>
      </c>
      <c r="E1129" s="10">
        <v>3753.24</v>
      </c>
      <c r="F1129" s="10">
        <v>18</v>
      </c>
      <c r="G1129" s="10">
        <v>18</v>
      </c>
      <c r="H1129" s="10">
        <v>210.34</v>
      </c>
      <c r="I1129" s="4" t="s">
        <v>1128</v>
      </c>
      <c r="J1129" s="16">
        <v>45427</v>
      </c>
      <c r="K1129" s="9" t="str">
        <v>West</v>
      </c>
      <c r="L1129" s="9" t="str">
        <v>Clothing</v>
      </c>
      <c r="M1129" s="4">
        <v>3753.24</v>
      </c>
      <c r="N1129" s="4">
        <f>VLOOKUP($K1129,Sales_Performance_Analysis.csv!$S$1:$T$5,2,FALSE)</f>
        <v>2536.3110011778599</v>
      </c>
      <c r="O1129" s="4">
        <v>18</v>
      </c>
      <c r="P1129" s="4">
        <v>18</v>
      </c>
      <c r="Q1129" s="4">
        <v>210.34</v>
      </c>
      <c r="U1129" s="9" t="str">
        <v>West</v>
      </c>
      <c r="V1129" s="9" t="str">
        <v>Clothing</v>
      </c>
      <c r="X1129" s="9" t="str">
        <v>WEST</v>
      </c>
      <c r="Y1129" s="9" t="str">
        <v>CLOTHING</v>
      </c>
      <c r="AA1129" s="9" t="str">
        <v>west</v>
      </c>
      <c r="AB1129" s="9" t="str">
        <v>clothing</v>
      </c>
    </row>
    <row r="1130" spans="1:28">
      <c r="A1130" s="10" t="s">
        <v>1129</v>
      </c>
      <c r="B1130" s="11">
        <v>45376</v>
      </c>
      <c r="C1130" s="12" t="s">
        <v>708</v>
      </c>
      <c r="D1130" s="13" t="s">
        <v>31</v>
      </c>
      <c r="E1130" s="10">
        <v>341.79</v>
      </c>
      <c r="F1130" s="10">
        <v>34</v>
      </c>
      <c r="G1130" s="10">
        <v>19</v>
      </c>
      <c r="H1130" s="10">
        <v>1350.66</v>
      </c>
      <c r="I1130" s="4" t="s">
        <v>1129</v>
      </c>
      <c r="J1130" s="16">
        <v>45376</v>
      </c>
      <c r="K1130" s="9" t="str">
        <v>North</v>
      </c>
      <c r="L1130" s="9" t="str">
        <v>Sports</v>
      </c>
      <c r="M1130" s="4">
        <v>341.79</v>
      </c>
      <c r="N1130" s="4">
        <f>VLOOKUP($K1130,Sales_Performance_Analysis.csv!$S$1:$T$5,2,FALSE)</f>
        <v>2573.1195542046598</v>
      </c>
      <c r="O1130" s="4">
        <v>34</v>
      </c>
      <c r="P1130" s="4">
        <v>19</v>
      </c>
      <c r="Q1130" s="4">
        <v>1350.66</v>
      </c>
      <c r="U1130" s="9" t="str">
        <v>North</v>
      </c>
      <c r="V1130" s="9" t="str">
        <v>Sports</v>
      </c>
      <c r="X1130" s="9" t="str">
        <v>NORTH</v>
      </c>
      <c r="Y1130" s="9" t="str">
        <v>SPORTS</v>
      </c>
      <c r="AA1130" s="9" t="str">
        <v>north</v>
      </c>
      <c r="AB1130" s="9" t="str">
        <v>sports</v>
      </c>
    </row>
    <row r="1131" spans="1:28">
      <c r="A1131" s="10" t="s">
        <v>1130</v>
      </c>
      <c r="B1131" s="11">
        <v>45135</v>
      </c>
      <c r="C1131" s="12" t="s">
        <v>708</v>
      </c>
      <c r="D1131" s="13" t="s">
        <v>1131</v>
      </c>
      <c r="E1131" s="10">
        <v>1604.17</v>
      </c>
      <c r="F1131" s="10">
        <v>16</v>
      </c>
      <c r="G1131" s="10">
        <v>50</v>
      </c>
      <c r="H1131" s="10">
        <v>1924.99</v>
      </c>
      <c r="I1131" s="4" t="s">
        <v>1130</v>
      </c>
      <c r="J1131" s="16">
        <v>45135</v>
      </c>
      <c r="K1131" s="9" t="str">
        <v>North</v>
      </c>
      <c r="L1131" s="9" t="str">
        <v>Sports</v>
      </c>
      <c r="M1131" s="4">
        <v>1604.17</v>
      </c>
      <c r="N1131" s="4">
        <f>VLOOKUP($K1131,Sales_Performance_Analysis.csv!$S$1:$T$5,2,FALSE)</f>
        <v>2573.1195542046598</v>
      </c>
      <c r="O1131" s="4">
        <v>16</v>
      </c>
      <c r="P1131" s="4">
        <v>50</v>
      </c>
      <c r="Q1131" s="4">
        <v>1924.99</v>
      </c>
      <c r="U1131" s="9" t="str">
        <v>North</v>
      </c>
      <c r="V1131" s="9" t="str">
        <v>Sports</v>
      </c>
      <c r="X1131" s="9" t="str">
        <v>NORTH</v>
      </c>
      <c r="Y1131" s="9" t="str">
        <v>SPORTS</v>
      </c>
      <c r="AA1131" s="9" t="str">
        <v>north</v>
      </c>
      <c r="AB1131" s="9" t="str">
        <v>sports</v>
      </c>
    </row>
    <row r="1132" spans="1:28">
      <c r="A1132" s="10" t="s">
        <v>1132</v>
      </c>
      <c r="B1132" s="11">
        <v>45270</v>
      </c>
      <c r="C1132" s="12" t="s">
        <v>708</v>
      </c>
      <c r="D1132" s="13" t="s">
        <v>306</v>
      </c>
      <c r="E1132" s="10">
        <v>4084.47</v>
      </c>
      <c r="F1132" s="10">
        <v>46</v>
      </c>
      <c r="G1132" s="10">
        <v>19</v>
      </c>
      <c r="H1132" s="10">
        <v>273.3</v>
      </c>
      <c r="I1132" s="4" t="s">
        <v>1132</v>
      </c>
      <c r="J1132" s="16">
        <v>45270</v>
      </c>
      <c r="K1132" s="9" t="str">
        <v>North</v>
      </c>
      <c r="L1132" s="9" t="str">
        <v>Electronics</v>
      </c>
      <c r="M1132" s="4">
        <v>4084.47</v>
      </c>
      <c r="N1132" s="4">
        <f>VLOOKUP($K1132,Sales_Performance_Analysis.csv!$S$1:$T$5,2,FALSE)</f>
        <v>2573.1195542046598</v>
      </c>
      <c r="O1132" s="4">
        <v>46</v>
      </c>
      <c r="P1132" s="4">
        <v>19</v>
      </c>
      <c r="Q1132" s="4">
        <v>273.3</v>
      </c>
      <c r="U1132" s="9" t="str">
        <v>North</v>
      </c>
      <c r="V1132" s="9" t="str">
        <v>Electronics</v>
      </c>
      <c r="X1132" s="9" t="str">
        <v>NORTH</v>
      </c>
      <c r="Y1132" s="9" t="str">
        <v>ELECTRONICS</v>
      </c>
      <c r="AA1132" s="9" t="str">
        <v>north</v>
      </c>
      <c r="AB1132" s="9" t="str">
        <v>electronics</v>
      </c>
    </row>
    <row r="1133" spans="1:28">
      <c r="A1133" s="10" t="s">
        <v>1133</v>
      </c>
      <c r="B1133" s="11">
        <v>45110</v>
      </c>
      <c r="C1133" s="12" t="s">
        <v>978</v>
      </c>
      <c r="D1133" s="13" t="s">
        <v>551</v>
      </c>
      <c r="E1133" s="10">
        <v>73.319999999999993</v>
      </c>
      <c r="F1133" s="10">
        <v>36</v>
      </c>
      <c r="G1133" s="10">
        <v>37</v>
      </c>
      <c r="H1133" s="10">
        <v>1360.99</v>
      </c>
      <c r="I1133" s="4" t="s">
        <v>1133</v>
      </c>
      <c r="J1133" s="16">
        <v>45110</v>
      </c>
      <c r="K1133" s="9" t="str">
        <v>West</v>
      </c>
      <c r="L1133" s="9" t="str">
        <v>Furniture</v>
      </c>
      <c r="M1133" s="4">
        <v>73.319999999999993</v>
      </c>
      <c r="N1133" s="4">
        <f>VLOOKUP($K1133,Sales_Performance_Analysis.csv!$S$1:$T$5,2,FALSE)</f>
        <v>2536.3110011778599</v>
      </c>
      <c r="O1133" s="4">
        <v>36</v>
      </c>
      <c r="P1133" s="4">
        <v>37</v>
      </c>
      <c r="Q1133" s="4">
        <v>1360.99</v>
      </c>
      <c r="U1133" s="9" t="str">
        <v>West</v>
      </c>
      <c r="V1133" s="9" t="str">
        <v>Furniture</v>
      </c>
      <c r="X1133" s="9" t="str">
        <v>WEST</v>
      </c>
      <c r="Y1133" s="9" t="str">
        <v>FURNITURE</v>
      </c>
      <c r="AA1133" s="9" t="str">
        <v>west</v>
      </c>
      <c r="AB1133" s="9" t="str">
        <v>furniture</v>
      </c>
    </row>
    <row r="1134" spans="1:28">
      <c r="A1134" s="10" t="s">
        <v>1134</v>
      </c>
      <c r="B1134" s="11">
        <v>45400</v>
      </c>
      <c r="C1134" s="12" t="s">
        <v>881</v>
      </c>
      <c r="D1134" s="13" t="s">
        <v>551</v>
      </c>
      <c r="E1134" s="10">
        <v>1143.4100000000001</v>
      </c>
      <c r="F1134" s="10">
        <v>19</v>
      </c>
      <c r="G1134" s="10">
        <v>43</v>
      </c>
      <c r="H1134" s="10">
        <v>488.64</v>
      </c>
      <c r="I1134" s="4" t="s">
        <v>1134</v>
      </c>
      <c r="J1134" s="16">
        <v>45400</v>
      </c>
      <c r="K1134" s="9" t="str">
        <v>East</v>
      </c>
      <c r="L1134" s="9" t="str">
        <v>Furniture</v>
      </c>
      <c r="M1134" s="4">
        <v>1143.4100000000001</v>
      </c>
      <c r="N1134" s="4">
        <f>VLOOKUP($K1134,Sales_Performance_Analysis.csv!$S$1:$T$5,2,FALSE)</f>
        <v>2529.8487270973901</v>
      </c>
      <c r="O1134" s="4">
        <v>19</v>
      </c>
      <c r="P1134" s="4">
        <v>43</v>
      </c>
      <c r="Q1134" s="4">
        <v>488.64</v>
      </c>
      <c r="U1134" s="9" t="str">
        <v>East</v>
      </c>
      <c r="V1134" s="9" t="str">
        <v>Furniture</v>
      </c>
      <c r="X1134" s="9" t="str">
        <v>EAST</v>
      </c>
      <c r="Y1134" s="9" t="str">
        <v>FURNITURE</v>
      </c>
      <c r="AA1134" s="9" t="str">
        <v>east</v>
      </c>
      <c r="AB1134" s="9" t="str">
        <v>furniture</v>
      </c>
    </row>
    <row r="1135" spans="1:28">
      <c r="A1135" s="10" t="s">
        <v>1135</v>
      </c>
      <c r="B1135" s="11">
        <v>44977</v>
      </c>
      <c r="C1135" s="12" t="s">
        <v>708</v>
      </c>
      <c r="D1135" s="13" t="s">
        <v>1131</v>
      </c>
      <c r="E1135" s="10">
        <v>4698.1499999999996</v>
      </c>
      <c r="F1135" s="10">
        <v>50</v>
      </c>
      <c r="G1135" s="10">
        <v>19</v>
      </c>
      <c r="H1135" s="10">
        <v>1982.02</v>
      </c>
      <c r="I1135" s="4" t="s">
        <v>1135</v>
      </c>
      <c r="J1135" s="16">
        <v>44977</v>
      </c>
      <c r="K1135" s="9" t="str">
        <v>North</v>
      </c>
      <c r="L1135" s="9" t="str">
        <v>Sports</v>
      </c>
      <c r="M1135" s="4">
        <v>4698.1499999999996</v>
      </c>
      <c r="N1135" s="4">
        <f>VLOOKUP($K1135,Sales_Performance_Analysis.csv!$S$1:$T$5,2,FALSE)</f>
        <v>2573.1195542046598</v>
      </c>
      <c r="O1135" s="4">
        <v>50</v>
      </c>
      <c r="P1135" s="4">
        <v>19</v>
      </c>
      <c r="Q1135" s="4">
        <v>1982.02</v>
      </c>
      <c r="U1135" s="9" t="str">
        <v>North</v>
      </c>
      <c r="V1135" s="9" t="str">
        <v>Sports</v>
      </c>
      <c r="X1135" s="9" t="str">
        <v>NORTH</v>
      </c>
      <c r="Y1135" s="9" t="str">
        <v>SPORTS</v>
      </c>
      <c r="AA1135" s="9" t="str">
        <v>north</v>
      </c>
      <c r="AB1135" s="9" t="str">
        <v>sports</v>
      </c>
    </row>
    <row r="1136" spans="1:28">
      <c r="A1136" s="10" t="s">
        <v>1136</v>
      </c>
      <c r="B1136" s="11">
        <v>45084</v>
      </c>
      <c r="C1136" s="12" t="s">
        <v>708</v>
      </c>
      <c r="D1136" s="13" t="s">
        <v>619</v>
      </c>
      <c r="E1136" s="10">
        <v>1850.43</v>
      </c>
      <c r="F1136" s="10">
        <v>29</v>
      </c>
      <c r="G1136" s="10">
        <v>33</v>
      </c>
      <c r="H1136" s="10">
        <v>1976.42</v>
      </c>
      <c r="I1136" s="4" t="s">
        <v>1136</v>
      </c>
      <c r="J1136" s="16">
        <v>45084</v>
      </c>
      <c r="K1136" s="9" t="str">
        <v>North</v>
      </c>
      <c r="L1136" s="9" t="str">
        <v>Clothing</v>
      </c>
      <c r="M1136" s="4">
        <v>1850.43</v>
      </c>
      <c r="N1136" s="4">
        <f>VLOOKUP($K1136,Sales_Performance_Analysis.csv!$S$1:$T$5,2,FALSE)</f>
        <v>2573.1195542046598</v>
      </c>
      <c r="O1136" s="4">
        <v>29</v>
      </c>
      <c r="P1136" s="4">
        <v>33</v>
      </c>
      <c r="Q1136" s="4">
        <v>1976.42</v>
      </c>
      <c r="U1136" s="9" t="str">
        <v>North</v>
      </c>
      <c r="V1136" s="9" t="str">
        <v>Clothing</v>
      </c>
      <c r="X1136" s="9" t="str">
        <v>NORTH</v>
      </c>
      <c r="Y1136" s="9" t="str">
        <v>CLOTHING</v>
      </c>
      <c r="AA1136" s="9" t="str">
        <v>north</v>
      </c>
      <c r="AB1136" s="9" t="str">
        <v>clothing</v>
      </c>
    </row>
    <row r="1137" spans="1:28">
      <c r="A1137" s="10" t="s">
        <v>1137</v>
      </c>
      <c r="B1137" s="11">
        <v>45180</v>
      </c>
      <c r="C1137" s="12" t="s">
        <v>881</v>
      </c>
      <c r="D1137" s="13" t="s">
        <v>551</v>
      </c>
      <c r="E1137" s="10">
        <v>4458.95</v>
      </c>
      <c r="F1137" s="10">
        <v>45</v>
      </c>
      <c r="G1137" s="10">
        <v>8</v>
      </c>
      <c r="H1137" s="10">
        <v>95.81</v>
      </c>
      <c r="I1137" s="4" t="s">
        <v>1137</v>
      </c>
      <c r="J1137" s="16">
        <v>45180</v>
      </c>
      <c r="K1137" s="9" t="str">
        <v>East</v>
      </c>
      <c r="L1137" s="9" t="str">
        <v>Furniture</v>
      </c>
      <c r="M1137" s="4">
        <v>4458.95</v>
      </c>
      <c r="N1137" s="4">
        <f>VLOOKUP($K1137,Sales_Performance_Analysis.csv!$S$1:$T$5,2,FALSE)</f>
        <v>2529.8487270973901</v>
      </c>
      <c r="O1137" s="4">
        <v>45</v>
      </c>
      <c r="P1137" s="4">
        <v>8</v>
      </c>
      <c r="Q1137" s="4">
        <v>95.81</v>
      </c>
      <c r="U1137" s="9" t="str">
        <v>East</v>
      </c>
      <c r="V1137" s="9" t="str">
        <v>Furniture</v>
      </c>
      <c r="X1137" s="9" t="str">
        <v>EAST</v>
      </c>
      <c r="Y1137" s="9" t="str">
        <v>FURNITURE</v>
      </c>
      <c r="AA1137" s="9" t="str">
        <v>east</v>
      </c>
      <c r="AB1137" s="9" t="str">
        <v>furniture</v>
      </c>
    </row>
    <row r="1138" spans="1:28">
      <c r="A1138" s="10" t="s">
        <v>1138</v>
      </c>
      <c r="B1138" s="11">
        <v>45265</v>
      </c>
      <c r="C1138" s="12" t="s">
        <v>1068</v>
      </c>
      <c r="D1138" s="13" t="s">
        <v>619</v>
      </c>
      <c r="E1138" s="10">
        <v>543.49</v>
      </c>
      <c r="F1138" s="10">
        <v>25</v>
      </c>
      <c r="G1138" s="10">
        <v>31</v>
      </c>
      <c r="H1138" s="10">
        <v>1293.48</v>
      </c>
      <c r="I1138" s="4" t="s">
        <v>1138</v>
      </c>
      <c r="J1138" s="16">
        <v>45265</v>
      </c>
      <c r="K1138" s="9" t="str">
        <v>South</v>
      </c>
      <c r="L1138" s="9" t="str">
        <v>Clothing</v>
      </c>
      <c r="M1138" s="4">
        <v>543.49</v>
      </c>
      <c r="N1138" s="4">
        <f>VLOOKUP($K1138,Sales_Performance_Analysis.csv!$S$1:$T$5,2,FALSE)</f>
        <v>2478.5568056787902</v>
      </c>
      <c r="O1138" s="4">
        <v>25</v>
      </c>
      <c r="P1138" s="4">
        <v>31</v>
      </c>
      <c r="Q1138" s="4">
        <v>1293.48</v>
      </c>
      <c r="U1138" s="9" t="str">
        <v>South</v>
      </c>
      <c r="V1138" s="9" t="str">
        <v>Clothing</v>
      </c>
      <c r="X1138" s="9" t="str">
        <v>SOUTH</v>
      </c>
      <c r="Y1138" s="9" t="str">
        <v>CLOTHING</v>
      </c>
      <c r="AA1138" s="9" t="str">
        <v>south</v>
      </c>
      <c r="AB1138" s="9" t="str">
        <v>clothing</v>
      </c>
    </row>
    <row r="1139" spans="1:28">
      <c r="A1139" s="10" t="s">
        <v>1139</v>
      </c>
      <c r="B1139" s="11">
        <v>45534</v>
      </c>
      <c r="C1139" s="12" t="s">
        <v>881</v>
      </c>
      <c r="D1139" s="13" t="s">
        <v>1131</v>
      </c>
      <c r="E1139" s="10">
        <v>3114.27</v>
      </c>
      <c r="F1139" s="10">
        <v>18</v>
      </c>
      <c r="G1139" s="10">
        <v>6</v>
      </c>
      <c r="H1139" s="10">
        <v>698.55</v>
      </c>
      <c r="I1139" s="4" t="s">
        <v>1139</v>
      </c>
      <c r="J1139" s="16">
        <v>45534</v>
      </c>
      <c r="K1139" s="9" t="str">
        <v>East</v>
      </c>
      <c r="L1139" s="9" t="str">
        <v>Sports</v>
      </c>
      <c r="M1139" s="4">
        <v>3114.27</v>
      </c>
      <c r="N1139" s="4">
        <f>VLOOKUP($K1139,Sales_Performance_Analysis.csv!$S$1:$T$5,2,FALSE)</f>
        <v>2529.8487270973901</v>
      </c>
      <c r="O1139" s="4">
        <v>18</v>
      </c>
      <c r="P1139" s="4">
        <v>6</v>
      </c>
      <c r="Q1139" s="4">
        <v>698.55</v>
      </c>
      <c r="U1139" s="9" t="str">
        <v>East</v>
      </c>
      <c r="V1139" s="9" t="str">
        <v>Sports</v>
      </c>
      <c r="X1139" s="9" t="str">
        <v>EAST</v>
      </c>
      <c r="Y1139" s="9" t="str">
        <v>SPORTS</v>
      </c>
      <c r="AA1139" s="9" t="str">
        <v>east</v>
      </c>
      <c r="AB1139" s="9" t="str">
        <v>sports</v>
      </c>
    </row>
    <row r="1140" spans="1:28">
      <c r="A1140" s="10" t="s">
        <v>1140</v>
      </c>
      <c r="B1140" s="11">
        <v>44962</v>
      </c>
      <c r="C1140" s="12" t="s">
        <v>881</v>
      </c>
      <c r="D1140" s="13" t="s">
        <v>619</v>
      </c>
      <c r="E1140" s="10">
        <v>2610.38</v>
      </c>
      <c r="F1140" s="10">
        <v>19</v>
      </c>
      <c r="G1140" s="10">
        <v>6</v>
      </c>
      <c r="H1140" s="10">
        <v>1655.31</v>
      </c>
      <c r="I1140" s="4" t="s">
        <v>1140</v>
      </c>
      <c r="J1140" s="16">
        <v>44962</v>
      </c>
      <c r="K1140" s="9" t="str">
        <v>East</v>
      </c>
      <c r="L1140" s="9" t="str">
        <v>Clothing</v>
      </c>
      <c r="M1140" s="4">
        <v>2610.38</v>
      </c>
      <c r="N1140" s="4">
        <f>VLOOKUP($K1140,Sales_Performance_Analysis.csv!$S$1:$T$5,2,FALSE)</f>
        <v>2529.8487270973901</v>
      </c>
      <c r="O1140" s="4">
        <v>19</v>
      </c>
      <c r="P1140" s="4">
        <v>6</v>
      </c>
      <c r="Q1140" s="4">
        <v>1655.31</v>
      </c>
      <c r="U1140" s="9" t="str">
        <v>East</v>
      </c>
      <c r="V1140" s="9" t="str">
        <v>Clothing</v>
      </c>
      <c r="X1140" s="9" t="str">
        <v>EAST</v>
      </c>
      <c r="Y1140" s="9" t="str">
        <v>CLOTHING</v>
      </c>
      <c r="AA1140" s="9" t="str">
        <v>east</v>
      </c>
      <c r="AB1140" s="9" t="str">
        <v>clothing</v>
      </c>
    </row>
    <row r="1141" spans="1:28">
      <c r="A1141" s="10" t="s">
        <v>1141</v>
      </c>
      <c r="B1141" s="11">
        <v>44941</v>
      </c>
      <c r="C1141" s="12" t="s">
        <v>978</v>
      </c>
      <c r="D1141" s="13" t="s">
        <v>1131</v>
      </c>
      <c r="E1141" s="10">
        <v>780.51</v>
      </c>
      <c r="F1141" s="10">
        <v>4</v>
      </c>
      <c r="G1141" s="10">
        <v>34</v>
      </c>
      <c r="H1141" s="10">
        <v>1223.19</v>
      </c>
      <c r="I1141" s="4" t="s">
        <v>1141</v>
      </c>
      <c r="J1141" s="16">
        <v>44941</v>
      </c>
      <c r="K1141" s="9" t="str">
        <v>West</v>
      </c>
      <c r="L1141" s="9" t="str">
        <v>Sports</v>
      </c>
      <c r="M1141" s="4">
        <v>780.51</v>
      </c>
      <c r="N1141" s="4">
        <f>VLOOKUP($K1141,Sales_Performance_Analysis.csv!$S$1:$T$5,2,FALSE)</f>
        <v>2536.3110011778599</v>
      </c>
      <c r="O1141" s="4">
        <v>4</v>
      </c>
      <c r="P1141" s="4">
        <v>34</v>
      </c>
      <c r="Q1141" s="4">
        <v>1223.19</v>
      </c>
      <c r="U1141" s="9" t="str">
        <v>West</v>
      </c>
      <c r="V1141" s="9" t="str">
        <v>Sports</v>
      </c>
      <c r="X1141" s="9" t="str">
        <v>WEST</v>
      </c>
      <c r="Y1141" s="9" t="str">
        <v>SPORTS</v>
      </c>
      <c r="AA1141" s="9" t="str">
        <v>west</v>
      </c>
      <c r="AB1141" s="9" t="str">
        <v>sports</v>
      </c>
    </row>
    <row r="1142" spans="1:28">
      <c r="A1142" s="10" t="s">
        <v>1142</v>
      </c>
      <c r="B1142" s="11">
        <v>45506</v>
      </c>
      <c r="C1142" s="12" t="s">
        <v>881</v>
      </c>
      <c r="D1142" s="13" t="s">
        <v>257</v>
      </c>
      <c r="E1142" s="10">
        <v>4457.3900000000003</v>
      </c>
      <c r="F1142" s="10">
        <v>34</v>
      </c>
      <c r="G1142" s="10">
        <v>48</v>
      </c>
      <c r="H1142" s="10">
        <v>1086.8599999999999</v>
      </c>
      <c r="I1142" s="4" t="s">
        <v>1142</v>
      </c>
      <c r="J1142" s="16">
        <v>45506</v>
      </c>
      <c r="K1142" s="9" t="str">
        <v>East</v>
      </c>
      <c r="L1142" s="9" t="str">
        <v>Groceries</v>
      </c>
      <c r="M1142" s="4">
        <v>4457.3900000000003</v>
      </c>
      <c r="N1142" s="4">
        <f>VLOOKUP($K1142,Sales_Performance_Analysis.csv!$S$1:$T$5,2,FALSE)</f>
        <v>2529.8487270973901</v>
      </c>
      <c r="O1142" s="4">
        <v>34</v>
      </c>
      <c r="P1142" s="4">
        <v>48</v>
      </c>
      <c r="Q1142" s="4">
        <v>1086.8599999999999</v>
      </c>
      <c r="U1142" s="9" t="str">
        <v>East</v>
      </c>
      <c r="V1142" s="9" t="str">
        <v>Groceries</v>
      </c>
      <c r="X1142" s="9" t="str">
        <v>EAST</v>
      </c>
      <c r="Y1142" s="9" t="str">
        <v>GROCERIES</v>
      </c>
      <c r="AA1142" s="9" t="str">
        <v>east</v>
      </c>
      <c r="AB1142" s="9" t="str">
        <v>groceries</v>
      </c>
    </row>
    <row r="1143" spans="1:28">
      <c r="A1143" s="10" t="s">
        <v>1143</v>
      </c>
      <c r="B1143" s="11">
        <v>44885</v>
      </c>
      <c r="C1143" s="12" t="s">
        <v>708</v>
      </c>
      <c r="D1143" s="13" t="s">
        <v>1131</v>
      </c>
      <c r="E1143" s="10">
        <v>3373.23</v>
      </c>
      <c r="F1143" s="10">
        <v>2</v>
      </c>
      <c r="G1143" s="10">
        <v>0</v>
      </c>
      <c r="H1143" s="10">
        <v>910.24</v>
      </c>
      <c r="I1143" s="4" t="s">
        <v>1143</v>
      </c>
      <c r="J1143" s="16">
        <v>44885</v>
      </c>
      <c r="K1143" s="9" t="str">
        <v>North</v>
      </c>
      <c r="L1143" s="9" t="str">
        <v>Sports</v>
      </c>
      <c r="M1143" s="4">
        <v>3373.23</v>
      </c>
      <c r="N1143" s="4">
        <f>VLOOKUP($K1143,Sales_Performance_Analysis.csv!$S$1:$T$5,2,FALSE)</f>
        <v>2573.1195542046598</v>
      </c>
      <c r="O1143" s="4">
        <v>2</v>
      </c>
      <c r="P1143" s="4">
        <v>0</v>
      </c>
      <c r="Q1143" s="4">
        <v>910.24</v>
      </c>
      <c r="U1143" s="9" t="str">
        <v>North</v>
      </c>
      <c r="V1143" s="9" t="str">
        <v>Sports</v>
      </c>
      <c r="X1143" s="9" t="str">
        <v>NORTH</v>
      </c>
      <c r="Y1143" s="9" t="str">
        <v>SPORTS</v>
      </c>
      <c r="AA1143" s="9" t="str">
        <v>north</v>
      </c>
      <c r="AB1143" s="9" t="str">
        <v>sports</v>
      </c>
    </row>
    <row r="1144" spans="1:28">
      <c r="A1144" s="10">
        <v>60890709</v>
      </c>
      <c r="B1144" s="11">
        <v>44939</v>
      </c>
      <c r="C1144" s="12" t="s">
        <v>708</v>
      </c>
      <c r="D1144" s="13" t="s">
        <v>306</v>
      </c>
      <c r="E1144" s="10">
        <v>835.14</v>
      </c>
      <c r="F1144" s="10">
        <v>29</v>
      </c>
      <c r="G1144" s="10">
        <v>1</v>
      </c>
      <c r="H1144" s="10">
        <v>588.48</v>
      </c>
      <c r="I1144" s="4">
        <v>60890709</v>
      </c>
      <c r="J1144" s="16">
        <v>44939</v>
      </c>
      <c r="K1144" s="9" t="str">
        <v>North</v>
      </c>
      <c r="L1144" s="9" t="str">
        <v>Electronics</v>
      </c>
      <c r="M1144" s="4">
        <v>835.14</v>
      </c>
      <c r="N1144" s="4">
        <f>VLOOKUP($K1144,Sales_Performance_Analysis.csv!$S$1:$T$5,2,FALSE)</f>
        <v>2573.1195542046598</v>
      </c>
      <c r="O1144" s="4">
        <v>29</v>
      </c>
      <c r="P1144" s="4">
        <v>1</v>
      </c>
      <c r="Q1144" s="4">
        <v>588.48</v>
      </c>
      <c r="U1144" s="9" t="str">
        <v>North</v>
      </c>
      <c r="V1144" s="9" t="str">
        <v>Electronics</v>
      </c>
      <c r="X1144" s="9" t="str">
        <v>NORTH</v>
      </c>
      <c r="Y1144" s="9" t="str">
        <v>ELECTRONICS</v>
      </c>
      <c r="AA1144" s="9" t="str">
        <v>north</v>
      </c>
      <c r="AB1144" s="9" t="str">
        <v>electronics</v>
      </c>
    </row>
    <row r="1145" spans="1:28">
      <c r="A1145" s="10" t="s">
        <v>1144</v>
      </c>
      <c r="B1145" s="11">
        <v>45138</v>
      </c>
      <c r="C1145" s="12" t="s">
        <v>881</v>
      </c>
      <c r="D1145" s="13" t="s">
        <v>306</v>
      </c>
      <c r="E1145" s="10">
        <v>1841.91</v>
      </c>
      <c r="F1145" s="10">
        <v>13</v>
      </c>
      <c r="G1145" s="10">
        <v>38</v>
      </c>
      <c r="H1145" s="10">
        <v>1852.78</v>
      </c>
      <c r="I1145" s="4" t="s">
        <v>1144</v>
      </c>
      <c r="J1145" s="16">
        <v>45138</v>
      </c>
      <c r="K1145" s="9" t="str">
        <v>East</v>
      </c>
      <c r="L1145" s="9" t="str">
        <v>Electronics</v>
      </c>
      <c r="M1145" s="4">
        <v>1841.91</v>
      </c>
      <c r="N1145" s="4">
        <f>VLOOKUP($K1145,Sales_Performance_Analysis.csv!$S$1:$T$5,2,FALSE)</f>
        <v>2529.8487270973901</v>
      </c>
      <c r="O1145" s="4">
        <v>13</v>
      </c>
      <c r="P1145" s="4">
        <v>38</v>
      </c>
      <c r="Q1145" s="4">
        <v>1852.78</v>
      </c>
      <c r="U1145" s="9" t="str">
        <v>East</v>
      </c>
      <c r="V1145" s="9" t="str">
        <v>Electronics</v>
      </c>
      <c r="X1145" s="9" t="str">
        <v>EAST</v>
      </c>
      <c r="Y1145" s="9" t="str">
        <v>ELECTRONICS</v>
      </c>
      <c r="AA1145" s="9" t="str">
        <v>east</v>
      </c>
      <c r="AB1145" s="9" t="str">
        <v>electronics</v>
      </c>
    </row>
    <row r="1146" spans="1:28">
      <c r="A1146" s="10" t="s">
        <v>1145</v>
      </c>
      <c r="B1146" s="11">
        <v>45217</v>
      </c>
      <c r="C1146" s="12" t="s">
        <v>978</v>
      </c>
      <c r="D1146" s="13" t="s">
        <v>619</v>
      </c>
      <c r="E1146" s="10">
        <v>1956.95</v>
      </c>
      <c r="F1146" s="10">
        <v>22</v>
      </c>
      <c r="G1146" s="10">
        <v>42</v>
      </c>
      <c r="H1146" s="10">
        <v>347.15</v>
      </c>
      <c r="I1146" s="4" t="s">
        <v>1145</v>
      </c>
      <c r="J1146" s="16">
        <v>45217</v>
      </c>
      <c r="K1146" s="9" t="str">
        <v>West</v>
      </c>
      <c r="L1146" s="9" t="str">
        <v>Clothing</v>
      </c>
      <c r="M1146" s="4">
        <v>1956.95</v>
      </c>
      <c r="N1146" s="4">
        <f>VLOOKUP($K1146,Sales_Performance_Analysis.csv!$S$1:$T$5,2,FALSE)</f>
        <v>2536.3110011778599</v>
      </c>
      <c r="O1146" s="4">
        <v>22</v>
      </c>
      <c r="P1146" s="4">
        <v>42</v>
      </c>
      <c r="Q1146" s="4">
        <v>347.15</v>
      </c>
      <c r="U1146" s="9" t="str">
        <v>West</v>
      </c>
      <c r="V1146" s="9" t="str">
        <v>Clothing</v>
      </c>
      <c r="X1146" s="9" t="str">
        <v>WEST</v>
      </c>
      <c r="Y1146" s="9" t="str">
        <v>CLOTHING</v>
      </c>
      <c r="AA1146" s="9" t="str">
        <v>west</v>
      </c>
      <c r="AB1146" s="9" t="str">
        <v>clothing</v>
      </c>
    </row>
    <row r="1147" spans="1:28">
      <c r="A1147" s="10" t="s">
        <v>1146</v>
      </c>
      <c r="B1147" s="11">
        <v>45380</v>
      </c>
      <c r="C1147" s="12" t="s">
        <v>881</v>
      </c>
      <c r="D1147" s="13" t="s">
        <v>257</v>
      </c>
      <c r="E1147" s="10">
        <v>3402.62</v>
      </c>
      <c r="F1147" s="10">
        <v>7</v>
      </c>
      <c r="G1147" s="10">
        <v>7</v>
      </c>
      <c r="H1147" s="10">
        <v>1336.57</v>
      </c>
      <c r="I1147" s="4" t="s">
        <v>1146</v>
      </c>
      <c r="J1147" s="16">
        <v>45380</v>
      </c>
      <c r="K1147" s="9" t="str">
        <v>East</v>
      </c>
      <c r="L1147" s="9" t="str">
        <v>Groceries</v>
      </c>
      <c r="M1147" s="4">
        <v>3402.62</v>
      </c>
      <c r="N1147" s="4">
        <f>VLOOKUP($K1147,Sales_Performance_Analysis.csv!$S$1:$T$5,2,FALSE)</f>
        <v>2529.8487270973901</v>
      </c>
      <c r="O1147" s="4">
        <v>7</v>
      </c>
      <c r="P1147" s="4">
        <v>7</v>
      </c>
      <c r="Q1147" s="4">
        <v>1336.57</v>
      </c>
      <c r="U1147" s="9" t="str">
        <v>East</v>
      </c>
      <c r="V1147" s="9" t="str">
        <v>Groceries</v>
      </c>
      <c r="X1147" s="9" t="str">
        <v>EAST</v>
      </c>
      <c r="Y1147" s="9" t="str">
        <v>GROCERIES</v>
      </c>
      <c r="AA1147" s="9" t="str">
        <v>east</v>
      </c>
      <c r="AB1147" s="9" t="str">
        <v>groceries</v>
      </c>
    </row>
    <row r="1148" spans="1:28">
      <c r="A1148" s="10" t="s">
        <v>1147</v>
      </c>
      <c r="B1148" s="11">
        <v>45242</v>
      </c>
      <c r="C1148" s="12" t="s">
        <v>1068</v>
      </c>
      <c r="D1148" s="13" t="s">
        <v>1131</v>
      </c>
      <c r="E1148" s="10">
        <v>4385.29</v>
      </c>
      <c r="F1148" s="10">
        <v>33</v>
      </c>
      <c r="G1148" s="10">
        <v>36</v>
      </c>
      <c r="H1148" s="10">
        <v>350.61</v>
      </c>
      <c r="I1148" s="4" t="s">
        <v>1147</v>
      </c>
      <c r="J1148" s="16">
        <v>45242</v>
      </c>
      <c r="K1148" s="9" t="str">
        <v>South</v>
      </c>
      <c r="L1148" s="9" t="str">
        <v>Sports</v>
      </c>
      <c r="M1148" s="4">
        <v>4385.29</v>
      </c>
      <c r="N1148" s="4">
        <f>VLOOKUP($K1148,Sales_Performance_Analysis.csv!$S$1:$T$5,2,FALSE)</f>
        <v>2478.5568056787902</v>
      </c>
      <c r="O1148" s="4">
        <v>33</v>
      </c>
      <c r="P1148" s="4">
        <v>36</v>
      </c>
      <c r="Q1148" s="4">
        <v>350.61</v>
      </c>
      <c r="U1148" s="9" t="str">
        <v>South</v>
      </c>
      <c r="V1148" s="9" t="str">
        <v>Sports</v>
      </c>
      <c r="X1148" s="9" t="str">
        <v>SOUTH</v>
      </c>
      <c r="Y1148" s="9" t="str">
        <v>SPORTS</v>
      </c>
      <c r="AA1148" s="9" t="str">
        <v>south</v>
      </c>
      <c r="AB1148" s="9" t="str">
        <v>sports</v>
      </c>
    </row>
    <row r="1149" spans="1:28">
      <c r="A1149" s="10" t="s">
        <v>1148</v>
      </c>
      <c r="B1149" s="11">
        <v>45088</v>
      </c>
      <c r="C1149" s="12" t="s">
        <v>708</v>
      </c>
      <c r="D1149" s="13" t="s">
        <v>619</v>
      </c>
      <c r="E1149" s="10">
        <v>3316.22</v>
      </c>
      <c r="F1149" s="10">
        <v>29</v>
      </c>
      <c r="G1149" s="10">
        <v>47</v>
      </c>
      <c r="H1149" s="10">
        <v>1660.38</v>
      </c>
      <c r="I1149" s="4" t="s">
        <v>1148</v>
      </c>
      <c r="J1149" s="16">
        <v>45088</v>
      </c>
      <c r="K1149" s="9" t="str">
        <v>North</v>
      </c>
      <c r="L1149" s="9" t="str">
        <v>Clothing</v>
      </c>
      <c r="M1149" s="4">
        <v>3316.22</v>
      </c>
      <c r="N1149" s="4">
        <f>VLOOKUP($K1149,Sales_Performance_Analysis.csv!$S$1:$T$5,2,FALSE)</f>
        <v>2573.1195542046598</v>
      </c>
      <c r="O1149" s="4">
        <v>29</v>
      </c>
      <c r="P1149" s="4">
        <v>47</v>
      </c>
      <c r="Q1149" s="4">
        <v>1660.38</v>
      </c>
      <c r="U1149" s="9" t="str">
        <v>North</v>
      </c>
      <c r="V1149" s="9" t="str">
        <v>Clothing</v>
      </c>
      <c r="X1149" s="9" t="str">
        <v>NORTH</v>
      </c>
      <c r="Y1149" s="9" t="str">
        <v>CLOTHING</v>
      </c>
      <c r="AA1149" s="9" t="str">
        <v>north</v>
      </c>
      <c r="AB1149" s="9" t="str">
        <v>clothing</v>
      </c>
    </row>
    <row r="1150" spans="1:28">
      <c r="A1150" s="10" t="s">
        <v>1149</v>
      </c>
      <c r="B1150" s="11">
        <v>45197</v>
      </c>
      <c r="C1150" s="12" t="s">
        <v>881</v>
      </c>
      <c r="D1150" s="13" t="s">
        <v>306</v>
      </c>
      <c r="E1150" s="10">
        <v>287.83999999999997</v>
      </c>
      <c r="F1150" s="10">
        <v>34</v>
      </c>
      <c r="G1150" s="10">
        <v>28</v>
      </c>
      <c r="H1150" s="10">
        <v>1417.07</v>
      </c>
      <c r="I1150" s="4" t="s">
        <v>1149</v>
      </c>
      <c r="J1150" s="16">
        <v>45197</v>
      </c>
      <c r="K1150" s="9" t="str">
        <v>East</v>
      </c>
      <c r="L1150" s="9" t="str">
        <v>Electronics</v>
      </c>
      <c r="M1150" s="4">
        <v>287.83999999999997</v>
      </c>
      <c r="N1150" s="4">
        <f>VLOOKUP($K1150,Sales_Performance_Analysis.csv!$S$1:$T$5,2,FALSE)</f>
        <v>2529.8487270973901</v>
      </c>
      <c r="O1150" s="4">
        <v>34</v>
      </c>
      <c r="P1150" s="4">
        <v>28</v>
      </c>
      <c r="Q1150" s="4">
        <v>1417.07</v>
      </c>
      <c r="U1150" s="9" t="str">
        <v>East</v>
      </c>
      <c r="V1150" s="9" t="str">
        <v>Electronics</v>
      </c>
      <c r="X1150" s="9" t="str">
        <v>EAST</v>
      </c>
      <c r="Y1150" s="9" t="str">
        <v>ELECTRONICS</v>
      </c>
      <c r="AA1150" s="9" t="str">
        <v>east</v>
      </c>
      <c r="AB1150" s="9" t="str">
        <v>electronics</v>
      </c>
    </row>
    <row r="1151" spans="1:28">
      <c r="A1151" s="10" t="s">
        <v>1150</v>
      </c>
      <c r="B1151" s="11">
        <v>44904</v>
      </c>
      <c r="C1151" s="12" t="s">
        <v>708</v>
      </c>
      <c r="D1151" s="13" t="s">
        <v>619</v>
      </c>
      <c r="E1151" s="10">
        <v>2007.34</v>
      </c>
      <c r="F1151" s="10">
        <v>10</v>
      </c>
      <c r="G1151" s="10">
        <v>30</v>
      </c>
      <c r="H1151" s="10">
        <v>1525.15</v>
      </c>
      <c r="I1151" s="4" t="s">
        <v>1150</v>
      </c>
      <c r="J1151" s="16">
        <v>44904</v>
      </c>
      <c r="K1151" s="9" t="str">
        <v>North</v>
      </c>
      <c r="L1151" s="9" t="str">
        <v>Clothing</v>
      </c>
      <c r="M1151" s="4">
        <v>2007.34</v>
      </c>
      <c r="N1151" s="4">
        <f>VLOOKUP($K1151,Sales_Performance_Analysis.csv!$S$1:$T$5,2,FALSE)</f>
        <v>2573.1195542046598</v>
      </c>
      <c r="O1151" s="4">
        <v>10</v>
      </c>
      <c r="P1151" s="4">
        <v>30</v>
      </c>
      <c r="Q1151" s="4">
        <v>1525.15</v>
      </c>
      <c r="U1151" s="9" t="str">
        <v>North</v>
      </c>
      <c r="V1151" s="9" t="str">
        <v>Clothing</v>
      </c>
      <c r="X1151" s="9" t="str">
        <v>NORTH</v>
      </c>
      <c r="Y1151" s="9" t="str">
        <v>CLOTHING</v>
      </c>
      <c r="AA1151" s="9" t="str">
        <v>north</v>
      </c>
      <c r="AB1151" s="9" t="str">
        <v>clothing</v>
      </c>
    </row>
    <row r="1152" spans="1:28">
      <c r="A1152" s="10" t="s">
        <v>1151</v>
      </c>
      <c r="B1152" s="11">
        <v>45381</v>
      </c>
      <c r="C1152" s="12" t="s">
        <v>881</v>
      </c>
      <c r="D1152" s="13" t="s">
        <v>619</v>
      </c>
      <c r="E1152" s="10">
        <v>2899.55</v>
      </c>
      <c r="F1152" s="10">
        <v>8</v>
      </c>
      <c r="G1152" s="10">
        <v>30</v>
      </c>
      <c r="H1152" s="10">
        <v>857.31</v>
      </c>
      <c r="I1152" s="4" t="s">
        <v>1151</v>
      </c>
      <c r="J1152" s="16">
        <v>45381</v>
      </c>
      <c r="K1152" s="9" t="str">
        <v>East</v>
      </c>
      <c r="L1152" s="9" t="str">
        <v>Clothing</v>
      </c>
      <c r="M1152" s="4">
        <v>2899.55</v>
      </c>
      <c r="N1152" s="4">
        <f>VLOOKUP($K1152,Sales_Performance_Analysis.csv!$S$1:$T$5,2,FALSE)</f>
        <v>2529.8487270973901</v>
      </c>
      <c r="O1152" s="4">
        <v>8</v>
      </c>
      <c r="P1152" s="4">
        <v>30</v>
      </c>
      <c r="Q1152" s="4">
        <v>857.31</v>
      </c>
      <c r="U1152" s="9" t="str">
        <v>East</v>
      </c>
      <c r="V1152" s="9" t="str">
        <v>Clothing</v>
      </c>
      <c r="X1152" s="9" t="str">
        <v>EAST</v>
      </c>
      <c r="Y1152" s="9" t="str">
        <v>CLOTHING</v>
      </c>
      <c r="AA1152" s="9" t="str">
        <v>east</v>
      </c>
      <c r="AB1152" s="9" t="str">
        <v>clothing</v>
      </c>
    </row>
    <row r="1153" spans="1:28">
      <c r="A1153" s="10" t="s">
        <v>1152</v>
      </c>
      <c r="B1153" s="11">
        <v>44944</v>
      </c>
      <c r="C1153" s="12" t="s">
        <v>1068</v>
      </c>
      <c r="D1153" s="13" t="s">
        <v>619</v>
      </c>
      <c r="E1153" s="10">
        <v>1109.9100000000001</v>
      </c>
      <c r="F1153" s="10">
        <v>3</v>
      </c>
      <c r="G1153" s="10">
        <v>49</v>
      </c>
      <c r="H1153" s="10">
        <v>998.32</v>
      </c>
      <c r="I1153" s="4" t="s">
        <v>1152</v>
      </c>
      <c r="J1153" s="16">
        <v>44944</v>
      </c>
      <c r="K1153" s="9" t="str">
        <v>South</v>
      </c>
      <c r="L1153" s="9" t="str">
        <v>Clothing</v>
      </c>
      <c r="M1153" s="4">
        <v>1109.9100000000001</v>
      </c>
      <c r="N1153" s="4">
        <f>VLOOKUP($K1153,Sales_Performance_Analysis.csv!$S$1:$T$5,2,FALSE)</f>
        <v>2478.5568056787902</v>
      </c>
      <c r="O1153" s="4">
        <v>3</v>
      </c>
      <c r="P1153" s="4">
        <v>49</v>
      </c>
      <c r="Q1153" s="4">
        <v>998.32</v>
      </c>
      <c r="U1153" s="9" t="str">
        <v>South</v>
      </c>
      <c r="V1153" s="9" t="str">
        <v>Clothing</v>
      </c>
      <c r="X1153" s="9" t="str">
        <v>SOUTH</v>
      </c>
      <c r="Y1153" s="9" t="str">
        <v>CLOTHING</v>
      </c>
      <c r="AA1153" s="9" t="str">
        <v>south</v>
      </c>
      <c r="AB1153" s="9" t="str">
        <v>clothing</v>
      </c>
    </row>
    <row r="1154" spans="1:28">
      <c r="A1154" s="10" t="s">
        <v>1153</v>
      </c>
      <c r="B1154" s="11">
        <v>44985</v>
      </c>
      <c r="C1154" s="12" t="s">
        <v>881</v>
      </c>
      <c r="D1154" s="13" t="s">
        <v>551</v>
      </c>
      <c r="E1154" s="10">
        <v>3249.52</v>
      </c>
      <c r="F1154" s="10">
        <v>33</v>
      </c>
      <c r="G1154" s="10">
        <v>5</v>
      </c>
      <c r="H1154" s="10">
        <v>1233.76</v>
      </c>
      <c r="I1154" s="4" t="s">
        <v>1153</v>
      </c>
      <c r="J1154" s="16">
        <v>44985</v>
      </c>
      <c r="K1154" s="9" t="str">
        <v>East</v>
      </c>
      <c r="L1154" s="9" t="str">
        <v>Furniture</v>
      </c>
      <c r="M1154" s="4">
        <v>3249.52</v>
      </c>
      <c r="N1154" s="4">
        <f>VLOOKUP($K1154,Sales_Performance_Analysis.csv!$S$1:$T$5,2,FALSE)</f>
        <v>2529.8487270973901</v>
      </c>
      <c r="O1154" s="4">
        <v>33</v>
      </c>
      <c r="P1154" s="4">
        <v>5</v>
      </c>
      <c r="Q1154" s="4">
        <v>1233.76</v>
      </c>
      <c r="U1154" s="9" t="str">
        <v>East</v>
      </c>
      <c r="V1154" s="9" t="str">
        <v>Furniture</v>
      </c>
      <c r="X1154" s="9" t="str">
        <v>EAST</v>
      </c>
      <c r="Y1154" s="9" t="str">
        <v>FURNITURE</v>
      </c>
      <c r="AA1154" s="9" t="str">
        <v>east</v>
      </c>
      <c r="AB1154" s="9" t="str">
        <v>furniture</v>
      </c>
    </row>
    <row r="1155" spans="1:28">
      <c r="A1155" s="10" t="s">
        <v>1154</v>
      </c>
      <c r="B1155" s="11">
        <v>44912</v>
      </c>
      <c r="C1155" s="12" t="s">
        <v>881</v>
      </c>
      <c r="D1155" s="13" t="s">
        <v>619</v>
      </c>
      <c r="E1155" s="10">
        <v>313.55</v>
      </c>
      <c r="F1155" s="10">
        <v>47</v>
      </c>
      <c r="G1155" s="10">
        <v>3</v>
      </c>
      <c r="H1155" s="10">
        <v>979.63</v>
      </c>
      <c r="I1155" s="4" t="s">
        <v>1154</v>
      </c>
      <c r="J1155" s="16">
        <v>44912</v>
      </c>
      <c r="K1155" s="9" t="str">
        <v>East</v>
      </c>
      <c r="L1155" s="9" t="str">
        <v>Clothing</v>
      </c>
      <c r="M1155" s="4">
        <v>313.55</v>
      </c>
      <c r="N1155" s="4">
        <f>VLOOKUP($K1155,Sales_Performance_Analysis.csv!$S$1:$T$5,2,FALSE)</f>
        <v>2529.8487270973901</v>
      </c>
      <c r="O1155" s="4">
        <v>47</v>
      </c>
      <c r="P1155" s="4">
        <v>3</v>
      </c>
      <c r="Q1155" s="4">
        <v>979.63</v>
      </c>
      <c r="U1155" s="9" t="str">
        <v>East</v>
      </c>
      <c r="V1155" s="9" t="str">
        <v>Clothing</v>
      </c>
      <c r="X1155" s="9" t="str">
        <v>EAST</v>
      </c>
      <c r="Y1155" s="9" t="str">
        <v>CLOTHING</v>
      </c>
      <c r="AA1155" s="9" t="str">
        <v>east</v>
      </c>
      <c r="AB1155" s="9" t="str">
        <v>clothing</v>
      </c>
    </row>
    <row r="1156" spans="1:28">
      <c r="A1156" s="10" t="s">
        <v>1155</v>
      </c>
      <c r="B1156" s="11">
        <v>45163</v>
      </c>
      <c r="C1156" s="12" t="s">
        <v>978</v>
      </c>
      <c r="D1156" s="13" t="s">
        <v>306</v>
      </c>
      <c r="E1156" s="10">
        <v>633.80999999999995</v>
      </c>
      <c r="F1156" s="10">
        <v>6</v>
      </c>
      <c r="G1156" s="10">
        <v>14</v>
      </c>
      <c r="H1156" s="10">
        <v>1024.8499999999999</v>
      </c>
      <c r="I1156" s="4" t="s">
        <v>1155</v>
      </c>
      <c r="J1156" s="16">
        <v>45163</v>
      </c>
      <c r="K1156" s="9" t="str">
        <v>West</v>
      </c>
      <c r="L1156" s="9" t="str">
        <v>Electronics</v>
      </c>
      <c r="M1156" s="4">
        <v>633.80999999999995</v>
      </c>
      <c r="N1156" s="4">
        <f>VLOOKUP($K1156,Sales_Performance_Analysis.csv!$S$1:$T$5,2,FALSE)</f>
        <v>2536.3110011778599</v>
      </c>
      <c r="O1156" s="4">
        <v>6</v>
      </c>
      <c r="P1156" s="4">
        <v>14</v>
      </c>
      <c r="Q1156" s="4">
        <v>1024.8499999999999</v>
      </c>
      <c r="U1156" s="9" t="str">
        <v>West</v>
      </c>
      <c r="V1156" s="9" t="str">
        <v>Electronics</v>
      </c>
      <c r="X1156" s="9" t="str">
        <v>WEST</v>
      </c>
      <c r="Y1156" s="9" t="str">
        <v>ELECTRONICS</v>
      </c>
      <c r="AA1156" s="9" t="str">
        <v>west</v>
      </c>
      <c r="AB1156" s="9" t="str">
        <v>electronics</v>
      </c>
    </row>
    <row r="1157" spans="1:28">
      <c r="A1157" s="10" t="s">
        <v>1156</v>
      </c>
      <c r="B1157" s="11">
        <v>45398</v>
      </c>
      <c r="C1157" s="12" t="s">
        <v>881</v>
      </c>
      <c r="D1157" s="13" t="s">
        <v>619</v>
      </c>
      <c r="E1157" s="10">
        <v>122.09</v>
      </c>
      <c r="F1157" s="10">
        <v>31</v>
      </c>
      <c r="G1157" s="10">
        <v>4</v>
      </c>
      <c r="H1157" s="10">
        <v>1324.66</v>
      </c>
      <c r="I1157" s="4" t="s">
        <v>1156</v>
      </c>
      <c r="J1157" s="16">
        <v>45398</v>
      </c>
      <c r="K1157" s="9" t="str">
        <v>East</v>
      </c>
      <c r="L1157" s="9" t="str">
        <v>Clothing</v>
      </c>
      <c r="M1157" s="4">
        <v>122.09</v>
      </c>
      <c r="N1157" s="4">
        <f>VLOOKUP($K1157,Sales_Performance_Analysis.csv!$S$1:$T$5,2,FALSE)</f>
        <v>2529.8487270973901</v>
      </c>
      <c r="O1157" s="4">
        <v>31</v>
      </c>
      <c r="P1157" s="4">
        <v>4</v>
      </c>
      <c r="Q1157" s="4">
        <v>1324.66</v>
      </c>
      <c r="U1157" s="9" t="str">
        <v>East</v>
      </c>
      <c r="V1157" s="9" t="str">
        <v>Clothing</v>
      </c>
      <c r="X1157" s="9" t="str">
        <v>EAST</v>
      </c>
      <c r="Y1157" s="9" t="str">
        <v>CLOTHING</v>
      </c>
      <c r="AA1157" s="9" t="str">
        <v>east</v>
      </c>
      <c r="AB1157" s="9" t="str">
        <v>clothing</v>
      </c>
    </row>
    <row r="1158" spans="1:28">
      <c r="A1158" s="10" t="s">
        <v>1157</v>
      </c>
      <c r="B1158" s="11">
        <v>44886</v>
      </c>
      <c r="C1158" s="12" t="s">
        <v>881</v>
      </c>
      <c r="D1158" s="13" t="s">
        <v>619</v>
      </c>
      <c r="E1158" s="10">
        <v>263.75</v>
      </c>
      <c r="F1158" s="10">
        <v>50</v>
      </c>
      <c r="G1158" s="10">
        <v>22</v>
      </c>
      <c r="H1158" s="10">
        <v>423.34</v>
      </c>
      <c r="I1158" s="4" t="s">
        <v>1157</v>
      </c>
      <c r="J1158" s="16">
        <v>44886</v>
      </c>
      <c r="K1158" s="9" t="str">
        <v>East</v>
      </c>
      <c r="L1158" s="9" t="str">
        <v>Clothing</v>
      </c>
      <c r="M1158" s="4">
        <v>263.75</v>
      </c>
      <c r="N1158" s="4">
        <f>VLOOKUP($K1158,Sales_Performance_Analysis.csv!$S$1:$T$5,2,FALSE)</f>
        <v>2529.8487270973901</v>
      </c>
      <c r="O1158" s="4">
        <v>50</v>
      </c>
      <c r="P1158" s="4">
        <v>22</v>
      </c>
      <c r="Q1158" s="4">
        <v>423.34</v>
      </c>
      <c r="U1158" s="9" t="str">
        <v>East</v>
      </c>
      <c r="V1158" s="9" t="str">
        <v>Clothing</v>
      </c>
      <c r="X1158" s="9" t="str">
        <v>EAST</v>
      </c>
      <c r="Y1158" s="9" t="str">
        <v>CLOTHING</v>
      </c>
      <c r="AA1158" s="9" t="str">
        <v>east</v>
      </c>
      <c r="AB1158" s="9" t="str">
        <v>clothing</v>
      </c>
    </row>
    <row r="1159" spans="1:28">
      <c r="A1159" s="10" t="s">
        <v>1158</v>
      </c>
      <c r="B1159" s="11">
        <v>45386</v>
      </c>
      <c r="C1159" s="12" t="s">
        <v>978</v>
      </c>
      <c r="D1159" s="13" t="s">
        <v>1131</v>
      </c>
      <c r="E1159" s="10">
        <v>1977.19</v>
      </c>
      <c r="F1159" s="10">
        <v>29</v>
      </c>
      <c r="G1159" s="10">
        <v>27</v>
      </c>
      <c r="H1159" s="10">
        <v>1282.01</v>
      </c>
      <c r="I1159" s="4" t="s">
        <v>1158</v>
      </c>
      <c r="J1159" s="16">
        <v>45386</v>
      </c>
      <c r="K1159" s="9" t="str">
        <v>West</v>
      </c>
      <c r="L1159" s="9" t="str">
        <v>Sports</v>
      </c>
      <c r="M1159" s="4">
        <v>1977.19</v>
      </c>
      <c r="N1159" s="4">
        <f>VLOOKUP($K1159,Sales_Performance_Analysis.csv!$S$1:$T$5,2,FALSE)</f>
        <v>2536.3110011778599</v>
      </c>
      <c r="O1159" s="4">
        <v>29</v>
      </c>
      <c r="P1159" s="4">
        <v>27</v>
      </c>
      <c r="Q1159" s="4">
        <v>1282.01</v>
      </c>
      <c r="U1159" s="9" t="str">
        <v>West</v>
      </c>
      <c r="V1159" s="9" t="str">
        <v>Sports</v>
      </c>
      <c r="X1159" s="9" t="str">
        <v>WEST</v>
      </c>
      <c r="Y1159" s="9" t="str">
        <v>SPORTS</v>
      </c>
      <c r="AA1159" s="9" t="str">
        <v>west</v>
      </c>
      <c r="AB1159" s="9" t="str">
        <v>sports</v>
      </c>
    </row>
    <row r="1160" spans="1:28">
      <c r="A1160" s="10" t="s">
        <v>1159</v>
      </c>
      <c r="B1160" s="11">
        <v>45271</v>
      </c>
      <c r="C1160" s="12" t="s">
        <v>978</v>
      </c>
      <c r="D1160" s="13" t="s">
        <v>1131</v>
      </c>
      <c r="E1160" s="10">
        <v>1225.3499999999999</v>
      </c>
      <c r="F1160" s="10">
        <v>43</v>
      </c>
      <c r="G1160" s="10">
        <v>19</v>
      </c>
      <c r="H1160" s="10">
        <v>1479.16</v>
      </c>
      <c r="I1160" s="4" t="s">
        <v>1159</v>
      </c>
      <c r="J1160" s="16">
        <v>45271</v>
      </c>
      <c r="K1160" s="9" t="str">
        <v>West</v>
      </c>
      <c r="L1160" s="9" t="str">
        <v>Sports</v>
      </c>
      <c r="M1160" s="4">
        <v>1225.3499999999999</v>
      </c>
      <c r="N1160" s="4">
        <f>VLOOKUP($K1160,Sales_Performance_Analysis.csv!$S$1:$T$5,2,FALSE)</f>
        <v>2536.3110011778599</v>
      </c>
      <c r="O1160" s="4">
        <v>43</v>
      </c>
      <c r="P1160" s="4">
        <v>19</v>
      </c>
      <c r="Q1160" s="4">
        <v>1479.16</v>
      </c>
      <c r="U1160" s="9" t="str">
        <v>West</v>
      </c>
      <c r="V1160" s="9" t="str">
        <v>Sports</v>
      </c>
      <c r="X1160" s="9" t="str">
        <v>WEST</v>
      </c>
      <c r="Y1160" s="9" t="str">
        <v>SPORTS</v>
      </c>
      <c r="AA1160" s="9" t="str">
        <v>west</v>
      </c>
      <c r="AB1160" s="9" t="str">
        <v>sports</v>
      </c>
    </row>
    <row r="1161" spans="1:28">
      <c r="A1161" s="10" t="s">
        <v>1160</v>
      </c>
      <c r="B1161" s="11">
        <v>45195</v>
      </c>
      <c r="C1161" s="12" t="s">
        <v>881</v>
      </c>
      <c r="D1161" s="13" t="s">
        <v>257</v>
      </c>
      <c r="E1161" s="10">
        <v>4593.26</v>
      </c>
      <c r="F1161" s="10">
        <v>15</v>
      </c>
      <c r="G1161" s="10">
        <v>48</v>
      </c>
      <c r="H1161" s="10">
        <v>665.86</v>
      </c>
      <c r="I1161" s="4" t="s">
        <v>1160</v>
      </c>
      <c r="J1161" s="16">
        <v>45195</v>
      </c>
      <c r="K1161" s="9" t="str">
        <v>East</v>
      </c>
      <c r="L1161" s="9" t="str">
        <v>Groceries</v>
      </c>
      <c r="M1161" s="4">
        <v>4593.26</v>
      </c>
      <c r="N1161" s="4">
        <f>VLOOKUP($K1161,Sales_Performance_Analysis.csv!$S$1:$T$5,2,FALSE)</f>
        <v>2529.8487270973901</v>
      </c>
      <c r="O1161" s="4">
        <v>15</v>
      </c>
      <c r="P1161" s="4">
        <v>48</v>
      </c>
      <c r="Q1161" s="4">
        <v>665.86</v>
      </c>
      <c r="U1161" s="9" t="str">
        <v>East</v>
      </c>
      <c r="V1161" s="9" t="str">
        <v>Groceries</v>
      </c>
      <c r="X1161" s="9" t="str">
        <v>EAST</v>
      </c>
      <c r="Y1161" s="9" t="str">
        <v>GROCERIES</v>
      </c>
      <c r="AA1161" s="9" t="str">
        <v>east</v>
      </c>
      <c r="AB1161" s="9" t="str">
        <v>groceries</v>
      </c>
    </row>
    <row r="1162" spans="1:28">
      <c r="A1162" s="10" t="s">
        <v>1161</v>
      </c>
      <c r="B1162" s="11">
        <v>45504</v>
      </c>
      <c r="C1162" s="12" t="s">
        <v>1068</v>
      </c>
      <c r="D1162" s="13" t="s">
        <v>1131</v>
      </c>
      <c r="E1162" s="10">
        <v>1443.35</v>
      </c>
      <c r="F1162" s="10">
        <v>27</v>
      </c>
      <c r="G1162" s="10">
        <v>31</v>
      </c>
      <c r="H1162" s="10">
        <v>909.94</v>
      </c>
      <c r="I1162" s="4" t="s">
        <v>1161</v>
      </c>
      <c r="J1162" s="16">
        <v>45504</v>
      </c>
      <c r="K1162" s="9" t="str">
        <v>South</v>
      </c>
      <c r="L1162" s="9" t="str">
        <v>Sports</v>
      </c>
      <c r="M1162" s="4">
        <v>1443.35</v>
      </c>
      <c r="N1162" s="4">
        <f>VLOOKUP($K1162,Sales_Performance_Analysis.csv!$S$1:$T$5,2,FALSE)</f>
        <v>2478.5568056787902</v>
      </c>
      <c r="O1162" s="4">
        <v>27</v>
      </c>
      <c r="P1162" s="4">
        <v>31</v>
      </c>
      <c r="Q1162" s="4">
        <v>909.94</v>
      </c>
      <c r="U1162" s="9" t="str">
        <v>South</v>
      </c>
      <c r="V1162" s="9" t="str">
        <v>Sports</v>
      </c>
      <c r="X1162" s="9" t="str">
        <v>SOUTH</v>
      </c>
      <c r="Y1162" s="9" t="str">
        <v>SPORTS</v>
      </c>
      <c r="AA1162" s="9" t="str">
        <v>south</v>
      </c>
      <c r="AB1162" s="9" t="str">
        <v>sports</v>
      </c>
    </row>
    <row r="1163" spans="1:28">
      <c r="A1163" s="10" t="s">
        <v>1162</v>
      </c>
      <c r="B1163" s="11">
        <v>45115</v>
      </c>
      <c r="C1163" s="12" t="s">
        <v>978</v>
      </c>
      <c r="D1163" s="13" t="s">
        <v>1131</v>
      </c>
      <c r="E1163" s="10">
        <v>3459</v>
      </c>
      <c r="F1163" s="10">
        <v>42</v>
      </c>
      <c r="G1163" s="10">
        <v>43</v>
      </c>
      <c r="H1163" s="10">
        <v>1795.8</v>
      </c>
      <c r="I1163" s="4" t="s">
        <v>1162</v>
      </c>
      <c r="J1163" s="16">
        <v>45115</v>
      </c>
      <c r="K1163" s="9" t="str">
        <v>West</v>
      </c>
      <c r="L1163" s="9" t="str">
        <v>Sports</v>
      </c>
      <c r="M1163" s="4">
        <v>3459</v>
      </c>
      <c r="N1163" s="4">
        <f>VLOOKUP($K1163,Sales_Performance_Analysis.csv!$S$1:$T$5,2,FALSE)</f>
        <v>2536.3110011778599</v>
      </c>
      <c r="O1163" s="4">
        <v>42</v>
      </c>
      <c r="P1163" s="4">
        <v>43</v>
      </c>
      <c r="Q1163" s="4">
        <v>1795.8</v>
      </c>
      <c r="U1163" s="9" t="str">
        <v>West</v>
      </c>
      <c r="V1163" s="9" t="str">
        <v>Sports</v>
      </c>
      <c r="X1163" s="9" t="str">
        <v>WEST</v>
      </c>
      <c r="Y1163" s="9" t="str">
        <v>SPORTS</v>
      </c>
      <c r="AA1163" s="9" t="str">
        <v>west</v>
      </c>
      <c r="AB1163" s="9" t="str">
        <v>sports</v>
      </c>
    </row>
    <row r="1164" spans="1:28">
      <c r="A1164" s="10" t="s">
        <v>1163</v>
      </c>
      <c r="B1164" s="11">
        <v>45119</v>
      </c>
      <c r="C1164" s="12" t="s">
        <v>1068</v>
      </c>
      <c r="D1164" s="13" t="s">
        <v>1131</v>
      </c>
      <c r="E1164" s="10">
        <v>205.22</v>
      </c>
      <c r="F1164" s="10">
        <v>11</v>
      </c>
      <c r="G1164" s="10">
        <v>1</v>
      </c>
      <c r="H1164" s="10">
        <v>1910.25</v>
      </c>
      <c r="I1164" s="4" t="s">
        <v>1163</v>
      </c>
      <c r="J1164" s="16">
        <v>45119</v>
      </c>
      <c r="K1164" s="9" t="str">
        <v>South</v>
      </c>
      <c r="L1164" s="9" t="str">
        <v>Sports</v>
      </c>
      <c r="M1164" s="4">
        <v>205.22</v>
      </c>
      <c r="N1164" s="4">
        <f>VLOOKUP($K1164,Sales_Performance_Analysis.csv!$S$1:$T$5,2,FALSE)</f>
        <v>2478.5568056787902</v>
      </c>
      <c r="O1164" s="4">
        <v>11</v>
      </c>
      <c r="P1164" s="4">
        <v>1</v>
      </c>
      <c r="Q1164" s="4">
        <v>1910.25</v>
      </c>
      <c r="U1164" s="9" t="str">
        <v>South</v>
      </c>
      <c r="V1164" s="9" t="str">
        <v>Sports</v>
      </c>
      <c r="X1164" s="9" t="str">
        <v>SOUTH</v>
      </c>
      <c r="Y1164" s="9" t="str">
        <v>SPORTS</v>
      </c>
      <c r="AA1164" s="9" t="str">
        <v>south</v>
      </c>
      <c r="AB1164" s="9" t="str">
        <v>sports</v>
      </c>
    </row>
    <row r="1165" spans="1:28">
      <c r="A1165" s="10" t="s">
        <v>1164</v>
      </c>
      <c r="B1165" s="11">
        <v>44940</v>
      </c>
      <c r="C1165" s="12" t="s">
        <v>978</v>
      </c>
      <c r="D1165" s="13" t="s">
        <v>1131</v>
      </c>
      <c r="E1165" s="10">
        <v>3771.41</v>
      </c>
      <c r="F1165" s="10">
        <v>30</v>
      </c>
      <c r="G1165" s="10">
        <v>30</v>
      </c>
      <c r="H1165" s="10">
        <v>1729.39</v>
      </c>
      <c r="I1165" s="4" t="s">
        <v>1164</v>
      </c>
      <c r="J1165" s="16">
        <v>44940</v>
      </c>
      <c r="K1165" s="9" t="str">
        <v>West</v>
      </c>
      <c r="L1165" s="9" t="str">
        <v>Sports</v>
      </c>
      <c r="M1165" s="4">
        <v>3771.41</v>
      </c>
      <c r="N1165" s="4">
        <f>VLOOKUP($K1165,Sales_Performance_Analysis.csv!$S$1:$T$5,2,FALSE)</f>
        <v>2536.3110011778599</v>
      </c>
      <c r="O1165" s="4">
        <v>30</v>
      </c>
      <c r="P1165" s="4">
        <v>30</v>
      </c>
      <c r="Q1165" s="4">
        <v>1729.39</v>
      </c>
      <c r="U1165" s="9" t="str">
        <v>West</v>
      </c>
      <c r="V1165" s="9" t="str">
        <v>Sports</v>
      </c>
      <c r="X1165" s="9" t="str">
        <v>WEST</v>
      </c>
      <c r="Y1165" s="9" t="str">
        <v>SPORTS</v>
      </c>
      <c r="AA1165" s="9" t="str">
        <v>west</v>
      </c>
      <c r="AB1165" s="9" t="str">
        <v>sports</v>
      </c>
    </row>
    <row r="1166" spans="1:28">
      <c r="A1166" s="10" t="s">
        <v>1165</v>
      </c>
      <c r="B1166" s="11">
        <v>45602</v>
      </c>
      <c r="C1166" s="12" t="s">
        <v>708</v>
      </c>
      <c r="D1166" s="13" t="s">
        <v>306</v>
      </c>
      <c r="E1166" s="10">
        <v>644.42999999999995</v>
      </c>
      <c r="F1166" s="10">
        <v>18</v>
      </c>
      <c r="G1166" s="10">
        <v>0</v>
      </c>
      <c r="H1166" s="10">
        <v>208.35</v>
      </c>
      <c r="I1166" s="4" t="s">
        <v>1165</v>
      </c>
      <c r="J1166" s="16">
        <v>45602</v>
      </c>
      <c r="K1166" s="9" t="str">
        <v>North</v>
      </c>
      <c r="L1166" s="9" t="str">
        <v>Electronics</v>
      </c>
      <c r="M1166" s="4">
        <v>644.42999999999995</v>
      </c>
      <c r="N1166" s="4">
        <f>VLOOKUP($K1166,Sales_Performance_Analysis.csv!$S$1:$T$5,2,FALSE)</f>
        <v>2573.1195542046598</v>
      </c>
      <c r="O1166" s="4">
        <v>18</v>
      </c>
      <c r="P1166" s="4">
        <v>0</v>
      </c>
      <c r="Q1166" s="4">
        <v>208.35</v>
      </c>
      <c r="U1166" s="9" t="str">
        <v>North</v>
      </c>
      <c r="V1166" s="9" t="str">
        <v>Electronics</v>
      </c>
      <c r="X1166" s="9" t="str">
        <v>NORTH</v>
      </c>
      <c r="Y1166" s="9" t="str">
        <v>ELECTRONICS</v>
      </c>
      <c r="AA1166" s="9" t="str">
        <v>north</v>
      </c>
      <c r="AB1166" s="9" t="str">
        <v>electronics</v>
      </c>
    </row>
    <row r="1167" spans="1:28">
      <c r="A1167" s="10" t="s">
        <v>1166</v>
      </c>
      <c r="B1167" s="11">
        <v>45003</v>
      </c>
      <c r="C1167" s="12" t="s">
        <v>881</v>
      </c>
      <c r="D1167" s="13" t="s">
        <v>306</v>
      </c>
      <c r="E1167" s="10">
        <v>2477.85</v>
      </c>
      <c r="F1167" s="10">
        <v>26</v>
      </c>
      <c r="G1167" s="10">
        <v>44</v>
      </c>
      <c r="H1167" s="10">
        <v>334.53</v>
      </c>
      <c r="I1167" s="4" t="s">
        <v>1166</v>
      </c>
      <c r="J1167" s="16">
        <v>45003</v>
      </c>
      <c r="K1167" s="9" t="str">
        <v>East</v>
      </c>
      <c r="L1167" s="9" t="str">
        <v>Electronics</v>
      </c>
      <c r="M1167" s="4">
        <v>2477.85</v>
      </c>
      <c r="N1167" s="4">
        <f>VLOOKUP($K1167,Sales_Performance_Analysis.csv!$S$1:$T$5,2,FALSE)</f>
        <v>2529.8487270973901</v>
      </c>
      <c r="O1167" s="4">
        <v>26</v>
      </c>
      <c r="P1167" s="4">
        <v>44</v>
      </c>
      <c r="Q1167" s="4">
        <v>334.53</v>
      </c>
      <c r="U1167" s="9" t="str">
        <v>East</v>
      </c>
      <c r="V1167" s="9" t="str">
        <v>Electronics</v>
      </c>
      <c r="X1167" s="9" t="str">
        <v>EAST</v>
      </c>
      <c r="Y1167" s="9" t="str">
        <v>ELECTRONICS</v>
      </c>
      <c r="AA1167" s="9" t="str">
        <v>east</v>
      </c>
      <c r="AB1167" s="9" t="str">
        <v>electronics</v>
      </c>
    </row>
    <row r="1168" spans="1:28">
      <c r="A1168" s="10" t="s">
        <v>1167</v>
      </c>
      <c r="B1168" s="11">
        <v>45533</v>
      </c>
      <c r="C1168" s="12" t="s">
        <v>1068</v>
      </c>
      <c r="D1168" s="13" t="s">
        <v>257</v>
      </c>
      <c r="E1168" s="10">
        <v>3962.28</v>
      </c>
      <c r="F1168" s="10">
        <v>26</v>
      </c>
      <c r="G1168" s="10">
        <v>33</v>
      </c>
      <c r="H1168" s="10">
        <v>913.97</v>
      </c>
      <c r="I1168" s="4" t="s">
        <v>1167</v>
      </c>
      <c r="J1168" s="16">
        <v>45533</v>
      </c>
      <c r="K1168" s="9" t="str">
        <v>South</v>
      </c>
      <c r="L1168" s="9" t="str">
        <v>Groceries</v>
      </c>
      <c r="M1168" s="4">
        <v>3962.28</v>
      </c>
      <c r="N1168" s="4">
        <f>VLOOKUP($K1168,Sales_Performance_Analysis.csv!$S$1:$T$5,2,FALSE)</f>
        <v>2478.5568056787902</v>
      </c>
      <c r="O1168" s="4">
        <v>26</v>
      </c>
      <c r="P1168" s="4">
        <v>33</v>
      </c>
      <c r="Q1168" s="4">
        <v>913.97</v>
      </c>
      <c r="U1168" s="9" t="str">
        <v>South</v>
      </c>
      <c r="V1168" s="9" t="str">
        <v>Groceries</v>
      </c>
      <c r="X1168" s="9" t="str">
        <v>SOUTH</v>
      </c>
      <c r="Y1168" s="9" t="str">
        <v>GROCERIES</v>
      </c>
      <c r="AA1168" s="9" t="str">
        <v>south</v>
      </c>
      <c r="AB1168" s="9" t="str">
        <v>groceries</v>
      </c>
    </row>
    <row r="1169" spans="1:28">
      <c r="A1169" s="10" t="s">
        <v>1168</v>
      </c>
      <c r="B1169" s="11">
        <v>45142</v>
      </c>
      <c r="C1169" s="12" t="s">
        <v>978</v>
      </c>
      <c r="D1169" s="13" t="s">
        <v>306</v>
      </c>
      <c r="E1169" s="10">
        <v>1502.71</v>
      </c>
      <c r="F1169" s="10">
        <v>22</v>
      </c>
      <c r="G1169" s="10">
        <v>0</v>
      </c>
      <c r="H1169" s="10">
        <v>309.07</v>
      </c>
      <c r="I1169" s="4" t="s">
        <v>1168</v>
      </c>
      <c r="J1169" s="16">
        <v>45142</v>
      </c>
      <c r="K1169" s="9" t="str">
        <v>West</v>
      </c>
      <c r="L1169" s="9" t="str">
        <v>Electronics</v>
      </c>
      <c r="M1169" s="4">
        <v>1502.71</v>
      </c>
      <c r="N1169" s="4">
        <f>VLOOKUP($K1169,Sales_Performance_Analysis.csv!$S$1:$T$5,2,FALSE)</f>
        <v>2536.3110011778599</v>
      </c>
      <c r="O1169" s="4">
        <v>22</v>
      </c>
      <c r="P1169" s="4">
        <v>0</v>
      </c>
      <c r="Q1169" s="4">
        <v>309.07</v>
      </c>
      <c r="U1169" s="9" t="str">
        <v>West</v>
      </c>
      <c r="V1169" s="9" t="str">
        <v>Electronics</v>
      </c>
      <c r="X1169" s="9" t="str">
        <v>WEST</v>
      </c>
      <c r="Y1169" s="9" t="str">
        <v>ELECTRONICS</v>
      </c>
      <c r="AA1169" s="9" t="str">
        <v>west</v>
      </c>
      <c r="AB1169" s="9" t="str">
        <v>electronics</v>
      </c>
    </row>
    <row r="1170" spans="1:28">
      <c r="A1170" s="10" t="s">
        <v>1169</v>
      </c>
      <c r="B1170" s="11">
        <v>45279</v>
      </c>
      <c r="C1170" s="12" t="s">
        <v>1068</v>
      </c>
      <c r="D1170" s="13" t="s">
        <v>257</v>
      </c>
      <c r="E1170" s="10">
        <v>1662.68</v>
      </c>
      <c r="F1170" s="10">
        <v>4</v>
      </c>
      <c r="G1170" s="10">
        <v>43</v>
      </c>
      <c r="H1170" s="10">
        <v>88.64</v>
      </c>
      <c r="I1170" s="4" t="s">
        <v>1169</v>
      </c>
      <c r="J1170" s="16">
        <v>45279</v>
      </c>
      <c r="K1170" s="9" t="str">
        <v>South</v>
      </c>
      <c r="L1170" s="9" t="str">
        <v>Groceries</v>
      </c>
      <c r="M1170" s="4">
        <v>1662.68</v>
      </c>
      <c r="N1170" s="4">
        <f>VLOOKUP($K1170,Sales_Performance_Analysis.csv!$S$1:$T$5,2,FALSE)</f>
        <v>2478.5568056787902</v>
      </c>
      <c r="O1170" s="4">
        <v>4</v>
      </c>
      <c r="P1170" s="4">
        <v>43</v>
      </c>
      <c r="Q1170" s="4">
        <v>88.64</v>
      </c>
      <c r="U1170" s="9" t="str">
        <v>South</v>
      </c>
      <c r="V1170" s="9" t="str">
        <v>Groceries</v>
      </c>
      <c r="X1170" s="9" t="str">
        <v>SOUTH</v>
      </c>
      <c r="Y1170" s="9" t="str">
        <v>GROCERIES</v>
      </c>
      <c r="AA1170" s="9" t="str">
        <v>south</v>
      </c>
      <c r="AB1170" s="9" t="str">
        <v>groceries</v>
      </c>
    </row>
    <row r="1171" spans="1:28">
      <c r="A1171" s="10" t="s">
        <v>1170</v>
      </c>
      <c r="B1171" s="11">
        <v>45607</v>
      </c>
      <c r="C1171" s="12" t="s">
        <v>978</v>
      </c>
      <c r="D1171" s="13" t="s">
        <v>1131</v>
      </c>
      <c r="E1171" s="10">
        <v>1679.22</v>
      </c>
      <c r="F1171" s="10">
        <v>8</v>
      </c>
      <c r="G1171" s="10">
        <v>38</v>
      </c>
      <c r="H1171" s="10">
        <v>848.04</v>
      </c>
      <c r="I1171" s="4" t="s">
        <v>1170</v>
      </c>
      <c r="J1171" s="16">
        <v>45607</v>
      </c>
      <c r="K1171" s="9" t="str">
        <v>West</v>
      </c>
      <c r="L1171" s="9" t="str">
        <v>Sports</v>
      </c>
      <c r="M1171" s="4">
        <v>1679.22</v>
      </c>
      <c r="N1171" s="4">
        <f>VLOOKUP($K1171,Sales_Performance_Analysis.csv!$S$1:$T$5,2,FALSE)</f>
        <v>2536.3110011778599</v>
      </c>
      <c r="O1171" s="4">
        <v>8</v>
      </c>
      <c r="P1171" s="4">
        <v>38</v>
      </c>
      <c r="Q1171" s="4">
        <v>848.04</v>
      </c>
      <c r="U1171" s="9" t="str">
        <v>West</v>
      </c>
      <c r="V1171" s="9" t="str">
        <v>Sports</v>
      </c>
      <c r="X1171" s="9" t="str">
        <v>WEST</v>
      </c>
      <c r="Y1171" s="9" t="str">
        <v>SPORTS</v>
      </c>
      <c r="AA1171" s="9" t="str">
        <v>west</v>
      </c>
      <c r="AB1171" s="9" t="str">
        <v>sports</v>
      </c>
    </row>
    <row r="1172" spans="1:28">
      <c r="A1172" s="10" t="s">
        <v>1171</v>
      </c>
      <c r="B1172" s="11">
        <v>45470</v>
      </c>
      <c r="C1172" s="12" t="s">
        <v>978</v>
      </c>
      <c r="D1172" s="13" t="s">
        <v>1131</v>
      </c>
      <c r="E1172" s="10">
        <v>723.65</v>
      </c>
      <c r="F1172" s="10">
        <v>8</v>
      </c>
      <c r="G1172" s="10">
        <v>8</v>
      </c>
      <c r="H1172" s="10">
        <v>1834.39</v>
      </c>
      <c r="I1172" s="4" t="s">
        <v>1171</v>
      </c>
      <c r="J1172" s="16">
        <v>45470</v>
      </c>
      <c r="K1172" s="9" t="str">
        <v>West</v>
      </c>
      <c r="L1172" s="9" t="str">
        <v>Sports</v>
      </c>
      <c r="M1172" s="4">
        <v>723.65</v>
      </c>
      <c r="N1172" s="4">
        <f>VLOOKUP($K1172,Sales_Performance_Analysis.csv!$S$1:$T$5,2,FALSE)</f>
        <v>2536.3110011778599</v>
      </c>
      <c r="O1172" s="4">
        <v>8</v>
      </c>
      <c r="P1172" s="4">
        <v>8</v>
      </c>
      <c r="Q1172" s="4">
        <v>1834.39</v>
      </c>
      <c r="U1172" s="9" t="str">
        <v>West</v>
      </c>
      <c r="V1172" s="9" t="str">
        <v>Sports</v>
      </c>
      <c r="X1172" s="9" t="str">
        <v>WEST</v>
      </c>
      <c r="Y1172" s="9" t="str">
        <v>SPORTS</v>
      </c>
      <c r="AA1172" s="9" t="str">
        <v>west</v>
      </c>
      <c r="AB1172" s="9" t="str">
        <v>sports</v>
      </c>
    </row>
    <row r="1173" spans="1:28">
      <c r="A1173" s="10" t="s">
        <v>1172</v>
      </c>
      <c r="B1173" s="11">
        <v>45454</v>
      </c>
      <c r="C1173" s="12" t="s">
        <v>978</v>
      </c>
      <c r="D1173" s="13" t="s">
        <v>551</v>
      </c>
      <c r="E1173" s="10">
        <v>4560.4399999999996</v>
      </c>
      <c r="F1173" s="10">
        <v>12</v>
      </c>
      <c r="G1173" s="10">
        <v>14</v>
      </c>
      <c r="H1173" s="10">
        <v>296.12</v>
      </c>
      <c r="I1173" s="4" t="s">
        <v>1172</v>
      </c>
      <c r="J1173" s="16">
        <v>45454</v>
      </c>
      <c r="K1173" s="9" t="str">
        <v>West</v>
      </c>
      <c r="L1173" s="9" t="str">
        <v>Furniture</v>
      </c>
      <c r="M1173" s="4">
        <v>4560.4399999999996</v>
      </c>
      <c r="N1173" s="4">
        <f>VLOOKUP($K1173,Sales_Performance_Analysis.csv!$S$1:$T$5,2,FALSE)</f>
        <v>2536.3110011778599</v>
      </c>
      <c r="O1173" s="4">
        <v>12</v>
      </c>
      <c r="P1173" s="4">
        <v>14</v>
      </c>
      <c r="Q1173" s="4">
        <v>296.12</v>
      </c>
      <c r="U1173" s="9" t="str">
        <v>West</v>
      </c>
      <c r="V1173" s="9" t="str">
        <v>Furniture</v>
      </c>
      <c r="X1173" s="9" t="str">
        <v>WEST</v>
      </c>
      <c r="Y1173" s="9" t="str">
        <v>FURNITURE</v>
      </c>
      <c r="AA1173" s="9" t="str">
        <v>west</v>
      </c>
      <c r="AB1173" s="9" t="str">
        <v>furniture</v>
      </c>
    </row>
    <row r="1174" spans="1:28">
      <c r="A1174" s="10" t="s">
        <v>1173</v>
      </c>
      <c r="B1174" s="11">
        <v>45044</v>
      </c>
      <c r="C1174" s="12" t="s">
        <v>1068</v>
      </c>
      <c r="D1174" s="13" t="s">
        <v>1131</v>
      </c>
      <c r="E1174" s="10">
        <v>1620.78</v>
      </c>
      <c r="F1174" s="10">
        <v>22</v>
      </c>
      <c r="G1174" s="10">
        <v>43</v>
      </c>
      <c r="H1174" s="10">
        <v>1385.67</v>
      </c>
      <c r="I1174" s="4" t="s">
        <v>1173</v>
      </c>
      <c r="J1174" s="16">
        <v>45044</v>
      </c>
      <c r="K1174" s="9" t="str">
        <v>South</v>
      </c>
      <c r="L1174" s="9" t="str">
        <v>Sports</v>
      </c>
      <c r="M1174" s="4">
        <v>1620.78</v>
      </c>
      <c r="N1174" s="4">
        <f>VLOOKUP($K1174,Sales_Performance_Analysis.csv!$S$1:$T$5,2,FALSE)</f>
        <v>2478.5568056787902</v>
      </c>
      <c r="O1174" s="4">
        <v>22</v>
      </c>
      <c r="P1174" s="4">
        <v>43</v>
      </c>
      <c r="Q1174" s="4">
        <v>1385.67</v>
      </c>
      <c r="U1174" s="9" t="str">
        <v>South</v>
      </c>
      <c r="V1174" s="9" t="str">
        <v>Sports</v>
      </c>
      <c r="X1174" s="9" t="str">
        <v>SOUTH</v>
      </c>
      <c r="Y1174" s="9" t="str">
        <v>SPORTS</v>
      </c>
      <c r="AA1174" s="9" t="str">
        <v>south</v>
      </c>
      <c r="AB1174" s="9" t="str">
        <v>sports</v>
      </c>
    </row>
    <row r="1175" spans="1:28">
      <c r="A1175" s="10" t="s">
        <v>1174</v>
      </c>
      <c r="B1175" s="11">
        <v>45604</v>
      </c>
      <c r="C1175" s="12" t="s">
        <v>881</v>
      </c>
      <c r="D1175" s="13" t="s">
        <v>619</v>
      </c>
      <c r="E1175" s="10">
        <v>3028.27</v>
      </c>
      <c r="F1175" s="10">
        <v>43</v>
      </c>
      <c r="G1175" s="10">
        <v>31</v>
      </c>
      <c r="H1175" s="10">
        <v>1123.3599999999999</v>
      </c>
      <c r="I1175" s="4" t="s">
        <v>1174</v>
      </c>
      <c r="J1175" s="16">
        <v>45604</v>
      </c>
      <c r="K1175" s="9" t="str">
        <v>East</v>
      </c>
      <c r="L1175" s="9" t="str">
        <v>Clothing</v>
      </c>
      <c r="M1175" s="4">
        <v>3028.27</v>
      </c>
      <c r="N1175" s="4">
        <f>VLOOKUP($K1175,Sales_Performance_Analysis.csv!$S$1:$T$5,2,FALSE)</f>
        <v>2529.8487270973901</v>
      </c>
      <c r="O1175" s="4">
        <v>43</v>
      </c>
      <c r="P1175" s="4">
        <v>31</v>
      </c>
      <c r="Q1175" s="4">
        <v>1123.3599999999999</v>
      </c>
      <c r="U1175" s="9" t="str">
        <v>East</v>
      </c>
      <c r="V1175" s="9" t="str">
        <v>Clothing</v>
      </c>
      <c r="X1175" s="9" t="str">
        <v>EAST</v>
      </c>
      <c r="Y1175" s="9" t="str">
        <v>CLOTHING</v>
      </c>
      <c r="AA1175" s="9" t="str">
        <v>east</v>
      </c>
      <c r="AB1175" s="9" t="str">
        <v>clothing</v>
      </c>
    </row>
    <row r="1176" spans="1:28">
      <c r="A1176" s="10" t="s">
        <v>1175</v>
      </c>
      <c r="B1176" s="11">
        <v>45169</v>
      </c>
      <c r="C1176" s="12" t="s">
        <v>978</v>
      </c>
      <c r="D1176" s="13" t="s">
        <v>551</v>
      </c>
      <c r="E1176" s="10">
        <v>196.91</v>
      </c>
      <c r="F1176" s="10">
        <v>42</v>
      </c>
      <c r="G1176" s="10">
        <v>34</v>
      </c>
      <c r="H1176" s="10">
        <v>1468.8</v>
      </c>
      <c r="I1176" s="4" t="s">
        <v>1175</v>
      </c>
      <c r="J1176" s="16">
        <v>45169</v>
      </c>
      <c r="K1176" s="9" t="str">
        <v>West</v>
      </c>
      <c r="L1176" s="9" t="str">
        <v>Furniture</v>
      </c>
      <c r="M1176" s="4">
        <v>196.91</v>
      </c>
      <c r="N1176" s="4">
        <f>VLOOKUP($K1176,Sales_Performance_Analysis.csv!$S$1:$T$5,2,FALSE)</f>
        <v>2536.3110011778599</v>
      </c>
      <c r="O1176" s="4">
        <v>42</v>
      </c>
      <c r="P1176" s="4">
        <v>34</v>
      </c>
      <c r="Q1176" s="4">
        <v>1468.8</v>
      </c>
      <c r="U1176" s="9" t="str">
        <v>West</v>
      </c>
      <c r="V1176" s="9" t="str">
        <v>Furniture</v>
      </c>
      <c r="X1176" s="9" t="str">
        <v>WEST</v>
      </c>
      <c r="Y1176" s="9" t="str">
        <v>FURNITURE</v>
      </c>
      <c r="AA1176" s="9" t="str">
        <v>west</v>
      </c>
      <c r="AB1176" s="9" t="str">
        <v>furniture</v>
      </c>
    </row>
    <row r="1177" spans="1:28">
      <c r="A1177" s="10" t="s">
        <v>1176</v>
      </c>
      <c r="B1177" s="11">
        <v>45259</v>
      </c>
      <c r="C1177" s="12" t="s">
        <v>708</v>
      </c>
      <c r="D1177" s="13" t="s">
        <v>551</v>
      </c>
      <c r="E1177" s="10">
        <v>2069.86</v>
      </c>
      <c r="F1177" s="10">
        <v>18</v>
      </c>
      <c r="G1177" s="10">
        <v>37</v>
      </c>
      <c r="H1177" s="10">
        <v>855.29</v>
      </c>
      <c r="I1177" s="4" t="s">
        <v>1176</v>
      </c>
      <c r="J1177" s="16">
        <v>45259</v>
      </c>
      <c r="K1177" s="9" t="str">
        <v>North</v>
      </c>
      <c r="L1177" s="9" t="str">
        <v>Furniture</v>
      </c>
      <c r="M1177" s="4">
        <v>2069.86</v>
      </c>
      <c r="N1177" s="4">
        <f>VLOOKUP($K1177,Sales_Performance_Analysis.csv!$S$1:$T$5,2,FALSE)</f>
        <v>2573.1195542046598</v>
      </c>
      <c r="O1177" s="4">
        <v>18</v>
      </c>
      <c r="P1177" s="4">
        <v>37</v>
      </c>
      <c r="Q1177" s="4">
        <v>855.29</v>
      </c>
      <c r="U1177" s="9" t="str">
        <v>North</v>
      </c>
      <c r="V1177" s="9" t="str">
        <v>Furniture</v>
      </c>
      <c r="X1177" s="9" t="str">
        <v>NORTH</v>
      </c>
      <c r="Y1177" s="9" t="str">
        <v>FURNITURE</v>
      </c>
      <c r="AA1177" s="9" t="str">
        <v>north</v>
      </c>
      <c r="AB1177" s="9" t="str">
        <v>furniture</v>
      </c>
    </row>
    <row r="1178" spans="1:28">
      <c r="A1178" s="10" t="s">
        <v>1177</v>
      </c>
      <c r="B1178" s="11">
        <v>45388</v>
      </c>
      <c r="C1178" s="12" t="s">
        <v>1068</v>
      </c>
      <c r="D1178" s="13" t="s">
        <v>619</v>
      </c>
      <c r="E1178" s="10">
        <v>812.23</v>
      </c>
      <c r="F1178" s="10">
        <v>22</v>
      </c>
      <c r="G1178" s="10">
        <v>1</v>
      </c>
      <c r="H1178" s="10">
        <v>1410.54</v>
      </c>
      <c r="I1178" s="4" t="s">
        <v>1177</v>
      </c>
      <c r="J1178" s="16">
        <v>45388</v>
      </c>
      <c r="K1178" s="9" t="str">
        <v>South</v>
      </c>
      <c r="L1178" s="9" t="str">
        <v>Clothing</v>
      </c>
      <c r="M1178" s="4">
        <v>812.23</v>
      </c>
      <c r="N1178" s="4">
        <f>VLOOKUP($K1178,Sales_Performance_Analysis.csv!$S$1:$T$5,2,FALSE)</f>
        <v>2478.5568056787902</v>
      </c>
      <c r="O1178" s="4">
        <v>22</v>
      </c>
      <c r="P1178" s="4">
        <v>1</v>
      </c>
      <c r="Q1178" s="4">
        <v>1410.54</v>
      </c>
      <c r="U1178" s="9" t="str">
        <v>South</v>
      </c>
      <c r="V1178" s="9" t="str">
        <v>Clothing</v>
      </c>
      <c r="X1178" s="9" t="str">
        <v>SOUTH</v>
      </c>
      <c r="Y1178" s="9" t="str">
        <v>CLOTHING</v>
      </c>
      <c r="AA1178" s="9" t="str">
        <v>south</v>
      </c>
      <c r="AB1178" s="9" t="str">
        <v>clothing</v>
      </c>
    </row>
    <row r="1179" spans="1:28">
      <c r="A1179" s="10" t="s">
        <v>1178</v>
      </c>
      <c r="B1179" s="11">
        <v>45162</v>
      </c>
      <c r="C1179" s="12" t="s">
        <v>1068</v>
      </c>
      <c r="D1179" s="13" t="s">
        <v>257</v>
      </c>
      <c r="E1179" s="10">
        <v>2211.25</v>
      </c>
      <c r="F1179" s="10">
        <v>18</v>
      </c>
      <c r="G1179" s="10">
        <v>22</v>
      </c>
      <c r="H1179" s="10">
        <v>1095.67</v>
      </c>
      <c r="I1179" s="4" t="s">
        <v>1178</v>
      </c>
      <c r="J1179" s="16">
        <v>45162</v>
      </c>
      <c r="K1179" s="9" t="str">
        <v>South</v>
      </c>
      <c r="L1179" s="9" t="str">
        <v>Groceries</v>
      </c>
      <c r="M1179" s="4">
        <v>2211.25</v>
      </c>
      <c r="N1179" s="4">
        <f>VLOOKUP($K1179,Sales_Performance_Analysis.csv!$S$1:$T$5,2,FALSE)</f>
        <v>2478.5568056787902</v>
      </c>
      <c r="O1179" s="4">
        <v>18</v>
      </c>
      <c r="P1179" s="4">
        <v>22</v>
      </c>
      <c r="Q1179" s="4">
        <v>1095.67</v>
      </c>
      <c r="U1179" s="9" t="str">
        <v>South</v>
      </c>
      <c r="V1179" s="9" t="str">
        <v>Groceries</v>
      </c>
      <c r="X1179" s="9" t="str">
        <v>SOUTH</v>
      </c>
      <c r="Y1179" s="9" t="str">
        <v>GROCERIES</v>
      </c>
      <c r="AA1179" s="9" t="str">
        <v>south</v>
      </c>
      <c r="AB1179" s="9" t="str">
        <v>groceries</v>
      </c>
    </row>
    <row r="1180" spans="1:28">
      <c r="A1180" s="10" t="s">
        <v>1179</v>
      </c>
      <c r="B1180" s="11">
        <v>45591</v>
      </c>
      <c r="C1180" s="12" t="s">
        <v>1068</v>
      </c>
      <c r="D1180" s="13" t="s">
        <v>1131</v>
      </c>
      <c r="E1180" s="10">
        <v>3570.74</v>
      </c>
      <c r="F1180" s="10">
        <v>38</v>
      </c>
      <c r="G1180" s="10">
        <v>33</v>
      </c>
      <c r="H1180" s="10">
        <v>47.63</v>
      </c>
      <c r="I1180" s="4" t="s">
        <v>1179</v>
      </c>
      <c r="J1180" s="16">
        <v>45591</v>
      </c>
      <c r="K1180" s="9" t="str">
        <v>South</v>
      </c>
      <c r="L1180" s="9" t="str">
        <v>Sports</v>
      </c>
      <c r="M1180" s="4">
        <v>3570.74</v>
      </c>
      <c r="N1180" s="4">
        <f>VLOOKUP($K1180,Sales_Performance_Analysis.csv!$S$1:$T$5,2,FALSE)</f>
        <v>2478.5568056787902</v>
      </c>
      <c r="O1180" s="4">
        <v>38</v>
      </c>
      <c r="P1180" s="4">
        <v>33</v>
      </c>
      <c r="Q1180" s="4">
        <v>47.63</v>
      </c>
      <c r="U1180" s="9" t="str">
        <v>South</v>
      </c>
      <c r="V1180" s="9" t="str">
        <v>Sports</v>
      </c>
      <c r="X1180" s="9" t="str">
        <v>SOUTH</v>
      </c>
      <c r="Y1180" s="9" t="str">
        <v>SPORTS</v>
      </c>
      <c r="AA1180" s="9" t="str">
        <v>south</v>
      </c>
      <c r="AB1180" s="9" t="str">
        <v>sports</v>
      </c>
    </row>
    <row r="1181" spans="1:28">
      <c r="A1181" s="10" t="s">
        <v>1180</v>
      </c>
      <c r="B1181" s="11">
        <v>44970</v>
      </c>
      <c r="C1181" s="12" t="s">
        <v>708</v>
      </c>
      <c r="D1181" s="13" t="s">
        <v>306</v>
      </c>
      <c r="E1181" s="10">
        <v>3207.86</v>
      </c>
      <c r="F1181" s="10">
        <v>44</v>
      </c>
      <c r="G1181" s="10">
        <v>49</v>
      </c>
      <c r="H1181" s="10">
        <v>1218.68</v>
      </c>
      <c r="I1181" s="4" t="s">
        <v>1180</v>
      </c>
      <c r="J1181" s="16">
        <v>44970</v>
      </c>
      <c r="K1181" s="9" t="str">
        <v>North</v>
      </c>
      <c r="L1181" s="9" t="str">
        <v>Electronics</v>
      </c>
      <c r="M1181" s="4">
        <v>3207.86</v>
      </c>
      <c r="N1181" s="4">
        <f>VLOOKUP($K1181,Sales_Performance_Analysis.csv!$S$1:$T$5,2,FALSE)</f>
        <v>2573.1195542046598</v>
      </c>
      <c r="O1181" s="4">
        <v>44</v>
      </c>
      <c r="P1181" s="4">
        <v>49</v>
      </c>
      <c r="Q1181" s="4">
        <v>1218.68</v>
      </c>
      <c r="U1181" s="9" t="str">
        <v>North</v>
      </c>
      <c r="V1181" s="9" t="str">
        <v>Electronics</v>
      </c>
      <c r="X1181" s="9" t="str">
        <v>NORTH</v>
      </c>
      <c r="Y1181" s="9" t="str">
        <v>ELECTRONICS</v>
      </c>
      <c r="AA1181" s="9" t="str">
        <v>north</v>
      </c>
      <c r="AB1181" s="9" t="str">
        <v>electronics</v>
      </c>
    </row>
    <row r="1182" spans="1:28">
      <c r="A1182" s="10" t="s">
        <v>1181</v>
      </c>
      <c r="B1182" s="11">
        <v>44923</v>
      </c>
      <c r="C1182" s="12" t="s">
        <v>978</v>
      </c>
      <c r="D1182" s="13" t="s">
        <v>1131</v>
      </c>
      <c r="E1182" s="10">
        <v>2039.56</v>
      </c>
      <c r="F1182" s="10">
        <v>33</v>
      </c>
      <c r="G1182" s="10">
        <v>39</v>
      </c>
      <c r="H1182" s="10">
        <v>1562.37</v>
      </c>
      <c r="I1182" s="4" t="s">
        <v>1181</v>
      </c>
      <c r="J1182" s="16">
        <v>44923</v>
      </c>
      <c r="K1182" s="9" t="str">
        <v>West</v>
      </c>
      <c r="L1182" s="9" t="str">
        <v>Sports</v>
      </c>
      <c r="M1182" s="4">
        <v>2039.56</v>
      </c>
      <c r="N1182" s="4">
        <f>VLOOKUP($K1182,Sales_Performance_Analysis.csv!$S$1:$T$5,2,FALSE)</f>
        <v>2536.3110011778599</v>
      </c>
      <c r="O1182" s="4">
        <v>33</v>
      </c>
      <c r="P1182" s="4">
        <v>39</v>
      </c>
      <c r="Q1182" s="4">
        <v>1562.37</v>
      </c>
      <c r="U1182" s="9" t="str">
        <v>West</v>
      </c>
      <c r="V1182" s="9" t="str">
        <v>Sports</v>
      </c>
      <c r="X1182" s="9" t="str">
        <v>WEST</v>
      </c>
      <c r="Y1182" s="9" t="str">
        <v>SPORTS</v>
      </c>
      <c r="AA1182" s="9" t="str">
        <v>west</v>
      </c>
      <c r="AB1182" s="9" t="str">
        <v>sports</v>
      </c>
    </row>
    <row r="1183" spans="1:28">
      <c r="A1183" s="10" t="s">
        <v>1182</v>
      </c>
      <c r="B1183" s="11">
        <v>45363</v>
      </c>
      <c r="C1183" s="12" t="s">
        <v>881</v>
      </c>
      <c r="D1183" s="13" t="s">
        <v>1131</v>
      </c>
      <c r="E1183" s="10">
        <v>2649.9</v>
      </c>
      <c r="F1183" s="10">
        <v>27</v>
      </c>
      <c r="G1183" s="10">
        <v>46</v>
      </c>
      <c r="H1183" s="10">
        <v>1833.96</v>
      </c>
      <c r="I1183" s="4" t="s">
        <v>1182</v>
      </c>
      <c r="J1183" s="16">
        <v>45363</v>
      </c>
      <c r="K1183" s="9" t="str">
        <v>East</v>
      </c>
      <c r="L1183" s="9" t="str">
        <v>Sports</v>
      </c>
      <c r="M1183" s="4">
        <v>2649.9</v>
      </c>
      <c r="N1183" s="4">
        <f>VLOOKUP($K1183,Sales_Performance_Analysis.csv!$S$1:$T$5,2,FALSE)</f>
        <v>2529.8487270973901</v>
      </c>
      <c r="O1183" s="4">
        <v>27</v>
      </c>
      <c r="P1183" s="4">
        <v>46</v>
      </c>
      <c r="Q1183" s="4">
        <v>1833.96</v>
      </c>
      <c r="U1183" s="9" t="str">
        <v>East</v>
      </c>
      <c r="V1183" s="9" t="str">
        <v>Sports</v>
      </c>
      <c r="X1183" s="9" t="str">
        <v>EAST</v>
      </c>
      <c r="Y1183" s="9" t="str">
        <v>SPORTS</v>
      </c>
      <c r="AA1183" s="9" t="str">
        <v>east</v>
      </c>
      <c r="AB1183" s="9" t="str">
        <v>sports</v>
      </c>
    </row>
    <row r="1184" spans="1:28">
      <c r="A1184" s="10" t="s">
        <v>1183</v>
      </c>
      <c r="B1184" s="11">
        <v>45164</v>
      </c>
      <c r="C1184" s="12" t="s">
        <v>708</v>
      </c>
      <c r="D1184" s="13" t="s">
        <v>1131</v>
      </c>
      <c r="E1184" s="10">
        <v>174.07</v>
      </c>
      <c r="F1184" s="10">
        <v>20</v>
      </c>
      <c r="G1184" s="10">
        <v>50</v>
      </c>
      <c r="H1184" s="10">
        <v>217.89</v>
      </c>
      <c r="I1184" s="4" t="s">
        <v>1183</v>
      </c>
      <c r="J1184" s="16">
        <v>45164</v>
      </c>
      <c r="K1184" s="9" t="str">
        <v>North</v>
      </c>
      <c r="L1184" s="9" t="str">
        <v>Sports</v>
      </c>
      <c r="M1184" s="4">
        <v>174.07</v>
      </c>
      <c r="N1184" s="4">
        <f>VLOOKUP($K1184,Sales_Performance_Analysis.csv!$S$1:$T$5,2,FALSE)</f>
        <v>2573.1195542046598</v>
      </c>
      <c r="O1184" s="4">
        <v>20</v>
      </c>
      <c r="P1184" s="4">
        <v>50</v>
      </c>
      <c r="Q1184" s="4">
        <v>217.89</v>
      </c>
      <c r="U1184" s="9" t="str">
        <v>North</v>
      </c>
      <c r="V1184" s="9" t="str">
        <v>Sports</v>
      </c>
      <c r="X1184" s="9" t="str">
        <v>NORTH</v>
      </c>
      <c r="Y1184" s="9" t="str">
        <v>SPORTS</v>
      </c>
      <c r="AA1184" s="9" t="str">
        <v>north</v>
      </c>
      <c r="AB1184" s="9" t="str">
        <v>sports</v>
      </c>
    </row>
    <row r="1185" spans="1:28">
      <c r="A1185" s="10" t="s">
        <v>1184</v>
      </c>
      <c r="B1185" s="11">
        <v>45116</v>
      </c>
      <c r="C1185" s="12" t="s">
        <v>881</v>
      </c>
      <c r="D1185" s="13" t="s">
        <v>306</v>
      </c>
      <c r="E1185" s="10">
        <v>2988.61</v>
      </c>
      <c r="F1185" s="10">
        <v>8</v>
      </c>
      <c r="G1185" s="10">
        <v>16</v>
      </c>
      <c r="H1185" s="10">
        <v>820.98</v>
      </c>
      <c r="I1185" s="4" t="s">
        <v>1184</v>
      </c>
      <c r="J1185" s="16">
        <v>45116</v>
      </c>
      <c r="K1185" s="9" t="str">
        <v>East</v>
      </c>
      <c r="L1185" s="9" t="str">
        <v>Electronics</v>
      </c>
      <c r="M1185" s="4">
        <v>2988.61</v>
      </c>
      <c r="N1185" s="4">
        <f>VLOOKUP($K1185,Sales_Performance_Analysis.csv!$S$1:$T$5,2,FALSE)</f>
        <v>2529.8487270973901</v>
      </c>
      <c r="O1185" s="4">
        <v>8</v>
      </c>
      <c r="P1185" s="4">
        <v>16</v>
      </c>
      <c r="Q1185" s="4">
        <v>820.98</v>
      </c>
      <c r="U1185" s="9" t="str">
        <v>East</v>
      </c>
      <c r="V1185" s="9" t="str">
        <v>Electronics</v>
      </c>
      <c r="X1185" s="9" t="str">
        <v>EAST</v>
      </c>
      <c r="Y1185" s="9" t="str">
        <v>ELECTRONICS</v>
      </c>
      <c r="AA1185" s="9" t="str">
        <v>east</v>
      </c>
      <c r="AB1185" s="9" t="str">
        <v>electronics</v>
      </c>
    </row>
    <row r="1186" spans="1:28">
      <c r="A1186" s="10" t="s">
        <v>1185</v>
      </c>
      <c r="B1186" s="11">
        <v>45252</v>
      </c>
      <c r="C1186" s="12" t="s">
        <v>708</v>
      </c>
      <c r="D1186" s="13" t="s">
        <v>306</v>
      </c>
      <c r="E1186" s="10">
        <v>4191.72</v>
      </c>
      <c r="F1186" s="10">
        <v>8</v>
      </c>
      <c r="G1186" s="10">
        <v>44</v>
      </c>
      <c r="H1186" s="10">
        <v>1265.8900000000001</v>
      </c>
      <c r="I1186" s="4" t="s">
        <v>1185</v>
      </c>
      <c r="J1186" s="16">
        <v>45252</v>
      </c>
      <c r="K1186" s="9" t="str">
        <v>North</v>
      </c>
      <c r="L1186" s="9" t="str">
        <v>Electronics</v>
      </c>
      <c r="M1186" s="4">
        <v>4191.72</v>
      </c>
      <c r="N1186" s="4">
        <f>VLOOKUP($K1186,Sales_Performance_Analysis.csv!$S$1:$T$5,2,FALSE)</f>
        <v>2573.1195542046598</v>
      </c>
      <c r="O1186" s="4">
        <v>8</v>
      </c>
      <c r="P1186" s="4">
        <v>44</v>
      </c>
      <c r="Q1186" s="4">
        <v>1265.8900000000001</v>
      </c>
      <c r="U1186" s="9" t="str">
        <v>North</v>
      </c>
      <c r="V1186" s="9" t="str">
        <v>Electronics</v>
      </c>
      <c r="X1186" s="9" t="str">
        <v>NORTH</v>
      </c>
      <c r="Y1186" s="9" t="str">
        <v>ELECTRONICS</v>
      </c>
      <c r="AA1186" s="9" t="str">
        <v>north</v>
      </c>
      <c r="AB1186" s="9" t="str">
        <v>electronics</v>
      </c>
    </row>
    <row r="1187" spans="1:28">
      <c r="A1187" s="10">
        <v>79415639</v>
      </c>
      <c r="B1187" s="11">
        <v>45574</v>
      </c>
      <c r="C1187" s="12" t="s">
        <v>881</v>
      </c>
      <c r="D1187" s="13" t="s">
        <v>257</v>
      </c>
      <c r="E1187" s="10">
        <v>852.2</v>
      </c>
      <c r="F1187" s="10">
        <v>37</v>
      </c>
      <c r="G1187" s="10">
        <v>0</v>
      </c>
      <c r="H1187" s="10">
        <v>1345.09</v>
      </c>
      <c r="I1187" s="4">
        <v>79415639</v>
      </c>
      <c r="J1187" s="16">
        <v>45574</v>
      </c>
      <c r="K1187" s="9" t="str">
        <v>East</v>
      </c>
      <c r="L1187" s="9" t="str">
        <v>Groceries</v>
      </c>
      <c r="M1187" s="4">
        <v>852.2</v>
      </c>
      <c r="N1187" s="4">
        <f>VLOOKUP($K1187,Sales_Performance_Analysis.csv!$S$1:$T$5,2,FALSE)</f>
        <v>2529.8487270973901</v>
      </c>
      <c r="O1187" s="4">
        <v>37</v>
      </c>
      <c r="P1187" s="4">
        <v>0</v>
      </c>
      <c r="Q1187" s="4">
        <v>1345.09</v>
      </c>
      <c r="U1187" s="9" t="str">
        <v>East</v>
      </c>
      <c r="V1187" s="9" t="str">
        <v>Groceries</v>
      </c>
      <c r="X1187" s="9" t="str">
        <v>EAST</v>
      </c>
      <c r="Y1187" s="9" t="str">
        <v>GROCERIES</v>
      </c>
      <c r="AA1187" s="9" t="str">
        <v>east</v>
      </c>
      <c r="AB1187" s="9" t="str">
        <v>groceries</v>
      </c>
    </row>
    <row r="1188" spans="1:28">
      <c r="A1188" s="10" t="s">
        <v>1186</v>
      </c>
      <c r="B1188" s="11">
        <v>45426</v>
      </c>
      <c r="C1188" s="12" t="s">
        <v>978</v>
      </c>
      <c r="D1188" s="13" t="s">
        <v>1131</v>
      </c>
      <c r="E1188" s="10">
        <v>688.26</v>
      </c>
      <c r="F1188" s="10">
        <v>50</v>
      </c>
      <c r="G1188" s="10">
        <v>43</v>
      </c>
      <c r="H1188" s="10">
        <v>544.16999999999996</v>
      </c>
      <c r="I1188" s="4" t="s">
        <v>1186</v>
      </c>
      <c r="J1188" s="16">
        <v>45426</v>
      </c>
      <c r="K1188" s="9" t="str">
        <v>West</v>
      </c>
      <c r="L1188" s="9" t="str">
        <v>Sports</v>
      </c>
      <c r="M1188" s="4">
        <v>688.26</v>
      </c>
      <c r="N1188" s="4">
        <f>VLOOKUP($K1188,Sales_Performance_Analysis.csv!$S$1:$T$5,2,FALSE)</f>
        <v>2536.3110011778599</v>
      </c>
      <c r="O1188" s="4">
        <v>50</v>
      </c>
      <c r="P1188" s="4">
        <v>43</v>
      </c>
      <c r="Q1188" s="4">
        <v>544.16999999999996</v>
      </c>
      <c r="U1188" s="9" t="str">
        <v>West</v>
      </c>
      <c r="V1188" s="9" t="str">
        <v>Sports</v>
      </c>
      <c r="X1188" s="9" t="str">
        <v>WEST</v>
      </c>
      <c r="Y1188" s="9" t="str">
        <v>SPORTS</v>
      </c>
      <c r="AA1188" s="9" t="str">
        <v>west</v>
      </c>
      <c r="AB1188" s="9" t="str">
        <v>sports</v>
      </c>
    </row>
    <row r="1189" spans="1:28">
      <c r="A1189" s="10" t="s">
        <v>1187</v>
      </c>
      <c r="B1189" s="11">
        <v>45496</v>
      </c>
      <c r="C1189" s="12" t="s">
        <v>1068</v>
      </c>
      <c r="D1189" s="13" t="s">
        <v>1131</v>
      </c>
      <c r="E1189" s="10">
        <v>2957.13</v>
      </c>
      <c r="F1189" s="10">
        <v>32</v>
      </c>
      <c r="G1189" s="10">
        <v>34</v>
      </c>
      <c r="H1189" s="10">
        <v>571.13</v>
      </c>
      <c r="I1189" s="4" t="s">
        <v>1187</v>
      </c>
      <c r="J1189" s="16">
        <v>45496</v>
      </c>
      <c r="K1189" s="9" t="str">
        <v>South</v>
      </c>
      <c r="L1189" s="9" t="str">
        <v>Sports</v>
      </c>
      <c r="M1189" s="4">
        <v>2957.13</v>
      </c>
      <c r="N1189" s="4">
        <f>VLOOKUP($K1189,Sales_Performance_Analysis.csv!$S$1:$T$5,2,FALSE)</f>
        <v>2478.5568056787902</v>
      </c>
      <c r="O1189" s="4">
        <v>32</v>
      </c>
      <c r="P1189" s="4">
        <v>34</v>
      </c>
      <c r="Q1189" s="4">
        <v>571.13</v>
      </c>
      <c r="U1189" s="9" t="str">
        <v>South</v>
      </c>
      <c r="V1189" s="9" t="str">
        <v>Sports</v>
      </c>
      <c r="X1189" s="9" t="str">
        <v>SOUTH</v>
      </c>
      <c r="Y1189" s="9" t="str">
        <v>SPORTS</v>
      </c>
      <c r="AA1189" s="9" t="str">
        <v>south</v>
      </c>
      <c r="AB1189" s="9" t="str">
        <v>sports</v>
      </c>
    </row>
    <row r="1190" spans="1:28">
      <c r="A1190" s="10" t="s">
        <v>1188</v>
      </c>
      <c r="B1190" s="11">
        <v>45447</v>
      </c>
      <c r="C1190" s="12" t="s">
        <v>978</v>
      </c>
      <c r="D1190" s="13" t="s">
        <v>619</v>
      </c>
      <c r="E1190" s="10">
        <v>1675.56</v>
      </c>
      <c r="F1190" s="10">
        <v>49</v>
      </c>
      <c r="G1190" s="10">
        <v>33</v>
      </c>
      <c r="H1190" s="10">
        <v>865.34</v>
      </c>
      <c r="I1190" s="4" t="s">
        <v>1188</v>
      </c>
      <c r="J1190" s="16">
        <v>45447</v>
      </c>
      <c r="K1190" s="9" t="str">
        <v>West</v>
      </c>
      <c r="L1190" s="9" t="str">
        <v>Clothing</v>
      </c>
      <c r="M1190" s="4">
        <v>1675.56</v>
      </c>
      <c r="N1190" s="4">
        <f>VLOOKUP($K1190,Sales_Performance_Analysis.csv!$S$1:$T$5,2,FALSE)</f>
        <v>2536.3110011778599</v>
      </c>
      <c r="O1190" s="4">
        <v>49</v>
      </c>
      <c r="P1190" s="4">
        <v>33</v>
      </c>
      <c r="Q1190" s="4">
        <v>865.34</v>
      </c>
      <c r="U1190" s="9" t="str">
        <v>West</v>
      </c>
      <c r="V1190" s="9" t="str">
        <v>Clothing</v>
      </c>
      <c r="X1190" s="9" t="str">
        <v>WEST</v>
      </c>
      <c r="Y1190" s="9" t="str">
        <v>CLOTHING</v>
      </c>
      <c r="AA1190" s="9" t="str">
        <v>west</v>
      </c>
      <c r="AB1190" s="9" t="str">
        <v>clothing</v>
      </c>
    </row>
    <row r="1191" spans="1:28">
      <c r="A1191" s="10" t="s">
        <v>1189</v>
      </c>
      <c r="B1191" s="11">
        <v>44995</v>
      </c>
      <c r="C1191" s="12" t="s">
        <v>1068</v>
      </c>
      <c r="D1191" s="13" t="s">
        <v>619</v>
      </c>
      <c r="E1191" s="10">
        <v>1180.1600000000001</v>
      </c>
      <c r="F1191" s="10">
        <v>46</v>
      </c>
      <c r="G1191" s="10">
        <v>21</v>
      </c>
      <c r="H1191" s="10">
        <v>801.23</v>
      </c>
      <c r="I1191" s="4" t="s">
        <v>1189</v>
      </c>
      <c r="J1191" s="16">
        <v>44995</v>
      </c>
      <c r="K1191" s="9" t="str">
        <v>South</v>
      </c>
      <c r="L1191" s="9" t="str">
        <v>Clothing</v>
      </c>
      <c r="M1191" s="4">
        <v>1180.1600000000001</v>
      </c>
      <c r="N1191" s="4">
        <f>VLOOKUP($K1191,Sales_Performance_Analysis.csv!$S$1:$T$5,2,FALSE)</f>
        <v>2478.5568056787902</v>
      </c>
      <c r="O1191" s="4">
        <v>46</v>
      </c>
      <c r="P1191" s="4">
        <v>21</v>
      </c>
      <c r="Q1191" s="4">
        <v>801.23</v>
      </c>
      <c r="U1191" s="9" t="str">
        <v>South</v>
      </c>
      <c r="V1191" s="9" t="str">
        <v>Clothing</v>
      </c>
      <c r="X1191" s="9" t="str">
        <v>SOUTH</v>
      </c>
      <c r="Y1191" s="9" t="str">
        <v>CLOTHING</v>
      </c>
      <c r="AA1191" s="9" t="str">
        <v>south</v>
      </c>
      <c r="AB1191" s="9" t="str">
        <v>clothing</v>
      </c>
    </row>
    <row r="1192" spans="1:28">
      <c r="A1192" s="10" t="s">
        <v>1190</v>
      </c>
      <c r="B1192" s="11">
        <v>45295</v>
      </c>
      <c r="C1192" s="12" t="s">
        <v>708</v>
      </c>
      <c r="D1192" s="13" t="s">
        <v>257</v>
      </c>
      <c r="E1192" s="10">
        <v>3243.95</v>
      </c>
      <c r="F1192" s="10">
        <v>22</v>
      </c>
      <c r="G1192" s="10">
        <v>4</v>
      </c>
      <c r="H1192" s="10">
        <v>1114.55</v>
      </c>
      <c r="I1192" s="4" t="s">
        <v>1190</v>
      </c>
      <c r="J1192" s="16">
        <v>45295</v>
      </c>
      <c r="K1192" s="9" t="str">
        <v>North</v>
      </c>
      <c r="L1192" s="9" t="str">
        <v>Groceries</v>
      </c>
      <c r="M1192" s="4">
        <v>3243.95</v>
      </c>
      <c r="N1192" s="4">
        <f>VLOOKUP($K1192,Sales_Performance_Analysis.csv!$S$1:$T$5,2,FALSE)</f>
        <v>2573.1195542046598</v>
      </c>
      <c r="O1192" s="4">
        <v>22</v>
      </c>
      <c r="P1192" s="4">
        <v>4</v>
      </c>
      <c r="Q1192" s="4">
        <v>1114.55</v>
      </c>
      <c r="U1192" s="9" t="str">
        <v>North</v>
      </c>
      <c r="V1192" s="9" t="str">
        <v>Groceries</v>
      </c>
      <c r="X1192" s="9" t="str">
        <v>NORTH</v>
      </c>
      <c r="Y1192" s="9" t="str">
        <v>GROCERIES</v>
      </c>
      <c r="AA1192" s="9" t="str">
        <v>north</v>
      </c>
      <c r="AB1192" s="9" t="str">
        <v>groceries</v>
      </c>
    </row>
    <row r="1193" spans="1:28">
      <c r="A1193" s="10" t="s">
        <v>1191</v>
      </c>
      <c r="B1193" s="11">
        <v>45032</v>
      </c>
      <c r="C1193" s="12" t="s">
        <v>1068</v>
      </c>
      <c r="D1193" s="13" t="s">
        <v>257</v>
      </c>
      <c r="E1193" s="10">
        <v>4488.05</v>
      </c>
      <c r="F1193" s="10">
        <v>3</v>
      </c>
      <c r="G1193" s="10">
        <v>36</v>
      </c>
      <c r="H1193" s="10">
        <v>1551.14</v>
      </c>
      <c r="I1193" s="4" t="s">
        <v>1191</v>
      </c>
      <c r="J1193" s="16">
        <v>45032</v>
      </c>
      <c r="K1193" s="9" t="str">
        <v>South</v>
      </c>
      <c r="L1193" s="9" t="str">
        <v>Groceries</v>
      </c>
      <c r="M1193" s="4">
        <v>4488.05</v>
      </c>
      <c r="N1193" s="4">
        <f>VLOOKUP($K1193,Sales_Performance_Analysis.csv!$S$1:$T$5,2,FALSE)</f>
        <v>2478.5568056787902</v>
      </c>
      <c r="O1193" s="4">
        <v>3</v>
      </c>
      <c r="P1193" s="4">
        <v>36</v>
      </c>
      <c r="Q1193" s="4">
        <v>1551.14</v>
      </c>
      <c r="U1193" s="9" t="str">
        <v>South</v>
      </c>
      <c r="V1193" s="9" t="str">
        <v>Groceries</v>
      </c>
      <c r="X1193" s="9" t="str">
        <v>SOUTH</v>
      </c>
      <c r="Y1193" s="9" t="str">
        <v>GROCERIES</v>
      </c>
      <c r="AA1193" s="9" t="str">
        <v>south</v>
      </c>
      <c r="AB1193" s="9" t="str">
        <v>groceries</v>
      </c>
    </row>
    <row r="1194" spans="1:28">
      <c r="A1194" s="10">
        <v>79811939</v>
      </c>
      <c r="B1194" s="11">
        <v>44894</v>
      </c>
      <c r="C1194" s="12" t="s">
        <v>708</v>
      </c>
      <c r="D1194" s="13" t="s">
        <v>257</v>
      </c>
      <c r="E1194" s="10">
        <v>2607.59</v>
      </c>
      <c r="F1194" s="10">
        <v>42</v>
      </c>
      <c r="G1194" s="10">
        <v>47</v>
      </c>
      <c r="H1194" s="10">
        <v>71.47</v>
      </c>
      <c r="I1194" s="4">
        <v>79811939</v>
      </c>
      <c r="J1194" s="16">
        <v>44894</v>
      </c>
      <c r="K1194" s="9" t="str">
        <v>North</v>
      </c>
      <c r="L1194" s="9" t="str">
        <v>Groceries</v>
      </c>
      <c r="M1194" s="4">
        <v>2607.59</v>
      </c>
      <c r="N1194" s="4">
        <f>VLOOKUP($K1194,Sales_Performance_Analysis.csv!$S$1:$T$5,2,FALSE)</f>
        <v>2573.1195542046598</v>
      </c>
      <c r="O1194" s="4">
        <v>42</v>
      </c>
      <c r="P1194" s="4">
        <v>47</v>
      </c>
      <c r="Q1194" s="4">
        <v>71.47</v>
      </c>
      <c r="U1194" s="9" t="str">
        <v>North</v>
      </c>
      <c r="V1194" s="9" t="str">
        <v>Groceries</v>
      </c>
      <c r="X1194" s="9" t="str">
        <v>NORTH</v>
      </c>
      <c r="Y1194" s="9" t="str">
        <v>GROCERIES</v>
      </c>
      <c r="AA1194" s="9" t="str">
        <v>north</v>
      </c>
      <c r="AB1194" s="9" t="str">
        <v>groceries</v>
      </c>
    </row>
    <row r="1195" spans="1:28">
      <c r="A1195" s="10" t="s">
        <v>1192</v>
      </c>
      <c r="B1195" s="11">
        <v>45580</v>
      </c>
      <c r="C1195" s="12" t="s">
        <v>708</v>
      </c>
      <c r="D1195" s="13" t="s">
        <v>257</v>
      </c>
      <c r="E1195" s="10">
        <v>2766.22</v>
      </c>
      <c r="F1195" s="10">
        <v>36</v>
      </c>
      <c r="G1195" s="10">
        <v>25</v>
      </c>
      <c r="H1195" s="10">
        <v>1983.99</v>
      </c>
      <c r="I1195" s="4" t="s">
        <v>1192</v>
      </c>
      <c r="J1195" s="16">
        <v>45580</v>
      </c>
      <c r="K1195" s="9" t="str">
        <v>North</v>
      </c>
      <c r="L1195" s="9" t="str">
        <v>Groceries</v>
      </c>
      <c r="M1195" s="4">
        <v>2766.22</v>
      </c>
      <c r="N1195" s="4">
        <f>VLOOKUP($K1195,Sales_Performance_Analysis.csv!$S$1:$T$5,2,FALSE)</f>
        <v>2573.1195542046598</v>
      </c>
      <c r="O1195" s="4">
        <v>36</v>
      </c>
      <c r="P1195" s="4">
        <v>25</v>
      </c>
      <c r="Q1195" s="4">
        <v>1983.99</v>
      </c>
      <c r="U1195" s="9" t="str">
        <v>North</v>
      </c>
      <c r="V1195" s="9" t="str">
        <v>Groceries</v>
      </c>
      <c r="X1195" s="9" t="str">
        <v>NORTH</v>
      </c>
      <c r="Y1195" s="9" t="str">
        <v>GROCERIES</v>
      </c>
      <c r="AA1195" s="9" t="str">
        <v>north</v>
      </c>
      <c r="AB1195" s="9" t="str">
        <v>groceries</v>
      </c>
    </row>
    <row r="1196" spans="1:28">
      <c r="A1196" s="10" t="s">
        <v>1193</v>
      </c>
      <c r="B1196" s="11">
        <v>45586</v>
      </c>
      <c r="C1196" s="12" t="s">
        <v>708</v>
      </c>
      <c r="D1196" s="13" t="s">
        <v>306</v>
      </c>
      <c r="E1196" s="10">
        <v>1367.77</v>
      </c>
      <c r="F1196" s="10">
        <v>20</v>
      </c>
      <c r="G1196" s="10">
        <v>24</v>
      </c>
      <c r="H1196" s="10">
        <v>740.59</v>
      </c>
      <c r="I1196" s="4" t="s">
        <v>1193</v>
      </c>
      <c r="J1196" s="16">
        <v>45586</v>
      </c>
      <c r="K1196" s="9" t="str">
        <v>North</v>
      </c>
      <c r="L1196" s="9" t="str">
        <v>Electronics</v>
      </c>
      <c r="M1196" s="4">
        <v>1367.77</v>
      </c>
      <c r="N1196" s="4">
        <f>VLOOKUP($K1196,Sales_Performance_Analysis.csv!$S$1:$T$5,2,FALSE)</f>
        <v>2573.1195542046598</v>
      </c>
      <c r="O1196" s="4">
        <v>20</v>
      </c>
      <c r="P1196" s="4">
        <v>24</v>
      </c>
      <c r="Q1196" s="4">
        <v>740.59</v>
      </c>
      <c r="U1196" s="9" t="str">
        <v>North</v>
      </c>
      <c r="V1196" s="9" t="str">
        <v>Electronics</v>
      </c>
      <c r="X1196" s="9" t="str">
        <v>NORTH</v>
      </c>
      <c r="Y1196" s="9" t="str">
        <v>ELECTRONICS</v>
      </c>
      <c r="AA1196" s="9" t="str">
        <v>north</v>
      </c>
      <c r="AB1196" s="9" t="str">
        <v>electronics</v>
      </c>
    </row>
    <row r="1197" spans="1:28">
      <c r="A1197" s="10" t="s">
        <v>1194</v>
      </c>
      <c r="B1197" s="11">
        <v>44881</v>
      </c>
      <c r="C1197" s="12" t="s">
        <v>881</v>
      </c>
      <c r="D1197" s="13" t="s">
        <v>257</v>
      </c>
      <c r="E1197" s="10">
        <v>4585.67</v>
      </c>
      <c r="F1197" s="10">
        <v>48</v>
      </c>
      <c r="G1197" s="10">
        <v>25</v>
      </c>
      <c r="H1197" s="10">
        <v>1799.14</v>
      </c>
      <c r="I1197" s="4" t="s">
        <v>1194</v>
      </c>
      <c r="J1197" s="16">
        <v>44881</v>
      </c>
      <c r="K1197" s="9" t="str">
        <v>East</v>
      </c>
      <c r="L1197" s="9" t="str">
        <v>Groceries</v>
      </c>
      <c r="M1197" s="4">
        <v>4585.67</v>
      </c>
      <c r="N1197" s="4">
        <f>VLOOKUP($K1197,Sales_Performance_Analysis.csv!$S$1:$T$5,2,FALSE)</f>
        <v>2529.8487270973901</v>
      </c>
      <c r="O1197" s="4">
        <v>48</v>
      </c>
      <c r="P1197" s="4">
        <v>25</v>
      </c>
      <c r="Q1197" s="4">
        <v>1799.14</v>
      </c>
      <c r="U1197" s="9" t="str">
        <v>East</v>
      </c>
      <c r="V1197" s="9" t="str">
        <v>Groceries</v>
      </c>
      <c r="X1197" s="9" t="str">
        <v>EAST</v>
      </c>
      <c r="Y1197" s="9" t="str">
        <v>GROCERIES</v>
      </c>
      <c r="AA1197" s="9" t="str">
        <v>east</v>
      </c>
      <c r="AB1197" s="9" t="str">
        <v>groceries</v>
      </c>
    </row>
    <row r="1198" spans="1:28">
      <c r="A1198" s="10" t="s">
        <v>1195</v>
      </c>
      <c r="B1198" s="11">
        <v>45266</v>
      </c>
      <c r="C1198" s="12" t="s">
        <v>708</v>
      </c>
      <c r="D1198" s="13" t="s">
        <v>306</v>
      </c>
      <c r="E1198" s="10">
        <v>1060.8800000000001</v>
      </c>
      <c r="F1198" s="10">
        <v>47</v>
      </c>
      <c r="G1198" s="10">
        <v>17</v>
      </c>
      <c r="H1198" s="10">
        <v>1789.34</v>
      </c>
      <c r="I1198" s="4" t="s">
        <v>1195</v>
      </c>
      <c r="J1198" s="16">
        <v>45266</v>
      </c>
      <c r="K1198" s="9" t="str">
        <v>North</v>
      </c>
      <c r="L1198" s="9" t="str">
        <v>Electronics</v>
      </c>
      <c r="M1198" s="4">
        <v>1060.8800000000001</v>
      </c>
      <c r="N1198" s="4">
        <f>VLOOKUP($K1198,Sales_Performance_Analysis.csv!$S$1:$T$5,2,FALSE)</f>
        <v>2573.1195542046598</v>
      </c>
      <c r="O1198" s="4">
        <v>47</v>
      </c>
      <c r="P1198" s="4">
        <v>17</v>
      </c>
      <c r="Q1198" s="4">
        <v>1789.34</v>
      </c>
      <c r="U1198" s="9" t="str">
        <v>North</v>
      </c>
      <c r="V1198" s="9" t="str">
        <v>Electronics</v>
      </c>
      <c r="X1198" s="9" t="str">
        <v>NORTH</v>
      </c>
      <c r="Y1198" s="9" t="str">
        <v>ELECTRONICS</v>
      </c>
      <c r="AA1198" s="9" t="str">
        <v>north</v>
      </c>
      <c r="AB1198" s="9" t="str">
        <v>electronics</v>
      </c>
    </row>
    <row r="1199" spans="1:28">
      <c r="A1199" s="10" t="s">
        <v>1196</v>
      </c>
      <c r="B1199" s="11">
        <v>44948</v>
      </c>
      <c r="C1199" s="12" t="s">
        <v>978</v>
      </c>
      <c r="D1199" s="13" t="s">
        <v>306</v>
      </c>
      <c r="E1199" s="10">
        <v>182.52</v>
      </c>
      <c r="F1199" s="10">
        <v>18</v>
      </c>
      <c r="G1199" s="10">
        <v>32</v>
      </c>
      <c r="H1199" s="10">
        <v>1002.95</v>
      </c>
      <c r="I1199" s="4" t="s">
        <v>1196</v>
      </c>
      <c r="J1199" s="16">
        <v>44948</v>
      </c>
      <c r="K1199" s="9" t="str">
        <v>West</v>
      </c>
      <c r="L1199" s="9" t="str">
        <v>Electronics</v>
      </c>
      <c r="M1199" s="4">
        <v>182.52</v>
      </c>
      <c r="N1199" s="4">
        <f>VLOOKUP($K1199,Sales_Performance_Analysis.csv!$S$1:$T$5,2,FALSE)</f>
        <v>2536.3110011778599</v>
      </c>
      <c r="O1199" s="4">
        <v>18</v>
      </c>
      <c r="P1199" s="4">
        <v>32</v>
      </c>
      <c r="Q1199" s="4">
        <v>1002.95</v>
      </c>
      <c r="U1199" s="9" t="str">
        <v>West</v>
      </c>
      <c r="V1199" s="9" t="str">
        <v>Electronics</v>
      </c>
      <c r="X1199" s="9" t="str">
        <v>WEST</v>
      </c>
      <c r="Y1199" s="9" t="str">
        <v>ELECTRONICS</v>
      </c>
      <c r="AA1199" s="9" t="str">
        <v>west</v>
      </c>
      <c r="AB1199" s="9" t="str">
        <v>electronics</v>
      </c>
    </row>
    <row r="1200" spans="1:28">
      <c r="A1200" s="10" t="s">
        <v>1197</v>
      </c>
      <c r="B1200" s="11">
        <v>45180</v>
      </c>
      <c r="C1200" s="12" t="s">
        <v>708</v>
      </c>
      <c r="D1200" s="13" t="s">
        <v>306</v>
      </c>
      <c r="E1200" s="10">
        <v>3866.84</v>
      </c>
      <c r="F1200" s="10">
        <v>46</v>
      </c>
      <c r="G1200" s="10">
        <v>21</v>
      </c>
      <c r="H1200" s="10">
        <v>1505.37</v>
      </c>
      <c r="I1200" s="4" t="s">
        <v>1197</v>
      </c>
      <c r="J1200" s="16">
        <v>45180</v>
      </c>
      <c r="K1200" s="9" t="str">
        <v>North</v>
      </c>
      <c r="L1200" s="9" t="str">
        <v>Electronics</v>
      </c>
      <c r="M1200" s="4">
        <v>3866.84</v>
      </c>
      <c r="N1200" s="4">
        <f>VLOOKUP($K1200,Sales_Performance_Analysis.csv!$S$1:$T$5,2,FALSE)</f>
        <v>2573.1195542046598</v>
      </c>
      <c r="O1200" s="4">
        <v>46</v>
      </c>
      <c r="P1200" s="4">
        <v>21</v>
      </c>
      <c r="Q1200" s="4">
        <v>1505.37</v>
      </c>
      <c r="U1200" s="9" t="str">
        <v>North</v>
      </c>
      <c r="V1200" s="9" t="str">
        <v>Electronics</v>
      </c>
      <c r="X1200" s="9" t="str">
        <v>NORTH</v>
      </c>
      <c r="Y1200" s="9" t="str">
        <v>ELECTRONICS</v>
      </c>
      <c r="AA1200" s="9" t="str">
        <v>north</v>
      </c>
      <c r="AB1200" s="9" t="str">
        <v>electronics</v>
      </c>
    </row>
    <row r="1201" spans="1:28">
      <c r="A1201" s="10" t="s">
        <v>1198</v>
      </c>
      <c r="B1201" s="11">
        <v>45090</v>
      </c>
      <c r="C1201" s="12" t="s">
        <v>708</v>
      </c>
      <c r="D1201" s="13" t="s">
        <v>306</v>
      </c>
      <c r="E1201" s="10">
        <v>1384.32</v>
      </c>
      <c r="F1201" s="10">
        <v>12</v>
      </c>
      <c r="G1201" s="10">
        <v>6</v>
      </c>
      <c r="H1201" s="10">
        <v>583.66</v>
      </c>
      <c r="I1201" s="4" t="s">
        <v>1198</v>
      </c>
      <c r="J1201" s="16">
        <v>45090</v>
      </c>
      <c r="K1201" s="9" t="str">
        <v>North</v>
      </c>
      <c r="L1201" s="9" t="str">
        <v>Electronics</v>
      </c>
      <c r="M1201" s="4">
        <v>1384.32</v>
      </c>
      <c r="N1201" s="4">
        <f>VLOOKUP($K1201,Sales_Performance_Analysis.csv!$S$1:$T$5,2,FALSE)</f>
        <v>2573.1195542046598</v>
      </c>
      <c r="O1201" s="4">
        <v>12</v>
      </c>
      <c r="P1201" s="4">
        <v>6</v>
      </c>
      <c r="Q1201" s="4">
        <v>583.66</v>
      </c>
      <c r="U1201" s="9" t="str">
        <v>North</v>
      </c>
      <c r="V1201" s="9" t="str">
        <v>Electronics</v>
      </c>
      <c r="X1201" s="9" t="str">
        <v>NORTH</v>
      </c>
      <c r="Y1201" s="9" t="str">
        <v>ELECTRONICS</v>
      </c>
      <c r="AA1201" s="9" t="str">
        <v>north</v>
      </c>
      <c r="AB1201" s="9" t="str">
        <v>electronics</v>
      </c>
    </row>
    <row r="1202" spans="1:28">
      <c r="A1202" s="10" t="s">
        <v>1199</v>
      </c>
      <c r="B1202" s="11">
        <v>44931</v>
      </c>
      <c r="C1202" s="12" t="s">
        <v>881</v>
      </c>
      <c r="D1202" s="13" t="s">
        <v>1131</v>
      </c>
      <c r="E1202" s="10">
        <v>4839.1099999999997</v>
      </c>
      <c r="F1202" s="10">
        <v>23</v>
      </c>
      <c r="G1202" s="10">
        <v>13</v>
      </c>
      <c r="H1202" s="10">
        <v>1845.77</v>
      </c>
      <c r="I1202" s="4" t="s">
        <v>1199</v>
      </c>
      <c r="J1202" s="16">
        <v>44931</v>
      </c>
      <c r="K1202" s="9" t="str">
        <v>East</v>
      </c>
      <c r="L1202" s="9" t="str">
        <v>Sports</v>
      </c>
      <c r="M1202" s="4">
        <v>4839.1099999999997</v>
      </c>
      <c r="N1202" s="4">
        <f>VLOOKUP($K1202,Sales_Performance_Analysis.csv!$S$1:$T$5,2,FALSE)</f>
        <v>2529.8487270973901</v>
      </c>
      <c r="O1202" s="4">
        <v>23</v>
      </c>
      <c r="P1202" s="4">
        <v>13</v>
      </c>
      <c r="Q1202" s="4">
        <v>1845.77</v>
      </c>
      <c r="U1202" s="9" t="str">
        <v>East</v>
      </c>
      <c r="V1202" s="9" t="str">
        <v>Sports</v>
      </c>
      <c r="X1202" s="9" t="str">
        <v>EAST</v>
      </c>
      <c r="Y1202" s="9" t="str">
        <v>SPORTS</v>
      </c>
      <c r="AA1202" s="9" t="str">
        <v>east</v>
      </c>
      <c r="AB1202" s="9" t="str">
        <v>sports</v>
      </c>
    </row>
    <row r="1203" spans="1:28">
      <c r="A1203" s="10" t="s">
        <v>1200</v>
      </c>
      <c r="B1203" s="11">
        <v>45138</v>
      </c>
      <c r="C1203" s="12" t="s">
        <v>881</v>
      </c>
      <c r="D1203" s="13" t="s">
        <v>551</v>
      </c>
      <c r="E1203" s="10">
        <v>2219.0300000000002</v>
      </c>
      <c r="F1203" s="10">
        <v>17</v>
      </c>
      <c r="G1203" s="10">
        <v>33</v>
      </c>
      <c r="H1203" s="10">
        <v>1740.26</v>
      </c>
      <c r="I1203" s="4" t="s">
        <v>1200</v>
      </c>
      <c r="J1203" s="16">
        <v>45138</v>
      </c>
      <c r="K1203" s="9" t="str">
        <v>East</v>
      </c>
      <c r="L1203" s="9" t="str">
        <v>Furniture</v>
      </c>
      <c r="M1203" s="4">
        <v>2219.0300000000002</v>
      </c>
      <c r="N1203" s="4">
        <f>VLOOKUP($K1203,Sales_Performance_Analysis.csv!$S$1:$T$5,2,FALSE)</f>
        <v>2529.8487270973901</v>
      </c>
      <c r="O1203" s="4">
        <v>17</v>
      </c>
      <c r="P1203" s="4">
        <v>33</v>
      </c>
      <c r="Q1203" s="4">
        <v>1740.26</v>
      </c>
      <c r="U1203" s="9" t="str">
        <v>East</v>
      </c>
      <c r="V1203" s="9" t="str">
        <v>Furniture</v>
      </c>
      <c r="X1203" s="9" t="str">
        <v>EAST</v>
      </c>
      <c r="Y1203" s="9" t="str">
        <v>FURNITURE</v>
      </c>
      <c r="AA1203" s="9" t="str">
        <v>east</v>
      </c>
      <c r="AB1203" s="9" t="str">
        <v>furniture</v>
      </c>
    </row>
    <row r="1204" spans="1:28">
      <c r="A1204" s="10" t="s">
        <v>1201</v>
      </c>
      <c r="B1204" s="11">
        <v>45110</v>
      </c>
      <c r="C1204" s="12" t="s">
        <v>978</v>
      </c>
      <c r="D1204" s="13" t="s">
        <v>551</v>
      </c>
      <c r="E1204" s="10">
        <v>3675.38</v>
      </c>
      <c r="F1204" s="10">
        <v>3</v>
      </c>
      <c r="G1204" s="10">
        <v>21</v>
      </c>
      <c r="H1204" s="10">
        <v>1356</v>
      </c>
      <c r="I1204" s="4" t="s">
        <v>1201</v>
      </c>
      <c r="J1204" s="16">
        <v>45110</v>
      </c>
      <c r="K1204" s="9" t="str">
        <v>West</v>
      </c>
      <c r="L1204" s="9" t="str">
        <v>Furniture</v>
      </c>
      <c r="M1204" s="4">
        <v>3675.38</v>
      </c>
      <c r="N1204" s="4">
        <f>VLOOKUP($K1204,Sales_Performance_Analysis.csv!$S$1:$T$5,2,FALSE)</f>
        <v>2536.3110011778599</v>
      </c>
      <c r="O1204" s="4">
        <v>3</v>
      </c>
      <c r="P1204" s="4">
        <v>21</v>
      </c>
      <c r="Q1204" s="4">
        <v>1356</v>
      </c>
      <c r="U1204" s="9" t="str">
        <v>West</v>
      </c>
      <c r="V1204" s="9" t="str">
        <v>Furniture</v>
      </c>
      <c r="X1204" s="9" t="str">
        <v>WEST</v>
      </c>
      <c r="Y1204" s="9" t="str">
        <v>FURNITURE</v>
      </c>
      <c r="AA1204" s="9" t="str">
        <v>west</v>
      </c>
      <c r="AB1204" s="9" t="str">
        <v>furniture</v>
      </c>
    </row>
    <row r="1205" spans="1:28">
      <c r="A1205" s="10" t="s">
        <v>1202</v>
      </c>
      <c r="B1205" s="11">
        <v>45147</v>
      </c>
      <c r="C1205" s="12" t="s">
        <v>881</v>
      </c>
      <c r="D1205" s="13" t="s">
        <v>257</v>
      </c>
      <c r="E1205" s="10">
        <v>3575.5</v>
      </c>
      <c r="F1205" s="10">
        <v>40</v>
      </c>
      <c r="G1205" s="10">
        <v>20</v>
      </c>
      <c r="H1205" s="10">
        <v>1080.6300000000001</v>
      </c>
      <c r="I1205" s="4" t="s">
        <v>1202</v>
      </c>
      <c r="J1205" s="16">
        <v>45147</v>
      </c>
      <c r="K1205" s="9" t="str">
        <v>East</v>
      </c>
      <c r="L1205" s="9" t="str">
        <v>Groceries</v>
      </c>
      <c r="M1205" s="4">
        <v>3575.5</v>
      </c>
      <c r="N1205" s="4">
        <f>VLOOKUP($K1205,Sales_Performance_Analysis.csv!$S$1:$T$5,2,FALSE)</f>
        <v>2529.8487270973901</v>
      </c>
      <c r="O1205" s="4">
        <v>40</v>
      </c>
      <c r="P1205" s="4">
        <v>20</v>
      </c>
      <c r="Q1205" s="4">
        <v>1080.6300000000001</v>
      </c>
      <c r="U1205" s="9" t="str">
        <v>East</v>
      </c>
      <c r="V1205" s="9" t="str">
        <v>Groceries</v>
      </c>
      <c r="X1205" s="9" t="str">
        <v>EAST</v>
      </c>
      <c r="Y1205" s="9" t="str">
        <v>GROCERIES</v>
      </c>
      <c r="AA1205" s="9" t="str">
        <v>east</v>
      </c>
      <c r="AB1205" s="9" t="str">
        <v>groceries</v>
      </c>
    </row>
    <row r="1206" spans="1:28">
      <c r="A1206" s="10" t="s">
        <v>1203</v>
      </c>
      <c r="B1206" s="11">
        <v>45570</v>
      </c>
      <c r="C1206" s="12" t="s">
        <v>708</v>
      </c>
      <c r="D1206" s="13" t="s">
        <v>257</v>
      </c>
      <c r="E1206" s="10">
        <v>4753.6099999999997</v>
      </c>
      <c r="F1206" s="10">
        <v>46</v>
      </c>
      <c r="G1206" s="10">
        <v>13</v>
      </c>
      <c r="H1206" s="10">
        <v>1180.3800000000001</v>
      </c>
      <c r="I1206" s="4" t="s">
        <v>1203</v>
      </c>
      <c r="J1206" s="16">
        <v>45570</v>
      </c>
      <c r="K1206" s="9" t="str">
        <v>North</v>
      </c>
      <c r="L1206" s="9" t="str">
        <v>Groceries</v>
      </c>
      <c r="M1206" s="4">
        <v>4753.6099999999997</v>
      </c>
      <c r="N1206" s="4">
        <f>VLOOKUP($K1206,Sales_Performance_Analysis.csv!$S$1:$T$5,2,FALSE)</f>
        <v>2573.1195542046598</v>
      </c>
      <c r="O1206" s="4">
        <v>46</v>
      </c>
      <c r="P1206" s="4">
        <v>13</v>
      </c>
      <c r="Q1206" s="4">
        <v>1180.3800000000001</v>
      </c>
      <c r="U1206" s="9" t="str">
        <v>North</v>
      </c>
      <c r="V1206" s="9" t="str">
        <v>Groceries</v>
      </c>
      <c r="X1206" s="9" t="str">
        <v>NORTH</v>
      </c>
      <c r="Y1206" s="9" t="str">
        <v>GROCERIES</v>
      </c>
      <c r="AA1206" s="9" t="str">
        <v>north</v>
      </c>
      <c r="AB1206" s="9" t="str">
        <v>groceries</v>
      </c>
    </row>
    <row r="1207" spans="1:28">
      <c r="A1207" s="10" t="s">
        <v>1204</v>
      </c>
      <c r="B1207" s="11">
        <v>45321</v>
      </c>
      <c r="C1207" s="12" t="s">
        <v>708</v>
      </c>
      <c r="D1207" s="13" t="s">
        <v>306</v>
      </c>
      <c r="E1207" s="10">
        <v>3571.32</v>
      </c>
      <c r="F1207" s="10">
        <v>26</v>
      </c>
      <c r="G1207" s="10">
        <v>21</v>
      </c>
      <c r="H1207" s="10">
        <v>1059.25</v>
      </c>
      <c r="I1207" s="4" t="s">
        <v>1204</v>
      </c>
      <c r="J1207" s="16">
        <v>45321</v>
      </c>
      <c r="K1207" s="9" t="str">
        <v>North</v>
      </c>
      <c r="L1207" s="9" t="str">
        <v>Electronics</v>
      </c>
      <c r="M1207" s="4">
        <v>3571.32</v>
      </c>
      <c r="N1207" s="4">
        <f>VLOOKUP($K1207,Sales_Performance_Analysis.csv!$S$1:$T$5,2,FALSE)</f>
        <v>2573.1195542046598</v>
      </c>
      <c r="O1207" s="4">
        <v>26</v>
      </c>
      <c r="P1207" s="4">
        <v>21</v>
      </c>
      <c r="Q1207" s="4">
        <v>1059.25</v>
      </c>
      <c r="U1207" s="9" t="str">
        <v>North</v>
      </c>
      <c r="V1207" s="9" t="str">
        <v>Electronics</v>
      </c>
      <c r="X1207" s="9" t="str">
        <v>NORTH</v>
      </c>
      <c r="Y1207" s="9" t="str">
        <v>ELECTRONICS</v>
      </c>
      <c r="AA1207" s="9" t="str">
        <v>north</v>
      </c>
      <c r="AB1207" s="9" t="str">
        <v>electronics</v>
      </c>
    </row>
    <row r="1208" spans="1:28">
      <c r="A1208" s="10" t="s">
        <v>1205</v>
      </c>
      <c r="B1208" s="11">
        <v>45093</v>
      </c>
      <c r="C1208" s="12" t="s">
        <v>881</v>
      </c>
      <c r="D1208" s="13" t="s">
        <v>1131</v>
      </c>
      <c r="E1208" s="10">
        <v>597.54</v>
      </c>
      <c r="F1208" s="10">
        <v>15</v>
      </c>
      <c r="G1208" s="10">
        <v>29</v>
      </c>
      <c r="H1208" s="10">
        <v>101.44</v>
      </c>
      <c r="I1208" s="4" t="s">
        <v>1205</v>
      </c>
      <c r="J1208" s="16">
        <v>45093</v>
      </c>
      <c r="K1208" s="9" t="str">
        <v>East</v>
      </c>
      <c r="L1208" s="9" t="str">
        <v>Sports</v>
      </c>
      <c r="M1208" s="4">
        <v>597.54</v>
      </c>
      <c r="N1208" s="4">
        <f>VLOOKUP($K1208,Sales_Performance_Analysis.csv!$S$1:$T$5,2,FALSE)</f>
        <v>2529.8487270973901</v>
      </c>
      <c r="O1208" s="4">
        <v>15</v>
      </c>
      <c r="P1208" s="4">
        <v>29</v>
      </c>
      <c r="Q1208" s="4">
        <v>101.44</v>
      </c>
      <c r="U1208" s="9" t="str">
        <v>East</v>
      </c>
      <c r="V1208" s="9" t="str">
        <v>Sports</v>
      </c>
      <c r="X1208" s="9" t="str">
        <v>EAST</v>
      </c>
      <c r="Y1208" s="9" t="str">
        <v>SPORTS</v>
      </c>
      <c r="AA1208" s="9" t="str">
        <v>east</v>
      </c>
      <c r="AB1208" s="9" t="str">
        <v>sports</v>
      </c>
    </row>
    <row r="1209" spans="1:28">
      <c r="A1209" s="10" t="s">
        <v>1206</v>
      </c>
      <c r="B1209" s="11">
        <v>44987</v>
      </c>
      <c r="C1209" s="12" t="s">
        <v>881</v>
      </c>
      <c r="D1209" s="13" t="s">
        <v>257</v>
      </c>
      <c r="E1209" s="10">
        <v>1913.85</v>
      </c>
      <c r="F1209" s="10">
        <v>44</v>
      </c>
      <c r="G1209" s="10">
        <v>26</v>
      </c>
      <c r="H1209" s="10">
        <v>200.84</v>
      </c>
      <c r="I1209" s="4" t="s">
        <v>1206</v>
      </c>
      <c r="J1209" s="16">
        <v>44987</v>
      </c>
      <c r="K1209" s="9" t="str">
        <v>East</v>
      </c>
      <c r="L1209" s="9" t="str">
        <v>Groceries</v>
      </c>
      <c r="M1209" s="4">
        <v>1913.85</v>
      </c>
      <c r="N1209" s="4">
        <f>VLOOKUP($K1209,Sales_Performance_Analysis.csv!$S$1:$T$5,2,FALSE)</f>
        <v>2529.8487270973901</v>
      </c>
      <c r="O1209" s="4">
        <v>44</v>
      </c>
      <c r="P1209" s="4">
        <v>26</v>
      </c>
      <c r="Q1209" s="4">
        <v>200.84</v>
      </c>
      <c r="U1209" s="9" t="str">
        <v>East</v>
      </c>
      <c r="V1209" s="9" t="str">
        <v>Groceries</v>
      </c>
      <c r="X1209" s="9" t="str">
        <v>EAST</v>
      </c>
      <c r="Y1209" s="9" t="str">
        <v>GROCERIES</v>
      </c>
      <c r="AA1209" s="9" t="str">
        <v>east</v>
      </c>
      <c r="AB1209" s="9" t="str">
        <v>groceries</v>
      </c>
    </row>
    <row r="1210" spans="1:28">
      <c r="A1210" s="10" t="s">
        <v>1207</v>
      </c>
      <c r="B1210" s="11">
        <v>45073</v>
      </c>
      <c r="C1210" s="12" t="s">
        <v>1068</v>
      </c>
      <c r="D1210" s="13" t="s">
        <v>551</v>
      </c>
      <c r="E1210" s="10">
        <v>209.82</v>
      </c>
      <c r="F1210" s="10">
        <v>12</v>
      </c>
      <c r="G1210" s="10">
        <v>14</v>
      </c>
      <c r="H1210" s="10">
        <v>665.03</v>
      </c>
      <c r="I1210" s="4" t="s">
        <v>1207</v>
      </c>
      <c r="J1210" s="16">
        <v>45073</v>
      </c>
      <c r="K1210" s="9" t="str">
        <v>South</v>
      </c>
      <c r="L1210" s="9" t="str">
        <v>Furniture</v>
      </c>
      <c r="M1210" s="4">
        <v>209.82</v>
      </c>
      <c r="N1210" s="4">
        <f>VLOOKUP($K1210,Sales_Performance_Analysis.csv!$S$1:$T$5,2,FALSE)</f>
        <v>2478.5568056787902</v>
      </c>
      <c r="O1210" s="4">
        <v>12</v>
      </c>
      <c r="P1210" s="4">
        <v>14</v>
      </c>
      <c r="Q1210" s="4">
        <v>665.03</v>
      </c>
      <c r="U1210" s="9" t="str">
        <v>South</v>
      </c>
      <c r="V1210" s="9" t="str">
        <v>Furniture</v>
      </c>
      <c r="X1210" s="9" t="str">
        <v>SOUTH</v>
      </c>
      <c r="Y1210" s="9" t="str">
        <v>FURNITURE</v>
      </c>
      <c r="AA1210" s="9" t="str">
        <v>south</v>
      </c>
      <c r="AB1210" s="9" t="str">
        <v>furniture</v>
      </c>
    </row>
    <row r="1211" spans="1:28">
      <c r="A1211" s="10" t="s">
        <v>1208</v>
      </c>
      <c r="B1211" s="11">
        <v>45156</v>
      </c>
      <c r="C1211" s="12" t="s">
        <v>978</v>
      </c>
      <c r="D1211" s="13" t="s">
        <v>257</v>
      </c>
      <c r="E1211" s="10">
        <v>1418.59</v>
      </c>
      <c r="F1211" s="10">
        <v>45</v>
      </c>
      <c r="G1211" s="10">
        <v>1</v>
      </c>
      <c r="H1211" s="10">
        <v>656.65</v>
      </c>
      <c r="I1211" s="4" t="s">
        <v>1208</v>
      </c>
      <c r="J1211" s="16">
        <v>45156</v>
      </c>
      <c r="K1211" s="9" t="str">
        <v>West</v>
      </c>
      <c r="L1211" s="9" t="str">
        <v>Groceries</v>
      </c>
      <c r="M1211" s="4">
        <v>1418.59</v>
      </c>
      <c r="N1211" s="4">
        <f>VLOOKUP($K1211,Sales_Performance_Analysis.csv!$S$1:$T$5,2,FALSE)</f>
        <v>2536.3110011778599</v>
      </c>
      <c r="O1211" s="4">
        <v>45</v>
      </c>
      <c r="P1211" s="4">
        <v>1</v>
      </c>
      <c r="Q1211" s="4">
        <v>656.65</v>
      </c>
      <c r="U1211" s="9" t="str">
        <v>West</v>
      </c>
      <c r="V1211" s="9" t="str">
        <v>Groceries</v>
      </c>
      <c r="X1211" s="9" t="str">
        <v>WEST</v>
      </c>
      <c r="Y1211" s="9" t="str">
        <v>GROCERIES</v>
      </c>
      <c r="AA1211" s="9" t="str">
        <v>west</v>
      </c>
      <c r="AB1211" s="9" t="str">
        <v>groceries</v>
      </c>
    </row>
    <row r="1212" spans="1:28">
      <c r="A1212" s="10" t="s">
        <v>1209</v>
      </c>
      <c r="B1212" s="11">
        <v>45019</v>
      </c>
      <c r="C1212" s="12" t="s">
        <v>881</v>
      </c>
      <c r="D1212" s="13" t="s">
        <v>1131</v>
      </c>
      <c r="E1212" s="10">
        <v>1125.48</v>
      </c>
      <c r="F1212" s="10">
        <v>12</v>
      </c>
      <c r="G1212" s="10">
        <v>43</v>
      </c>
      <c r="H1212" s="10">
        <v>1161.8</v>
      </c>
      <c r="I1212" s="4" t="s">
        <v>1209</v>
      </c>
      <c r="J1212" s="16">
        <v>45019</v>
      </c>
      <c r="K1212" s="9" t="str">
        <v>East</v>
      </c>
      <c r="L1212" s="9" t="str">
        <v>Sports</v>
      </c>
      <c r="M1212" s="4">
        <v>1125.48</v>
      </c>
      <c r="N1212" s="4">
        <f>VLOOKUP($K1212,Sales_Performance_Analysis.csv!$S$1:$T$5,2,FALSE)</f>
        <v>2529.8487270973901</v>
      </c>
      <c r="O1212" s="4">
        <v>12</v>
      </c>
      <c r="P1212" s="4">
        <v>43</v>
      </c>
      <c r="Q1212" s="4">
        <v>1161.8</v>
      </c>
      <c r="U1212" s="9" t="str">
        <v>East</v>
      </c>
      <c r="V1212" s="9" t="str">
        <v>Sports</v>
      </c>
      <c r="X1212" s="9" t="str">
        <v>EAST</v>
      </c>
      <c r="Y1212" s="9" t="str">
        <v>SPORTS</v>
      </c>
      <c r="AA1212" s="9" t="str">
        <v>east</v>
      </c>
      <c r="AB1212" s="9" t="str">
        <v>sports</v>
      </c>
    </row>
    <row r="1213" spans="1:28">
      <c r="A1213" s="10" t="s">
        <v>1210</v>
      </c>
      <c r="B1213" s="11">
        <v>44892</v>
      </c>
      <c r="C1213" s="12" t="s">
        <v>881</v>
      </c>
      <c r="D1213" s="13" t="s">
        <v>619</v>
      </c>
      <c r="E1213" s="10">
        <v>2201.81</v>
      </c>
      <c r="F1213" s="10">
        <v>48</v>
      </c>
      <c r="G1213" s="10">
        <v>20</v>
      </c>
      <c r="H1213" s="10">
        <v>1394.56</v>
      </c>
      <c r="I1213" s="4" t="s">
        <v>1210</v>
      </c>
      <c r="J1213" s="16">
        <v>44892</v>
      </c>
      <c r="K1213" s="9" t="str">
        <v>East</v>
      </c>
      <c r="L1213" s="9" t="str">
        <v>Clothing</v>
      </c>
      <c r="M1213" s="4">
        <v>2201.81</v>
      </c>
      <c r="N1213" s="4">
        <f>VLOOKUP($K1213,Sales_Performance_Analysis.csv!$S$1:$T$5,2,FALSE)</f>
        <v>2529.8487270973901</v>
      </c>
      <c r="O1213" s="4">
        <v>48</v>
      </c>
      <c r="P1213" s="4">
        <v>20</v>
      </c>
      <c r="Q1213" s="4">
        <v>1394.56</v>
      </c>
      <c r="U1213" s="9" t="str">
        <v>East</v>
      </c>
      <c r="V1213" s="9" t="str">
        <v>Clothing</v>
      </c>
      <c r="X1213" s="9" t="str">
        <v>EAST</v>
      </c>
      <c r="Y1213" s="9" t="str">
        <v>CLOTHING</v>
      </c>
      <c r="AA1213" s="9" t="str">
        <v>east</v>
      </c>
      <c r="AB1213" s="9" t="str">
        <v>clothing</v>
      </c>
    </row>
    <row r="1214" spans="1:28">
      <c r="A1214" s="10" t="s">
        <v>1211</v>
      </c>
      <c r="B1214" s="11">
        <v>45479</v>
      </c>
      <c r="C1214" s="12" t="s">
        <v>1068</v>
      </c>
      <c r="D1214" s="13" t="s">
        <v>1131</v>
      </c>
      <c r="E1214" s="10">
        <v>1325.43</v>
      </c>
      <c r="F1214" s="10">
        <v>20</v>
      </c>
      <c r="G1214" s="10">
        <v>40</v>
      </c>
      <c r="H1214" s="10">
        <v>1203.69</v>
      </c>
      <c r="I1214" s="4" t="s">
        <v>1211</v>
      </c>
      <c r="J1214" s="16">
        <v>45479</v>
      </c>
      <c r="K1214" s="9" t="str">
        <v>South</v>
      </c>
      <c r="L1214" s="9" t="str">
        <v>Sports</v>
      </c>
      <c r="M1214" s="4">
        <v>1325.43</v>
      </c>
      <c r="N1214" s="4">
        <f>VLOOKUP($K1214,Sales_Performance_Analysis.csv!$S$1:$T$5,2,FALSE)</f>
        <v>2478.5568056787902</v>
      </c>
      <c r="O1214" s="4">
        <v>20</v>
      </c>
      <c r="P1214" s="4">
        <v>40</v>
      </c>
      <c r="Q1214" s="4">
        <v>1203.69</v>
      </c>
      <c r="U1214" s="9" t="str">
        <v>South</v>
      </c>
      <c r="V1214" s="9" t="str">
        <v>Sports</v>
      </c>
      <c r="X1214" s="9" t="str">
        <v>SOUTH</v>
      </c>
      <c r="Y1214" s="9" t="str">
        <v>SPORTS</v>
      </c>
      <c r="AA1214" s="9" t="str">
        <v>south</v>
      </c>
      <c r="AB1214" s="9" t="str">
        <v>sports</v>
      </c>
    </row>
    <row r="1215" spans="1:28">
      <c r="A1215" s="10" t="s">
        <v>1212</v>
      </c>
      <c r="B1215" s="11">
        <v>45320</v>
      </c>
      <c r="C1215" s="12" t="s">
        <v>708</v>
      </c>
      <c r="D1215" s="13" t="s">
        <v>551</v>
      </c>
      <c r="E1215" s="10">
        <v>221.06</v>
      </c>
      <c r="F1215" s="10">
        <v>47</v>
      </c>
      <c r="G1215" s="10">
        <v>26</v>
      </c>
      <c r="H1215" s="10">
        <v>1057.94</v>
      </c>
      <c r="I1215" s="4" t="s">
        <v>1212</v>
      </c>
      <c r="J1215" s="16">
        <v>45320</v>
      </c>
      <c r="K1215" s="9" t="str">
        <v>North</v>
      </c>
      <c r="L1215" s="9" t="str">
        <v>Furniture</v>
      </c>
      <c r="M1215" s="4">
        <v>221.06</v>
      </c>
      <c r="N1215" s="4">
        <f>VLOOKUP($K1215,Sales_Performance_Analysis.csv!$S$1:$T$5,2,FALSE)</f>
        <v>2573.1195542046598</v>
      </c>
      <c r="O1215" s="4">
        <v>47</v>
      </c>
      <c r="P1215" s="4">
        <v>26</v>
      </c>
      <c r="Q1215" s="4">
        <v>1057.94</v>
      </c>
      <c r="U1215" s="9" t="str">
        <v>North</v>
      </c>
      <c r="V1215" s="9" t="str">
        <v>Furniture</v>
      </c>
      <c r="X1215" s="9" t="str">
        <v>NORTH</v>
      </c>
      <c r="Y1215" s="9" t="str">
        <v>FURNITURE</v>
      </c>
      <c r="AA1215" s="9" t="str">
        <v>north</v>
      </c>
      <c r="AB1215" s="9" t="str">
        <v>furniture</v>
      </c>
    </row>
    <row r="1216" spans="1:28">
      <c r="A1216" s="10" t="s">
        <v>1213</v>
      </c>
      <c r="B1216" s="11">
        <v>44897</v>
      </c>
      <c r="C1216" s="12" t="s">
        <v>1068</v>
      </c>
      <c r="D1216" s="13" t="s">
        <v>257</v>
      </c>
      <c r="E1216" s="10">
        <v>1251.8699999999999</v>
      </c>
      <c r="F1216" s="10">
        <v>15</v>
      </c>
      <c r="G1216" s="10">
        <v>16</v>
      </c>
      <c r="H1216" s="10">
        <v>218.88</v>
      </c>
      <c r="I1216" s="4" t="s">
        <v>1213</v>
      </c>
      <c r="J1216" s="16">
        <v>44897</v>
      </c>
      <c r="K1216" s="9" t="str">
        <v>South</v>
      </c>
      <c r="L1216" s="9" t="str">
        <v>Groceries</v>
      </c>
      <c r="M1216" s="4">
        <v>1251.8699999999999</v>
      </c>
      <c r="N1216" s="4">
        <f>VLOOKUP($K1216,Sales_Performance_Analysis.csv!$S$1:$T$5,2,FALSE)</f>
        <v>2478.5568056787902</v>
      </c>
      <c r="O1216" s="4">
        <v>15</v>
      </c>
      <c r="P1216" s="4">
        <v>16</v>
      </c>
      <c r="Q1216" s="4">
        <v>218.88</v>
      </c>
      <c r="U1216" s="9" t="str">
        <v>South</v>
      </c>
      <c r="V1216" s="9" t="str">
        <v>Groceries</v>
      </c>
      <c r="X1216" s="9" t="str">
        <v>SOUTH</v>
      </c>
      <c r="Y1216" s="9" t="str">
        <v>GROCERIES</v>
      </c>
      <c r="AA1216" s="9" t="str">
        <v>south</v>
      </c>
      <c r="AB1216" s="9" t="str">
        <v>groceries</v>
      </c>
    </row>
    <row r="1217" spans="1:28">
      <c r="A1217" s="10" t="s">
        <v>1214</v>
      </c>
      <c r="B1217" s="11">
        <v>45054</v>
      </c>
      <c r="C1217" s="12" t="s">
        <v>881</v>
      </c>
      <c r="D1217" s="13" t="s">
        <v>306</v>
      </c>
      <c r="E1217" s="10">
        <v>695.01</v>
      </c>
      <c r="F1217" s="10">
        <v>25</v>
      </c>
      <c r="G1217" s="10">
        <v>15</v>
      </c>
      <c r="H1217" s="10">
        <v>191.57</v>
      </c>
      <c r="I1217" s="4" t="s">
        <v>1214</v>
      </c>
      <c r="J1217" s="16">
        <v>45054</v>
      </c>
      <c r="K1217" s="9" t="str">
        <v>East</v>
      </c>
      <c r="L1217" s="9" t="str">
        <v>Electronics</v>
      </c>
      <c r="M1217" s="4">
        <v>695.01</v>
      </c>
      <c r="N1217" s="4">
        <f>VLOOKUP($K1217,Sales_Performance_Analysis.csv!$S$1:$T$5,2,FALSE)</f>
        <v>2529.8487270973901</v>
      </c>
      <c r="O1217" s="4">
        <v>25</v>
      </c>
      <c r="P1217" s="4">
        <v>15</v>
      </c>
      <c r="Q1217" s="4">
        <v>191.57</v>
      </c>
      <c r="U1217" s="9" t="str">
        <v>East</v>
      </c>
      <c r="V1217" s="9" t="str">
        <v>Electronics</v>
      </c>
      <c r="X1217" s="9" t="str">
        <v>EAST</v>
      </c>
      <c r="Y1217" s="9" t="str">
        <v>ELECTRONICS</v>
      </c>
      <c r="AA1217" s="9" t="str">
        <v>east</v>
      </c>
      <c r="AB1217" s="9" t="str">
        <v>electronics</v>
      </c>
    </row>
    <row r="1218" spans="1:28">
      <c r="A1218" s="18">
        <v>0</v>
      </c>
      <c r="B1218" s="11">
        <v>45175</v>
      </c>
      <c r="C1218" s="12" t="s">
        <v>1068</v>
      </c>
      <c r="D1218" s="13" t="s">
        <v>619</v>
      </c>
      <c r="E1218" s="10">
        <v>2236.9299999999998</v>
      </c>
      <c r="F1218" s="10">
        <v>10</v>
      </c>
      <c r="G1218" s="10">
        <v>44</v>
      </c>
      <c r="H1218" s="10">
        <v>18.75</v>
      </c>
      <c r="I1218" s="19">
        <v>0</v>
      </c>
      <c r="J1218" s="16">
        <v>45175</v>
      </c>
      <c r="K1218" s="9" t="str">
        <v>South</v>
      </c>
      <c r="L1218" s="9" t="str">
        <v>Clothing</v>
      </c>
      <c r="M1218" s="4">
        <v>2236.9299999999998</v>
      </c>
      <c r="N1218" s="4">
        <f>VLOOKUP($K1218,Sales_Performance_Analysis.csv!$S$1:$T$5,2,FALSE)</f>
        <v>2478.5568056787902</v>
      </c>
      <c r="O1218" s="4">
        <v>10</v>
      </c>
      <c r="P1218" s="4">
        <v>44</v>
      </c>
      <c r="Q1218" s="4">
        <v>18.75</v>
      </c>
      <c r="U1218" s="9" t="str">
        <v>South</v>
      </c>
      <c r="V1218" s="9" t="str">
        <v>Clothing</v>
      </c>
      <c r="X1218" s="9" t="str">
        <v>SOUTH</v>
      </c>
      <c r="Y1218" s="9" t="str">
        <v>CLOTHING</v>
      </c>
      <c r="AA1218" s="9" t="str">
        <v>south</v>
      </c>
      <c r="AB1218" s="9" t="str">
        <v>clothing</v>
      </c>
    </row>
    <row r="1219" spans="1:28">
      <c r="A1219" s="10" t="s">
        <v>1215</v>
      </c>
      <c r="B1219" s="11">
        <v>45519</v>
      </c>
      <c r="C1219" s="12" t="s">
        <v>1068</v>
      </c>
      <c r="D1219" s="13" t="s">
        <v>306</v>
      </c>
      <c r="E1219" s="10">
        <v>4432.33</v>
      </c>
      <c r="F1219" s="10">
        <v>49</v>
      </c>
      <c r="G1219" s="10">
        <v>39</v>
      </c>
      <c r="H1219" s="10">
        <v>233.98</v>
      </c>
      <c r="I1219" s="4" t="s">
        <v>1215</v>
      </c>
      <c r="J1219" s="16">
        <v>45519</v>
      </c>
      <c r="K1219" s="9" t="str">
        <v>South</v>
      </c>
      <c r="L1219" s="9" t="str">
        <v>Electronics</v>
      </c>
      <c r="M1219" s="4">
        <v>4432.33</v>
      </c>
      <c r="N1219" s="4">
        <f>VLOOKUP($K1219,Sales_Performance_Analysis.csv!$S$1:$T$5,2,FALSE)</f>
        <v>2478.5568056787902</v>
      </c>
      <c r="O1219" s="4">
        <v>49</v>
      </c>
      <c r="P1219" s="4">
        <v>39</v>
      </c>
      <c r="Q1219" s="4">
        <v>233.98</v>
      </c>
      <c r="U1219" s="9" t="str">
        <v>South</v>
      </c>
      <c r="V1219" s="9" t="str">
        <v>Electronics</v>
      </c>
      <c r="X1219" s="9" t="str">
        <v>SOUTH</v>
      </c>
      <c r="Y1219" s="9" t="str">
        <v>ELECTRONICS</v>
      </c>
      <c r="AA1219" s="9" t="str">
        <v>south</v>
      </c>
      <c r="AB1219" s="9" t="str">
        <v>electronics</v>
      </c>
    </row>
    <row r="1220" spans="1:28">
      <c r="A1220" s="10" t="s">
        <v>1216</v>
      </c>
      <c r="B1220" s="11">
        <v>45592</v>
      </c>
      <c r="C1220" s="12" t="s">
        <v>708</v>
      </c>
      <c r="D1220" s="13" t="s">
        <v>257</v>
      </c>
      <c r="E1220" s="10">
        <v>188.57</v>
      </c>
      <c r="F1220" s="10">
        <v>20</v>
      </c>
      <c r="G1220" s="10">
        <v>33</v>
      </c>
      <c r="H1220" s="10">
        <v>191.51</v>
      </c>
      <c r="I1220" s="4" t="s">
        <v>1216</v>
      </c>
      <c r="J1220" s="16">
        <v>45592</v>
      </c>
      <c r="K1220" s="9" t="str">
        <v>North</v>
      </c>
      <c r="L1220" s="9" t="str">
        <v>Groceries</v>
      </c>
      <c r="M1220" s="4">
        <v>188.57</v>
      </c>
      <c r="N1220" s="4">
        <f>VLOOKUP($K1220,Sales_Performance_Analysis.csv!$S$1:$T$5,2,FALSE)</f>
        <v>2573.1195542046598</v>
      </c>
      <c r="O1220" s="4">
        <v>20</v>
      </c>
      <c r="P1220" s="4">
        <v>33</v>
      </c>
      <c r="Q1220" s="4">
        <v>191.51</v>
      </c>
      <c r="U1220" s="9" t="str">
        <v>North</v>
      </c>
      <c r="V1220" s="9" t="str">
        <v>Groceries</v>
      </c>
      <c r="X1220" s="9" t="str">
        <v>NORTH</v>
      </c>
      <c r="Y1220" s="9" t="str">
        <v>GROCERIES</v>
      </c>
      <c r="AA1220" s="9" t="str">
        <v>north</v>
      </c>
      <c r="AB1220" s="9" t="str">
        <v>groceries</v>
      </c>
    </row>
    <row r="1221" spans="1:28">
      <c r="A1221" s="10" t="s">
        <v>1217</v>
      </c>
      <c r="B1221" s="11">
        <v>45358</v>
      </c>
      <c r="C1221" s="12" t="s">
        <v>881</v>
      </c>
      <c r="D1221" s="13" t="s">
        <v>551</v>
      </c>
      <c r="E1221" s="10">
        <v>2204.9</v>
      </c>
      <c r="F1221" s="10">
        <v>22</v>
      </c>
      <c r="G1221" s="10">
        <v>28</v>
      </c>
      <c r="H1221" s="10">
        <v>1277.6099999999999</v>
      </c>
      <c r="I1221" s="4" t="s">
        <v>1217</v>
      </c>
      <c r="J1221" s="16">
        <v>45358</v>
      </c>
      <c r="K1221" s="9" t="str">
        <v>East</v>
      </c>
      <c r="L1221" s="9" t="str">
        <v>Furniture</v>
      </c>
      <c r="M1221" s="4">
        <v>2204.9</v>
      </c>
      <c r="N1221" s="4">
        <f>VLOOKUP($K1221,Sales_Performance_Analysis.csv!$S$1:$T$5,2,FALSE)</f>
        <v>2529.8487270973901</v>
      </c>
      <c r="O1221" s="4">
        <v>22</v>
      </c>
      <c r="P1221" s="4">
        <v>28</v>
      </c>
      <c r="Q1221" s="4">
        <v>1277.6099999999999</v>
      </c>
      <c r="U1221" s="9" t="str">
        <v>East</v>
      </c>
      <c r="V1221" s="9" t="str">
        <v>Furniture</v>
      </c>
      <c r="X1221" s="9" t="str">
        <v>EAST</v>
      </c>
      <c r="Y1221" s="9" t="str">
        <v>FURNITURE</v>
      </c>
      <c r="AA1221" s="9" t="str">
        <v>east</v>
      </c>
      <c r="AB1221" s="9" t="str">
        <v>furniture</v>
      </c>
    </row>
    <row r="1222" spans="1:28">
      <c r="A1222" s="10" t="s">
        <v>1218</v>
      </c>
      <c r="B1222" s="11">
        <v>45336</v>
      </c>
      <c r="C1222" s="12" t="s">
        <v>978</v>
      </c>
      <c r="D1222" s="13" t="s">
        <v>1131</v>
      </c>
      <c r="E1222" s="10">
        <v>1583.09</v>
      </c>
      <c r="F1222" s="10">
        <v>47</v>
      </c>
      <c r="G1222" s="10">
        <v>41</v>
      </c>
      <c r="H1222" s="10">
        <v>1718.06</v>
      </c>
      <c r="I1222" s="4" t="s">
        <v>1218</v>
      </c>
      <c r="J1222" s="16">
        <v>45336</v>
      </c>
      <c r="K1222" s="9" t="str">
        <v>West</v>
      </c>
      <c r="L1222" s="9" t="str">
        <v>Sports</v>
      </c>
      <c r="M1222" s="4">
        <v>1583.09</v>
      </c>
      <c r="N1222" s="4">
        <f>VLOOKUP($K1222,Sales_Performance_Analysis.csv!$S$1:$T$5,2,FALSE)</f>
        <v>2536.3110011778599</v>
      </c>
      <c r="O1222" s="4">
        <v>47</v>
      </c>
      <c r="P1222" s="4">
        <v>41</v>
      </c>
      <c r="Q1222" s="4">
        <v>1718.06</v>
      </c>
      <c r="U1222" s="9" t="str">
        <v>West</v>
      </c>
      <c r="V1222" s="9" t="str">
        <v>Sports</v>
      </c>
      <c r="X1222" s="9" t="str">
        <v>WEST</v>
      </c>
      <c r="Y1222" s="9" t="str">
        <v>SPORTS</v>
      </c>
      <c r="AA1222" s="9" t="str">
        <v>west</v>
      </c>
      <c r="AB1222" s="9" t="str">
        <v>sports</v>
      </c>
    </row>
    <row r="1223" spans="1:28">
      <c r="A1223" s="10" t="s">
        <v>1219</v>
      </c>
      <c r="B1223" s="11">
        <v>45278</v>
      </c>
      <c r="C1223" s="12" t="s">
        <v>1068</v>
      </c>
      <c r="D1223" s="13" t="s">
        <v>551</v>
      </c>
      <c r="E1223" s="10">
        <v>3775.59</v>
      </c>
      <c r="F1223" s="10">
        <v>5</v>
      </c>
      <c r="G1223" s="10">
        <v>15</v>
      </c>
      <c r="H1223" s="10">
        <v>1399.06</v>
      </c>
      <c r="I1223" s="4" t="s">
        <v>1219</v>
      </c>
      <c r="J1223" s="16">
        <v>45278</v>
      </c>
      <c r="K1223" s="9" t="str">
        <v>South</v>
      </c>
      <c r="L1223" s="9" t="str">
        <v>Furniture</v>
      </c>
      <c r="M1223" s="4">
        <v>3775.59</v>
      </c>
      <c r="N1223" s="4">
        <f>VLOOKUP($K1223,Sales_Performance_Analysis.csv!$S$1:$T$5,2,FALSE)</f>
        <v>2478.5568056787902</v>
      </c>
      <c r="O1223" s="4">
        <v>5</v>
      </c>
      <c r="P1223" s="4">
        <v>15</v>
      </c>
      <c r="Q1223" s="4">
        <v>1399.06</v>
      </c>
      <c r="U1223" s="9" t="str">
        <v>South</v>
      </c>
      <c r="V1223" s="9" t="str">
        <v>Furniture</v>
      </c>
      <c r="X1223" s="9" t="str">
        <v>SOUTH</v>
      </c>
      <c r="Y1223" s="9" t="str">
        <v>FURNITURE</v>
      </c>
      <c r="AA1223" s="9" t="str">
        <v>south</v>
      </c>
      <c r="AB1223" s="9" t="str">
        <v>furniture</v>
      </c>
    </row>
    <row r="1224" spans="1:28">
      <c r="A1224" s="10" t="s">
        <v>1220</v>
      </c>
      <c r="B1224" s="11">
        <v>45076</v>
      </c>
      <c r="C1224" s="12" t="s">
        <v>978</v>
      </c>
      <c r="D1224" s="13" t="s">
        <v>619</v>
      </c>
      <c r="E1224" s="10">
        <v>2185.09</v>
      </c>
      <c r="F1224" s="10">
        <v>11</v>
      </c>
      <c r="G1224" s="10">
        <v>9</v>
      </c>
      <c r="H1224" s="10">
        <v>1571.82</v>
      </c>
      <c r="I1224" s="4" t="s">
        <v>1220</v>
      </c>
      <c r="J1224" s="16">
        <v>45076</v>
      </c>
      <c r="K1224" s="9" t="str">
        <v>West</v>
      </c>
      <c r="L1224" s="9" t="str">
        <v>Clothing</v>
      </c>
      <c r="M1224" s="4">
        <v>2185.09</v>
      </c>
      <c r="N1224" s="4">
        <f>VLOOKUP($K1224,Sales_Performance_Analysis.csv!$S$1:$T$5,2,FALSE)</f>
        <v>2536.3110011778599</v>
      </c>
      <c r="O1224" s="4">
        <v>11</v>
      </c>
      <c r="P1224" s="4">
        <v>9</v>
      </c>
      <c r="Q1224" s="4">
        <v>1571.82</v>
      </c>
      <c r="U1224" s="9" t="str">
        <v>West</v>
      </c>
      <c r="V1224" s="9" t="str">
        <v>Clothing</v>
      </c>
      <c r="X1224" s="9" t="str">
        <v>WEST</v>
      </c>
      <c r="Y1224" s="9" t="str">
        <v>CLOTHING</v>
      </c>
      <c r="AA1224" s="9" t="str">
        <v>west</v>
      </c>
      <c r="AB1224" s="9" t="str">
        <v>clothing</v>
      </c>
    </row>
    <row r="1225" spans="1:28">
      <c r="A1225" s="10" t="s">
        <v>1221</v>
      </c>
      <c r="B1225" s="11">
        <v>45532</v>
      </c>
      <c r="C1225" s="12" t="s">
        <v>1068</v>
      </c>
      <c r="D1225" s="13" t="s">
        <v>1131</v>
      </c>
      <c r="E1225" s="10">
        <v>987.12</v>
      </c>
      <c r="F1225" s="10">
        <v>14</v>
      </c>
      <c r="G1225" s="10">
        <v>33</v>
      </c>
      <c r="H1225" s="10">
        <v>1096.76</v>
      </c>
      <c r="I1225" s="4" t="s">
        <v>1221</v>
      </c>
      <c r="J1225" s="16">
        <v>45532</v>
      </c>
      <c r="K1225" s="9" t="str">
        <v>South</v>
      </c>
      <c r="L1225" s="9" t="str">
        <v>Sports</v>
      </c>
      <c r="M1225" s="4">
        <v>987.12</v>
      </c>
      <c r="N1225" s="4">
        <f>VLOOKUP($K1225,Sales_Performance_Analysis.csv!$S$1:$T$5,2,FALSE)</f>
        <v>2478.5568056787902</v>
      </c>
      <c r="O1225" s="4">
        <v>14</v>
      </c>
      <c r="P1225" s="4">
        <v>33</v>
      </c>
      <c r="Q1225" s="4">
        <v>1096.76</v>
      </c>
      <c r="U1225" s="9" t="str">
        <v>South</v>
      </c>
      <c r="V1225" s="9" t="str">
        <v>Sports</v>
      </c>
      <c r="X1225" s="9" t="str">
        <v>SOUTH</v>
      </c>
      <c r="Y1225" s="9" t="str">
        <v>SPORTS</v>
      </c>
      <c r="AA1225" s="9" t="str">
        <v>south</v>
      </c>
      <c r="AB1225" s="9" t="str">
        <v>sports</v>
      </c>
    </row>
    <row r="1226" spans="1:28">
      <c r="A1226" s="10" t="s">
        <v>1222</v>
      </c>
      <c r="B1226" s="11">
        <v>45325</v>
      </c>
      <c r="C1226" s="12" t="s">
        <v>1068</v>
      </c>
      <c r="D1226" s="13" t="s">
        <v>257</v>
      </c>
      <c r="E1226" s="10">
        <v>2609.14</v>
      </c>
      <c r="F1226" s="10">
        <v>12</v>
      </c>
      <c r="G1226" s="10">
        <v>2</v>
      </c>
      <c r="H1226" s="10">
        <v>105.37</v>
      </c>
      <c r="I1226" s="4" t="s">
        <v>1222</v>
      </c>
      <c r="J1226" s="16">
        <v>45325</v>
      </c>
      <c r="K1226" s="9" t="str">
        <v>South</v>
      </c>
      <c r="L1226" s="9" t="str">
        <v>Groceries</v>
      </c>
      <c r="M1226" s="4">
        <v>2609.14</v>
      </c>
      <c r="N1226" s="4">
        <f>VLOOKUP($K1226,Sales_Performance_Analysis.csv!$S$1:$T$5,2,FALSE)</f>
        <v>2478.5568056787902</v>
      </c>
      <c r="O1226" s="4">
        <v>12</v>
      </c>
      <c r="P1226" s="4">
        <v>2</v>
      </c>
      <c r="Q1226" s="4">
        <v>105.37</v>
      </c>
      <c r="U1226" s="9" t="str">
        <v>South</v>
      </c>
      <c r="V1226" s="9" t="str">
        <v>Groceries</v>
      </c>
      <c r="X1226" s="9" t="str">
        <v>SOUTH</v>
      </c>
      <c r="Y1226" s="9" t="str">
        <v>GROCERIES</v>
      </c>
      <c r="AA1226" s="9" t="str">
        <v>south</v>
      </c>
      <c r="AB1226" s="9" t="str">
        <v>groceries</v>
      </c>
    </row>
    <row r="1227" spans="1:28">
      <c r="A1227" s="10" t="s">
        <v>1223</v>
      </c>
      <c r="B1227" s="11">
        <v>45094</v>
      </c>
      <c r="C1227" s="12" t="s">
        <v>978</v>
      </c>
      <c r="D1227" s="13" t="s">
        <v>551</v>
      </c>
      <c r="E1227" s="10">
        <v>1245.21</v>
      </c>
      <c r="F1227" s="10">
        <v>21</v>
      </c>
      <c r="G1227" s="10">
        <v>44</v>
      </c>
      <c r="H1227" s="10">
        <v>1061.0899999999999</v>
      </c>
      <c r="I1227" s="4" t="s">
        <v>1223</v>
      </c>
      <c r="J1227" s="16">
        <v>45094</v>
      </c>
      <c r="K1227" s="9" t="str">
        <v>West</v>
      </c>
      <c r="L1227" s="9" t="str">
        <v>Furniture</v>
      </c>
      <c r="M1227" s="4">
        <v>1245.21</v>
      </c>
      <c r="N1227" s="4">
        <f>VLOOKUP($K1227,Sales_Performance_Analysis.csv!$S$1:$T$5,2,FALSE)</f>
        <v>2536.3110011778599</v>
      </c>
      <c r="O1227" s="4">
        <v>21</v>
      </c>
      <c r="P1227" s="4">
        <v>44</v>
      </c>
      <c r="Q1227" s="4">
        <v>1061.0899999999999</v>
      </c>
      <c r="U1227" s="9" t="str">
        <v>West</v>
      </c>
      <c r="V1227" s="9" t="str">
        <v>Furniture</v>
      </c>
      <c r="X1227" s="9" t="str">
        <v>WEST</v>
      </c>
      <c r="Y1227" s="9" t="str">
        <v>FURNITURE</v>
      </c>
      <c r="AA1227" s="9" t="str">
        <v>west</v>
      </c>
      <c r="AB1227" s="9" t="str">
        <v>furniture</v>
      </c>
    </row>
    <row r="1228" spans="1:28">
      <c r="A1228" s="10" t="s">
        <v>1224</v>
      </c>
      <c r="B1228" s="11">
        <v>45559</v>
      </c>
      <c r="C1228" s="12" t="s">
        <v>1068</v>
      </c>
      <c r="D1228" s="13" t="s">
        <v>551</v>
      </c>
      <c r="E1228" s="10">
        <v>1196.54</v>
      </c>
      <c r="F1228" s="10">
        <v>33</v>
      </c>
      <c r="G1228" s="10">
        <v>0</v>
      </c>
      <c r="H1228" s="10">
        <v>1152.1600000000001</v>
      </c>
      <c r="I1228" s="4" t="s">
        <v>1224</v>
      </c>
      <c r="J1228" s="16">
        <v>45559</v>
      </c>
      <c r="K1228" s="9" t="str">
        <v>South</v>
      </c>
      <c r="L1228" s="9" t="str">
        <v>Furniture</v>
      </c>
      <c r="M1228" s="4">
        <v>1196.54</v>
      </c>
      <c r="N1228" s="4">
        <f>VLOOKUP($K1228,Sales_Performance_Analysis.csv!$S$1:$T$5,2,FALSE)</f>
        <v>2478.5568056787902</v>
      </c>
      <c r="O1228" s="4">
        <v>33</v>
      </c>
      <c r="P1228" s="4">
        <v>0</v>
      </c>
      <c r="Q1228" s="4">
        <v>1152.1600000000001</v>
      </c>
      <c r="U1228" s="9" t="str">
        <v>South</v>
      </c>
      <c r="V1228" s="9" t="str">
        <v>Furniture</v>
      </c>
      <c r="X1228" s="9" t="str">
        <v>SOUTH</v>
      </c>
      <c r="Y1228" s="9" t="str">
        <v>FURNITURE</v>
      </c>
      <c r="AA1228" s="9" t="str">
        <v>south</v>
      </c>
      <c r="AB1228" s="9" t="str">
        <v>furniture</v>
      </c>
    </row>
    <row r="1229" spans="1:28">
      <c r="A1229" s="10" t="s">
        <v>1225</v>
      </c>
      <c r="B1229" s="11">
        <v>45410</v>
      </c>
      <c r="C1229" s="12" t="s">
        <v>708</v>
      </c>
      <c r="D1229" s="13" t="s">
        <v>619</v>
      </c>
      <c r="E1229" s="10">
        <v>3748.22</v>
      </c>
      <c r="F1229" s="10">
        <v>35</v>
      </c>
      <c r="G1229" s="10">
        <v>25</v>
      </c>
      <c r="H1229" s="10">
        <v>1313.73</v>
      </c>
      <c r="I1229" s="4" t="s">
        <v>1225</v>
      </c>
      <c r="J1229" s="16">
        <v>45410</v>
      </c>
      <c r="K1229" s="9" t="str">
        <v>North</v>
      </c>
      <c r="L1229" s="9" t="str">
        <v>Clothing</v>
      </c>
      <c r="M1229" s="4">
        <v>3748.22</v>
      </c>
      <c r="N1229" s="4">
        <f>VLOOKUP($K1229,Sales_Performance_Analysis.csv!$S$1:$T$5,2,FALSE)</f>
        <v>2573.1195542046598</v>
      </c>
      <c r="O1229" s="4">
        <v>35</v>
      </c>
      <c r="P1229" s="4">
        <v>25</v>
      </c>
      <c r="Q1229" s="4">
        <v>1313.73</v>
      </c>
      <c r="U1229" s="9" t="str">
        <v>North</v>
      </c>
      <c r="V1229" s="9" t="str">
        <v>Clothing</v>
      </c>
      <c r="X1229" s="9" t="str">
        <v>NORTH</v>
      </c>
      <c r="Y1229" s="9" t="str">
        <v>CLOTHING</v>
      </c>
      <c r="AA1229" s="9" t="str">
        <v>north</v>
      </c>
      <c r="AB1229" s="9" t="str">
        <v>clothing</v>
      </c>
    </row>
    <row r="1230" spans="1:28">
      <c r="A1230" s="10" t="s">
        <v>1226</v>
      </c>
      <c r="B1230" s="11">
        <v>44929</v>
      </c>
      <c r="C1230" s="12" t="s">
        <v>708</v>
      </c>
      <c r="D1230" s="13" t="s">
        <v>1131</v>
      </c>
      <c r="E1230" s="10">
        <v>2270</v>
      </c>
      <c r="F1230" s="10">
        <v>23</v>
      </c>
      <c r="G1230" s="10">
        <v>5</v>
      </c>
      <c r="H1230" s="10">
        <v>1183.1199999999999</v>
      </c>
      <c r="I1230" s="4" t="s">
        <v>1226</v>
      </c>
      <c r="J1230" s="16">
        <v>44929</v>
      </c>
      <c r="K1230" s="9" t="str">
        <v>North</v>
      </c>
      <c r="L1230" s="9" t="str">
        <v>Sports</v>
      </c>
      <c r="M1230" s="4">
        <v>2270</v>
      </c>
      <c r="N1230" s="4">
        <f>VLOOKUP($K1230,Sales_Performance_Analysis.csv!$S$1:$T$5,2,FALSE)</f>
        <v>2573.1195542046598</v>
      </c>
      <c r="O1230" s="4">
        <v>23</v>
      </c>
      <c r="P1230" s="4">
        <v>5</v>
      </c>
      <c r="Q1230" s="4">
        <v>1183.1199999999999</v>
      </c>
      <c r="U1230" s="9" t="str">
        <v>North</v>
      </c>
      <c r="V1230" s="9" t="str">
        <v>Sports</v>
      </c>
      <c r="X1230" s="9" t="str">
        <v>NORTH</v>
      </c>
      <c r="Y1230" s="9" t="str">
        <v>SPORTS</v>
      </c>
      <c r="AA1230" s="9" t="str">
        <v>north</v>
      </c>
      <c r="AB1230" s="9" t="str">
        <v>sports</v>
      </c>
    </row>
    <row r="1231" spans="1:28">
      <c r="A1231" s="10" t="s">
        <v>1227</v>
      </c>
      <c r="B1231" s="11">
        <v>45090</v>
      </c>
      <c r="C1231" s="12" t="s">
        <v>1068</v>
      </c>
      <c r="D1231" s="13" t="s">
        <v>257</v>
      </c>
      <c r="E1231" s="10">
        <v>2736.78</v>
      </c>
      <c r="F1231" s="10">
        <v>32</v>
      </c>
      <c r="G1231" s="10">
        <v>45</v>
      </c>
      <c r="H1231" s="10">
        <v>1968.19</v>
      </c>
      <c r="I1231" s="4" t="s">
        <v>1227</v>
      </c>
      <c r="J1231" s="16">
        <v>45090</v>
      </c>
      <c r="K1231" s="9" t="str">
        <v>South</v>
      </c>
      <c r="L1231" s="9" t="str">
        <v>Groceries</v>
      </c>
      <c r="M1231" s="4">
        <v>2736.78</v>
      </c>
      <c r="N1231" s="4">
        <f>VLOOKUP($K1231,Sales_Performance_Analysis.csv!$S$1:$T$5,2,FALSE)</f>
        <v>2478.5568056787902</v>
      </c>
      <c r="O1231" s="4">
        <v>32</v>
      </c>
      <c r="P1231" s="4">
        <v>45</v>
      </c>
      <c r="Q1231" s="4">
        <v>1968.19</v>
      </c>
      <c r="U1231" s="9" t="str">
        <v>South</v>
      </c>
      <c r="V1231" s="9" t="str">
        <v>Groceries</v>
      </c>
      <c r="X1231" s="9" t="str">
        <v>SOUTH</v>
      </c>
      <c r="Y1231" s="9" t="str">
        <v>GROCERIES</v>
      </c>
      <c r="AA1231" s="9" t="str">
        <v>south</v>
      </c>
      <c r="AB1231" s="9" t="str">
        <v>groceries</v>
      </c>
    </row>
    <row r="1232" spans="1:28">
      <c r="A1232" s="10" t="s">
        <v>1228</v>
      </c>
      <c r="B1232" s="11">
        <v>45181</v>
      </c>
      <c r="C1232" s="12" t="s">
        <v>978</v>
      </c>
      <c r="D1232" s="13" t="s">
        <v>257</v>
      </c>
      <c r="E1232" s="10">
        <v>4073.12</v>
      </c>
      <c r="F1232" s="10">
        <v>6</v>
      </c>
      <c r="G1232" s="10">
        <v>16</v>
      </c>
      <c r="H1232" s="10">
        <v>282.82</v>
      </c>
      <c r="I1232" s="4" t="s">
        <v>1228</v>
      </c>
      <c r="J1232" s="16">
        <v>45181</v>
      </c>
      <c r="K1232" s="9" t="str">
        <v>West</v>
      </c>
      <c r="L1232" s="9" t="str">
        <v>Groceries</v>
      </c>
      <c r="M1232" s="4">
        <v>4073.12</v>
      </c>
      <c r="N1232" s="4">
        <f>VLOOKUP($K1232,Sales_Performance_Analysis.csv!$S$1:$T$5,2,FALSE)</f>
        <v>2536.3110011778599</v>
      </c>
      <c r="O1232" s="4">
        <v>6</v>
      </c>
      <c r="P1232" s="4">
        <v>16</v>
      </c>
      <c r="Q1232" s="4">
        <v>282.82</v>
      </c>
      <c r="U1232" s="9" t="str">
        <v>West</v>
      </c>
      <c r="V1232" s="9" t="str">
        <v>Groceries</v>
      </c>
      <c r="X1232" s="9" t="str">
        <v>WEST</v>
      </c>
      <c r="Y1232" s="9" t="str">
        <v>GROCERIES</v>
      </c>
      <c r="AA1232" s="9" t="str">
        <v>west</v>
      </c>
      <c r="AB1232" s="9" t="str">
        <v>groceries</v>
      </c>
    </row>
    <row r="1233" spans="1:28">
      <c r="A1233" s="10">
        <v>42241356</v>
      </c>
      <c r="B1233" s="11">
        <v>45052</v>
      </c>
      <c r="C1233" s="12" t="s">
        <v>978</v>
      </c>
      <c r="D1233" s="13" t="s">
        <v>619</v>
      </c>
      <c r="E1233" s="10">
        <v>4998.79</v>
      </c>
      <c r="F1233" s="10">
        <v>31</v>
      </c>
      <c r="G1233" s="10">
        <v>39</v>
      </c>
      <c r="H1233" s="10">
        <v>695.21</v>
      </c>
      <c r="I1233" s="4">
        <v>42241356</v>
      </c>
      <c r="J1233" s="16">
        <v>45052</v>
      </c>
      <c r="K1233" s="9" t="str">
        <v>West</v>
      </c>
      <c r="L1233" s="9" t="str">
        <v>Clothing</v>
      </c>
      <c r="M1233" s="4">
        <v>4998.79</v>
      </c>
      <c r="N1233" s="4">
        <f>VLOOKUP($K1233,Sales_Performance_Analysis.csv!$S$1:$T$5,2,FALSE)</f>
        <v>2536.3110011778599</v>
      </c>
      <c r="O1233" s="4">
        <v>31</v>
      </c>
      <c r="P1233" s="4">
        <v>39</v>
      </c>
      <c r="Q1233" s="4">
        <v>695.21</v>
      </c>
      <c r="U1233" s="9" t="str">
        <v>West</v>
      </c>
      <c r="V1233" s="9" t="str">
        <v>Clothing</v>
      </c>
      <c r="X1233" s="9" t="str">
        <v>WEST</v>
      </c>
      <c r="Y1233" s="9" t="str">
        <v>CLOTHING</v>
      </c>
      <c r="AA1233" s="9" t="str">
        <v>west</v>
      </c>
      <c r="AB1233" s="9" t="str">
        <v>clothing</v>
      </c>
    </row>
    <row r="1234" spans="1:28">
      <c r="A1234" s="10">
        <v>69724905</v>
      </c>
      <c r="B1234" s="11">
        <v>45320</v>
      </c>
      <c r="C1234" s="12" t="s">
        <v>881</v>
      </c>
      <c r="D1234" s="13" t="s">
        <v>257</v>
      </c>
      <c r="E1234" s="10">
        <v>2607.87</v>
      </c>
      <c r="F1234" s="10">
        <v>18</v>
      </c>
      <c r="G1234" s="10">
        <v>47</v>
      </c>
      <c r="H1234" s="10">
        <v>116.81</v>
      </c>
      <c r="I1234" s="4">
        <v>69724905</v>
      </c>
      <c r="J1234" s="16">
        <v>45320</v>
      </c>
      <c r="K1234" s="9" t="str">
        <v>East</v>
      </c>
      <c r="L1234" s="9" t="str">
        <v>Groceries</v>
      </c>
      <c r="M1234" s="4">
        <v>2607.87</v>
      </c>
      <c r="N1234" s="4">
        <f>VLOOKUP($K1234,Sales_Performance_Analysis.csv!$S$1:$T$5,2,FALSE)</f>
        <v>2529.8487270973901</v>
      </c>
      <c r="O1234" s="4">
        <v>18</v>
      </c>
      <c r="P1234" s="4">
        <v>47</v>
      </c>
      <c r="Q1234" s="4">
        <v>116.81</v>
      </c>
      <c r="U1234" s="9" t="str">
        <v>East</v>
      </c>
      <c r="V1234" s="9" t="str">
        <v>Groceries</v>
      </c>
      <c r="X1234" s="9" t="str">
        <v>EAST</v>
      </c>
      <c r="Y1234" s="9" t="str">
        <v>GROCERIES</v>
      </c>
      <c r="AA1234" s="9" t="str">
        <v>east</v>
      </c>
      <c r="AB1234" s="9" t="str">
        <v>groceries</v>
      </c>
    </row>
    <row r="1235" spans="1:28">
      <c r="A1235" s="10" t="s">
        <v>1229</v>
      </c>
      <c r="B1235" s="11">
        <v>45498</v>
      </c>
      <c r="C1235" s="12" t="s">
        <v>708</v>
      </c>
      <c r="D1235" s="13" t="s">
        <v>551</v>
      </c>
      <c r="E1235" s="10">
        <v>2590.16</v>
      </c>
      <c r="F1235" s="10">
        <v>32</v>
      </c>
      <c r="G1235" s="10">
        <v>11</v>
      </c>
      <c r="H1235" s="10">
        <v>598.26</v>
      </c>
      <c r="I1235" s="4" t="s">
        <v>1229</v>
      </c>
      <c r="J1235" s="16">
        <v>45498</v>
      </c>
      <c r="K1235" s="9" t="str">
        <v>North</v>
      </c>
      <c r="L1235" s="9" t="str">
        <v>Furniture</v>
      </c>
      <c r="M1235" s="4">
        <v>2590.16</v>
      </c>
      <c r="N1235" s="4">
        <f>VLOOKUP($K1235,Sales_Performance_Analysis.csv!$S$1:$T$5,2,FALSE)</f>
        <v>2573.1195542046598</v>
      </c>
      <c r="O1235" s="4">
        <v>32</v>
      </c>
      <c r="P1235" s="4">
        <v>11</v>
      </c>
      <c r="Q1235" s="4">
        <v>598.26</v>
      </c>
      <c r="U1235" s="9" t="str">
        <v>North</v>
      </c>
      <c r="V1235" s="9" t="str">
        <v>Furniture</v>
      </c>
      <c r="X1235" s="9" t="str">
        <v>NORTH</v>
      </c>
      <c r="Y1235" s="9" t="str">
        <v>FURNITURE</v>
      </c>
      <c r="AA1235" s="9" t="str">
        <v>north</v>
      </c>
      <c r="AB1235" s="9" t="str">
        <v>furniture</v>
      </c>
    </row>
    <row r="1236" spans="1:28">
      <c r="A1236" s="10" t="s">
        <v>1230</v>
      </c>
      <c r="B1236" s="11">
        <v>45401</v>
      </c>
      <c r="C1236" s="12" t="s">
        <v>881</v>
      </c>
      <c r="D1236" s="13" t="s">
        <v>551</v>
      </c>
      <c r="E1236" s="10">
        <v>2395.6</v>
      </c>
      <c r="F1236" s="10">
        <v>5</v>
      </c>
      <c r="G1236" s="10">
        <v>30</v>
      </c>
      <c r="H1236" s="10">
        <v>1774.77</v>
      </c>
      <c r="I1236" s="4" t="s">
        <v>1230</v>
      </c>
      <c r="J1236" s="16">
        <v>45401</v>
      </c>
      <c r="K1236" s="9" t="str">
        <v>East</v>
      </c>
      <c r="L1236" s="9" t="str">
        <v>Furniture</v>
      </c>
      <c r="M1236" s="4">
        <v>2395.6</v>
      </c>
      <c r="N1236" s="4">
        <f>VLOOKUP($K1236,Sales_Performance_Analysis.csv!$S$1:$T$5,2,FALSE)</f>
        <v>2529.8487270973901</v>
      </c>
      <c r="O1236" s="4">
        <v>5</v>
      </c>
      <c r="P1236" s="4">
        <v>30</v>
      </c>
      <c r="Q1236" s="4">
        <v>1774.77</v>
      </c>
      <c r="U1236" s="9" t="str">
        <v>East</v>
      </c>
      <c r="V1236" s="9" t="str">
        <v>Furniture</v>
      </c>
      <c r="X1236" s="9" t="str">
        <v>EAST</v>
      </c>
      <c r="Y1236" s="9" t="str">
        <v>FURNITURE</v>
      </c>
      <c r="AA1236" s="9" t="str">
        <v>east</v>
      </c>
      <c r="AB1236" s="9" t="str">
        <v>furniture</v>
      </c>
    </row>
    <row r="1237" spans="1:28">
      <c r="A1237" s="10" t="s">
        <v>1231</v>
      </c>
      <c r="B1237" s="11">
        <v>45244</v>
      </c>
      <c r="C1237" s="12" t="s">
        <v>1068</v>
      </c>
      <c r="D1237" s="13" t="s">
        <v>257</v>
      </c>
      <c r="E1237" s="10">
        <v>3082.3</v>
      </c>
      <c r="F1237" s="10">
        <v>20</v>
      </c>
      <c r="G1237" s="10">
        <v>20</v>
      </c>
      <c r="H1237" s="10">
        <v>1024.4100000000001</v>
      </c>
      <c r="I1237" s="4" t="s">
        <v>1231</v>
      </c>
      <c r="J1237" s="16">
        <v>45244</v>
      </c>
      <c r="K1237" s="9" t="str">
        <v>South</v>
      </c>
      <c r="L1237" s="9" t="str">
        <v>Groceries</v>
      </c>
      <c r="M1237" s="4">
        <v>3082.3</v>
      </c>
      <c r="N1237" s="4">
        <f>VLOOKUP($K1237,Sales_Performance_Analysis.csv!$S$1:$T$5,2,FALSE)</f>
        <v>2478.5568056787902</v>
      </c>
      <c r="O1237" s="4">
        <v>20</v>
      </c>
      <c r="P1237" s="4">
        <v>20</v>
      </c>
      <c r="Q1237" s="4">
        <v>1024.4100000000001</v>
      </c>
      <c r="U1237" s="9" t="str">
        <v>South</v>
      </c>
      <c r="V1237" s="9" t="str">
        <v>Groceries</v>
      </c>
      <c r="X1237" s="9" t="str">
        <v>SOUTH</v>
      </c>
      <c r="Y1237" s="9" t="str">
        <v>GROCERIES</v>
      </c>
      <c r="AA1237" s="9" t="str">
        <v>south</v>
      </c>
      <c r="AB1237" s="9" t="str">
        <v>groceries</v>
      </c>
    </row>
    <row r="1238" spans="1:28">
      <c r="A1238" s="10" t="s">
        <v>1232</v>
      </c>
      <c r="B1238" s="11">
        <v>45442</v>
      </c>
      <c r="C1238" s="12" t="s">
        <v>708</v>
      </c>
      <c r="D1238" s="13" t="s">
        <v>551</v>
      </c>
      <c r="E1238" s="10">
        <v>2009.11</v>
      </c>
      <c r="F1238" s="10">
        <v>41</v>
      </c>
      <c r="G1238" s="10">
        <v>23</v>
      </c>
      <c r="H1238" s="10">
        <v>197.04</v>
      </c>
      <c r="I1238" s="4" t="s">
        <v>1232</v>
      </c>
      <c r="J1238" s="16">
        <v>45442</v>
      </c>
      <c r="K1238" s="9" t="str">
        <v>North</v>
      </c>
      <c r="L1238" s="9" t="str">
        <v>Furniture</v>
      </c>
      <c r="M1238" s="4">
        <v>2009.11</v>
      </c>
      <c r="N1238" s="4">
        <f>VLOOKUP($K1238,Sales_Performance_Analysis.csv!$S$1:$T$5,2,FALSE)</f>
        <v>2573.1195542046598</v>
      </c>
      <c r="O1238" s="4">
        <v>41</v>
      </c>
      <c r="P1238" s="4">
        <v>23</v>
      </c>
      <c r="Q1238" s="4">
        <v>197.04</v>
      </c>
      <c r="U1238" s="9" t="str">
        <v>North</v>
      </c>
      <c r="V1238" s="9" t="str">
        <v>Furniture</v>
      </c>
      <c r="X1238" s="9" t="str">
        <v>NORTH</v>
      </c>
      <c r="Y1238" s="9" t="str">
        <v>FURNITURE</v>
      </c>
      <c r="AA1238" s="9" t="str">
        <v>north</v>
      </c>
      <c r="AB1238" s="9" t="str">
        <v>furniture</v>
      </c>
    </row>
    <row r="1239" spans="1:28">
      <c r="A1239" s="10" t="s">
        <v>1233</v>
      </c>
      <c r="B1239" s="11">
        <v>44973</v>
      </c>
      <c r="C1239" s="12" t="s">
        <v>1068</v>
      </c>
      <c r="D1239" s="13" t="s">
        <v>619</v>
      </c>
      <c r="E1239" s="10">
        <v>3605.67</v>
      </c>
      <c r="F1239" s="10">
        <v>33</v>
      </c>
      <c r="G1239" s="10">
        <v>30</v>
      </c>
      <c r="H1239" s="10">
        <v>1536.9</v>
      </c>
      <c r="I1239" s="4" t="s">
        <v>1233</v>
      </c>
      <c r="J1239" s="16">
        <v>44973</v>
      </c>
      <c r="K1239" s="9" t="str">
        <v>South</v>
      </c>
      <c r="L1239" s="9" t="str">
        <v>Clothing</v>
      </c>
      <c r="M1239" s="4">
        <v>3605.67</v>
      </c>
      <c r="N1239" s="4">
        <f>VLOOKUP($K1239,Sales_Performance_Analysis.csv!$S$1:$T$5,2,FALSE)</f>
        <v>2478.5568056787902</v>
      </c>
      <c r="O1239" s="4">
        <v>33</v>
      </c>
      <c r="P1239" s="4">
        <v>30</v>
      </c>
      <c r="Q1239" s="4">
        <v>1536.9</v>
      </c>
      <c r="U1239" s="9" t="str">
        <v>South</v>
      </c>
      <c r="V1239" s="9" t="str">
        <v>Clothing</v>
      </c>
      <c r="X1239" s="9" t="str">
        <v>SOUTH</v>
      </c>
      <c r="Y1239" s="9" t="str">
        <v>CLOTHING</v>
      </c>
      <c r="AA1239" s="9" t="str">
        <v>south</v>
      </c>
      <c r="AB1239" s="9" t="str">
        <v>clothing</v>
      </c>
    </row>
    <row r="1240" spans="1:28">
      <c r="A1240" s="10" t="s">
        <v>1234</v>
      </c>
      <c r="B1240" s="11">
        <v>45400</v>
      </c>
      <c r="C1240" s="12" t="s">
        <v>978</v>
      </c>
      <c r="D1240" s="13" t="s">
        <v>257</v>
      </c>
      <c r="E1240" s="10">
        <v>2581.11</v>
      </c>
      <c r="F1240" s="10">
        <v>5</v>
      </c>
      <c r="G1240" s="10">
        <v>38</v>
      </c>
      <c r="H1240" s="10">
        <v>1377.92</v>
      </c>
      <c r="I1240" s="4" t="s">
        <v>1234</v>
      </c>
      <c r="J1240" s="16">
        <v>45400</v>
      </c>
      <c r="K1240" s="9" t="str">
        <v>West</v>
      </c>
      <c r="L1240" s="9" t="str">
        <v>Groceries</v>
      </c>
      <c r="M1240" s="4">
        <v>2581.11</v>
      </c>
      <c r="N1240" s="4">
        <f>VLOOKUP($K1240,Sales_Performance_Analysis.csv!$S$1:$T$5,2,FALSE)</f>
        <v>2536.3110011778599</v>
      </c>
      <c r="O1240" s="4">
        <v>5</v>
      </c>
      <c r="P1240" s="4">
        <v>38</v>
      </c>
      <c r="Q1240" s="4">
        <v>1377.92</v>
      </c>
      <c r="U1240" s="9" t="str">
        <v>West</v>
      </c>
      <c r="V1240" s="9" t="str">
        <v>Groceries</v>
      </c>
      <c r="X1240" s="9" t="str">
        <v>WEST</v>
      </c>
      <c r="Y1240" s="9" t="str">
        <v>GROCERIES</v>
      </c>
      <c r="AA1240" s="9" t="str">
        <v>west</v>
      </c>
      <c r="AB1240" s="9" t="str">
        <v>groceries</v>
      </c>
    </row>
    <row r="1241" spans="1:28">
      <c r="A1241" s="10" t="s">
        <v>1235</v>
      </c>
      <c r="B1241" s="11">
        <v>45033</v>
      </c>
      <c r="C1241" s="12" t="s">
        <v>708</v>
      </c>
      <c r="D1241" s="13" t="s">
        <v>306</v>
      </c>
      <c r="E1241" s="10">
        <v>1141.45</v>
      </c>
      <c r="F1241" s="10">
        <v>17</v>
      </c>
      <c r="G1241" s="10">
        <v>24</v>
      </c>
      <c r="H1241" s="10">
        <v>951.58</v>
      </c>
      <c r="I1241" s="4" t="s">
        <v>1235</v>
      </c>
      <c r="J1241" s="16">
        <v>45033</v>
      </c>
      <c r="K1241" s="9" t="str">
        <v>North</v>
      </c>
      <c r="L1241" s="9" t="str">
        <v>Electronics</v>
      </c>
      <c r="M1241" s="4">
        <v>1141.45</v>
      </c>
      <c r="N1241" s="4">
        <f>VLOOKUP($K1241,Sales_Performance_Analysis.csv!$S$1:$T$5,2,FALSE)</f>
        <v>2573.1195542046598</v>
      </c>
      <c r="O1241" s="4">
        <v>17</v>
      </c>
      <c r="P1241" s="4">
        <v>24</v>
      </c>
      <c r="Q1241" s="4">
        <v>951.58</v>
      </c>
      <c r="U1241" s="9" t="str">
        <v>North</v>
      </c>
      <c r="V1241" s="9" t="str">
        <v>Electronics</v>
      </c>
      <c r="X1241" s="9" t="str">
        <v>NORTH</v>
      </c>
      <c r="Y1241" s="9" t="str">
        <v>ELECTRONICS</v>
      </c>
      <c r="AA1241" s="9" t="str">
        <v>north</v>
      </c>
      <c r="AB1241" s="9" t="str">
        <v>electronics</v>
      </c>
    </row>
    <row r="1242" spans="1:28">
      <c r="A1242" s="10" t="s">
        <v>1236</v>
      </c>
      <c r="B1242" s="11">
        <v>45403</v>
      </c>
      <c r="C1242" s="12" t="s">
        <v>708</v>
      </c>
      <c r="D1242" s="13" t="s">
        <v>257</v>
      </c>
      <c r="E1242" s="10">
        <v>288.69</v>
      </c>
      <c r="F1242" s="10">
        <v>50</v>
      </c>
      <c r="G1242" s="10">
        <v>24</v>
      </c>
      <c r="H1242" s="10">
        <v>1295.33</v>
      </c>
      <c r="I1242" s="4" t="s">
        <v>1236</v>
      </c>
      <c r="J1242" s="16">
        <v>45403</v>
      </c>
      <c r="K1242" s="9" t="str">
        <v>North</v>
      </c>
      <c r="L1242" s="9" t="str">
        <v>Groceries</v>
      </c>
      <c r="M1242" s="4">
        <v>288.69</v>
      </c>
      <c r="N1242" s="4">
        <f>VLOOKUP($K1242,Sales_Performance_Analysis.csv!$S$1:$T$5,2,FALSE)</f>
        <v>2573.1195542046598</v>
      </c>
      <c r="O1242" s="4">
        <v>50</v>
      </c>
      <c r="P1242" s="4">
        <v>24</v>
      </c>
      <c r="Q1242" s="4">
        <v>1295.33</v>
      </c>
      <c r="U1242" s="9" t="str">
        <v>North</v>
      </c>
      <c r="V1242" s="9" t="str">
        <v>Groceries</v>
      </c>
      <c r="X1242" s="9" t="str">
        <v>NORTH</v>
      </c>
      <c r="Y1242" s="9" t="str">
        <v>GROCERIES</v>
      </c>
      <c r="AA1242" s="9" t="str">
        <v>north</v>
      </c>
      <c r="AB1242" s="9" t="str">
        <v>groceries</v>
      </c>
    </row>
    <row r="1243" spans="1:28">
      <c r="A1243" s="10">
        <v>46064789</v>
      </c>
      <c r="B1243" s="11">
        <v>45066</v>
      </c>
      <c r="C1243" s="12" t="s">
        <v>881</v>
      </c>
      <c r="D1243" s="13" t="s">
        <v>306</v>
      </c>
      <c r="E1243" s="10">
        <v>171.83</v>
      </c>
      <c r="F1243" s="10">
        <v>14</v>
      </c>
      <c r="G1243" s="10">
        <v>26</v>
      </c>
      <c r="H1243" s="10">
        <v>228.81</v>
      </c>
      <c r="I1243" s="4">
        <v>46064789</v>
      </c>
      <c r="J1243" s="16">
        <v>45066</v>
      </c>
      <c r="K1243" s="9" t="str">
        <v>East</v>
      </c>
      <c r="L1243" s="9" t="str">
        <v>Electronics</v>
      </c>
      <c r="M1243" s="4">
        <v>171.83</v>
      </c>
      <c r="N1243" s="4">
        <f>VLOOKUP($K1243,Sales_Performance_Analysis.csv!$S$1:$T$5,2,FALSE)</f>
        <v>2529.8487270973901</v>
      </c>
      <c r="O1243" s="4">
        <v>14</v>
      </c>
      <c r="P1243" s="4">
        <v>26</v>
      </c>
      <c r="Q1243" s="4">
        <v>228.81</v>
      </c>
      <c r="U1243" s="9" t="str">
        <v>East</v>
      </c>
      <c r="V1243" s="9" t="str">
        <v>Electronics</v>
      </c>
      <c r="X1243" s="9" t="str">
        <v>EAST</v>
      </c>
      <c r="Y1243" s="9" t="str">
        <v>ELECTRONICS</v>
      </c>
      <c r="AA1243" s="9" t="str">
        <v>east</v>
      </c>
      <c r="AB1243" s="9" t="str">
        <v>electronics</v>
      </c>
    </row>
    <row r="1244" spans="1:28">
      <c r="A1244" s="10" t="s">
        <v>1237</v>
      </c>
      <c r="B1244" s="11">
        <v>45081</v>
      </c>
      <c r="C1244" s="12" t="s">
        <v>708</v>
      </c>
      <c r="D1244" s="13" t="s">
        <v>257</v>
      </c>
      <c r="E1244" s="10">
        <v>1910.77</v>
      </c>
      <c r="F1244" s="10">
        <v>39</v>
      </c>
      <c r="G1244" s="10">
        <v>13</v>
      </c>
      <c r="H1244" s="10">
        <v>1170.5999999999999</v>
      </c>
      <c r="I1244" s="4" t="s">
        <v>1237</v>
      </c>
      <c r="J1244" s="16">
        <v>45081</v>
      </c>
      <c r="K1244" s="9" t="str">
        <v>North</v>
      </c>
      <c r="L1244" s="9" t="str">
        <v>Groceries</v>
      </c>
      <c r="M1244" s="4">
        <v>1910.77</v>
      </c>
      <c r="N1244" s="4">
        <f>VLOOKUP($K1244,Sales_Performance_Analysis.csv!$S$1:$T$5,2,FALSE)</f>
        <v>2573.1195542046598</v>
      </c>
      <c r="O1244" s="4">
        <v>39</v>
      </c>
      <c r="P1244" s="4">
        <v>13</v>
      </c>
      <c r="Q1244" s="4">
        <v>1170.5999999999999</v>
      </c>
      <c r="U1244" s="9" t="str">
        <v>North</v>
      </c>
      <c r="V1244" s="9" t="str">
        <v>Groceries</v>
      </c>
      <c r="X1244" s="9" t="str">
        <v>NORTH</v>
      </c>
      <c r="Y1244" s="9" t="str">
        <v>GROCERIES</v>
      </c>
      <c r="AA1244" s="9" t="str">
        <v>north</v>
      </c>
      <c r="AB1244" s="9" t="str">
        <v>groceries</v>
      </c>
    </row>
    <row r="1245" spans="1:28">
      <c r="A1245" s="10" t="s">
        <v>1238</v>
      </c>
      <c r="B1245" s="11">
        <v>44952</v>
      </c>
      <c r="C1245" s="12" t="s">
        <v>708</v>
      </c>
      <c r="D1245" s="13" t="s">
        <v>551</v>
      </c>
      <c r="E1245" s="10">
        <v>4323.1899999999996</v>
      </c>
      <c r="F1245" s="10">
        <v>31</v>
      </c>
      <c r="G1245" s="10">
        <v>5</v>
      </c>
      <c r="H1245" s="10">
        <v>830.31</v>
      </c>
      <c r="I1245" s="4" t="s">
        <v>1238</v>
      </c>
      <c r="J1245" s="16">
        <v>44952</v>
      </c>
      <c r="K1245" s="9" t="str">
        <v>North</v>
      </c>
      <c r="L1245" s="9" t="str">
        <v>Furniture</v>
      </c>
      <c r="M1245" s="4">
        <v>4323.1899999999996</v>
      </c>
      <c r="N1245" s="4">
        <f>VLOOKUP($K1245,Sales_Performance_Analysis.csv!$S$1:$T$5,2,FALSE)</f>
        <v>2573.1195542046598</v>
      </c>
      <c r="O1245" s="4">
        <v>31</v>
      </c>
      <c r="P1245" s="4">
        <v>5</v>
      </c>
      <c r="Q1245" s="4">
        <v>830.31</v>
      </c>
      <c r="U1245" s="9" t="str">
        <v>North</v>
      </c>
      <c r="V1245" s="9" t="str">
        <v>Furniture</v>
      </c>
      <c r="X1245" s="9" t="str">
        <v>NORTH</v>
      </c>
      <c r="Y1245" s="9" t="str">
        <v>FURNITURE</v>
      </c>
      <c r="AA1245" s="9" t="str">
        <v>north</v>
      </c>
      <c r="AB1245" s="9" t="str">
        <v>furniture</v>
      </c>
    </row>
    <row r="1246" spans="1:28">
      <c r="A1246" s="10" t="s">
        <v>1239</v>
      </c>
      <c r="B1246" s="11">
        <v>45367</v>
      </c>
      <c r="C1246" s="12" t="s">
        <v>978</v>
      </c>
      <c r="D1246" s="13" t="s">
        <v>257</v>
      </c>
      <c r="E1246" s="10">
        <v>4370.6000000000004</v>
      </c>
      <c r="F1246" s="10">
        <v>13</v>
      </c>
      <c r="G1246" s="10">
        <v>1</v>
      </c>
      <c r="H1246" s="10">
        <v>923.92</v>
      </c>
      <c r="I1246" s="4" t="s">
        <v>1239</v>
      </c>
      <c r="J1246" s="16">
        <v>45367</v>
      </c>
      <c r="K1246" s="9" t="str">
        <v>West</v>
      </c>
      <c r="L1246" s="9" t="str">
        <v>Groceries</v>
      </c>
      <c r="M1246" s="4">
        <v>4370.6000000000004</v>
      </c>
      <c r="N1246" s="4">
        <f>VLOOKUP($K1246,Sales_Performance_Analysis.csv!$S$1:$T$5,2,FALSE)</f>
        <v>2536.3110011778599</v>
      </c>
      <c r="O1246" s="4">
        <v>13</v>
      </c>
      <c r="P1246" s="4">
        <v>1</v>
      </c>
      <c r="Q1246" s="4">
        <v>923.92</v>
      </c>
      <c r="U1246" s="9" t="str">
        <v>West</v>
      </c>
      <c r="V1246" s="9" t="str">
        <v>Groceries</v>
      </c>
      <c r="X1246" s="9" t="str">
        <v>WEST</v>
      </c>
      <c r="Y1246" s="9" t="str">
        <v>GROCERIES</v>
      </c>
      <c r="AA1246" s="9" t="str">
        <v>west</v>
      </c>
      <c r="AB1246" s="9" t="str">
        <v>groceries</v>
      </c>
    </row>
    <row r="1247" spans="1:28">
      <c r="A1247" s="10" t="s">
        <v>1240</v>
      </c>
      <c r="B1247" s="11">
        <v>45263</v>
      </c>
      <c r="C1247" s="12" t="s">
        <v>1068</v>
      </c>
      <c r="D1247" s="13" t="s">
        <v>551</v>
      </c>
      <c r="E1247" s="10">
        <v>688.35</v>
      </c>
      <c r="F1247" s="10">
        <v>12</v>
      </c>
      <c r="G1247" s="10">
        <v>10</v>
      </c>
      <c r="H1247" s="10">
        <v>628.25</v>
      </c>
      <c r="I1247" s="4" t="s">
        <v>1240</v>
      </c>
      <c r="J1247" s="16">
        <v>45263</v>
      </c>
      <c r="K1247" s="9" t="str">
        <v>South</v>
      </c>
      <c r="L1247" s="9" t="str">
        <v>Furniture</v>
      </c>
      <c r="M1247" s="4">
        <v>688.35</v>
      </c>
      <c r="N1247" s="4">
        <f>VLOOKUP($K1247,Sales_Performance_Analysis.csv!$S$1:$T$5,2,FALSE)</f>
        <v>2478.5568056787902</v>
      </c>
      <c r="O1247" s="4">
        <v>12</v>
      </c>
      <c r="P1247" s="4">
        <v>10</v>
      </c>
      <c r="Q1247" s="4">
        <v>628.25</v>
      </c>
      <c r="U1247" s="9" t="str">
        <v>South</v>
      </c>
      <c r="V1247" s="9" t="str">
        <v>Furniture</v>
      </c>
      <c r="X1247" s="9" t="str">
        <v>SOUTH</v>
      </c>
      <c r="Y1247" s="9" t="str">
        <v>FURNITURE</v>
      </c>
      <c r="AA1247" s="9" t="str">
        <v>south</v>
      </c>
      <c r="AB1247" s="9" t="str">
        <v>furniture</v>
      </c>
    </row>
    <row r="1248" spans="1:28">
      <c r="A1248" s="10" t="s">
        <v>1241</v>
      </c>
      <c r="B1248" s="11">
        <v>45383</v>
      </c>
      <c r="C1248" s="12" t="s">
        <v>1068</v>
      </c>
      <c r="D1248" s="13" t="s">
        <v>306</v>
      </c>
      <c r="E1248" s="10">
        <v>3977.71</v>
      </c>
      <c r="F1248" s="10">
        <v>5</v>
      </c>
      <c r="G1248" s="10">
        <v>48</v>
      </c>
      <c r="H1248" s="10">
        <v>1993.18</v>
      </c>
      <c r="I1248" s="4" t="s">
        <v>1241</v>
      </c>
      <c r="J1248" s="16">
        <v>45383</v>
      </c>
      <c r="K1248" s="9" t="str">
        <v>South</v>
      </c>
      <c r="L1248" s="9" t="str">
        <v>Electronics</v>
      </c>
      <c r="M1248" s="4">
        <v>3977.71</v>
      </c>
      <c r="N1248" s="4">
        <f>VLOOKUP($K1248,Sales_Performance_Analysis.csv!$S$1:$T$5,2,FALSE)</f>
        <v>2478.5568056787902</v>
      </c>
      <c r="O1248" s="4">
        <v>5</v>
      </c>
      <c r="P1248" s="4">
        <v>48</v>
      </c>
      <c r="Q1248" s="4">
        <v>1993.18</v>
      </c>
      <c r="U1248" s="9" t="str">
        <v>South</v>
      </c>
      <c r="V1248" s="9" t="str">
        <v>Electronics</v>
      </c>
      <c r="X1248" s="9" t="str">
        <v>SOUTH</v>
      </c>
      <c r="Y1248" s="9" t="str">
        <v>ELECTRONICS</v>
      </c>
      <c r="AA1248" s="9" t="str">
        <v>south</v>
      </c>
      <c r="AB1248" s="9" t="str">
        <v>electronics</v>
      </c>
    </row>
    <row r="1249" spans="1:28">
      <c r="A1249" s="10" t="s">
        <v>1242</v>
      </c>
      <c r="B1249" s="11">
        <v>45063</v>
      </c>
      <c r="C1249" s="12" t="s">
        <v>881</v>
      </c>
      <c r="D1249" s="13" t="s">
        <v>1243</v>
      </c>
      <c r="E1249" s="10">
        <v>1575.84</v>
      </c>
      <c r="F1249" s="10">
        <v>37</v>
      </c>
      <c r="G1249" s="10">
        <v>34</v>
      </c>
      <c r="H1249" s="10">
        <v>166.74</v>
      </c>
      <c r="I1249" s="4" t="s">
        <v>1242</v>
      </c>
      <c r="J1249" s="16">
        <v>45063</v>
      </c>
      <c r="K1249" s="9" t="str">
        <v>East</v>
      </c>
      <c r="L1249" s="9" t="str">
        <v>Electronics</v>
      </c>
      <c r="M1249" s="4">
        <v>1575.84</v>
      </c>
      <c r="N1249" s="4">
        <f>VLOOKUP($K1249,Sales_Performance_Analysis.csv!$S$1:$T$5,2,FALSE)</f>
        <v>2529.8487270973901</v>
      </c>
      <c r="O1249" s="4">
        <v>37</v>
      </c>
      <c r="P1249" s="4">
        <v>34</v>
      </c>
      <c r="Q1249" s="4">
        <v>166.74</v>
      </c>
      <c r="U1249" s="9" t="str">
        <v>East</v>
      </c>
      <c r="V1249" s="9" t="str">
        <v>Electronics</v>
      </c>
      <c r="X1249" s="9" t="str">
        <v>EAST</v>
      </c>
      <c r="Y1249" s="9" t="str">
        <v>ELECTRONICS</v>
      </c>
      <c r="AA1249" s="9" t="str">
        <v>east</v>
      </c>
      <c r="AB1249" s="9" t="str">
        <v>electronics</v>
      </c>
    </row>
    <row r="1250" spans="1:28">
      <c r="A1250" s="10" t="s">
        <v>1244</v>
      </c>
      <c r="B1250" s="11">
        <v>45595</v>
      </c>
      <c r="C1250" s="12" t="s">
        <v>1068</v>
      </c>
      <c r="D1250" s="13" t="s">
        <v>1243</v>
      </c>
      <c r="E1250" s="10">
        <v>4851.6400000000003</v>
      </c>
      <c r="F1250" s="10">
        <v>41</v>
      </c>
      <c r="G1250" s="10">
        <v>7</v>
      </c>
      <c r="H1250" s="10">
        <v>1640.76</v>
      </c>
      <c r="I1250" s="4" t="s">
        <v>1244</v>
      </c>
      <c r="J1250" s="16">
        <v>45595</v>
      </c>
      <c r="K1250" s="9" t="str">
        <v>South</v>
      </c>
      <c r="L1250" s="9" t="str">
        <v>Electronics</v>
      </c>
      <c r="M1250" s="4">
        <v>4851.6400000000003</v>
      </c>
      <c r="N1250" s="4">
        <f>VLOOKUP($K1250,Sales_Performance_Analysis.csv!$S$1:$T$5,2,FALSE)</f>
        <v>2478.5568056787902</v>
      </c>
      <c r="O1250" s="4">
        <v>41</v>
      </c>
      <c r="P1250" s="4">
        <v>7</v>
      </c>
      <c r="Q1250" s="4">
        <v>1640.76</v>
      </c>
      <c r="U1250" s="9" t="str">
        <v>South</v>
      </c>
      <c r="V1250" s="9" t="str">
        <v>Electronics</v>
      </c>
      <c r="X1250" s="9" t="str">
        <v>SOUTH</v>
      </c>
      <c r="Y1250" s="9" t="str">
        <v>ELECTRONICS</v>
      </c>
      <c r="AA1250" s="9" t="str">
        <v>south</v>
      </c>
      <c r="AB1250" s="9" t="str">
        <v>electronics</v>
      </c>
    </row>
    <row r="1251" spans="1:28">
      <c r="A1251" s="10" t="s">
        <v>1245</v>
      </c>
      <c r="B1251" s="11">
        <v>45014</v>
      </c>
      <c r="C1251" s="12" t="s">
        <v>1068</v>
      </c>
      <c r="D1251" s="13" t="s">
        <v>619</v>
      </c>
      <c r="E1251" s="10">
        <v>251.15</v>
      </c>
      <c r="F1251" s="10">
        <v>15</v>
      </c>
      <c r="G1251" s="10">
        <v>32</v>
      </c>
      <c r="H1251" s="10">
        <v>308.82</v>
      </c>
      <c r="I1251" s="4" t="s">
        <v>1245</v>
      </c>
      <c r="J1251" s="16">
        <v>45014</v>
      </c>
      <c r="K1251" s="9" t="str">
        <v>South</v>
      </c>
      <c r="L1251" s="9" t="str">
        <v>Clothing</v>
      </c>
      <c r="M1251" s="4">
        <v>251.15</v>
      </c>
      <c r="N1251" s="4">
        <f>VLOOKUP($K1251,Sales_Performance_Analysis.csv!$S$1:$T$5,2,FALSE)</f>
        <v>2478.5568056787902</v>
      </c>
      <c r="O1251" s="4">
        <v>15</v>
      </c>
      <c r="P1251" s="4">
        <v>32</v>
      </c>
      <c r="Q1251" s="4">
        <v>308.82</v>
      </c>
      <c r="U1251" s="9" t="str">
        <v>South</v>
      </c>
      <c r="V1251" s="9" t="str">
        <v>Clothing</v>
      </c>
      <c r="X1251" s="9" t="str">
        <v>SOUTH</v>
      </c>
      <c r="Y1251" s="9" t="str">
        <v>CLOTHING</v>
      </c>
      <c r="AA1251" s="9" t="str">
        <v>south</v>
      </c>
      <c r="AB1251" s="9" t="str">
        <v>clothing</v>
      </c>
    </row>
    <row r="1252" spans="1:28">
      <c r="A1252" s="10" t="s">
        <v>1246</v>
      </c>
      <c r="B1252" s="11">
        <v>45433</v>
      </c>
      <c r="C1252" s="12" t="s">
        <v>708</v>
      </c>
      <c r="D1252" s="13" t="s">
        <v>257</v>
      </c>
      <c r="E1252" s="10">
        <v>3687.33</v>
      </c>
      <c r="F1252" s="10">
        <v>17</v>
      </c>
      <c r="G1252" s="10">
        <v>12</v>
      </c>
      <c r="H1252" s="10">
        <v>1122.3</v>
      </c>
      <c r="I1252" s="4" t="s">
        <v>1246</v>
      </c>
      <c r="J1252" s="16">
        <v>45433</v>
      </c>
      <c r="K1252" s="9" t="str">
        <v>North</v>
      </c>
      <c r="L1252" s="9" t="str">
        <v>Groceries</v>
      </c>
      <c r="M1252" s="4">
        <v>3687.33</v>
      </c>
      <c r="N1252" s="4">
        <f>VLOOKUP($K1252,Sales_Performance_Analysis.csv!$S$1:$T$5,2,FALSE)</f>
        <v>2573.1195542046598</v>
      </c>
      <c r="O1252" s="4">
        <v>17</v>
      </c>
      <c r="P1252" s="4">
        <v>12</v>
      </c>
      <c r="Q1252" s="4">
        <v>1122.3</v>
      </c>
      <c r="U1252" s="9" t="str">
        <v>North</v>
      </c>
      <c r="V1252" s="9" t="str">
        <v>Groceries</v>
      </c>
      <c r="X1252" s="9" t="str">
        <v>NORTH</v>
      </c>
      <c r="Y1252" s="9" t="str">
        <v>GROCERIES</v>
      </c>
      <c r="AA1252" s="9" t="str">
        <v>north</v>
      </c>
      <c r="AB1252" s="9" t="str">
        <v>groceries</v>
      </c>
    </row>
    <row r="1253" spans="1:28">
      <c r="A1253" s="10">
        <v>95357268</v>
      </c>
      <c r="B1253" s="11">
        <v>45188</v>
      </c>
      <c r="C1253" s="12" t="s">
        <v>881</v>
      </c>
      <c r="D1253" s="13" t="s">
        <v>1131</v>
      </c>
      <c r="E1253" s="10">
        <v>3255.75</v>
      </c>
      <c r="F1253" s="10">
        <v>28</v>
      </c>
      <c r="G1253" s="10">
        <v>46</v>
      </c>
      <c r="H1253" s="10">
        <v>701.62</v>
      </c>
      <c r="I1253" s="4">
        <v>95357268</v>
      </c>
      <c r="J1253" s="16">
        <v>45188</v>
      </c>
      <c r="K1253" s="9" t="str">
        <v>East</v>
      </c>
      <c r="L1253" s="9" t="str">
        <v>Sports</v>
      </c>
      <c r="M1253" s="4">
        <v>3255.75</v>
      </c>
      <c r="N1253" s="4">
        <f>VLOOKUP($K1253,Sales_Performance_Analysis.csv!$S$1:$T$5,2,FALSE)</f>
        <v>2529.8487270973901</v>
      </c>
      <c r="O1253" s="4">
        <v>28</v>
      </c>
      <c r="P1253" s="4">
        <v>46</v>
      </c>
      <c r="Q1253" s="4">
        <v>701.62</v>
      </c>
      <c r="U1253" s="9" t="str">
        <v>East</v>
      </c>
      <c r="V1253" s="9" t="str">
        <v>Sports</v>
      </c>
      <c r="X1253" s="9" t="str">
        <v>EAST</v>
      </c>
      <c r="Y1253" s="9" t="str">
        <v>SPORTS</v>
      </c>
      <c r="AA1253" s="9" t="str">
        <v>east</v>
      </c>
      <c r="AB1253" s="9" t="str">
        <v>sports</v>
      </c>
    </row>
    <row r="1254" spans="1:28">
      <c r="A1254" s="10" t="s">
        <v>1247</v>
      </c>
      <c r="B1254" s="11">
        <v>45108</v>
      </c>
      <c r="C1254" s="12" t="s">
        <v>708</v>
      </c>
      <c r="D1254" s="13" t="s">
        <v>619</v>
      </c>
      <c r="E1254" s="10">
        <v>3827.61</v>
      </c>
      <c r="F1254" s="10">
        <v>7</v>
      </c>
      <c r="G1254" s="10">
        <v>32</v>
      </c>
      <c r="H1254" s="10">
        <v>1882.42</v>
      </c>
      <c r="I1254" s="4" t="s">
        <v>1247</v>
      </c>
      <c r="J1254" s="16">
        <v>45108</v>
      </c>
      <c r="K1254" s="9" t="str">
        <v>North</v>
      </c>
      <c r="L1254" s="9" t="str">
        <v>Clothing</v>
      </c>
      <c r="M1254" s="4">
        <v>3827.61</v>
      </c>
      <c r="N1254" s="4">
        <f>VLOOKUP($K1254,Sales_Performance_Analysis.csv!$S$1:$T$5,2,FALSE)</f>
        <v>2573.1195542046598</v>
      </c>
      <c r="O1254" s="4">
        <v>7</v>
      </c>
      <c r="P1254" s="4">
        <v>32</v>
      </c>
      <c r="Q1254" s="4">
        <v>1882.42</v>
      </c>
      <c r="U1254" s="9" t="str">
        <v>North</v>
      </c>
      <c r="V1254" s="9" t="str">
        <v>Clothing</v>
      </c>
      <c r="X1254" s="9" t="str">
        <v>NORTH</v>
      </c>
      <c r="Y1254" s="9" t="str">
        <v>CLOTHING</v>
      </c>
      <c r="AA1254" s="9" t="str">
        <v>north</v>
      </c>
      <c r="AB1254" s="9" t="str">
        <v>clothing</v>
      </c>
    </row>
    <row r="1255" spans="1:28">
      <c r="A1255" s="10" t="s">
        <v>1248</v>
      </c>
      <c r="B1255" s="11">
        <v>44884</v>
      </c>
      <c r="C1255" s="12" t="s">
        <v>978</v>
      </c>
      <c r="D1255" s="13" t="s">
        <v>1243</v>
      </c>
      <c r="E1255" s="10">
        <v>2771.12</v>
      </c>
      <c r="F1255" s="10">
        <v>47</v>
      </c>
      <c r="G1255" s="10">
        <v>36</v>
      </c>
      <c r="H1255" s="10">
        <v>337.21</v>
      </c>
      <c r="I1255" s="4" t="s">
        <v>1248</v>
      </c>
      <c r="J1255" s="16">
        <v>44884</v>
      </c>
      <c r="K1255" s="9" t="str">
        <v>West</v>
      </c>
      <c r="L1255" s="9" t="str">
        <v>Electronics</v>
      </c>
      <c r="M1255" s="4">
        <v>2771.12</v>
      </c>
      <c r="N1255" s="4">
        <f>VLOOKUP($K1255,Sales_Performance_Analysis.csv!$S$1:$T$5,2,FALSE)</f>
        <v>2536.3110011778599</v>
      </c>
      <c r="O1255" s="4">
        <v>47</v>
      </c>
      <c r="P1255" s="4">
        <v>36</v>
      </c>
      <c r="Q1255" s="4">
        <v>337.21</v>
      </c>
      <c r="U1255" s="9" t="str">
        <v>West</v>
      </c>
      <c r="V1255" s="9" t="str">
        <v>Electronics</v>
      </c>
      <c r="X1255" s="9" t="str">
        <v>WEST</v>
      </c>
      <c r="Y1255" s="9" t="str">
        <v>ELECTRONICS</v>
      </c>
      <c r="AA1255" s="9" t="str">
        <v>west</v>
      </c>
      <c r="AB1255" s="9" t="str">
        <v>electronics</v>
      </c>
    </row>
    <row r="1256" spans="1:28">
      <c r="A1256" s="10" t="s">
        <v>1249</v>
      </c>
      <c r="B1256" s="11">
        <v>44910</v>
      </c>
      <c r="C1256" s="12" t="s">
        <v>1068</v>
      </c>
      <c r="D1256" s="13" t="s">
        <v>619</v>
      </c>
      <c r="E1256" s="10">
        <v>2604.96</v>
      </c>
      <c r="F1256" s="10">
        <v>3</v>
      </c>
      <c r="G1256" s="10">
        <v>30</v>
      </c>
      <c r="H1256" s="10">
        <v>1070.22</v>
      </c>
      <c r="I1256" s="4" t="s">
        <v>1249</v>
      </c>
      <c r="J1256" s="16">
        <v>44910</v>
      </c>
      <c r="K1256" s="9" t="str">
        <v>South</v>
      </c>
      <c r="L1256" s="9" t="str">
        <v>Clothing</v>
      </c>
      <c r="M1256" s="4">
        <v>2604.96</v>
      </c>
      <c r="N1256" s="4">
        <f>VLOOKUP($K1256,Sales_Performance_Analysis.csv!$S$1:$T$5,2,FALSE)</f>
        <v>2478.5568056787902</v>
      </c>
      <c r="O1256" s="4">
        <v>3</v>
      </c>
      <c r="P1256" s="4">
        <v>30</v>
      </c>
      <c r="Q1256" s="4">
        <v>1070.22</v>
      </c>
      <c r="U1256" s="9" t="str">
        <v>South</v>
      </c>
      <c r="V1256" s="9" t="str">
        <v>Clothing</v>
      </c>
      <c r="X1256" s="9" t="str">
        <v>SOUTH</v>
      </c>
      <c r="Y1256" s="9" t="str">
        <v>CLOTHING</v>
      </c>
      <c r="AA1256" s="9" t="str">
        <v>south</v>
      </c>
      <c r="AB1256" s="9" t="str">
        <v>clothing</v>
      </c>
    </row>
    <row r="1257" spans="1:28">
      <c r="A1257" s="10" t="s">
        <v>1250</v>
      </c>
      <c r="B1257" s="11">
        <v>45503</v>
      </c>
      <c r="C1257" s="12" t="s">
        <v>978</v>
      </c>
      <c r="D1257" s="13" t="s">
        <v>619</v>
      </c>
      <c r="E1257" s="10">
        <v>3358.58</v>
      </c>
      <c r="F1257" s="10">
        <v>1</v>
      </c>
      <c r="G1257" s="10">
        <v>25</v>
      </c>
      <c r="H1257" s="10">
        <v>1633.14</v>
      </c>
      <c r="I1257" s="4" t="s">
        <v>1250</v>
      </c>
      <c r="J1257" s="16">
        <v>45503</v>
      </c>
      <c r="K1257" s="9" t="str">
        <v>West</v>
      </c>
      <c r="L1257" s="9" t="str">
        <v>Clothing</v>
      </c>
      <c r="M1257" s="4">
        <v>3358.58</v>
      </c>
      <c r="N1257" s="4">
        <f>VLOOKUP($K1257,Sales_Performance_Analysis.csv!$S$1:$T$5,2,FALSE)</f>
        <v>2536.3110011778599</v>
      </c>
      <c r="O1257" s="4">
        <v>1</v>
      </c>
      <c r="P1257" s="4">
        <v>25</v>
      </c>
      <c r="Q1257" s="4">
        <v>1633.14</v>
      </c>
      <c r="U1257" s="9" t="str">
        <v>West</v>
      </c>
      <c r="V1257" s="9" t="str">
        <v>Clothing</v>
      </c>
      <c r="X1257" s="9" t="str">
        <v>WEST</v>
      </c>
      <c r="Y1257" s="9" t="str">
        <v>CLOTHING</v>
      </c>
      <c r="AA1257" s="9" t="str">
        <v>west</v>
      </c>
      <c r="AB1257" s="9" t="str">
        <v>clothing</v>
      </c>
    </row>
    <row r="1258" spans="1:28">
      <c r="A1258" s="10" t="s">
        <v>1251</v>
      </c>
      <c r="B1258" s="11">
        <v>45358</v>
      </c>
      <c r="C1258" s="12" t="s">
        <v>881</v>
      </c>
      <c r="D1258" s="13" t="s">
        <v>551</v>
      </c>
      <c r="E1258" s="10">
        <v>3419.37</v>
      </c>
      <c r="F1258" s="10">
        <v>15</v>
      </c>
      <c r="G1258" s="10">
        <v>30</v>
      </c>
      <c r="H1258" s="10">
        <v>1811.72</v>
      </c>
      <c r="I1258" s="4" t="s">
        <v>1251</v>
      </c>
      <c r="J1258" s="16">
        <v>45358</v>
      </c>
      <c r="K1258" s="9" t="str">
        <v>East</v>
      </c>
      <c r="L1258" s="9" t="str">
        <v>Furniture</v>
      </c>
      <c r="M1258" s="4">
        <v>3419.37</v>
      </c>
      <c r="N1258" s="4">
        <f>VLOOKUP($K1258,Sales_Performance_Analysis.csv!$S$1:$T$5,2,FALSE)</f>
        <v>2529.8487270973901</v>
      </c>
      <c r="O1258" s="4">
        <v>15</v>
      </c>
      <c r="P1258" s="4">
        <v>30</v>
      </c>
      <c r="Q1258" s="4">
        <v>1811.72</v>
      </c>
      <c r="U1258" s="9" t="str">
        <v>East</v>
      </c>
      <c r="V1258" s="9" t="str">
        <v>Furniture</v>
      </c>
      <c r="X1258" s="9" t="str">
        <v>EAST</v>
      </c>
      <c r="Y1258" s="9" t="str">
        <v>FURNITURE</v>
      </c>
      <c r="AA1258" s="9" t="str">
        <v>east</v>
      </c>
      <c r="AB1258" s="9" t="str">
        <v>furniture</v>
      </c>
    </row>
    <row r="1259" spans="1:28">
      <c r="A1259" s="10" t="s">
        <v>1252</v>
      </c>
      <c r="B1259" s="11">
        <v>45377</v>
      </c>
      <c r="C1259" s="12" t="s">
        <v>978</v>
      </c>
      <c r="D1259" s="13" t="s">
        <v>257</v>
      </c>
      <c r="E1259" s="10">
        <v>4826.43</v>
      </c>
      <c r="F1259" s="10">
        <v>11</v>
      </c>
      <c r="G1259" s="10">
        <v>41</v>
      </c>
      <c r="H1259" s="10">
        <v>242.63</v>
      </c>
      <c r="I1259" s="4" t="s">
        <v>1252</v>
      </c>
      <c r="J1259" s="16">
        <v>45377</v>
      </c>
      <c r="K1259" s="9" t="str">
        <v>West</v>
      </c>
      <c r="L1259" s="9" t="str">
        <v>Groceries</v>
      </c>
      <c r="M1259" s="4">
        <v>4826.43</v>
      </c>
      <c r="N1259" s="4">
        <f>VLOOKUP($K1259,Sales_Performance_Analysis.csv!$S$1:$T$5,2,FALSE)</f>
        <v>2536.3110011778599</v>
      </c>
      <c r="O1259" s="4">
        <v>11</v>
      </c>
      <c r="P1259" s="4">
        <v>41</v>
      </c>
      <c r="Q1259" s="4">
        <v>242.63</v>
      </c>
      <c r="U1259" s="9" t="str">
        <v>West</v>
      </c>
      <c r="V1259" s="9" t="str">
        <v>Groceries</v>
      </c>
      <c r="X1259" s="9" t="str">
        <v>WEST</v>
      </c>
      <c r="Y1259" s="9" t="str">
        <v>GROCERIES</v>
      </c>
      <c r="AA1259" s="9" t="str">
        <v>west</v>
      </c>
      <c r="AB1259" s="9" t="str">
        <v>groceries</v>
      </c>
    </row>
    <row r="1260" spans="1:28">
      <c r="A1260" s="10" t="s">
        <v>1253</v>
      </c>
      <c r="B1260" s="11">
        <v>45110</v>
      </c>
      <c r="C1260" s="12" t="s">
        <v>708</v>
      </c>
      <c r="D1260" s="13" t="s">
        <v>257</v>
      </c>
      <c r="E1260" s="10">
        <v>4369.54</v>
      </c>
      <c r="F1260" s="10">
        <v>16</v>
      </c>
      <c r="G1260" s="10">
        <v>32</v>
      </c>
      <c r="H1260" s="10">
        <v>157.03</v>
      </c>
      <c r="I1260" s="4" t="s">
        <v>1253</v>
      </c>
      <c r="J1260" s="16">
        <v>45110</v>
      </c>
      <c r="K1260" s="9" t="str">
        <v>North</v>
      </c>
      <c r="L1260" s="9" t="str">
        <v>Groceries</v>
      </c>
      <c r="M1260" s="4">
        <v>4369.54</v>
      </c>
      <c r="N1260" s="4">
        <f>VLOOKUP($K1260,Sales_Performance_Analysis.csv!$S$1:$T$5,2,FALSE)</f>
        <v>2573.1195542046598</v>
      </c>
      <c r="O1260" s="4">
        <v>16</v>
      </c>
      <c r="P1260" s="4">
        <v>32</v>
      </c>
      <c r="Q1260" s="4">
        <v>157.03</v>
      </c>
      <c r="U1260" s="9" t="str">
        <v>North</v>
      </c>
      <c r="V1260" s="9" t="str">
        <v>Groceries</v>
      </c>
      <c r="X1260" s="9" t="str">
        <v>NORTH</v>
      </c>
      <c r="Y1260" s="9" t="str">
        <v>GROCERIES</v>
      </c>
      <c r="AA1260" s="9" t="str">
        <v>north</v>
      </c>
      <c r="AB1260" s="9" t="str">
        <v>groceries</v>
      </c>
    </row>
    <row r="1261" spans="1:28">
      <c r="A1261" s="10" t="s">
        <v>1254</v>
      </c>
      <c r="B1261" s="11">
        <v>45012</v>
      </c>
      <c r="C1261" s="12" t="s">
        <v>881</v>
      </c>
      <c r="D1261" s="13" t="s">
        <v>619</v>
      </c>
      <c r="E1261" s="10">
        <v>1473.61</v>
      </c>
      <c r="F1261" s="10">
        <v>21</v>
      </c>
      <c r="G1261" s="10">
        <v>6</v>
      </c>
      <c r="H1261" s="10">
        <v>34.340000000000003</v>
      </c>
      <c r="I1261" s="4" t="s">
        <v>1254</v>
      </c>
      <c r="J1261" s="16">
        <v>45012</v>
      </c>
      <c r="K1261" s="9" t="str">
        <v>East</v>
      </c>
      <c r="L1261" s="9" t="str">
        <v>Clothing</v>
      </c>
      <c r="M1261" s="4">
        <v>1473.61</v>
      </c>
      <c r="N1261" s="4">
        <f>VLOOKUP($K1261,Sales_Performance_Analysis.csv!$S$1:$T$5,2,FALSE)</f>
        <v>2529.8487270973901</v>
      </c>
      <c r="O1261" s="4">
        <v>21</v>
      </c>
      <c r="P1261" s="4">
        <v>6</v>
      </c>
      <c r="Q1261" s="4">
        <v>34.340000000000003</v>
      </c>
      <c r="U1261" s="9" t="str">
        <v>East</v>
      </c>
      <c r="V1261" s="9" t="str">
        <v>Clothing</v>
      </c>
      <c r="X1261" s="9" t="str">
        <v>EAST</v>
      </c>
      <c r="Y1261" s="9" t="str">
        <v>CLOTHING</v>
      </c>
      <c r="AA1261" s="9" t="str">
        <v>east</v>
      </c>
      <c r="AB1261" s="9" t="str">
        <v>clothing</v>
      </c>
    </row>
    <row r="1262" spans="1:28">
      <c r="A1262" s="10" t="s">
        <v>1255</v>
      </c>
      <c r="B1262" s="11">
        <v>45294</v>
      </c>
      <c r="C1262" s="12" t="s">
        <v>708</v>
      </c>
      <c r="D1262" s="13" t="s">
        <v>257</v>
      </c>
      <c r="E1262" s="10">
        <v>4339.8599999999997</v>
      </c>
      <c r="F1262" s="10">
        <v>18</v>
      </c>
      <c r="G1262" s="10">
        <v>32</v>
      </c>
      <c r="H1262" s="10">
        <v>358.19</v>
      </c>
      <c r="I1262" s="4" t="s">
        <v>1255</v>
      </c>
      <c r="J1262" s="16">
        <v>45294</v>
      </c>
      <c r="K1262" s="9" t="str">
        <v>North</v>
      </c>
      <c r="L1262" s="9" t="str">
        <v>Groceries</v>
      </c>
      <c r="M1262" s="4">
        <v>4339.8599999999997</v>
      </c>
      <c r="N1262" s="4">
        <f>VLOOKUP($K1262,Sales_Performance_Analysis.csv!$S$1:$T$5,2,FALSE)</f>
        <v>2573.1195542046598</v>
      </c>
      <c r="O1262" s="4">
        <v>18</v>
      </c>
      <c r="P1262" s="4">
        <v>32</v>
      </c>
      <c r="Q1262" s="4">
        <v>358.19</v>
      </c>
      <c r="U1262" s="9" t="str">
        <v>North</v>
      </c>
      <c r="V1262" s="9" t="str">
        <v>Groceries</v>
      </c>
      <c r="X1262" s="9" t="str">
        <v>NORTH</v>
      </c>
      <c r="Y1262" s="9" t="str">
        <v>GROCERIES</v>
      </c>
      <c r="AA1262" s="9" t="str">
        <v>north</v>
      </c>
      <c r="AB1262" s="9" t="str">
        <v>groceries</v>
      </c>
    </row>
    <row r="1263" spans="1:28">
      <c r="A1263" s="10">
        <v>42980136</v>
      </c>
      <c r="B1263" s="11">
        <v>44993</v>
      </c>
      <c r="C1263" s="12" t="s">
        <v>1068</v>
      </c>
      <c r="D1263" s="13" t="s">
        <v>551</v>
      </c>
      <c r="E1263" s="10">
        <v>3911.8</v>
      </c>
      <c r="F1263" s="10">
        <v>19</v>
      </c>
      <c r="G1263" s="10">
        <v>19</v>
      </c>
      <c r="H1263" s="10">
        <v>981.88</v>
      </c>
      <c r="I1263" s="4">
        <v>42980136</v>
      </c>
      <c r="J1263" s="16">
        <v>44993</v>
      </c>
      <c r="K1263" s="9" t="str">
        <v>South</v>
      </c>
      <c r="L1263" s="9" t="str">
        <v>Furniture</v>
      </c>
      <c r="M1263" s="4">
        <v>3911.8</v>
      </c>
      <c r="N1263" s="4">
        <f>VLOOKUP($K1263,Sales_Performance_Analysis.csv!$S$1:$T$5,2,FALSE)</f>
        <v>2478.5568056787902</v>
      </c>
      <c r="O1263" s="4">
        <v>19</v>
      </c>
      <c r="P1263" s="4">
        <v>19</v>
      </c>
      <c r="Q1263" s="4">
        <v>981.88</v>
      </c>
      <c r="U1263" s="9" t="str">
        <v>South</v>
      </c>
      <c r="V1263" s="9" t="str">
        <v>Furniture</v>
      </c>
      <c r="X1263" s="9" t="str">
        <v>SOUTH</v>
      </c>
      <c r="Y1263" s="9" t="str">
        <v>FURNITURE</v>
      </c>
      <c r="AA1263" s="9" t="str">
        <v>south</v>
      </c>
      <c r="AB1263" s="9" t="str">
        <v>furniture</v>
      </c>
    </row>
    <row r="1264" spans="1:28">
      <c r="A1264" s="10" t="s">
        <v>1256</v>
      </c>
      <c r="B1264" s="11">
        <v>45206</v>
      </c>
      <c r="C1264" s="12" t="s">
        <v>881</v>
      </c>
      <c r="D1264" s="13" t="s">
        <v>1243</v>
      </c>
      <c r="E1264" s="10">
        <v>220.23</v>
      </c>
      <c r="F1264" s="10">
        <v>6</v>
      </c>
      <c r="G1264" s="10">
        <v>44</v>
      </c>
      <c r="H1264" s="10">
        <v>1410.73</v>
      </c>
      <c r="I1264" s="4" t="s">
        <v>1256</v>
      </c>
      <c r="J1264" s="16">
        <v>45206</v>
      </c>
      <c r="K1264" s="9" t="str">
        <v>East</v>
      </c>
      <c r="L1264" s="9" t="str">
        <v>Electronics</v>
      </c>
      <c r="M1264" s="4">
        <v>220.23</v>
      </c>
      <c r="N1264" s="4">
        <f>VLOOKUP($K1264,Sales_Performance_Analysis.csv!$S$1:$T$5,2,FALSE)</f>
        <v>2529.8487270973901</v>
      </c>
      <c r="O1264" s="4">
        <v>6</v>
      </c>
      <c r="P1264" s="4">
        <v>44</v>
      </c>
      <c r="Q1264" s="4">
        <v>1410.73</v>
      </c>
      <c r="U1264" s="9" t="str">
        <v>East</v>
      </c>
      <c r="V1264" s="9" t="str">
        <v>Electronics</v>
      </c>
      <c r="X1264" s="9" t="str">
        <v>EAST</v>
      </c>
      <c r="Y1264" s="9" t="str">
        <v>ELECTRONICS</v>
      </c>
      <c r="AA1264" s="9" t="str">
        <v>east</v>
      </c>
      <c r="AB1264" s="9" t="str">
        <v>electronics</v>
      </c>
    </row>
    <row r="1265" spans="1:28">
      <c r="A1265" s="10" t="s">
        <v>1257</v>
      </c>
      <c r="B1265" s="11">
        <v>45121</v>
      </c>
      <c r="C1265" s="12" t="s">
        <v>978</v>
      </c>
      <c r="D1265" s="13" t="s">
        <v>1243</v>
      </c>
      <c r="E1265" s="10">
        <v>4454.38</v>
      </c>
      <c r="F1265" s="10">
        <v>6</v>
      </c>
      <c r="G1265" s="10">
        <v>15</v>
      </c>
      <c r="H1265" s="10">
        <v>1941.77</v>
      </c>
      <c r="I1265" s="4" t="s">
        <v>1257</v>
      </c>
      <c r="J1265" s="16">
        <v>45121</v>
      </c>
      <c r="K1265" s="9" t="str">
        <v>West</v>
      </c>
      <c r="L1265" s="9" t="str">
        <v>Electronics</v>
      </c>
      <c r="M1265" s="4">
        <v>4454.38</v>
      </c>
      <c r="N1265" s="4">
        <f>VLOOKUP($K1265,Sales_Performance_Analysis.csv!$S$1:$T$5,2,FALSE)</f>
        <v>2536.3110011778599</v>
      </c>
      <c r="O1265" s="4">
        <v>6</v>
      </c>
      <c r="P1265" s="4">
        <v>15</v>
      </c>
      <c r="Q1265" s="4">
        <v>1941.77</v>
      </c>
      <c r="U1265" s="9" t="str">
        <v>West</v>
      </c>
      <c r="V1265" s="9" t="str">
        <v>Electronics</v>
      </c>
      <c r="X1265" s="9" t="str">
        <v>WEST</v>
      </c>
      <c r="Y1265" s="9" t="str">
        <v>ELECTRONICS</v>
      </c>
      <c r="AA1265" s="9" t="str">
        <v>west</v>
      </c>
      <c r="AB1265" s="9" t="str">
        <v>electronics</v>
      </c>
    </row>
    <row r="1266" spans="1:28">
      <c r="A1266" s="10" t="s">
        <v>1258</v>
      </c>
      <c r="B1266" s="11">
        <v>45588</v>
      </c>
      <c r="C1266" s="12" t="s">
        <v>1068</v>
      </c>
      <c r="D1266" s="13" t="s">
        <v>1243</v>
      </c>
      <c r="E1266" s="10">
        <v>1399.33</v>
      </c>
      <c r="F1266" s="10">
        <v>22</v>
      </c>
      <c r="G1266" s="10">
        <v>28</v>
      </c>
      <c r="H1266" s="10">
        <v>975.59</v>
      </c>
      <c r="I1266" s="4" t="s">
        <v>1258</v>
      </c>
      <c r="J1266" s="16">
        <v>45588</v>
      </c>
      <c r="K1266" s="9" t="str">
        <v>South</v>
      </c>
      <c r="L1266" s="9" t="str">
        <v>Electronics</v>
      </c>
      <c r="M1266" s="4">
        <v>1399.33</v>
      </c>
      <c r="N1266" s="4">
        <f>VLOOKUP($K1266,Sales_Performance_Analysis.csv!$S$1:$T$5,2,FALSE)</f>
        <v>2478.5568056787902</v>
      </c>
      <c r="O1266" s="4">
        <v>22</v>
      </c>
      <c r="P1266" s="4">
        <v>28</v>
      </c>
      <c r="Q1266" s="4">
        <v>975.59</v>
      </c>
      <c r="U1266" s="9" t="str">
        <v>South</v>
      </c>
      <c r="V1266" s="9" t="str">
        <v>Electronics</v>
      </c>
      <c r="X1266" s="9" t="str">
        <v>SOUTH</v>
      </c>
      <c r="Y1266" s="9" t="str">
        <v>ELECTRONICS</v>
      </c>
      <c r="AA1266" s="9" t="str">
        <v>south</v>
      </c>
      <c r="AB1266" s="9" t="str">
        <v>electronics</v>
      </c>
    </row>
    <row r="1267" spans="1:28">
      <c r="A1267" s="10" t="s">
        <v>1259</v>
      </c>
      <c r="B1267" s="11">
        <v>45298</v>
      </c>
      <c r="C1267" s="12" t="s">
        <v>1068</v>
      </c>
      <c r="D1267" s="13" t="s">
        <v>551</v>
      </c>
      <c r="E1267" s="10">
        <v>4862.16</v>
      </c>
      <c r="F1267" s="10">
        <v>38</v>
      </c>
      <c r="G1267" s="10">
        <v>36</v>
      </c>
      <c r="H1267" s="10">
        <v>694.03</v>
      </c>
      <c r="I1267" s="4" t="s">
        <v>1259</v>
      </c>
      <c r="J1267" s="16">
        <v>45298</v>
      </c>
      <c r="K1267" s="9" t="str">
        <v>South</v>
      </c>
      <c r="L1267" s="9" t="str">
        <v>Furniture</v>
      </c>
      <c r="M1267" s="4">
        <v>4862.16</v>
      </c>
      <c r="N1267" s="4">
        <f>VLOOKUP($K1267,Sales_Performance_Analysis.csv!$S$1:$T$5,2,FALSE)</f>
        <v>2478.5568056787902</v>
      </c>
      <c r="O1267" s="4">
        <v>38</v>
      </c>
      <c r="P1267" s="4">
        <v>36</v>
      </c>
      <c r="Q1267" s="4">
        <v>694.03</v>
      </c>
      <c r="U1267" s="9" t="str">
        <v>South</v>
      </c>
      <c r="V1267" s="9" t="str">
        <v>Furniture</v>
      </c>
      <c r="X1267" s="9" t="str">
        <v>SOUTH</v>
      </c>
      <c r="Y1267" s="9" t="str">
        <v>FURNITURE</v>
      </c>
      <c r="AA1267" s="9" t="str">
        <v>south</v>
      </c>
      <c r="AB1267" s="9" t="str">
        <v>furniture</v>
      </c>
    </row>
    <row r="1268" spans="1:28">
      <c r="A1268" s="10" t="s">
        <v>1260</v>
      </c>
      <c r="B1268" s="11">
        <v>45351</v>
      </c>
      <c r="C1268" s="12" t="s">
        <v>1068</v>
      </c>
      <c r="D1268" s="13" t="s">
        <v>1243</v>
      </c>
      <c r="E1268" s="10">
        <v>4053.54</v>
      </c>
      <c r="F1268" s="10">
        <v>5</v>
      </c>
      <c r="G1268" s="10">
        <v>2</v>
      </c>
      <c r="H1268" s="10">
        <v>771.91</v>
      </c>
      <c r="I1268" s="4" t="s">
        <v>1260</v>
      </c>
      <c r="J1268" s="16">
        <v>45351</v>
      </c>
      <c r="K1268" s="9" t="str">
        <v>South</v>
      </c>
      <c r="L1268" s="9" t="str">
        <v>Electronics</v>
      </c>
      <c r="M1268" s="4">
        <v>4053.54</v>
      </c>
      <c r="N1268" s="4">
        <f>VLOOKUP($K1268,Sales_Performance_Analysis.csv!$S$1:$T$5,2,FALSE)</f>
        <v>2478.5568056787902</v>
      </c>
      <c r="O1268" s="4">
        <v>5</v>
      </c>
      <c r="P1268" s="4">
        <v>2</v>
      </c>
      <c r="Q1268" s="4">
        <v>771.91</v>
      </c>
      <c r="U1268" s="9" t="str">
        <v>South</v>
      </c>
      <c r="V1268" s="9" t="str">
        <v>Electronics</v>
      </c>
      <c r="X1268" s="9" t="str">
        <v>SOUTH</v>
      </c>
      <c r="Y1268" s="9" t="str">
        <v>ELECTRONICS</v>
      </c>
      <c r="AA1268" s="9" t="str">
        <v>south</v>
      </c>
      <c r="AB1268" s="9" t="str">
        <v>electronics</v>
      </c>
    </row>
    <row r="1269" spans="1:28">
      <c r="A1269" s="10" t="s">
        <v>1261</v>
      </c>
      <c r="B1269" s="11">
        <v>45139</v>
      </c>
      <c r="C1269" s="12" t="s">
        <v>708</v>
      </c>
      <c r="D1269" s="13" t="s">
        <v>257</v>
      </c>
      <c r="E1269" s="10">
        <v>4598.41</v>
      </c>
      <c r="F1269" s="10">
        <v>22</v>
      </c>
      <c r="G1269" s="10">
        <v>15</v>
      </c>
      <c r="H1269" s="10">
        <v>443.45</v>
      </c>
      <c r="I1269" s="4" t="s">
        <v>1261</v>
      </c>
      <c r="J1269" s="16">
        <v>45139</v>
      </c>
      <c r="K1269" s="9" t="str">
        <v>North</v>
      </c>
      <c r="L1269" s="9" t="str">
        <v>Groceries</v>
      </c>
      <c r="M1269" s="4">
        <v>4598.41</v>
      </c>
      <c r="N1269" s="4">
        <f>VLOOKUP($K1269,Sales_Performance_Analysis.csv!$S$1:$T$5,2,FALSE)</f>
        <v>2573.1195542046598</v>
      </c>
      <c r="O1269" s="4">
        <v>22</v>
      </c>
      <c r="P1269" s="4">
        <v>15</v>
      </c>
      <c r="Q1269" s="4">
        <v>443.45</v>
      </c>
      <c r="U1269" s="9" t="str">
        <v>North</v>
      </c>
      <c r="V1269" s="9" t="str">
        <v>Groceries</v>
      </c>
      <c r="X1269" s="9" t="str">
        <v>NORTH</v>
      </c>
      <c r="Y1269" s="9" t="str">
        <v>GROCERIES</v>
      </c>
      <c r="AA1269" s="9" t="str">
        <v>north</v>
      </c>
      <c r="AB1269" s="9" t="str">
        <v>groceries</v>
      </c>
    </row>
    <row r="1270" spans="1:28">
      <c r="A1270" s="10" t="s">
        <v>1262</v>
      </c>
      <c r="B1270" s="11">
        <v>45178</v>
      </c>
      <c r="C1270" s="12" t="s">
        <v>1068</v>
      </c>
      <c r="D1270" s="13" t="s">
        <v>619</v>
      </c>
      <c r="E1270" s="10">
        <v>4361.95</v>
      </c>
      <c r="F1270" s="10">
        <v>31</v>
      </c>
      <c r="G1270" s="10">
        <v>11</v>
      </c>
      <c r="H1270" s="10">
        <v>1823.1</v>
      </c>
      <c r="I1270" s="4" t="s">
        <v>1262</v>
      </c>
      <c r="J1270" s="16">
        <v>45178</v>
      </c>
      <c r="K1270" s="9" t="str">
        <v>South</v>
      </c>
      <c r="L1270" s="9" t="str">
        <v>Clothing</v>
      </c>
      <c r="M1270" s="4">
        <v>4361.95</v>
      </c>
      <c r="N1270" s="4">
        <f>VLOOKUP($K1270,Sales_Performance_Analysis.csv!$S$1:$T$5,2,FALSE)</f>
        <v>2478.5568056787902</v>
      </c>
      <c r="O1270" s="4">
        <v>31</v>
      </c>
      <c r="P1270" s="4">
        <v>11</v>
      </c>
      <c r="Q1270" s="4">
        <v>1823.1</v>
      </c>
      <c r="U1270" s="9" t="str">
        <v>South</v>
      </c>
      <c r="V1270" s="9" t="str">
        <v>Clothing</v>
      </c>
      <c r="X1270" s="9" t="str">
        <v>SOUTH</v>
      </c>
      <c r="Y1270" s="9" t="str">
        <v>CLOTHING</v>
      </c>
      <c r="AA1270" s="9" t="str">
        <v>south</v>
      </c>
      <c r="AB1270" s="9" t="str">
        <v>clothing</v>
      </c>
    </row>
    <row r="1271" spans="1:28">
      <c r="A1271" s="10" t="s">
        <v>1263</v>
      </c>
      <c r="B1271" s="11">
        <v>45417</v>
      </c>
      <c r="C1271" s="12" t="s">
        <v>881</v>
      </c>
      <c r="D1271" s="13" t="s">
        <v>1131</v>
      </c>
      <c r="E1271" s="10">
        <v>4021.46</v>
      </c>
      <c r="F1271" s="10">
        <v>5</v>
      </c>
      <c r="G1271" s="10">
        <v>31</v>
      </c>
      <c r="H1271" s="10">
        <v>197.93</v>
      </c>
      <c r="I1271" s="4" t="s">
        <v>1263</v>
      </c>
      <c r="J1271" s="16">
        <v>45417</v>
      </c>
      <c r="K1271" s="9" t="str">
        <v>East</v>
      </c>
      <c r="L1271" s="9" t="str">
        <v>Sports</v>
      </c>
      <c r="M1271" s="4">
        <v>4021.46</v>
      </c>
      <c r="N1271" s="4">
        <f>VLOOKUP($K1271,Sales_Performance_Analysis.csv!$S$1:$T$5,2,FALSE)</f>
        <v>2529.8487270973901</v>
      </c>
      <c r="O1271" s="4">
        <v>5</v>
      </c>
      <c r="P1271" s="4">
        <v>31</v>
      </c>
      <c r="Q1271" s="4">
        <v>197.93</v>
      </c>
      <c r="U1271" s="9" t="str">
        <v>East</v>
      </c>
      <c r="V1271" s="9" t="str">
        <v>Sports</v>
      </c>
      <c r="X1271" s="9" t="str">
        <v>EAST</v>
      </c>
      <c r="Y1271" s="9" t="str">
        <v>SPORTS</v>
      </c>
      <c r="AA1271" s="9" t="str">
        <v>east</v>
      </c>
      <c r="AB1271" s="9" t="str">
        <v>sports</v>
      </c>
    </row>
    <row r="1272" spans="1:28">
      <c r="A1272" s="10" t="s">
        <v>1264</v>
      </c>
      <c r="B1272" s="11">
        <v>44930</v>
      </c>
      <c r="C1272" s="12" t="s">
        <v>1068</v>
      </c>
      <c r="D1272" s="13" t="s">
        <v>1131</v>
      </c>
      <c r="E1272" s="10">
        <v>3351.99</v>
      </c>
      <c r="F1272" s="10">
        <v>47</v>
      </c>
      <c r="G1272" s="10">
        <v>38</v>
      </c>
      <c r="H1272" s="10">
        <v>310.45999999999998</v>
      </c>
      <c r="I1272" s="4" t="s">
        <v>1264</v>
      </c>
      <c r="J1272" s="16">
        <v>44930</v>
      </c>
      <c r="K1272" s="9" t="str">
        <v>South</v>
      </c>
      <c r="L1272" s="9" t="str">
        <v>Sports</v>
      </c>
      <c r="M1272" s="4">
        <v>3351.99</v>
      </c>
      <c r="N1272" s="4">
        <f>VLOOKUP($K1272,Sales_Performance_Analysis.csv!$S$1:$T$5,2,FALSE)</f>
        <v>2478.5568056787902</v>
      </c>
      <c r="O1272" s="4">
        <v>47</v>
      </c>
      <c r="P1272" s="4">
        <v>38</v>
      </c>
      <c r="Q1272" s="4">
        <v>310.45999999999998</v>
      </c>
      <c r="U1272" s="9" t="str">
        <v>South</v>
      </c>
      <c r="V1272" s="9" t="str">
        <v>Sports</v>
      </c>
      <c r="X1272" s="9" t="str">
        <v>SOUTH</v>
      </c>
      <c r="Y1272" s="9" t="str">
        <v>SPORTS</v>
      </c>
      <c r="AA1272" s="9" t="str">
        <v>south</v>
      </c>
      <c r="AB1272" s="9" t="str">
        <v>sports</v>
      </c>
    </row>
    <row r="1273" spans="1:28">
      <c r="A1273" s="10" t="s">
        <v>1265</v>
      </c>
      <c r="B1273" s="11">
        <v>45359</v>
      </c>
      <c r="C1273" s="12" t="s">
        <v>708</v>
      </c>
      <c r="D1273" s="13" t="s">
        <v>1243</v>
      </c>
      <c r="E1273" s="10">
        <v>2285.67</v>
      </c>
      <c r="F1273" s="10">
        <v>50</v>
      </c>
      <c r="G1273" s="10">
        <v>19</v>
      </c>
      <c r="H1273" s="10">
        <v>782.51</v>
      </c>
      <c r="I1273" s="4" t="s">
        <v>1265</v>
      </c>
      <c r="J1273" s="16">
        <v>45359</v>
      </c>
      <c r="K1273" s="9" t="str">
        <v>North</v>
      </c>
      <c r="L1273" s="9" t="str">
        <v>Electronics</v>
      </c>
      <c r="M1273" s="4">
        <v>2285.67</v>
      </c>
      <c r="N1273" s="4">
        <f>VLOOKUP($K1273,Sales_Performance_Analysis.csv!$S$1:$T$5,2,FALSE)</f>
        <v>2573.1195542046598</v>
      </c>
      <c r="O1273" s="4">
        <v>50</v>
      </c>
      <c r="P1273" s="4">
        <v>19</v>
      </c>
      <c r="Q1273" s="4">
        <v>782.51</v>
      </c>
      <c r="U1273" s="9" t="str">
        <v>North</v>
      </c>
      <c r="V1273" s="9" t="str">
        <v>Electronics</v>
      </c>
      <c r="X1273" s="9" t="str">
        <v>NORTH</v>
      </c>
      <c r="Y1273" s="9" t="str">
        <v>ELECTRONICS</v>
      </c>
      <c r="AA1273" s="9" t="str">
        <v>north</v>
      </c>
      <c r="AB1273" s="9" t="str">
        <v>electronics</v>
      </c>
    </row>
    <row r="1274" spans="1:28">
      <c r="A1274" s="10" t="s">
        <v>1266</v>
      </c>
      <c r="B1274" s="11">
        <v>45127</v>
      </c>
      <c r="C1274" s="12" t="s">
        <v>881</v>
      </c>
      <c r="D1274" s="13" t="s">
        <v>619</v>
      </c>
      <c r="E1274" s="10">
        <v>2055.2600000000002</v>
      </c>
      <c r="F1274" s="10">
        <v>20</v>
      </c>
      <c r="G1274" s="10">
        <v>0</v>
      </c>
      <c r="H1274" s="10">
        <v>199.86</v>
      </c>
      <c r="I1274" s="4" t="s">
        <v>1266</v>
      </c>
      <c r="J1274" s="16">
        <v>45127</v>
      </c>
      <c r="K1274" s="9" t="str">
        <v>East</v>
      </c>
      <c r="L1274" s="9" t="str">
        <v>Clothing</v>
      </c>
      <c r="M1274" s="4">
        <v>2055.2600000000002</v>
      </c>
      <c r="N1274" s="4">
        <f>VLOOKUP($K1274,Sales_Performance_Analysis.csv!$S$1:$T$5,2,FALSE)</f>
        <v>2529.8487270973901</v>
      </c>
      <c r="O1274" s="4">
        <v>20</v>
      </c>
      <c r="P1274" s="4">
        <v>0</v>
      </c>
      <c r="Q1274" s="4">
        <v>199.86</v>
      </c>
      <c r="U1274" s="9" t="str">
        <v>East</v>
      </c>
      <c r="V1274" s="9" t="str">
        <v>Clothing</v>
      </c>
      <c r="X1274" s="9" t="str">
        <v>EAST</v>
      </c>
      <c r="Y1274" s="9" t="str">
        <v>CLOTHING</v>
      </c>
      <c r="AA1274" s="9" t="str">
        <v>east</v>
      </c>
      <c r="AB1274" s="9" t="str">
        <v>clothing</v>
      </c>
    </row>
    <row r="1275" spans="1:28">
      <c r="A1275" s="10" t="s">
        <v>1267</v>
      </c>
      <c r="B1275" s="11">
        <v>45067</v>
      </c>
      <c r="C1275" s="12" t="s">
        <v>881</v>
      </c>
      <c r="D1275" s="13" t="s">
        <v>551</v>
      </c>
      <c r="E1275" s="10">
        <v>4390.55</v>
      </c>
      <c r="F1275" s="10">
        <v>8</v>
      </c>
      <c r="G1275" s="10">
        <v>43</v>
      </c>
      <c r="H1275" s="10">
        <v>908.01</v>
      </c>
      <c r="I1275" s="4" t="s">
        <v>1267</v>
      </c>
      <c r="J1275" s="16">
        <v>45067</v>
      </c>
      <c r="K1275" s="9" t="str">
        <v>East</v>
      </c>
      <c r="L1275" s="9" t="str">
        <v>Furniture</v>
      </c>
      <c r="M1275" s="4">
        <v>4390.55</v>
      </c>
      <c r="N1275" s="4">
        <f>VLOOKUP($K1275,Sales_Performance_Analysis.csv!$S$1:$T$5,2,FALSE)</f>
        <v>2529.8487270973901</v>
      </c>
      <c r="O1275" s="4">
        <v>8</v>
      </c>
      <c r="P1275" s="4">
        <v>43</v>
      </c>
      <c r="Q1275" s="4">
        <v>908.01</v>
      </c>
      <c r="U1275" s="9" t="str">
        <v>East</v>
      </c>
      <c r="V1275" s="9" t="str">
        <v>Furniture</v>
      </c>
      <c r="X1275" s="9" t="str">
        <v>EAST</v>
      </c>
      <c r="Y1275" s="9" t="str">
        <v>FURNITURE</v>
      </c>
      <c r="AA1275" s="9" t="str">
        <v>east</v>
      </c>
      <c r="AB1275" s="9" t="str">
        <v>furniture</v>
      </c>
    </row>
    <row r="1276" spans="1:28">
      <c r="A1276" s="10" t="s">
        <v>1268</v>
      </c>
      <c r="B1276" s="11">
        <v>45316</v>
      </c>
      <c r="C1276" s="12" t="s">
        <v>1068</v>
      </c>
      <c r="D1276" s="13" t="s">
        <v>619</v>
      </c>
      <c r="E1276" s="10">
        <v>1743.46</v>
      </c>
      <c r="F1276" s="10">
        <v>4</v>
      </c>
      <c r="G1276" s="10">
        <v>37</v>
      </c>
      <c r="H1276" s="10">
        <v>193.62</v>
      </c>
      <c r="I1276" s="4" t="s">
        <v>1268</v>
      </c>
      <c r="J1276" s="16">
        <v>45316</v>
      </c>
      <c r="K1276" s="9" t="str">
        <v>South</v>
      </c>
      <c r="L1276" s="9" t="str">
        <v>Clothing</v>
      </c>
      <c r="M1276" s="4">
        <v>1743.46</v>
      </c>
      <c r="N1276" s="4">
        <f>VLOOKUP($K1276,Sales_Performance_Analysis.csv!$S$1:$T$5,2,FALSE)</f>
        <v>2478.5568056787902</v>
      </c>
      <c r="O1276" s="4">
        <v>4</v>
      </c>
      <c r="P1276" s="4">
        <v>37</v>
      </c>
      <c r="Q1276" s="4">
        <v>193.62</v>
      </c>
      <c r="U1276" s="9" t="str">
        <v>South</v>
      </c>
      <c r="V1276" s="9" t="str">
        <v>Clothing</v>
      </c>
      <c r="X1276" s="9" t="str">
        <v>SOUTH</v>
      </c>
      <c r="Y1276" s="9" t="str">
        <v>CLOTHING</v>
      </c>
      <c r="AA1276" s="9" t="str">
        <v>south</v>
      </c>
      <c r="AB1276" s="9" t="str">
        <v>clothing</v>
      </c>
    </row>
    <row r="1277" spans="1:28">
      <c r="A1277" s="10" t="s">
        <v>1269</v>
      </c>
      <c r="B1277" s="11">
        <v>45419</v>
      </c>
      <c r="C1277" s="12" t="s">
        <v>1068</v>
      </c>
      <c r="D1277" s="13" t="s">
        <v>619</v>
      </c>
      <c r="E1277" s="10">
        <v>4143.53</v>
      </c>
      <c r="F1277" s="10">
        <v>25</v>
      </c>
      <c r="G1277" s="10">
        <v>20</v>
      </c>
      <c r="H1277" s="10">
        <v>1562.31</v>
      </c>
      <c r="I1277" s="4" t="s">
        <v>1269</v>
      </c>
      <c r="J1277" s="16">
        <v>45419</v>
      </c>
      <c r="K1277" s="9" t="str">
        <v>South</v>
      </c>
      <c r="L1277" s="9" t="str">
        <v>Clothing</v>
      </c>
      <c r="M1277" s="4">
        <v>4143.53</v>
      </c>
      <c r="N1277" s="4">
        <f>VLOOKUP($K1277,Sales_Performance_Analysis.csv!$S$1:$T$5,2,FALSE)</f>
        <v>2478.5568056787902</v>
      </c>
      <c r="O1277" s="4">
        <v>25</v>
      </c>
      <c r="P1277" s="4">
        <v>20</v>
      </c>
      <c r="Q1277" s="4">
        <v>1562.31</v>
      </c>
      <c r="U1277" s="9" t="str">
        <v>South</v>
      </c>
      <c r="V1277" s="9" t="str">
        <v>Clothing</v>
      </c>
      <c r="X1277" s="9" t="str">
        <v>SOUTH</v>
      </c>
      <c r="Y1277" s="9" t="str">
        <v>CLOTHING</v>
      </c>
      <c r="AA1277" s="9" t="str">
        <v>south</v>
      </c>
      <c r="AB1277" s="9" t="str">
        <v>clothing</v>
      </c>
    </row>
    <row r="1278" spans="1:28">
      <c r="A1278" s="10" t="s">
        <v>1270</v>
      </c>
      <c r="B1278" s="11">
        <v>45322</v>
      </c>
      <c r="C1278" s="12" t="s">
        <v>708</v>
      </c>
      <c r="D1278" s="13" t="s">
        <v>1243</v>
      </c>
      <c r="E1278" s="10">
        <v>1007.97</v>
      </c>
      <c r="F1278" s="10">
        <v>4</v>
      </c>
      <c r="G1278" s="10">
        <v>11</v>
      </c>
      <c r="H1278" s="10">
        <v>1704.44</v>
      </c>
      <c r="I1278" s="4" t="s">
        <v>1270</v>
      </c>
      <c r="J1278" s="16">
        <v>45322</v>
      </c>
      <c r="K1278" s="9" t="str">
        <v>North</v>
      </c>
      <c r="L1278" s="9" t="str">
        <v>Electronics</v>
      </c>
      <c r="M1278" s="4">
        <v>1007.97</v>
      </c>
      <c r="N1278" s="4">
        <f>VLOOKUP($K1278,Sales_Performance_Analysis.csv!$S$1:$T$5,2,FALSE)</f>
        <v>2573.1195542046598</v>
      </c>
      <c r="O1278" s="4">
        <v>4</v>
      </c>
      <c r="P1278" s="4">
        <v>11</v>
      </c>
      <c r="Q1278" s="4">
        <v>1704.44</v>
      </c>
      <c r="U1278" s="9" t="str">
        <v>North</v>
      </c>
      <c r="V1278" s="9" t="str">
        <v>Electronics</v>
      </c>
      <c r="X1278" s="9" t="str">
        <v>NORTH</v>
      </c>
      <c r="Y1278" s="9" t="str">
        <v>ELECTRONICS</v>
      </c>
      <c r="AA1278" s="9" t="str">
        <v>north</v>
      </c>
      <c r="AB1278" s="9" t="str">
        <v>electronics</v>
      </c>
    </row>
    <row r="1279" spans="1:28">
      <c r="A1279" s="10" t="s">
        <v>1271</v>
      </c>
      <c r="B1279" s="11">
        <v>45352</v>
      </c>
      <c r="C1279" s="12" t="s">
        <v>881</v>
      </c>
      <c r="D1279" s="13" t="s">
        <v>1243</v>
      </c>
      <c r="E1279" s="10">
        <v>1614.92</v>
      </c>
      <c r="F1279" s="10">
        <v>24</v>
      </c>
      <c r="G1279" s="10">
        <v>26</v>
      </c>
      <c r="H1279" s="10">
        <v>1880.3</v>
      </c>
      <c r="I1279" s="4" t="s">
        <v>1271</v>
      </c>
      <c r="J1279" s="16">
        <v>45352</v>
      </c>
      <c r="K1279" s="9" t="str">
        <v>East</v>
      </c>
      <c r="L1279" s="9" t="str">
        <v>Electronics</v>
      </c>
      <c r="M1279" s="4">
        <v>1614.92</v>
      </c>
      <c r="N1279" s="4">
        <f>VLOOKUP($K1279,Sales_Performance_Analysis.csv!$S$1:$T$5,2,FALSE)</f>
        <v>2529.8487270973901</v>
      </c>
      <c r="O1279" s="4">
        <v>24</v>
      </c>
      <c r="P1279" s="4">
        <v>26</v>
      </c>
      <c r="Q1279" s="4">
        <v>1880.3</v>
      </c>
      <c r="U1279" s="9" t="str">
        <v>East</v>
      </c>
      <c r="V1279" s="9" t="str">
        <v>Electronics</v>
      </c>
      <c r="X1279" s="9" t="str">
        <v>EAST</v>
      </c>
      <c r="Y1279" s="9" t="str">
        <v>ELECTRONICS</v>
      </c>
      <c r="AA1279" s="9" t="str">
        <v>east</v>
      </c>
      <c r="AB1279" s="9" t="str">
        <v>electronics</v>
      </c>
    </row>
    <row r="1280" spans="1:28">
      <c r="A1280" s="10" t="s">
        <v>1272</v>
      </c>
      <c r="B1280" s="11">
        <v>44976</v>
      </c>
      <c r="C1280" s="12" t="s">
        <v>1068</v>
      </c>
      <c r="D1280" s="13" t="s">
        <v>619</v>
      </c>
      <c r="E1280" s="10">
        <v>1086.1199999999999</v>
      </c>
      <c r="F1280" s="10">
        <v>24</v>
      </c>
      <c r="G1280" s="10">
        <v>37</v>
      </c>
      <c r="H1280" s="10">
        <v>354.73</v>
      </c>
      <c r="I1280" s="4" t="s">
        <v>1272</v>
      </c>
      <c r="J1280" s="16">
        <v>44976</v>
      </c>
      <c r="K1280" s="9" t="str">
        <v>South</v>
      </c>
      <c r="L1280" s="9" t="str">
        <v>Clothing</v>
      </c>
      <c r="M1280" s="4">
        <v>1086.1199999999999</v>
      </c>
      <c r="N1280" s="4">
        <f>VLOOKUP($K1280,Sales_Performance_Analysis.csv!$S$1:$T$5,2,FALSE)</f>
        <v>2478.5568056787902</v>
      </c>
      <c r="O1280" s="4">
        <v>24</v>
      </c>
      <c r="P1280" s="4">
        <v>37</v>
      </c>
      <c r="Q1280" s="4">
        <v>354.73</v>
      </c>
      <c r="U1280" s="9" t="str">
        <v>South</v>
      </c>
      <c r="V1280" s="9" t="str">
        <v>Clothing</v>
      </c>
      <c r="X1280" s="9" t="str">
        <v>SOUTH</v>
      </c>
      <c r="Y1280" s="9" t="str">
        <v>CLOTHING</v>
      </c>
      <c r="AA1280" s="9" t="str">
        <v>south</v>
      </c>
      <c r="AB1280" s="9" t="str">
        <v>clothing</v>
      </c>
    </row>
    <row r="1281" spans="1:28">
      <c r="A1281" s="10" t="s">
        <v>1273</v>
      </c>
      <c r="B1281" s="11">
        <v>45263</v>
      </c>
      <c r="C1281" s="12" t="s">
        <v>881</v>
      </c>
      <c r="D1281" s="13" t="s">
        <v>257</v>
      </c>
      <c r="E1281" s="10">
        <v>2215.4499999999998</v>
      </c>
      <c r="F1281" s="10">
        <v>27</v>
      </c>
      <c r="G1281" s="10">
        <v>12</v>
      </c>
      <c r="H1281" s="10">
        <v>791.45</v>
      </c>
      <c r="I1281" s="4" t="s">
        <v>1273</v>
      </c>
      <c r="J1281" s="16">
        <v>45263</v>
      </c>
      <c r="K1281" s="9" t="str">
        <v>East</v>
      </c>
      <c r="L1281" s="9" t="str">
        <v>Groceries</v>
      </c>
      <c r="M1281" s="4">
        <v>2215.4499999999998</v>
      </c>
      <c r="N1281" s="4">
        <f>VLOOKUP($K1281,Sales_Performance_Analysis.csv!$S$1:$T$5,2,FALSE)</f>
        <v>2529.8487270973901</v>
      </c>
      <c r="O1281" s="4">
        <v>27</v>
      </c>
      <c r="P1281" s="4">
        <v>12</v>
      </c>
      <c r="Q1281" s="4">
        <v>791.45</v>
      </c>
      <c r="U1281" s="9" t="str">
        <v>East</v>
      </c>
      <c r="V1281" s="9" t="str">
        <v>Groceries</v>
      </c>
      <c r="X1281" s="9" t="str">
        <v>EAST</v>
      </c>
      <c r="Y1281" s="9" t="str">
        <v>GROCERIES</v>
      </c>
      <c r="AA1281" s="9" t="str">
        <v>east</v>
      </c>
      <c r="AB1281" s="9" t="str">
        <v>groceries</v>
      </c>
    </row>
    <row r="1282" spans="1:28">
      <c r="A1282" s="18">
        <v>780704000000000</v>
      </c>
      <c r="B1282" s="11">
        <v>45235</v>
      </c>
      <c r="C1282" s="12" t="s">
        <v>881</v>
      </c>
      <c r="D1282" s="13" t="s">
        <v>1131</v>
      </c>
      <c r="E1282" s="10">
        <v>2182.3000000000002</v>
      </c>
      <c r="F1282" s="10">
        <v>49</v>
      </c>
      <c r="G1282" s="10">
        <v>13</v>
      </c>
      <c r="H1282" s="10">
        <v>351.14</v>
      </c>
      <c r="I1282" s="19">
        <v>780704000000000</v>
      </c>
      <c r="J1282" s="16">
        <v>45235</v>
      </c>
      <c r="K1282" s="9" t="str">
        <v>East</v>
      </c>
      <c r="L1282" s="9" t="str">
        <v>Sports</v>
      </c>
      <c r="M1282" s="4">
        <v>2182.3000000000002</v>
      </c>
      <c r="N1282" s="4">
        <f>VLOOKUP($K1282,Sales_Performance_Analysis.csv!$S$1:$T$5,2,FALSE)</f>
        <v>2529.8487270973901</v>
      </c>
      <c r="O1282" s="4">
        <v>49</v>
      </c>
      <c r="P1282" s="4">
        <v>13</v>
      </c>
      <c r="Q1282" s="4">
        <v>351.14</v>
      </c>
      <c r="U1282" s="9" t="str">
        <v>East</v>
      </c>
      <c r="V1282" s="9" t="str">
        <v>Sports</v>
      </c>
      <c r="X1282" s="9" t="str">
        <v>EAST</v>
      </c>
      <c r="Y1282" s="9" t="str">
        <v>SPORTS</v>
      </c>
      <c r="AA1282" s="9" t="str">
        <v>east</v>
      </c>
      <c r="AB1282" s="9" t="str">
        <v>sports</v>
      </c>
    </row>
    <row r="1283" spans="1:28">
      <c r="A1283" s="10" t="s">
        <v>1274</v>
      </c>
      <c r="B1283" s="11">
        <v>44929</v>
      </c>
      <c r="C1283" s="12" t="s">
        <v>708</v>
      </c>
      <c r="D1283" s="13" t="s">
        <v>257</v>
      </c>
      <c r="E1283" s="10">
        <v>3067.59</v>
      </c>
      <c r="F1283" s="10">
        <v>18</v>
      </c>
      <c r="G1283" s="10">
        <v>9</v>
      </c>
      <c r="H1283" s="10">
        <v>853.51</v>
      </c>
      <c r="I1283" s="4" t="s">
        <v>1274</v>
      </c>
      <c r="J1283" s="16">
        <v>44929</v>
      </c>
      <c r="K1283" s="9" t="str">
        <v>North</v>
      </c>
      <c r="L1283" s="9" t="str">
        <v>Groceries</v>
      </c>
      <c r="M1283" s="4">
        <v>3067.59</v>
      </c>
      <c r="N1283" s="4">
        <f>VLOOKUP($K1283,Sales_Performance_Analysis.csv!$S$1:$T$5,2,FALSE)</f>
        <v>2573.1195542046598</v>
      </c>
      <c r="O1283" s="4">
        <v>18</v>
      </c>
      <c r="P1283" s="4">
        <v>9</v>
      </c>
      <c r="Q1283" s="4">
        <v>853.51</v>
      </c>
      <c r="U1283" s="9" t="str">
        <v>North</v>
      </c>
      <c r="V1283" s="9" t="str">
        <v>Groceries</v>
      </c>
      <c r="X1283" s="9" t="str">
        <v>NORTH</v>
      </c>
      <c r="Y1283" s="9" t="str">
        <v>GROCERIES</v>
      </c>
      <c r="AA1283" s="9" t="str">
        <v>north</v>
      </c>
      <c r="AB1283" s="9" t="str">
        <v>groceries</v>
      </c>
    </row>
    <row r="1284" spans="1:28">
      <c r="A1284" s="10" t="s">
        <v>1275</v>
      </c>
      <c r="B1284" s="11">
        <v>45482</v>
      </c>
      <c r="C1284" s="12" t="s">
        <v>881</v>
      </c>
      <c r="D1284" s="13" t="s">
        <v>551</v>
      </c>
      <c r="E1284" s="10">
        <v>749.95</v>
      </c>
      <c r="F1284" s="10">
        <v>21</v>
      </c>
      <c r="G1284" s="10">
        <v>30</v>
      </c>
      <c r="H1284" s="10">
        <v>1346.06</v>
      </c>
      <c r="I1284" s="4" t="s">
        <v>1275</v>
      </c>
      <c r="J1284" s="16">
        <v>45482</v>
      </c>
      <c r="K1284" s="9" t="str">
        <v>East</v>
      </c>
      <c r="L1284" s="9" t="str">
        <v>Furniture</v>
      </c>
      <c r="M1284" s="4">
        <v>749.95</v>
      </c>
      <c r="N1284" s="4">
        <f>VLOOKUP($K1284,Sales_Performance_Analysis.csv!$S$1:$T$5,2,FALSE)</f>
        <v>2529.8487270973901</v>
      </c>
      <c r="O1284" s="4">
        <v>21</v>
      </c>
      <c r="P1284" s="4">
        <v>30</v>
      </c>
      <c r="Q1284" s="4">
        <v>1346.06</v>
      </c>
      <c r="U1284" s="9" t="str">
        <v>East</v>
      </c>
      <c r="V1284" s="9" t="str">
        <v>Furniture</v>
      </c>
      <c r="X1284" s="9" t="str">
        <v>EAST</v>
      </c>
      <c r="Y1284" s="9" t="str">
        <v>FURNITURE</v>
      </c>
      <c r="AA1284" s="9" t="str">
        <v>east</v>
      </c>
      <c r="AB1284" s="9" t="str">
        <v>furniture</v>
      </c>
    </row>
    <row r="1285" spans="1:28">
      <c r="A1285" s="10" t="s">
        <v>1276</v>
      </c>
      <c r="B1285" s="11">
        <v>44937</v>
      </c>
      <c r="C1285" s="12" t="s">
        <v>978</v>
      </c>
      <c r="D1285" s="13" t="s">
        <v>1243</v>
      </c>
      <c r="E1285" s="10">
        <v>4417.53</v>
      </c>
      <c r="F1285" s="10">
        <v>2</v>
      </c>
      <c r="G1285" s="10">
        <v>12</v>
      </c>
      <c r="H1285" s="10">
        <v>1441.28</v>
      </c>
      <c r="I1285" s="4" t="s">
        <v>1276</v>
      </c>
      <c r="J1285" s="16">
        <v>44937</v>
      </c>
      <c r="K1285" s="9" t="str">
        <v>West</v>
      </c>
      <c r="L1285" s="9" t="str">
        <v>Electronics</v>
      </c>
      <c r="M1285" s="4">
        <v>4417.53</v>
      </c>
      <c r="N1285" s="4">
        <f>VLOOKUP($K1285,Sales_Performance_Analysis.csv!$S$1:$T$5,2,FALSE)</f>
        <v>2536.3110011778599</v>
      </c>
      <c r="O1285" s="4">
        <v>2</v>
      </c>
      <c r="P1285" s="4">
        <v>12</v>
      </c>
      <c r="Q1285" s="4">
        <v>1441.28</v>
      </c>
      <c r="U1285" s="9" t="str">
        <v>West</v>
      </c>
      <c r="V1285" s="9" t="str">
        <v>Electronics</v>
      </c>
      <c r="X1285" s="9" t="str">
        <v>WEST</v>
      </c>
      <c r="Y1285" s="9" t="str">
        <v>ELECTRONICS</v>
      </c>
      <c r="AA1285" s="9" t="str">
        <v>west</v>
      </c>
      <c r="AB1285" s="9" t="str">
        <v>electronics</v>
      </c>
    </row>
    <row r="1286" spans="1:28">
      <c r="A1286" s="10" t="s">
        <v>1277</v>
      </c>
      <c r="B1286" s="11">
        <v>45596</v>
      </c>
      <c r="C1286" s="12" t="s">
        <v>881</v>
      </c>
      <c r="D1286" s="13" t="s">
        <v>1131</v>
      </c>
      <c r="E1286" s="10">
        <v>2161.8200000000002</v>
      </c>
      <c r="F1286" s="10">
        <v>36</v>
      </c>
      <c r="G1286" s="10">
        <v>26</v>
      </c>
      <c r="H1286" s="10">
        <v>975.04</v>
      </c>
      <c r="I1286" s="4" t="s">
        <v>1277</v>
      </c>
      <c r="J1286" s="16">
        <v>45596</v>
      </c>
      <c r="K1286" s="9" t="str">
        <v>East</v>
      </c>
      <c r="L1286" s="9" t="str">
        <v>Sports</v>
      </c>
      <c r="M1286" s="4">
        <v>2161.8200000000002</v>
      </c>
      <c r="N1286" s="4">
        <f>VLOOKUP($K1286,Sales_Performance_Analysis.csv!$S$1:$T$5,2,FALSE)</f>
        <v>2529.8487270973901</v>
      </c>
      <c r="O1286" s="4">
        <v>36</v>
      </c>
      <c r="P1286" s="4">
        <v>26</v>
      </c>
      <c r="Q1286" s="4">
        <v>975.04</v>
      </c>
      <c r="U1286" s="9" t="str">
        <v>East</v>
      </c>
      <c r="V1286" s="9" t="str">
        <v>Sports</v>
      </c>
      <c r="X1286" s="9" t="str">
        <v>EAST</v>
      </c>
      <c r="Y1286" s="9" t="str">
        <v>SPORTS</v>
      </c>
      <c r="AA1286" s="9" t="str">
        <v>east</v>
      </c>
      <c r="AB1286" s="9" t="str">
        <v>sports</v>
      </c>
    </row>
    <row r="1287" spans="1:28">
      <c r="A1287" s="10" t="s">
        <v>1278</v>
      </c>
      <c r="B1287" s="11">
        <v>45115</v>
      </c>
      <c r="C1287" s="12" t="s">
        <v>881</v>
      </c>
      <c r="D1287" s="13" t="s">
        <v>1131</v>
      </c>
      <c r="E1287" s="10">
        <v>3517.82</v>
      </c>
      <c r="F1287" s="10">
        <v>43</v>
      </c>
      <c r="G1287" s="10">
        <v>3</v>
      </c>
      <c r="H1287" s="10">
        <v>128.35</v>
      </c>
      <c r="I1287" s="4" t="s">
        <v>1278</v>
      </c>
      <c r="J1287" s="16">
        <v>45115</v>
      </c>
      <c r="K1287" s="9" t="str">
        <v>East</v>
      </c>
      <c r="L1287" s="9" t="str">
        <v>Sports</v>
      </c>
      <c r="M1287" s="4">
        <v>3517.82</v>
      </c>
      <c r="N1287" s="4">
        <f>VLOOKUP($K1287,Sales_Performance_Analysis.csv!$S$1:$T$5,2,FALSE)</f>
        <v>2529.8487270973901</v>
      </c>
      <c r="O1287" s="4">
        <v>43</v>
      </c>
      <c r="P1287" s="4">
        <v>3</v>
      </c>
      <c r="Q1287" s="4">
        <v>128.35</v>
      </c>
      <c r="U1287" s="9" t="str">
        <v>East</v>
      </c>
      <c r="V1287" s="9" t="str">
        <v>Sports</v>
      </c>
      <c r="X1287" s="9" t="str">
        <v>EAST</v>
      </c>
      <c r="Y1287" s="9" t="str">
        <v>SPORTS</v>
      </c>
      <c r="AA1287" s="9" t="str">
        <v>east</v>
      </c>
      <c r="AB1287" s="9" t="str">
        <v>sports</v>
      </c>
    </row>
    <row r="1288" spans="1:28">
      <c r="A1288" s="10" t="s">
        <v>1279</v>
      </c>
      <c r="B1288" s="11">
        <v>44974</v>
      </c>
      <c r="C1288" s="12" t="s">
        <v>708</v>
      </c>
      <c r="D1288" s="13" t="s">
        <v>619</v>
      </c>
      <c r="E1288" s="10">
        <v>3810.59</v>
      </c>
      <c r="F1288" s="10">
        <v>13</v>
      </c>
      <c r="G1288" s="10">
        <v>16</v>
      </c>
      <c r="H1288" s="10">
        <v>254.1</v>
      </c>
      <c r="I1288" s="4" t="s">
        <v>1279</v>
      </c>
      <c r="J1288" s="16">
        <v>44974</v>
      </c>
      <c r="K1288" s="9" t="str">
        <v>North</v>
      </c>
      <c r="L1288" s="9" t="str">
        <v>Clothing</v>
      </c>
      <c r="M1288" s="4">
        <v>3810.59</v>
      </c>
      <c r="N1288" s="4">
        <f>VLOOKUP($K1288,Sales_Performance_Analysis.csv!$S$1:$T$5,2,FALSE)</f>
        <v>2573.1195542046598</v>
      </c>
      <c r="O1288" s="4">
        <v>13</v>
      </c>
      <c r="P1288" s="4">
        <v>16</v>
      </c>
      <c r="Q1288" s="4">
        <v>254.1</v>
      </c>
      <c r="U1288" s="9" t="str">
        <v>North</v>
      </c>
      <c r="V1288" s="9" t="str">
        <v>Clothing</v>
      </c>
      <c r="X1288" s="9" t="str">
        <v>NORTH</v>
      </c>
      <c r="Y1288" s="9" t="str">
        <v>CLOTHING</v>
      </c>
      <c r="AA1288" s="9" t="str">
        <v>north</v>
      </c>
      <c r="AB1288" s="9" t="str">
        <v>clothing</v>
      </c>
    </row>
    <row r="1289" spans="1:28">
      <c r="A1289" s="10" t="s">
        <v>1280</v>
      </c>
      <c r="B1289" s="11">
        <v>45254</v>
      </c>
      <c r="C1289" s="12" t="s">
        <v>881</v>
      </c>
      <c r="D1289" s="13" t="s">
        <v>1243</v>
      </c>
      <c r="E1289" s="10">
        <v>2639.73</v>
      </c>
      <c r="F1289" s="10">
        <v>46</v>
      </c>
      <c r="G1289" s="10">
        <v>30</v>
      </c>
      <c r="H1289" s="10">
        <v>1555.72</v>
      </c>
      <c r="I1289" s="4" t="s">
        <v>1280</v>
      </c>
      <c r="J1289" s="16">
        <v>45254</v>
      </c>
      <c r="K1289" s="9" t="str">
        <v>East</v>
      </c>
      <c r="L1289" s="9" t="str">
        <v>Electronics</v>
      </c>
      <c r="M1289" s="4">
        <v>2639.73</v>
      </c>
      <c r="N1289" s="4">
        <f>VLOOKUP($K1289,Sales_Performance_Analysis.csv!$S$1:$T$5,2,FALSE)</f>
        <v>2529.8487270973901</v>
      </c>
      <c r="O1289" s="4">
        <v>46</v>
      </c>
      <c r="P1289" s="4">
        <v>30</v>
      </c>
      <c r="Q1289" s="4">
        <v>1555.72</v>
      </c>
      <c r="U1289" s="9" t="str">
        <v>East</v>
      </c>
      <c r="V1289" s="9" t="str">
        <v>Electronics</v>
      </c>
      <c r="X1289" s="9" t="str">
        <v>EAST</v>
      </c>
      <c r="Y1289" s="9" t="str">
        <v>ELECTRONICS</v>
      </c>
      <c r="AA1289" s="9" t="str">
        <v>east</v>
      </c>
      <c r="AB1289" s="9" t="str">
        <v>electronics</v>
      </c>
    </row>
    <row r="1290" spans="1:28">
      <c r="A1290" s="10" t="s">
        <v>1281</v>
      </c>
      <c r="B1290" s="11">
        <v>45462</v>
      </c>
      <c r="C1290" s="12" t="s">
        <v>708</v>
      </c>
      <c r="D1290" s="13" t="s">
        <v>257</v>
      </c>
      <c r="E1290" s="10">
        <v>295.01</v>
      </c>
      <c r="F1290" s="10">
        <v>50</v>
      </c>
      <c r="G1290" s="10">
        <v>7</v>
      </c>
      <c r="H1290" s="10">
        <v>363.31</v>
      </c>
      <c r="I1290" s="4" t="s">
        <v>1281</v>
      </c>
      <c r="J1290" s="16">
        <v>45462</v>
      </c>
      <c r="K1290" s="9" t="str">
        <v>North</v>
      </c>
      <c r="L1290" s="9" t="str">
        <v>Groceries</v>
      </c>
      <c r="M1290" s="4">
        <v>295.01</v>
      </c>
      <c r="N1290" s="4">
        <f>VLOOKUP($K1290,Sales_Performance_Analysis.csv!$S$1:$T$5,2,FALSE)</f>
        <v>2573.1195542046598</v>
      </c>
      <c r="O1290" s="4">
        <v>50</v>
      </c>
      <c r="P1290" s="4">
        <v>7</v>
      </c>
      <c r="Q1290" s="4">
        <v>363.31</v>
      </c>
      <c r="U1290" s="9" t="str">
        <v>North</v>
      </c>
      <c r="V1290" s="9" t="str">
        <v>Groceries</v>
      </c>
      <c r="X1290" s="9" t="str">
        <v>NORTH</v>
      </c>
      <c r="Y1290" s="9" t="str">
        <v>GROCERIES</v>
      </c>
      <c r="AA1290" s="9" t="str">
        <v>north</v>
      </c>
      <c r="AB1290" s="9" t="str">
        <v>groceries</v>
      </c>
    </row>
    <row r="1291" spans="1:28">
      <c r="A1291" s="10" t="s">
        <v>1282</v>
      </c>
      <c r="B1291" s="11">
        <v>45519</v>
      </c>
      <c r="C1291" s="12" t="s">
        <v>978</v>
      </c>
      <c r="D1291" s="13" t="s">
        <v>1243</v>
      </c>
      <c r="E1291" s="10">
        <v>2739.64</v>
      </c>
      <c r="F1291" s="10">
        <v>12</v>
      </c>
      <c r="G1291" s="10">
        <v>21</v>
      </c>
      <c r="H1291" s="10">
        <v>1564.34</v>
      </c>
      <c r="I1291" s="4" t="s">
        <v>1282</v>
      </c>
      <c r="J1291" s="16">
        <v>45519</v>
      </c>
      <c r="K1291" s="9" t="str">
        <v>West</v>
      </c>
      <c r="L1291" s="9" t="str">
        <v>Electronics</v>
      </c>
      <c r="M1291" s="4">
        <v>2739.64</v>
      </c>
      <c r="N1291" s="4">
        <f>VLOOKUP($K1291,Sales_Performance_Analysis.csv!$S$1:$T$5,2,FALSE)</f>
        <v>2536.3110011778599</v>
      </c>
      <c r="O1291" s="4">
        <v>12</v>
      </c>
      <c r="P1291" s="4">
        <v>21</v>
      </c>
      <c r="Q1291" s="4">
        <v>1564.34</v>
      </c>
      <c r="U1291" s="9" t="str">
        <v>West</v>
      </c>
      <c r="V1291" s="9" t="str">
        <v>Electronics</v>
      </c>
      <c r="X1291" s="9" t="str">
        <v>WEST</v>
      </c>
      <c r="Y1291" s="9" t="str">
        <v>ELECTRONICS</v>
      </c>
      <c r="AA1291" s="9" t="str">
        <v>west</v>
      </c>
      <c r="AB1291" s="9" t="str">
        <v>electronics</v>
      </c>
    </row>
    <row r="1292" spans="1:28">
      <c r="A1292" s="10" t="s">
        <v>1283</v>
      </c>
      <c r="B1292" s="11">
        <v>45125</v>
      </c>
      <c r="C1292" s="12" t="s">
        <v>978</v>
      </c>
      <c r="D1292" s="13" t="s">
        <v>257</v>
      </c>
      <c r="E1292" s="10">
        <v>2880.75</v>
      </c>
      <c r="F1292" s="10">
        <v>43</v>
      </c>
      <c r="G1292" s="10">
        <v>7</v>
      </c>
      <c r="H1292" s="10">
        <v>329.91</v>
      </c>
      <c r="I1292" s="4" t="s">
        <v>1283</v>
      </c>
      <c r="J1292" s="16">
        <v>45125</v>
      </c>
      <c r="K1292" s="9" t="str">
        <v>West</v>
      </c>
      <c r="L1292" s="9" t="str">
        <v>Groceries</v>
      </c>
      <c r="M1292" s="4">
        <v>2880.75</v>
      </c>
      <c r="N1292" s="4">
        <f>VLOOKUP($K1292,Sales_Performance_Analysis.csv!$S$1:$T$5,2,FALSE)</f>
        <v>2536.3110011778599</v>
      </c>
      <c r="O1292" s="4">
        <v>43</v>
      </c>
      <c r="P1292" s="4">
        <v>7</v>
      </c>
      <c r="Q1292" s="4">
        <v>329.91</v>
      </c>
      <c r="U1292" s="9" t="str">
        <v>West</v>
      </c>
      <c r="V1292" s="9" t="str">
        <v>Groceries</v>
      </c>
      <c r="X1292" s="9" t="str">
        <v>WEST</v>
      </c>
      <c r="Y1292" s="9" t="str">
        <v>GROCERIES</v>
      </c>
      <c r="AA1292" s="9" t="str">
        <v>west</v>
      </c>
      <c r="AB1292" s="9" t="str">
        <v>groceries</v>
      </c>
    </row>
    <row r="1293" spans="1:28">
      <c r="A1293" s="10" t="s">
        <v>1284</v>
      </c>
      <c r="B1293" s="11">
        <v>45435</v>
      </c>
      <c r="C1293" s="12" t="s">
        <v>978</v>
      </c>
      <c r="D1293" s="13" t="s">
        <v>257</v>
      </c>
      <c r="E1293" s="10">
        <v>1921.92</v>
      </c>
      <c r="F1293" s="10">
        <v>12</v>
      </c>
      <c r="G1293" s="10">
        <v>34</v>
      </c>
      <c r="H1293" s="10">
        <v>923.73</v>
      </c>
      <c r="I1293" s="4" t="s">
        <v>1284</v>
      </c>
      <c r="J1293" s="16">
        <v>45435</v>
      </c>
      <c r="K1293" s="9" t="str">
        <v>West</v>
      </c>
      <c r="L1293" s="9" t="str">
        <v>Groceries</v>
      </c>
      <c r="M1293" s="4">
        <v>1921.92</v>
      </c>
      <c r="N1293" s="4">
        <f>VLOOKUP($K1293,Sales_Performance_Analysis.csv!$S$1:$T$5,2,FALSE)</f>
        <v>2536.3110011778599</v>
      </c>
      <c r="O1293" s="4">
        <v>12</v>
      </c>
      <c r="P1293" s="4">
        <v>34</v>
      </c>
      <c r="Q1293" s="4">
        <v>923.73</v>
      </c>
      <c r="U1293" s="9" t="str">
        <v>West</v>
      </c>
      <c r="V1293" s="9" t="str">
        <v>Groceries</v>
      </c>
      <c r="X1293" s="9" t="str">
        <v>WEST</v>
      </c>
      <c r="Y1293" s="9" t="str">
        <v>GROCERIES</v>
      </c>
      <c r="AA1293" s="9" t="str">
        <v>west</v>
      </c>
      <c r="AB1293" s="9" t="str">
        <v>groceries</v>
      </c>
    </row>
    <row r="1294" spans="1:28">
      <c r="A1294" s="10" t="s">
        <v>1285</v>
      </c>
      <c r="B1294" s="11">
        <v>45550</v>
      </c>
      <c r="C1294" s="12" t="s">
        <v>708</v>
      </c>
      <c r="D1294" s="13" t="s">
        <v>257</v>
      </c>
      <c r="E1294" s="10">
        <v>1977.59</v>
      </c>
      <c r="F1294" s="10">
        <v>26</v>
      </c>
      <c r="G1294" s="10">
        <v>23</v>
      </c>
      <c r="H1294" s="10">
        <v>1139.29</v>
      </c>
      <c r="I1294" s="4" t="s">
        <v>1285</v>
      </c>
      <c r="J1294" s="16">
        <v>45550</v>
      </c>
      <c r="K1294" s="9" t="str">
        <v>North</v>
      </c>
      <c r="L1294" s="9" t="str">
        <v>Groceries</v>
      </c>
      <c r="M1294" s="4">
        <v>1977.59</v>
      </c>
      <c r="N1294" s="4">
        <f>VLOOKUP($K1294,Sales_Performance_Analysis.csv!$S$1:$T$5,2,FALSE)</f>
        <v>2573.1195542046598</v>
      </c>
      <c r="O1294" s="4">
        <v>26</v>
      </c>
      <c r="P1294" s="4">
        <v>23</v>
      </c>
      <c r="Q1294" s="4">
        <v>1139.29</v>
      </c>
      <c r="U1294" s="9" t="str">
        <v>North</v>
      </c>
      <c r="V1294" s="9" t="str">
        <v>Groceries</v>
      </c>
      <c r="X1294" s="9" t="str">
        <v>NORTH</v>
      </c>
      <c r="Y1294" s="9" t="str">
        <v>GROCERIES</v>
      </c>
      <c r="AA1294" s="9" t="str">
        <v>north</v>
      </c>
      <c r="AB1294" s="9" t="str">
        <v>groceries</v>
      </c>
    </row>
    <row r="1295" spans="1:28">
      <c r="A1295" s="10" t="s">
        <v>1286</v>
      </c>
      <c r="B1295" s="11">
        <v>44942</v>
      </c>
      <c r="C1295" s="12" t="s">
        <v>978</v>
      </c>
      <c r="D1295" s="13" t="s">
        <v>257</v>
      </c>
      <c r="E1295" s="10">
        <v>3950.16</v>
      </c>
      <c r="F1295" s="10">
        <v>15</v>
      </c>
      <c r="G1295" s="10">
        <v>17</v>
      </c>
      <c r="H1295" s="10">
        <v>165.55</v>
      </c>
      <c r="I1295" s="4" t="s">
        <v>1286</v>
      </c>
      <c r="J1295" s="16">
        <v>44942</v>
      </c>
      <c r="K1295" s="9" t="str">
        <v>West</v>
      </c>
      <c r="L1295" s="9" t="str">
        <v>Groceries</v>
      </c>
      <c r="M1295" s="4">
        <v>3950.16</v>
      </c>
      <c r="N1295" s="4">
        <f>VLOOKUP($K1295,Sales_Performance_Analysis.csv!$S$1:$T$5,2,FALSE)</f>
        <v>2536.3110011778599</v>
      </c>
      <c r="O1295" s="4">
        <v>15</v>
      </c>
      <c r="P1295" s="4">
        <v>17</v>
      </c>
      <c r="Q1295" s="4">
        <v>165.55</v>
      </c>
      <c r="U1295" s="9" t="str">
        <v>West</v>
      </c>
      <c r="V1295" s="9" t="str">
        <v>Groceries</v>
      </c>
      <c r="X1295" s="9" t="str">
        <v>WEST</v>
      </c>
      <c r="Y1295" s="9" t="str">
        <v>GROCERIES</v>
      </c>
      <c r="AA1295" s="9" t="str">
        <v>west</v>
      </c>
      <c r="AB1295" s="9" t="str">
        <v>groceries</v>
      </c>
    </row>
    <row r="1296" spans="1:28">
      <c r="A1296" s="10" t="s">
        <v>1287</v>
      </c>
      <c r="B1296" s="11">
        <v>44909</v>
      </c>
      <c r="C1296" s="12" t="s">
        <v>708</v>
      </c>
      <c r="D1296" s="13" t="s">
        <v>551</v>
      </c>
      <c r="E1296" s="10">
        <v>4320.6899999999996</v>
      </c>
      <c r="F1296" s="10">
        <v>1</v>
      </c>
      <c r="G1296" s="10">
        <v>46</v>
      </c>
      <c r="H1296" s="10">
        <v>344.41</v>
      </c>
      <c r="I1296" s="4" t="s">
        <v>1287</v>
      </c>
      <c r="J1296" s="16">
        <v>44909</v>
      </c>
      <c r="K1296" s="9" t="str">
        <v>North</v>
      </c>
      <c r="L1296" s="9" t="str">
        <v>Furniture</v>
      </c>
      <c r="M1296" s="4">
        <v>4320.6899999999996</v>
      </c>
      <c r="N1296" s="4">
        <f>VLOOKUP($K1296,Sales_Performance_Analysis.csv!$S$1:$T$5,2,FALSE)</f>
        <v>2573.1195542046598</v>
      </c>
      <c r="O1296" s="4">
        <v>1</v>
      </c>
      <c r="P1296" s="4">
        <v>46</v>
      </c>
      <c r="Q1296" s="4">
        <v>344.41</v>
      </c>
      <c r="U1296" s="9" t="str">
        <v>North</v>
      </c>
      <c r="V1296" s="9" t="str">
        <v>Furniture</v>
      </c>
      <c r="X1296" s="9" t="str">
        <v>NORTH</v>
      </c>
      <c r="Y1296" s="9" t="str">
        <v>FURNITURE</v>
      </c>
      <c r="AA1296" s="9" t="str">
        <v>north</v>
      </c>
      <c r="AB1296" s="9" t="str">
        <v>furniture</v>
      </c>
    </row>
    <row r="1297" spans="1:28">
      <c r="A1297" s="10" t="s">
        <v>1288</v>
      </c>
      <c r="B1297" s="11">
        <v>45355</v>
      </c>
      <c r="C1297" s="12" t="s">
        <v>881</v>
      </c>
      <c r="D1297" s="13" t="s">
        <v>551</v>
      </c>
      <c r="E1297" s="10">
        <v>3465.56</v>
      </c>
      <c r="F1297" s="10">
        <v>50</v>
      </c>
      <c r="G1297" s="10">
        <v>24</v>
      </c>
      <c r="H1297" s="10">
        <v>142.71</v>
      </c>
      <c r="I1297" s="4" t="s">
        <v>1288</v>
      </c>
      <c r="J1297" s="16">
        <v>45355</v>
      </c>
      <c r="K1297" s="9" t="str">
        <v>East</v>
      </c>
      <c r="L1297" s="9" t="str">
        <v>Furniture</v>
      </c>
      <c r="M1297" s="4">
        <v>3465.56</v>
      </c>
      <c r="N1297" s="4">
        <f>VLOOKUP($K1297,Sales_Performance_Analysis.csv!$S$1:$T$5,2,FALSE)</f>
        <v>2529.8487270973901</v>
      </c>
      <c r="O1297" s="4">
        <v>50</v>
      </c>
      <c r="P1297" s="4">
        <v>24</v>
      </c>
      <c r="Q1297" s="4">
        <v>142.71</v>
      </c>
      <c r="U1297" s="9" t="str">
        <v>East</v>
      </c>
      <c r="V1297" s="9" t="str">
        <v>Furniture</v>
      </c>
      <c r="X1297" s="9" t="str">
        <v>EAST</v>
      </c>
      <c r="Y1297" s="9" t="str">
        <v>FURNITURE</v>
      </c>
      <c r="AA1297" s="9" t="str">
        <v>east</v>
      </c>
      <c r="AB1297" s="9" t="str">
        <v>furniture</v>
      </c>
    </row>
    <row r="1298" spans="1:28">
      <c r="A1298" s="10" t="s">
        <v>1289</v>
      </c>
      <c r="B1298" s="11">
        <v>45563</v>
      </c>
      <c r="C1298" s="12" t="s">
        <v>708</v>
      </c>
      <c r="D1298" s="13" t="s">
        <v>257</v>
      </c>
      <c r="E1298" s="10">
        <v>1638.67</v>
      </c>
      <c r="F1298" s="10">
        <v>3</v>
      </c>
      <c r="G1298" s="10">
        <v>1</v>
      </c>
      <c r="H1298" s="10">
        <v>48.36</v>
      </c>
      <c r="I1298" s="4" t="s">
        <v>1289</v>
      </c>
      <c r="J1298" s="16">
        <v>45563</v>
      </c>
      <c r="K1298" s="9" t="str">
        <v>North</v>
      </c>
      <c r="L1298" s="9" t="str">
        <v>Groceries</v>
      </c>
      <c r="M1298" s="4">
        <v>1638.67</v>
      </c>
      <c r="N1298" s="4">
        <f>VLOOKUP($K1298,Sales_Performance_Analysis.csv!$S$1:$T$5,2,FALSE)</f>
        <v>2573.1195542046598</v>
      </c>
      <c r="O1298" s="4">
        <v>3</v>
      </c>
      <c r="P1298" s="4">
        <v>1</v>
      </c>
      <c r="Q1298" s="4">
        <v>48.36</v>
      </c>
      <c r="U1298" s="9" t="str">
        <v>North</v>
      </c>
      <c r="V1298" s="9" t="str">
        <v>Groceries</v>
      </c>
      <c r="X1298" s="9" t="str">
        <v>NORTH</v>
      </c>
      <c r="Y1298" s="9" t="str">
        <v>GROCERIES</v>
      </c>
      <c r="AA1298" s="9" t="str">
        <v>north</v>
      </c>
      <c r="AB1298" s="9" t="str">
        <v>groceries</v>
      </c>
    </row>
    <row r="1299" spans="1:28">
      <c r="A1299" s="10" t="s">
        <v>1290</v>
      </c>
      <c r="B1299" s="11">
        <v>45123</v>
      </c>
      <c r="C1299" s="12" t="s">
        <v>881</v>
      </c>
      <c r="D1299" s="13" t="s">
        <v>1243</v>
      </c>
      <c r="E1299" s="10">
        <v>4708.43</v>
      </c>
      <c r="F1299" s="10">
        <v>16</v>
      </c>
      <c r="G1299" s="10">
        <v>24</v>
      </c>
      <c r="H1299" s="10">
        <v>10.1</v>
      </c>
      <c r="I1299" s="4" t="s">
        <v>1290</v>
      </c>
      <c r="J1299" s="16">
        <v>45123</v>
      </c>
      <c r="K1299" s="9" t="str">
        <v>East</v>
      </c>
      <c r="L1299" s="9" t="str">
        <v>Electronics</v>
      </c>
      <c r="M1299" s="4">
        <v>4708.43</v>
      </c>
      <c r="N1299" s="4">
        <f>VLOOKUP($K1299,Sales_Performance_Analysis.csv!$S$1:$T$5,2,FALSE)</f>
        <v>2529.8487270973901</v>
      </c>
      <c r="O1299" s="4">
        <v>16</v>
      </c>
      <c r="P1299" s="4">
        <v>24</v>
      </c>
      <c r="Q1299" s="4">
        <v>10.1</v>
      </c>
      <c r="U1299" s="9" t="str">
        <v>East</v>
      </c>
      <c r="V1299" s="9" t="str">
        <v>Electronics</v>
      </c>
      <c r="X1299" s="9" t="str">
        <v>EAST</v>
      </c>
      <c r="Y1299" s="9" t="str">
        <v>ELECTRONICS</v>
      </c>
      <c r="AA1299" s="9" t="str">
        <v>east</v>
      </c>
      <c r="AB1299" s="9" t="str">
        <v>electronics</v>
      </c>
    </row>
    <row r="1300" spans="1:28">
      <c r="A1300" s="10" t="s">
        <v>1291</v>
      </c>
      <c r="B1300" s="11">
        <v>44972</v>
      </c>
      <c r="C1300" s="12" t="s">
        <v>1068</v>
      </c>
      <c r="D1300" s="13" t="s">
        <v>619</v>
      </c>
      <c r="E1300" s="10">
        <v>3424.28</v>
      </c>
      <c r="F1300" s="10">
        <v>16</v>
      </c>
      <c r="G1300" s="10">
        <v>21</v>
      </c>
      <c r="H1300" s="10">
        <v>1302.8900000000001</v>
      </c>
      <c r="I1300" s="4" t="s">
        <v>1291</v>
      </c>
      <c r="J1300" s="16">
        <v>44972</v>
      </c>
      <c r="K1300" s="9" t="str">
        <v>South</v>
      </c>
      <c r="L1300" s="9" t="str">
        <v>Clothing</v>
      </c>
      <c r="M1300" s="4">
        <v>3424.28</v>
      </c>
      <c r="N1300" s="4">
        <f>VLOOKUP($K1300,Sales_Performance_Analysis.csv!$S$1:$T$5,2,FALSE)</f>
        <v>2478.5568056787902</v>
      </c>
      <c r="O1300" s="4">
        <v>16</v>
      </c>
      <c r="P1300" s="4">
        <v>21</v>
      </c>
      <c r="Q1300" s="4">
        <v>1302.8900000000001</v>
      </c>
      <c r="U1300" s="9" t="str">
        <v>South</v>
      </c>
      <c r="V1300" s="9" t="str">
        <v>Clothing</v>
      </c>
      <c r="X1300" s="9" t="str">
        <v>SOUTH</v>
      </c>
      <c r="Y1300" s="9" t="str">
        <v>CLOTHING</v>
      </c>
      <c r="AA1300" s="9" t="str">
        <v>south</v>
      </c>
      <c r="AB1300" s="9" t="str">
        <v>clothing</v>
      </c>
    </row>
    <row r="1301" spans="1:28">
      <c r="A1301" s="10" t="s">
        <v>1292</v>
      </c>
      <c r="B1301" s="11">
        <v>45220</v>
      </c>
      <c r="C1301" s="12" t="s">
        <v>978</v>
      </c>
      <c r="D1301" s="13" t="s">
        <v>619</v>
      </c>
      <c r="E1301" s="10">
        <v>4482.1099999999997</v>
      </c>
      <c r="F1301" s="10">
        <v>35</v>
      </c>
      <c r="G1301" s="10">
        <v>40</v>
      </c>
      <c r="H1301" s="10">
        <v>1075.79</v>
      </c>
      <c r="I1301" s="4" t="s">
        <v>1292</v>
      </c>
      <c r="J1301" s="16">
        <v>45220</v>
      </c>
      <c r="K1301" s="9" t="str">
        <v>West</v>
      </c>
      <c r="L1301" s="9" t="str">
        <v>Clothing</v>
      </c>
      <c r="M1301" s="4">
        <v>4482.1099999999997</v>
      </c>
      <c r="N1301" s="4">
        <f>VLOOKUP($K1301,Sales_Performance_Analysis.csv!$S$1:$T$5,2,FALSE)</f>
        <v>2536.3110011778599</v>
      </c>
      <c r="O1301" s="4">
        <v>35</v>
      </c>
      <c r="P1301" s="4">
        <v>40</v>
      </c>
      <c r="Q1301" s="4">
        <v>1075.79</v>
      </c>
      <c r="U1301" s="9" t="str">
        <v>West</v>
      </c>
      <c r="V1301" s="9" t="str">
        <v>Clothing</v>
      </c>
      <c r="X1301" s="9" t="str">
        <v>WEST</v>
      </c>
      <c r="Y1301" s="9" t="str">
        <v>CLOTHING</v>
      </c>
      <c r="AA1301" s="9" t="str">
        <v>west</v>
      </c>
      <c r="AB1301" s="9" t="str">
        <v>clothing</v>
      </c>
    </row>
    <row r="1302" spans="1:28">
      <c r="A1302" s="10" t="s">
        <v>1293</v>
      </c>
      <c r="B1302" s="11">
        <v>45249</v>
      </c>
      <c r="C1302" s="12" t="s">
        <v>1294</v>
      </c>
      <c r="D1302" s="13" t="s">
        <v>551</v>
      </c>
      <c r="E1302" s="10">
        <v>4763.8999999999996</v>
      </c>
      <c r="F1302" s="10">
        <v>25</v>
      </c>
      <c r="G1302" s="10">
        <v>42</v>
      </c>
      <c r="H1302" s="10">
        <v>1172.1199999999999</v>
      </c>
      <c r="I1302" s="4" t="s">
        <v>1293</v>
      </c>
      <c r="J1302" s="16">
        <v>45249</v>
      </c>
      <c r="K1302" s="9" t="str">
        <v>North</v>
      </c>
      <c r="L1302" s="9" t="str">
        <v>Furniture</v>
      </c>
      <c r="M1302" s="4">
        <v>4763.8999999999996</v>
      </c>
      <c r="N1302" s="4">
        <f>VLOOKUP($K1302,Sales_Performance_Analysis.csv!$S$1:$T$5,2,FALSE)</f>
        <v>2573.1195542046598</v>
      </c>
      <c r="O1302" s="4">
        <v>25</v>
      </c>
      <c r="P1302" s="4">
        <v>42</v>
      </c>
      <c r="Q1302" s="4">
        <v>1172.1199999999999</v>
      </c>
      <c r="U1302" s="9" t="str">
        <v>North</v>
      </c>
      <c r="V1302" s="9" t="str">
        <v>Furniture</v>
      </c>
      <c r="X1302" s="9" t="str">
        <v>NORTH</v>
      </c>
      <c r="Y1302" s="9" t="str">
        <v>FURNITURE</v>
      </c>
      <c r="AA1302" s="9" t="str">
        <v>north</v>
      </c>
      <c r="AB1302" s="9" t="str">
        <v>furniture</v>
      </c>
    </row>
    <row r="1303" spans="1:28">
      <c r="A1303" s="10" t="s">
        <v>1295</v>
      </c>
      <c r="B1303" s="11">
        <v>45401</v>
      </c>
      <c r="C1303" s="12" t="s">
        <v>1068</v>
      </c>
      <c r="D1303" s="13" t="s">
        <v>551</v>
      </c>
      <c r="E1303" s="10">
        <v>1379.21</v>
      </c>
      <c r="F1303" s="10">
        <v>28</v>
      </c>
      <c r="G1303" s="10">
        <v>36</v>
      </c>
      <c r="H1303" s="10">
        <v>1602.01</v>
      </c>
      <c r="I1303" s="4" t="s">
        <v>1295</v>
      </c>
      <c r="J1303" s="16">
        <v>45401</v>
      </c>
      <c r="K1303" s="9" t="str">
        <v>South</v>
      </c>
      <c r="L1303" s="9" t="str">
        <v>Furniture</v>
      </c>
      <c r="M1303" s="4">
        <v>1379.21</v>
      </c>
      <c r="N1303" s="4">
        <f>VLOOKUP($K1303,Sales_Performance_Analysis.csv!$S$1:$T$5,2,FALSE)</f>
        <v>2478.5568056787902</v>
      </c>
      <c r="O1303" s="4">
        <v>28</v>
      </c>
      <c r="P1303" s="4">
        <v>36</v>
      </c>
      <c r="Q1303" s="4">
        <v>1602.01</v>
      </c>
      <c r="U1303" s="9" t="str">
        <v>South</v>
      </c>
      <c r="V1303" s="9" t="str">
        <v>Furniture</v>
      </c>
      <c r="X1303" s="9" t="str">
        <v>SOUTH</v>
      </c>
      <c r="Y1303" s="9" t="str">
        <v>FURNITURE</v>
      </c>
      <c r="AA1303" s="9" t="str">
        <v>south</v>
      </c>
      <c r="AB1303" s="9" t="str">
        <v>furniture</v>
      </c>
    </row>
    <row r="1304" spans="1:28">
      <c r="A1304" s="10" t="s">
        <v>1296</v>
      </c>
      <c r="B1304" s="11">
        <v>45223</v>
      </c>
      <c r="C1304" s="12" t="s">
        <v>1068</v>
      </c>
      <c r="D1304" s="13" t="s">
        <v>619</v>
      </c>
      <c r="E1304" s="10">
        <v>2494.79</v>
      </c>
      <c r="F1304" s="10">
        <v>12</v>
      </c>
      <c r="G1304" s="10">
        <v>14</v>
      </c>
      <c r="H1304" s="10">
        <v>751.38</v>
      </c>
      <c r="I1304" s="4" t="s">
        <v>1296</v>
      </c>
      <c r="J1304" s="16">
        <v>45223</v>
      </c>
      <c r="K1304" s="9" t="str">
        <v>South</v>
      </c>
      <c r="L1304" s="9" t="str">
        <v>Clothing</v>
      </c>
      <c r="M1304" s="4">
        <v>2494.79</v>
      </c>
      <c r="N1304" s="4">
        <f>VLOOKUP($K1304,Sales_Performance_Analysis.csv!$S$1:$T$5,2,FALSE)</f>
        <v>2478.5568056787902</v>
      </c>
      <c r="O1304" s="4">
        <v>12</v>
      </c>
      <c r="P1304" s="4">
        <v>14</v>
      </c>
      <c r="Q1304" s="4">
        <v>751.38</v>
      </c>
      <c r="U1304" s="9" t="str">
        <v>South</v>
      </c>
      <c r="V1304" s="9" t="str">
        <v>Clothing</v>
      </c>
      <c r="X1304" s="9" t="str">
        <v>SOUTH</v>
      </c>
      <c r="Y1304" s="9" t="str">
        <v>CLOTHING</v>
      </c>
      <c r="AA1304" s="9" t="str">
        <v>south</v>
      </c>
      <c r="AB1304" s="9" t="str">
        <v>clothing</v>
      </c>
    </row>
    <row r="1305" spans="1:28">
      <c r="A1305" s="10" t="s">
        <v>1297</v>
      </c>
      <c r="B1305" s="11">
        <v>45226</v>
      </c>
      <c r="C1305" s="12" t="s">
        <v>881</v>
      </c>
      <c r="D1305" s="13" t="s">
        <v>1131</v>
      </c>
      <c r="E1305" s="10">
        <v>829.67</v>
      </c>
      <c r="F1305" s="10">
        <v>24</v>
      </c>
      <c r="G1305" s="10">
        <v>14</v>
      </c>
      <c r="H1305" s="10">
        <v>178.75</v>
      </c>
      <c r="I1305" s="4" t="s">
        <v>1297</v>
      </c>
      <c r="J1305" s="16">
        <v>45226</v>
      </c>
      <c r="K1305" s="9" t="str">
        <v>East</v>
      </c>
      <c r="L1305" s="9" t="str">
        <v>Sports</v>
      </c>
      <c r="M1305" s="4">
        <v>829.67</v>
      </c>
      <c r="N1305" s="4">
        <f>VLOOKUP($K1305,Sales_Performance_Analysis.csv!$S$1:$T$5,2,FALSE)</f>
        <v>2529.8487270973901</v>
      </c>
      <c r="O1305" s="4">
        <v>24</v>
      </c>
      <c r="P1305" s="4">
        <v>14</v>
      </c>
      <c r="Q1305" s="4">
        <v>178.75</v>
      </c>
      <c r="U1305" s="9" t="str">
        <v>East</v>
      </c>
      <c r="V1305" s="9" t="str">
        <v>Sports</v>
      </c>
      <c r="X1305" s="9" t="str">
        <v>EAST</v>
      </c>
      <c r="Y1305" s="9" t="str">
        <v>SPORTS</v>
      </c>
      <c r="AA1305" s="9" t="str">
        <v>east</v>
      </c>
      <c r="AB1305" s="9" t="str">
        <v>sports</v>
      </c>
    </row>
    <row r="1306" spans="1:28">
      <c r="A1306" s="10" t="s">
        <v>1298</v>
      </c>
      <c r="B1306" s="11">
        <v>45358</v>
      </c>
      <c r="C1306" s="12" t="s">
        <v>978</v>
      </c>
      <c r="D1306" s="13" t="s">
        <v>619</v>
      </c>
      <c r="E1306" s="10">
        <v>2566.5700000000002</v>
      </c>
      <c r="F1306" s="10">
        <v>39</v>
      </c>
      <c r="G1306" s="10">
        <v>21</v>
      </c>
      <c r="H1306" s="10">
        <v>210.39</v>
      </c>
      <c r="I1306" s="4" t="s">
        <v>1298</v>
      </c>
      <c r="J1306" s="16">
        <v>45358</v>
      </c>
      <c r="K1306" s="9" t="str">
        <v>West</v>
      </c>
      <c r="L1306" s="9" t="str">
        <v>Clothing</v>
      </c>
      <c r="M1306" s="4">
        <v>2566.5700000000002</v>
      </c>
      <c r="N1306" s="4">
        <f>VLOOKUP($K1306,Sales_Performance_Analysis.csv!$S$1:$T$5,2,FALSE)</f>
        <v>2536.3110011778599</v>
      </c>
      <c r="O1306" s="4">
        <v>39</v>
      </c>
      <c r="P1306" s="4">
        <v>21</v>
      </c>
      <c r="Q1306" s="4">
        <v>210.39</v>
      </c>
      <c r="U1306" s="9" t="str">
        <v>West</v>
      </c>
      <c r="V1306" s="9" t="str">
        <v>Clothing</v>
      </c>
      <c r="X1306" s="9" t="str">
        <v>WEST</v>
      </c>
      <c r="Y1306" s="9" t="str">
        <v>CLOTHING</v>
      </c>
      <c r="AA1306" s="9" t="str">
        <v>west</v>
      </c>
      <c r="AB1306" s="9" t="str">
        <v>clothing</v>
      </c>
    </row>
    <row r="1307" spans="1:28">
      <c r="A1307" s="10" t="s">
        <v>1299</v>
      </c>
      <c r="B1307" s="11">
        <v>44982</v>
      </c>
      <c r="C1307" s="12" t="s">
        <v>1068</v>
      </c>
      <c r="D1307" s="13" t="s">
        <v>619</v>
      </c>
      <c r="E1307" s="10">
        <v>4214.82</v>
      </c>
      <c r="F1307" s="10">
        <v>18</v>
      </c>
      <c r="G1307" s="10">
        <v>12</v>
      </c>
      <c r="H1307" s="10">
        <v>1552.69</v>
      </c>
      <c r="I1307" s="4" t="s">
        <v>1299</v>
      </c>
      <c r="J1307" s="16">
        <v>44982</v>
      </c>
      <c r="K1307" s="9" t="str">
        <v>South</v>
      </c>
      <c r="L1307" s="9" t="str">
        <v>Clothing</v>
      </c>
      <c r="M1307" s="4">
        <v>4214.82</v>
      </c>
      <c r="N1307" s="4">
        <f>VLOOKUP($K1307,Sales_Performance_Analysis.csv!$S$1:$T$5,2,FALSE)</f>
        <v>2478.5568056787902</v>
      </c>
      <c r="O1307" s="4">
        <v>18</v>
      </c>
      <c r="P1307" s="4">
        <v>12</v>
      </c>
      <c r="Q1307" s="4">
        <v>1552.69</v>
      </c>
      <c r="U1307" s="9" t="str">
        <v>South</v>
      </c>
      <c r="V1307" s="9" t="str">
        <v>Clothing</v>
      </c>
      <c r="X1307" s="9" t="str">
        <v>SOUTH</v>
      </c>
      <c r="Y1307" s="9" t="str">
        <v>CLOTHING</v>
      </c>
      <c r="AA1307" s="9" t="str">
        <v>south</v>
      </c>
      <c r="AB1307" s="9" t="str">
        <v>clothing</v>
      </c>
    </row>
    <row r="1308" spans="1:28">
      <c r="A1308" s="10" t="s">
        <v>1300</v>
      </c>
      <c r="B1308" s="11">
        <v>45587</v>
      </c>
      <c r="C1308" s="12" t="s">
        <v>881</v>
      </c>
      <c r="D1308" s="13" t="s">
        <v>551</v>
      </c>
      <c r="E1308" s="10">
        <v>3174.18</v>
      </c>
      <c r="F1308" s="10">
        <v>45</v>
      </c>
      <c r="G1308" s="10">
        <v>0</v>
      </c>
      <c r="H1308" s="10">
        <v>742.98</v>
      </c>
      <c r="I1308" s="4" t="s">
        <v>1300</v>
      </c>
      <c r="J1308" s="16">
        <v>45587</v>
      </c>
      <c r="K1308" s="9" t="str">
        <v>East</v>
      </c>
      <c r="L1308" s="9" t="str">
        <v>Furniture</v>
      </c>
      <c r="M1308" s="4">
        <v>3174.18</v>
      </c>
      <c r="N1308" s="4">
        <f>VLOOKUP($K1308,Sales_Performance_Analysis.csv!$S$1:$T$5,2,FALSE)</f>
        <v>2529.8487270973901</v>
      </c>
      <c r="O1308" s="4">
        <v>45</v>
      </c>
      <c r="P1308" s="4">
        <v>0</v>
      </c>
      <c r="Q1308" s="4">
        <v>742.98</v>
      </c>
      <c r="U1308" s="9" t="str">
        <v>East</v>
      </c>
      <c r="V1308" s="9" t="str">
        <v>Furniture</v>
      </c>
      <c r="X1308" s="9" t="str">
        <v>EAST</v>
      </c>
      <c r="Y1308" s="9" t="str">
        <v>FURNITURE</v>
      </c>
      <c r="AA1308" s="9" t="str">
        <v>east</v>
      </c>
      <c r="AB1308" s="9" t="str">
        <v>furniture</v>
      </c>
    </row>
    <row r="1309" spans="1:28">
      <c r="A1309" s="10" t="s">
        <v>1301</v>
      </c>
      <c r="B1309" s="11">
        <v>45068</v>
      </c>
      <c r="C1309" s="12" t="s">
        <v>1294</v>
      </c>
      <c r="D1309" s="13" t="s">
        <v>551</v>
      </c>
      <c r="E1309" s="10">
        <v>1559.03</v>
      </c>
      <c r="F1309" s="10">
        <v>5</v>
      </c>
      <c r="G1309" s="10">
        <v>2</v>
      </c>
      <c r="H1309" s="10">
        <v>1848.24</v>
      </c>
      <c r="I1309" s="4" t="s">
        <v>1301</v>
      </c>
      <c r="J1309" s="16">
        <v>45068</v>
      </c>
      <c r="K1309" s="9" t="str">
        <v>North</v>
      </c>
      <c r="L1309" s="9" t="str">
        <v>Furniture</v>
      </c>
      <c r="M1309" s="4">
        <v>1559.03</v>
      </c>
      <c r="N1309" s="4">
        <f>VLOOKUP($K1309,Sales_Performance_Analysis.csv!$S$1:$T$5,2,FALSE)</f>
        <v>2573.1195542046598</v>
      </c>
      <c r="O1309" s="4">
        <v>5</v>
      </c>
      <c r="P1309" s="4">
        <v>2</v>
      </c>
      <c r="Q1309" s="4">
        <v>1848.24</v>
      </c>
      <c r="U1309" s="9" t="str">
        <v>North</v>
      </c>
      <c r="V1309" s="9" t="str">
        <v>Furniture</v>
      </c>
      <c r="X1309" s="9" t="str">
        <v>NORTH</v>
      </c>
      <c r="Y1309" s="9" t="str">
        <v>FURNITURE</v>
      </c>
      <c r="AA1309" s="9" t="str">
        <v>north</v>
      </c>
      <c r="AB1309" s="9" t="str">
        <v>furniture</v>
      </c>
    </row>
    <row r="1310" spans="1:28">
      <c r="A1310" s="10" t="s">
        <v>1302</v>
      </c>
      <c r="B1310" s="11">
        <v>45010</v>
      </c>
      <c r="C1310" s="12" t="s">
        <v>978</v>
      </c>
      <c r="D1310" s="13" t="s">
        <v>551</v>
      </c>
      <c r="E1310" s="10">
        <v>2204.31</v>
      </c>
      <c r="F1310" s="10">
        <v>49</v>
      </c>
      <c r="G1310" s="10">
        <v>36</v>
      </c>
      <c r="H1310" s="10">
        <v>1381.65</v>
      </c>
      <c r="I1310" s="4" t="s">
        <v>1302</v>
      </c>
      <c r="J1310" s="16">
        <v>45010</v>
      </c>
      <c r="K1310" s="9" t="str">
        <v>West</v>
      </c>
      <c r="L1310" s="9" t="str">
        <v>Furniture</v>
      </c>
      <c r="M1310" s="4">
        <v>2204.31</v>
      </c>
      <c r="N1310" s="4">
        <f>VLOOKUP($K1310,Sales_Performance_Analysis.csv!$S$1:$T$5,2,FALSE)</f>
        <v>2536.3110011778599</v>
      </c>
      <c r="O1310" s="4">
        <v>49</v>
      </c>
      <c r="P1310" s="4">
        <v>36</v>
      </c>
      <c r="Q1310" s="4">
        <v>1381.65</v>
      </c>
      <c r="U1310" s="9" t="str">
        <v>West</v>
      </c>
      <c r="V1310" s="9" t="str">
        <v>Furniture</v>
      </c>
      <c r="X1310" s="9" t="str">
        <v>WEST</v>
      </c>
      <c r="Y1310" s="9" t="str">
        <v>FURNITURE</v>
      </c>
      <c r="AA1310" s="9" t="str">
        <v>west</v>
      </c>
      <c r="AB1310" s="9" t="str">
        <v>furniture</v>
      </c>
    </row>
    <row r="1311" spans="1:28">
      <c r="A1311" s="10" t="s">
        <v>1303</v>
      </c>
      <c r="B1311" s="11">
        <v>44963</v>
      </c>
      <c r="C1311" s="12" t="s">
        <v>1294</v>
      </c>
      <c r="D1311" s="13" t="s">
        <v>1243</v>
      </c>
      <c r="E1311" s="10">
        <v>1127.19</v>
      </c>
      <c r="F1311" s="10">
        <v>44</v>
      </c>
      <c r="G1311" s="10">
        <v>40</v>
      </c>
      <c r="H1311" s="10">
        <v>1182.18</v>
      </c>
      <c r="I1311" s="4" t="s">
        <v>1303</v>
      </c>
      <c r="J1311" s="16">
        <v>44963</v>
      </c>
      <c r="K1311" s="9" t="str">
        <v>North</v>
      </c>
      <c r="L1311" s="9" t="str">
        <v>Electronics</v>
      </c>
      <c r="M1311" s="4">
        <v>1127.19</v>
      </c>
      <c r="N1311" s="4">
        <f>VLOOKUP($K1311,Sales_Performance_Analysis.csv!$S$1:$T$5,2,FALSE)</f>
        <v>2573.1195542046598</v>
      </c>
      <c r="O1311" s="4">
        <v>44</v>
      </c>
      <c r="P1311" s="4">
        <v>40</v>
      </c>
      <c r="Q1311" s="4">
        <v>1182.18</v>
      </c>
      <c r="U1311" s="9" t="str">
        <v>North</v>
      </c>
      <c r="V1311" s="9" t="str">
        <v>Electronics</v>
      </c>
      <c r="X1311" s="9" t="str">
        <v>NORTH</v>
      </c>
      <c r="Y1311" s="9" t="str">
        <v>ELECTRONICS</v>
      </c>
      <c r="AA1311" s="9" t="str">
        <v>north</v>
      </c>
      <c r="AB1311" s="9" t="str">
        <v>electronics</v>
      </c>
    </row>
    <row r="1312" spans="1:28">
      <c r="A1312" s="10" t="s">
        <v>1304</v>
      </c>
      <c r="B1312" s="11">
        <v>45107</v>
      </c>
      <c r="C1312" s="12" t="s">
        <v>1294</v>
      </c>
      <c r="D1312" s="13" t="s">
        <v>551</v>
      </c>
      <c r="E1312" s="10">
        <v>2560.4899999999998</v>
      </c>
      <c r="F1312" s="10">
        <v>32</v>
      </c>
      <c r="G1312" s="10">
        <v>49</v>
      </c>
      <c r="H1312" s="10">
        <v>1794.23</v>
      </c>
      <c r="I1312" s="4" t="s">
        <v>1304</v>
      </c>
      <c r="J1312" s="16">
        <v>45107</v>
      </c>
      <c r="K1312" s="9" t="str">
        <v>North</v>
      </c>
      <c r="L1312" s="9" t="str">
        <v>Furniture</v>
      </c>
      <c r="M1312" s="4">
        <v>2560.4899999999998</v>
      </c>
      <c r="N1312" s="4">
        <f>VLOOKUP($K1312,Sales_Performance_Analysis.csv!$S$1:$T$5,2,FALSE)</f>
        <v>2573.1195542046598</v>
      </c>
      <c r="O1312" s="4">
        <v>32</v>
      </c>
      <c r="P1312" s="4">
        <v>49</v>
      </c>
      <c r="Q1312" s="4">
        <v>1794.23</v>
      </c>
      <c r="U1312" s="9" t="str">
        <v>North</v>
      </c>
      <c r="V1312" s="9" t="str">
        <v>Furniture</v>
      </c>
      <c r="X1312" s="9" t="str">
        <v>NORTH</v>
      </c>
      <c r="Y1312" s="9" t="str">
        <v>FURNITURE</v>
      </c>
      <c r="AA1312" s="9" t="str">
        <v>north</v>
      </c>
      <c r="AB1312" s="9" t="str">
        <v>furniture</v>
      </c>
    </row>
    <row r="1313" spans="1:28">
      <c r="A1313" s="10" t="s">
        <v>1305</v>
      </c>
      <c r="B1313" s="11">
        <v>45004</v>
      </c>
      <c r="C1313" s="12" t="s">
        <v>978</v>
      </c>
      <c r="D1313" s="13" t="s">
        <v>257</v>
      </c>
      <c r="E1313" s="10">
        <v>1317.58</v>
      </c>
      <c r="F1313" s="10">
        <v>13</v>
      </c>
      <c r="G1313" s="10">
        <v>6</v>
      </c>
      <c r="H1313" s="10">
        <v>747.78</v>
      </c>
      <c r="I1313" s="4" t="s">
        <v>1305</v>
      </c>
      <c r="J1313" s="16">
        <v>45004</v>
      </c>
      <c r="K1313" s="9" t="str">
        <v>West</v>
      </c>
      <c r="L1313" s="9" t="str">
        <v>Groceries</v>
      </c>
      <c r="M1313" s="4">
        <v>1317.58</v>
      </c>
      <c r="N1313" s="4">
        <f>VLOOKUP($K1313,Sales_Performance_Analysis.csv!$S$1:$T$5,2,FALSE)</f>
        <v>2536.3110011778599</v>
      </c>
      <c r="O1313" s="4">
        <v>13</v>
      </c>
      <c r="P1313" s="4">
        <v>6</v>
      </c>
      <c r="Q1313" s="4">
        <v>747.78</v>
      </c>
      <c r="U1313" s="9" t="str">
        <v>West</v>
      </c>
      <c r="V1313" s="9" t="str">
        <v>Groceries</v>
      </c>
      <c r="X1313" s="9" t="str">
        <v>WEST</v>
      </c>
      <c r="Y1313" s="9" t="str">
        <v>GROCERIES</v>
      </c>
      <c r="AA1313" s="9" t="str">
        <v>west</v>
      </c>
      <c r="AB1313" s="9" t="str">
        <v>groceries</v>
      </c>
    </row>
    <row r="1314" spans="1:28">
      <c r="A1314" s="10" t="s">
        <v>1306</v>
      </c>
      <c r="B1314" s="11">
        <v>45103</v>
      </c>
      <c r="C1314" s="12" t="s">
        <v>881</v>
      </c>
      <c r="D1314" s="13" t="s">
        <v>1243</v>
      </c>
      <c r="E1314" s="10">
        <v>719.02</v>
      </c>
      <c r="F1314" s="10">
        <v>3</v>
      </c>
      <c r="G1314" s="10">
        <v>0</v>
      </c>
      <c r="H1314" s="10">
        <v>411.07</v>
      </c>
      <c r="I1314" s="4" t="s">
        <v>1306</v>
      </c>
      <c r="J1314" s="16">
        <v>45103</v>
      </c>
      <c r="K1314" s="9" t="str">
        <v>East</v>
      </c>
      <c r="L1314" s="9" t="str">
        <v>Electronics</v>
      </c>
      <c r="M1314" s="4">
        <v>719.02</v>
      </c>
      <c r="N1314" s="4">
        <f>VLOOKUP($K1314,Sales_Performance_Analysis.csv!$S$1:$T$5,2,FALSE)</f>
        <v>2529.8487270973901</v>
      </c>
      <c r="O1314" s="4">
        <v>3</v>
      </c>
      <c r="P1314" s="4">
        <v>0</v>
      </c>
      <c r="Q1314" s="4">
        <v>411.07</v>
      </c>
      <c r="U1314" s="9" t="str">
        <v>East</v>
      </c>
      <c r="V1314" s="9" t="str">
        <v>Electronics</v>
      </c>
      <c r="X1314" s="9" t="str">
        <v>EAST</v>
      </c>
      <c r="Y1314" s="9" t="str">
        <v>ELECTRONICS</v>
      </c>
      <c r="AA1314" s="9" t="str">
        <v>east</v>
      </c>
      <c r="AB1314" s="9" t="str">
        <v>electronics</v>
      </c>
    </row>
    <row r="1315" spans="1:28">
      <c r="A1315" s="10" t="s">
        <v>1307</v>
      </c>
      <c r="B1315" s="11">
        <v>45314</v>
      </c>
      <c r="C1315" s="12" t="s">
        <v>881</v>
      </c>
      <c r="D1315" s="13" t="s">
        <v>551</v>
      </c>
      <c r="E1315" s="10">
        <v>4351.17</v>
      </c>
      <c r="F1315" s="10">
        <v>5</v>
      </c>
      <c r="G1315" s="10">
        <v>3</v>
      </c>
      <c r="H1315" s="10">
        <v>1770.1</v>
      </c>
      <c r="I1315" s="4" t="s">
        <v>1307</v>
      </c>
      <c r="J1315" s="16">
        <v>45314</v>
      </c>
      <c r="K1315" s="9" t="str">
        <v>East</v>
      </c>
      <c r="L1315" s="9" t="str">
        <v>Furniture</v>
      </c>
      <c r="M1315" s="4">
        <v>4351.17</v>
      </c>
      <c r="N1315" s="4">
        <f>VLOOKUP($K1315,Sales_Performance_Analysis.csv!$S$1:$T$5,2,FALSE)</f>
        <v>2529.8487270973901</v>
      </c>
      <c r="O1315" s="4">
        <v>5</v>
      </c>
      <c r="P1315" s="4">
        <v>3</v>
      </c>
      <c r="Q1315" s="4">
        <v>1770.1</v>
      </c>
      <c r="U1315" s="9" t="str">
        <v>East</v>
      </c>
      <c r="V1315" s="9" t="str">
        <v>Furniture</v>
      </c>
      <c r="X1315" s="9" t="str">
        <v>EAST</v>
      </c>
      <c r="Y1315" s="9" t="str">
        <v>FURNITURE</v>
      </c>
      <c r="AA1315" s="9" t="str">
        <v>east</v>
      </c>
      <c r="AB1315" s="9" t="str">
        <v>furniture</v>
      </c>
    </row>
    <row r="1316" spans="1:28">
      <c r="A1316" s="10" t="s">
        <v>1308</v>
      </c>
      <c r="B1316" s="11">
        <v>45289</v>
      </c>
      <c r="C1316" s="12" t="s">
        <v>978</v>
      </c>
      <c r="D1316" s="13" t="s">
        <v>619</v>
      </c>
      <c r="E1316" s="10">
        <v>3946.86</v>
      </c>
      <c r="F1316" s="10">
        <v>31</v>
      </c>
      <c r="G1316" s="10">
        <v>35</v>
      </c>
      <c r="H1316" s="10">
        <v>289.89999999999998</v>
      </c>
      <c r="I1316" s="4" t="s">
        <v>1308</v>
      </c>
      <c r="J1316" s="16">
        <v>45289</v>
      </c>
      <c r="K1316" s="9" t="str">
        <v>West</v>
      </c>
      <c r="L1316" s="9" t="str">
        <v>Clothing</v>
      </c>
      <c r="M1316" s="4">
        <v>3946.86</v>
      </c>
      <c r="N1316" s="4">
        <f>VLOOKUP($K1316,Sales_Performance_Analysis.csv!$S$1:$T$5,2,FALSE)</f>
        <v>2536.3110011778599</v>
      </c>
      <c r="O1316" s="4">
        <v>31</v>
      </c>
      <c r="P1316" s="4">
        <v>35</v>
      </c>
      <c r="Q1316" s="4">
        <v>289.89999999999998</v>
      </c>
      <c r="U1316" s="9" t="str">
        <v>West</v>
      </c>
      <c r="V1316" s="9" t="str">
        <v>Clothing</v>
      </c>
      <c r="X1316" s="9" t="str">
        <v>WEST</v>
      </c>
      <c r="Y1316" s="9" t="str">
        <v>CLOTHING</v>
      </c>
      <c r="AA1316" s="9" t="str">
        <v>west</v>
      </c>
      <c r="AB1316" s="9" t="str">
        <v>clothing</v>
      </c>
    </row>
    <row r="1317" spans="1:28">
      <c r="A1317" s="10" t="s">
        <v>1309</v>
      </c>
      <c r="B1317" s="11">
        <v>45295</v>
      </c>
      <c r="C1317" s="12" t="s">
        <v>1068</v>
      </c>
      <c r="D1317" s="13" t="s">
        <v>1243</v>
      </c>
      <c r="E1317" s="10">
        <v>1284.79</v>
      </c>
      <c r="F1317" s="10">
        <v>47</v>
      </c>
      <c r="G1317" s="10">
        <v>34</v>
      </c>
      <c r="H1317" s="10">
        <v>1759.99</v>
      </c>
      <c r="I1317" s="4" t="s">
        <v>1309</v>
      </c>
      <c r="J1317" s="16">
        <v>45295</v>
      </c>
      <c r="K1317" s="9" t="str">
        <v>South</v>
      </c>
      <c r="L1317" s="9" t="str">
        <v>Electronics</v>
      </c>
      <c r="M1317" s="4">
        <v>1284.79</v>
      </c>
      <c r="N1317" s="4">
        <f>VLOOKUP($K1317,Sales_Performance_Analysis.csv!$S$1:$T$5,2,FALSE)</f>
        <v>2478.5568056787902</v>
      </c>
      <c r="O1317" s="4">
        <v>47</v>
      </c>
      <c r="P1317" s="4">
        <v>34</v>
      </c>
      <c r="Q1317" s="4">
        <v>1759.99</v>
      </c>
      <c r="U1317" s="9" t="str">
        <v>South</v>
      </c>
      <c r="V1317" s="9" t="str">
        <v>Electronics</v>
      </c>
      <c r="X1317" s="9" t="str">
        <v>SOUTH</v>
      </c>
      <c r="Y1317" s="9" t="str">
        <v>ELECTRONICS</v>
      </c>
      <c r="AA1317" s="9" t="str">
        <v>south</v>
      </c>
      <c r="AB1317" s="9" t="str">
        <v>electronics</v>
      </c>
    </row>
    <row r="1318" spans="1:28">
      <c r="A1318" s="10" t="s">
        <v>1310</v>
      </c>
      <c r="B1318" s="11">
        <v>45549</v>
      </c>
      <c r="C1318" s="12" t="s">
        <v>1068</v>
      </c>
      <c r="D1318" s="13" t="s">
        <v>257</v>
      </c>
      <c r="E1318" s="10">
        <v>2400.7199999999998</v>
      </c>
      <c r="F1318" s="10">
        <v>9</v>
      </c>
      <c r="G1318" s="10">
        <v>42</v>
      </c>
      <c r="H1318" s="10">
        <v>1963.09</v>
      </c>
      <c r="I1318" s="4" t="s">
        <v>1310</v>
      </c>
      <c r="J1318" s="16">
        <v>45549</v>
      </c>
      <c r="K1318" s="9" t="str">
        <v>South</v>
      </c>
      <c r="L1318" s="9" t="str">
        <v>Groceries</v>
      </c>
      <c r="M1318" s="4">
        <v>2400.7199999999998</v>
      </c>
      <c r="N1318" s="4">
        <f>VLOOKUP($K1318,Sales_Performance_Analysis.csv!$S$1:$T$5,2,FALSE)</f>
        <v>2478.5568056787902</v>
      </c>
      <c r="O1318" s="4">
        <v>9</v>
      </c>
      <c r="P1318" s="4">
        <v>42</v>
      </c>
      <c r="Q1318" s="4">
        <v>1963.09</v>
      </c>
      <c r="U1318" s="9" t="str">
        <v>South</v>
      </c>
      <c r="V1318" s="9" t="str">
        <v>Groceries</v>
      </c>
      <c r="X1318" s="9" t="str">
        <v>SOUTH</v>
      </c>
      <c r="Y1318" s="9" t="str">
        <v>GROCERIES</v>
      </c>
      <c r="AA1318" s="9" t="str">
        <v>south</v>
      </c>
      <c r="AB1318" s="9" t="str">
        <v>groceries</v>
      </c>
    </row>
    <row r="1319" spans="1:28">
      <c r="A1319" s="10" t="s">
        <v>1311</v>
      </c>
      <c r="B1319" s="11">
        <v>45492</v>
      </c>
      <c r="C1319" s="12" t="s">
        <v>978</v>
      </c>
      <c r="D1319" s="13" t="s">
        <v>551</v>
      </c>
      <c r="E1319" s="10">
        <v>2672.95</v>
      </c>
      <c r="F1319" s="10">
        <v>49</v>
      </c>
      <c r="G1319" s="10">
        <v>21</v>
      </c>
      <c r="H1319" s="10">
        <v>1156.1099999999999</v>
      </c>
      <c r="I1319" s="4" t="s">
        <v>1311</v>
      </c>
      <c r="J1319" s="16">
        <v>45492</v>
      </c>
      <c r="K1319" s="9" t="str">
        <v>West</v>
      </c>
      <c r="L1319" s="9" t="str">
        <v>Furniture</v>
      </c>
      <c r="M1319" s="4">
        <v>2672.95</v>
      </c>
      <c r="N1319" s="4">
        <f>VLOOKUP($K1319,Sales_Performance_Analysis.csv!$S$1:$T$5,2,FALSE)</f>
        <v>2536.3110011778599</v>
      </c>
      <c r="O1319" s="4">
        <v>49</v>
      </c>
      <c r="P1319" s="4">
        <v>21</v>
      </c>
      <c r="Q1319" s="4">
        <v>1156.1099999999999</v>
      </c>
      <c r="U1319" s="9" t="str">
        <v>West</v>
      </c>
      <c r="V1319" s="9" t="str">
        <v>Furniture</v>
      </c>
      <c r="X1319" s="9" t="str">
        <v>WEST</v>
      </c>
      <c r="Y1319" s="9" t="str">
        <v>FURNITURE</v>
      </c>
      <c r="AA1319" s="9" t="str">
        <v>west</v>
      </c>
      <c r="AB1319" s="9" t="str">
        <v>furniture</v>
      </c>
    </row>
    <row r="1320" spans="1:28">
      <c r="A1320" s="10" t="s">
        <v>1312</v>
      </c>
      <c r="B1320" s="11">
        <v>44993</v>
      </c>
      <c r="C1320" s="12" t="s">
        <v>978</v>
      </c>
      <c r="D1320" s="13" t="s">
        <v>1131</v>
      </c>
      <c r="E1320" s="10">
        <v>3661.61</v>
      </c>
      <c r="F1320" s="10">
        <v>4</v>
      </c>
      <c r="G1320" s="10">
        <v>46</v>
      </c>
      <c r="H1320" s="10">
        <v>1553.37</v>
      </c>
      <c r="I1320" s="4" t="s">
        <v>1312</v>
      </c>
      <c r="J1320" s="16">
        <v>44993</v>
      </c>
      <c r="K1320" s="9" t="str">
        <v>West</v>
      </c>
      <c r="L1320" s="9" t="str">
        <v>Sports</v>
      </c>
      <c r="M1320" s="4">
        <v>3661.61</v>
      </c>
      <c r="N1320" s="4">
        <f>VLOOKUP($K1320,Sales_Performance_Analysis.csv!$S$1:$T$5,2,FALSE)</f>
        <v>2536.3110011778599</v>
      </c>
      <c r="O1320" s="4">
        <v>4</v>
      </c>
      <c r="P1320" s="4">
        <v>46</v>
      </c>
      <c r="Q1320" s="4">
        <v>1553.37</v>
      </c>
      <c r="U1320" s="9" t="str">
        <v>West</v>
      </c>
      <c r="V1320" s="9" t="str">
        <v>Sports</v>
      </c>
      <c r="X1320" s="9" t="str">
        <v>WEST</v>
      </c>
      <c r="Y1320" s="9" t="str">
        <v>SPORTS</v>
      </c>
      <c r="AA1320" s="9" t="str">
        <v>west</v>
      </c>
      <c r="AB1320" s="9" t="str">
        <v>sports</v>
      </c>
    </row>
    <row r="1321" spans="1:28">
      <c r="A1321" s="10" t="s">
        <v>1313</v>
      </c>
      <c r="B1321" s="11">
        <v>45583</v>
      </c>
      <c r="C1321" s="12" t="s">
        <v>881</v>
      </c>
      <c r="D1321" s="13" t="s">
        <v>1243</v>
      </c>
      <c r="E1321" s="10">
        <v>4428.7700000000004</v>
      </c>
      <c r="F1321" s="10">
        <v>21</v>
      </c>
      <c r="G1321" s="10">
        <v>3</v>
      </c>
      <c r="H1321" s="10">
        <v>1393.26</v>
      </c>
      <c r="I1321" s="4" t="s">
        <v>1313</v>
      </c>
      <c r="J1321" s="16">
        <v>45583</v>
      </c>
      <c r="K1321" s="9" t="str">
        <v>East</v>
      </c>
      <c r="L1321" s="9" t="str">
        <v>Electronics</v>
      </c>
      <c r="M1321" s="4">
        <v>4428.7700000000004</v>
      </c>
      <c r="N1321" s="4">
        <f>VLOOKUP($K1321,Sales_Performance_Analysis.csv!$S$1:$T$5,2,FALSE)</f>
        <v>2529.8487270973901</v>
      </c>
      <c r="O1321" s="4">
        <v>21</v>
      </c>
      <c r="P1321" s="4">
        <v>3</v>
      </c>
      <c r="Q1321" s="4">
        <v>1393.26</v>
      </c>
      <c r="U1321" s="9" t="str">
        <v>East</v>
      </c>
      <c r="V1321" s="9" t="str">
        <v>Electronics</v>
      </c>
      <c r="X1321" s="9" t="str">
        <v>EAST</v>
      </c>
      <c r="Y1321" s="9" t="str">
        <v>ELECTRONICS</v>
      </c>
      <c r="AA1321" s="9" t="str">
        <v>east</v>
      </c>
      <c r="AB1321" s="9" t="str">
        <v>electronics</v>
      </c>
    </row>
    <row r="1322" spans="1:28">
      <c r="A1322" s="10" t="s">
        <v>1314</v>
      </c>
      <c r="B1322" s="11">
        <v>45345</v>
      </c>
      <c r="C1322" s="12" t="s">
        <v>1068</v>
      </c>
      <c r="D1322" s="13" t="s">
        <v>1243</v>
      </c>
      <c r="E1322" s="10">
        <v>3500.89</v>
      </c>
      <c r="F1322" s="10">
        <v>18</v>
      </c>
      <c r="G1322" s="10">
        <v>5</v>
      </c>
      <c r="H1322" s="10">
        <v>1097.3599999999999</v>
      </c>
      <c r="I1322" s="4" t="s">
        <v>1314</v>
      </c>
      <c r="J1322" s="16">
        <v>45345</v>
      </c>
      <c r="K1322" s="9" t="str">
        <v>South</v>
      </c>
      <c r="L1322" s="9" t="str">
        <v>Electronics</v>
      </c>
      <c r="M1322" s="4">
        <v>3500.89</v>
      </c>
      <c r="N1322" s="4">
        <f>VLOOKUP($K1322,Sales_Performance_Analysis.csv!$S$1:$T$5,2,FALSE)</f>
        <v>2478.5568056787902</v>
      </c>
      <c r="O1322" s="4">
        <v>18</v>
      </c>
      <c r="P1322" s="4">
        <v>5</v>
      </c>
      <c r="Q1322" s="4">
        <v>1097.3599999999999</v>
      </c>
      <c r="U1322" s="9" t="str">
        <v>South</v>
      </c>
      <c r="V1322" s="9" t="str">
        <v>Electronics</v>
      </c>
      <c r="X1322" s="9" t="str">
        <v>SOUTH</v>
      </c>
      <c r="Y1322" s="9" t="str">
        <v>ELECTRONICS</v>
      </c>
      <c r="AA1322" s="9" t="str">
        <v>south</v>
      </c>
      <c r="AB1322" s="9" t="str">
        <v>electronics</v>
      </c>
    </row>
    <row r="1323" spans="1:28">
      <c r="A1323" s="10" t="s">
        <v>1315</v>
      </c>
      <c r="B1323" s="11">
        <v>45129</v>
      </c>
      <c r="C1323" s="12" t="s">
        <v>1068</v>
      </c>
      <c r="D1323" s="13" t="s">
        <v>1243</v>
      </c>
      <c r="E1323" s="10">
        <v>2940</v>
      </c>
      <c r="F1323" s="10">
        <v>15</v>
      </c>
      <c r="G1323" s="10">
        <v>21</v>
      </c>
      <c r="H1323" s="10">
        <v>1347.47</v>
      </c>
      <c r="I1323" s="4" t="s">
        <v>1315</v>
      </c>
      <c r="J1323" s="16">
        <v>45129</v>
      </c>
      <c r="K1323" s="9" t="str">
        <v>South</v>
      </c>
      <c r="L1323" s="9" t="str">
        <v>Electronics</v>
      </c>
      <c r="M1323" s="4">
        <v>2940</v>
      </c>
      <c r="N1323" s="4">
        <f>VLOOKUP($K1323,Sales_Performance_Analysis.csv!$S$1:$T$5,2,FALSE)</f>
        <v>2478.5568056787902</v>
      </c>
      <c r="O1323" s="4">
        <v>15</v>
      </c>
      <c r="P1323" s="4">
        <v>21</v>
      </c>
      <c r="Q1323" s="4">
        <v>1347.47</v>
      </c>
      <c r="U1323" s="9" t="str">
        <v>South</v>
      </c>
      <c r="V1323" s="9" t="str">
        <v>Electronics</v>
      </c>
      <c r="X1323" s="9" t="str">
        <v>SOUTH</v>
      </c>
      <c r="Y1323" s="9" t="str">
        <v>ELECTRONICS</v>
      </c>
      <c r="AA1323" s="9" t="str">
        <v>south</v>
      </c>
      <c r="AB1323" s="9" t="str">
        <v>electronics</v>
      </c>
    </row>
    <row r="1324" spans="1:28">
      <c r="A1324" s="10" t="s">
        <v>1316</v>
      </c>
      <c r="B1324" s="11">
        <v>45396</v>
      </c>
      <c r="C1324" s="12" t="s">
        <v>978</v>
      </c>
      <c r="D1324" s="13" t="s">
        <v>257</v>
      </c>
      <c r="E1324" s="10">
        <v>4427.3100000000004</v>
      </c>
      <c r="F1324" s="10">
        <v>49</v>
      </c>
      <c r="G1324" s="10">
        <v>26</v>
      </c>
      <c r="H1324" s="10">
        <v>950.48</v>
      </c>
      <c r="I1324" s="4" t="s">
        <v>1316</v>
      </c>
      <c r="J1324" s="16">
        <v>45396</v>
      </c>
      <c r="K1324" s="9" t="str">
        <v>West</v>
      </c>
      <c r="L1324" s="9" t="str">
        <v>Groceries</v>
      </c>
      <c r="M1324" s="4">
        <v>4427.3100000000004</v>
      </c>
      <c r="N1324" s="4">
        <f>VLOOKUP($K1324,Sales_Performance_Analysis.csv!$S$1:$T$5,2,FALSE)</f>
        <v>2536.3110011778599</v>
      </c>
      <c r="O1324" s="4">
        <v>49</v>
      </c>
      <c r="P1324" s="4">
        <v>26</v>
      </c>
      <c r="Q1324" s="4">
        <v>950.48</v>
      </c>
      <c r="U1324" s="9" t="str">
        <v>West</v>
      </c>
      <c r="V1324" s="9" t="str">
        <v>Groceries</v>
      </c>
      <c r="X1324" s="9" t="str">
        <v>WEST</v>
      </c>
      <c r="Y1324" s="9" t="str">
        <v>GROCERIES</v>
      </c>
      <c r="AA1324" s="9" t="str">
        <v>west</v>
      </c>
      <c r="AB1324" s="9" t="str">
        <v>groceries</v>
      </c>
    </row>
    <row r="1325" spans="1:28">
      <c r="A1325" s="10" t="s">
        <v>1317</v>
      </c>
      <c r="B1325" s="11">
        <v>45602</v>
      </c>
      <c r="C1325" s="12" t="s">
        <v>978</v>
      </c>
      <c r="D1325" s="13" t="s">
        <v>257</v>
      </c>
      <c r="E1325" s="10">
        <v>4449.59</v>
      </c>
      <c r="F1325" s="10">
        <v>46</v>
      </c>
      <c r="G1325" s="10">
        <v>45</v>
      </c>
      <c r="H1325" s="10">
        <v>1910.42</v>
      </c>
      <c r="I1325" s="4" t="s">
        <v>1317</v>
      </c>
      <c r="J1325" s="16">
        <v>45602</v>
      </c>
      <c r="K1325" s="9" t="str">
        <v>West</v>
      </c>
      <c r="L1325" s="9" t="str">
        <v>Groceries</v>
      </c>
      <c r="M1325" s="4">
        <v>4449.59</v>
      </c>
      <c r="N1325" s="4">
        <f>VLOOKUP($K1325,Sales_Performance_Analysis.csv!$S$1:$T$5,2,FALSE)</f>
        <v>2536.3110011778599</v>
      </c>
      <c r="O1325" s="4">
        <v>46</v>
      </c>
      <c r="P1325" s="4">
        <v>45</v>
      </c>
      <c r="Q1325" s="4">
        <v>1910.42</v>
      </c>
      <c r="U1325" s="9" t="str">
        <v>West</v>
      </c>
      <c r="V1325" s="9" t="str">
        <v>Groceries</v>
      </c>
      <c r="X1325" s="9" t="str">
        <v>WEST</v>
      </c>
      <c r="Y1325" s="9" t="str">
        <v>GROCERIES</v>
      </c>
      <c r="AA1325" s="9" t="str">
        <v>west</v>
      </c>
      <c r="AB1325" s="9" t="str">
        <v>groceries</v>
      </c>
    </row>
    <row r="1326" spans="1:28">
      <c r="A1326" s="10" t="s">
        <v>1318</v>
      </c>
      <c r="B1326" s="11">
        <v>45040</v>
      </c>
      <c r="C1326" s="12" t="s">
        <v>881</v>
      </c>
      <c r="D1326" s="13" t="s">
        <v>257</v>
      </c>
      <c r="E1326" s="10">
        <v>2350.2800000000002</v>
      </c>
      <c r="F1326" s="10">
        <v>24</v>
      </c>
      <c r="G1326" s="10">
        <v>5</v>
      </c>
      <c r="H1326" s="10">
        <v>1309.21</v>
      </c>
      <c r="I1326" s="4" t="s">
        <v>1318</v>
      </c>
      <c r="J1326" s="16">
        <v>45040</v>
      </c>
      <c r="K1326" s="9" t="str">
        <v>East</v>
      </c>
      <c r="L1326" s="9" t="str">
        <v>Groceries</v>
      </c>
      <c r="M1326" s="4">
        <v>2350.2800000000002</v>
      </c>
      <c r="N1326" s="4">
        <f>VLOOKUP($K1326,Sales_Performance_Analysis.csv!$S$1:$T$5,2,FALSE)</f>
        <v>2529.8487270973901</v>
      </c>
      <c r="O1326" s="4">
        <v>24</v>
      </c>
      <c r="P1326" s="4">
        <v>5</v>
      </c>
      <c r="Q1326" s="4">
        <v>1309.21</v>
      </c>
      <c r="U1326" s="9" t="str">
        <v>East</v>
      </c>
      <c r="V1326" s="9" t="str">
        <v>Groceries</v>
      </c>
      <c r="X1326" s="9" t="str">
        <v>EAST</v>
      </c>
      <c r="Y1326" s="9" t="str">
        <v>GROCERIES</v>
      </c>
      <c r="AA1326" s="9" t="str">
        <v>east</v>
      </c>
      <c r="AB1326" s="9" t="str">
        <v>groceries</v>
      </c>
    </row>
    <row r="1327" spans="1:28">
      <c r="A1327" s="10" t="s">
        <v>1319</v>
      </c>
      <c r="B1327" s="11">
        <v>45134</v>
      </c>
      <c r="C1327" s="12" t="s">
        <v>1294</v>
      </c>
      <c r="D1327" s="13" t="s">
        <v>619</v>
      </c>
      <c r="E1327" s="10">
        <v>3743.51</v>
      </c>
      <c r="F1327" s="10">
        <v>23</v>
      </c>
      <c r="G1327" s="10">
        <v>49</v>
      </c>
      <c r="H1327" s="10">
        <v>446.49</v>
      </c>
      <c r="I1327" s="4" t="s">
        <v>1319</v>
      </c>
      <c r="J1327" s="16">
        <v>45134</v>
      </c>
      <c r="K1327" s="9" t="str">
        <v>North</v>
      </c>
      <c r="L1327" s="9" t="str">
        <v>Clothing</v>
      </c>
      <c r="M1327" s="4">
        <v>3743.51</v>
      </c>
      <c r="N1327" s="4">
        <f>VLOOKUP($K1327,Sales_Performance_Analysis.csv!$S$1:$T$5,2,FALSE)</f>
        <v>2573.1195542046598</v>
      </c>
      <c r="O1327" s="4">
        <v>23</v>
      </c>
      <c r="P1327" s="4">
        <v>49</v>
      </c>
      <c r="Q1327" s="4">
        <v>446.49</v>
      </c>
      <c r="U1327" s="9" t="str">
        <v>North</v>
      </c>
      <c r="V1327" s="9" t="str">
        <v>Clothing</v>
      </c>
      <c r="X1327" s="9" t="str">
        <v>NORTH</v>
      </c>
      <c r="Y1327" s="9" t="str">
        <v>CLOTHING</v>
      </c>
      <c r="AA1327" s="9" t="str">
        <v>north</v>
      </c>
      <c r="AB1327" s="9" t="str">
        <v>clothing</v>
      </c>
    </row>
    <row r="1328" spans="1:28">
      <c r="A1328" s="10" t="s">
        <v>1320</v>
      </c>
      <c r="B1328" s="11">
        <v>45350</v>
      </c>
      <c r="C1328" s="12" t="s">
        <v>1321</v>
      </c>
      <c r="D1328" s="13" t="s">
        <v>257</v>
      </c>
      <c r="E1328" s="10">
        <v>3806.85</v>
      </c>
      <c r="F1328" s="10">
        <v>2</v>
      </c>
      <c r="G1328" s="10">
        <v>22</v>
      </c>
      <c r="H1328" s="10">
        <v>83.31</v>
      </c>
      <c r="I1328" s="4" t="s">
        <v>1320</v>
      </c>
      <c r="J1328" s="16">
        <v>45350</v>
      </c>
      <c r="K1328" s="9" t="str">
        <v>South</v>
      </c>
      <c r="L1328" s="9" t="str">
        <v>Groceries</v>
      </c>
      <c r="M1328" s="4">
        <v>3806.85</v>
      </c>
      <c r="N1328" s="4">
        <f>VLOOKUP($K1328,Sales_Performance_Analysis.csv!$S$1:$T$5,2,FALSE)</f>
        <v>2478.5568056787902</v>
      </c>
      <c r="O1328" s="4">
        <v>2</v>
      </c>
      <c r="P1328" s="4">
        <v>22</v>
      </c>
      <c r="Q1328" s="4">
        <v>83.31</v>
      </c>
      <c r="U1328" s="9" t="str">
        <v>South</v>
      </c>
      <c r="V1328" s="9" t="str">
        <v>Groceries</v>
      </c>
      <c r="X1328" s="9" t="str">
        <v>SOUTH</v>
      </c>
      <c r="Y1328" s="9" t="str">
        <v>GROCERIES</v>
      </c>
      <c r="AA1328" s="9" t="str">
        <v>south</v>
      </c>
      <c r="AB1328" s="9" t="str">
        <v>groceries</v>
      </c>
    </row>
    <row r="1329" spans="1:28">
      <c r="A1329" s="10" t="s">
        <v>1322</v>
      </c>
      <c r="B1329" s="11">
        <v>44936</v>
      </c>
      <c r="C1329" s="12" t="s">
        <v>1321</v>
      </c>
      <c r="D1329" s="13" t="s">
        <v>1131</v>
      </c>
      <c r="E1329" s="10">
        <v>1934.13</v>
      </c>
      <c r="F1329" s="10">
        <v>24</v>
      </c>
      <c r="G1329" s="10">
        <v>31</v>
      </c>
      <c r="H1329" s="10">
        <v>1071.96</v>
      </c>
      <c r="I1329" s="4" t="s">
        <v>1322</v>
      </c>
      <c r="J1329" s="16">
        <v>44936</v>
      </c>
      <c r="K1329" s="9" t="str">
        <v>South</v>
      </c>
      <c r="L1329" s="9" t="str">
        <v>Sports</v>
      </c>
      <c r="M1329" s="4">
        <v>1934.13</v>
      </c>
      <c r="N1329" s="4">
        <f>VLOOKUP($K1329,Sales_Performance_Analysis.csv!$S$1:$T$5,2,FALSE)</f>
        <v>2478.5568056787902</v>
      </c>
      <c r="O1329" s="4">
        <v>24</v>
      </c>
      <c r="P1329" s="4">
        <v>31</v>
      </c>
      <c r="Q1329" s="4">
        <v>1071.96</v>
      </c>
      <c r="U1329" s="9" t="str">
        <v>South</v>
      </c>
      <c r="V1329" s="9" t="str">
        <v>Sports</v>
      </c>
      <c r="X1329" s="9" t="str">
        <v>SOUTH</v>
      </c>
      <c r="Y1329" s="9" t="str">
        <v>SPORTS</v>
      </c>
      <c r="AA1329" s="9" t="str">
        <v>south</v>
      </c>
      <c r="AB1329" s="9" t="str">
        <v>sports</v>
      </c>
    </row>
    <row r="1330" spans="1:28">
      <c r="A1330" s="10" t="s">
        <v>1323</v>
      </c>
      <c r="B1330" s="11">
        <v>45560</v>
      </c>
      <c r="C1330" s="12" t="s">
        <v>1321</v>
      </c>
      <c r="D1330" s="13" t="s">
        <v>551</v>
      </c>
      <c r="E1330" s="10">
        <v>4482.0600000000004</v>
      </c>
      <c r="F1330" s="10">
        <v>28</v>
      </c>
      <c r="G1330" s="10">
        <v>15</v>
      </c>
      <c r="H1330" s="10">
        <v>616.22</v>
      </c>
      <c r="I1330" s="4" t="s">
        <v>1323</v>
      </c>
      <c r="J1330" s="16">
        <v>45560</v>
      </c>
      <c r="K1330" s="9" t="str">
        <v>South</v>
      </c>
      <c r="L1330" s="9" t="str">
        <v>Furniture</v>
      </c>
      <c r="M1330" s="4">
        <v>4482.0600000000004</v>
      </c>
      <c r="N1330" s="4">
        <f>VLOOKUP($K1330,Sales_Performance_Analysis.csv!$S$1:$T$5,2,FALSE)</f>
        <v>2478.5568056787902</v>
      </c>
      <c r="O1330" s="4">
        <v>28</v>
      </c>
      <c r="P1330" s="4">
        <v>15</v>
      </c>
      <c r="Q1330" s="4">
        <v>616.22</v>
      </c>
      <c r="U1330" s="9" t="str">
        <v>South</v>
      </c>
      <c r="V1330" s="9" t="str">
        <v>Furniture</v>
      </c>
      <c r="X1330" s="9" t="str">
        <v>SOUTH</v>
      </c>
      <c r="Y1330" s="9" t="str">
        <v>FURNITURE</v>
      </c>
      <c r="AA1330" s="9" t="str">
        <v>south</v>
      </c>
      <c r="AB1330" s="9" t="str">
        <v>furniture</v>
      </c>
    </row>
    <row r="1331" spans="1:28">
      <c r="A1331" s="10" t="s">
        <v>1324</v>
      </c>
      <c r="B1331" s="11">
        <v>45042</v>
      </c>
      <c r="C1331" s="12" t="s">
        <v>881</v>
      </c>
      <c r="D1331" s="13" t="s">
        <v>551</v>
      </c>
      <c r="E1331" s="10">
        <v>2595.2399999999998</v>
      </c>
      <c r="F1331" s="10">
        <v>22</v>
      </c>
      <c r="G1331" s="10">
        <v>39</v>
      </c>
      <c r="H1331" s="10">
        <v>290.56</v>
      </c>
      <c r="I1331" s="4" t="s">
        <v>1324</v>
      </c>
      <c r="J1331" s="16">
        <v>45042</v>
      </c>
      <c r="K1331" s="9" t="str">
        <v>East</v>
      </c>
      <c r="L1331" s="9" t="str">
        <v>Furniture</v>
      </c>
      <c r="M1331" s="4">
        <v>2595.2399999999998</v>
      </c>
      <c r="N1331" s="4">
        <f>VLOOKUP($K1331,Sales_Performance_Analysis.csv!$S$1:$T$5,2,FALSE)</f>
        <v>2529.8487270973901</v>
      </c>
      <c r="O1331" s="4">
        <v>22</v>
      </c>
      <c r="P1331" s="4">
        <v>39</v>
      </c>
      <c r="Q1331" s="4">
        <v>290.56</v>
      </c>
      <c r="U1331" s="9" t="str">
        <v>East</v>
      </c>
      <c r="V1331" s="9" t="str">
        <v>Furniture</v>
      </c>
      <c r="X1331" s="9" t="str">
        <v>EAST</v>
      </c>
      <c r="Y1331" s="9" t="str">
        <v>FURNITURE</v>
      </c>
      <c r="AA1331" s="9" t="str">
        <v>east</v>
      </c>
      <c r="AB1331" s="9" t="str">
        <v>furniture</v>
      </c>
    </row>
    <row r="1332" spans="1:28">
      <c r="A1332" s="10" t="s">
        <v>1325</v>
      </c>
      <c r="B1332" s="11">
        <v>45161</v>
      </c>
      <c r="C1332" s="12" t="s">
        <v>881</v>
      </c>
      <c r="D1332" s="13" t="s">
        <v>551</v>
      </c>
      <c r="E1332" s="10">
        <v>1244.47</v>
      </c>
      <c r="F1332" s="10">
        <v>3</v>
      </c>
      <c r="G1332" s="10">
        <v>18</v>
      </c>
      <c r="H1332" s="10">
        <v>1667.38</v>
      </c>
      <c r="I1332" s="4" t="s">
        <v>1325</v>
      </c>
      <c r="J1332" s="16">
        <v>45161</v>
      </c>
      <c r="K1332" s="9" t="str">
        <v>East</v>
      </c>
      <c r="L1332" s="9" t="str">
        <v>Furniture</v>
      </c>
      <c r="M1332" s="4">
        <v>1244.47</v>
      </c>
      <c r="N1332" s="4">
        <f>VLOOKUP($K1332,Sales_Performance_Analysis.csv!$S$1:$T$5,2,FALSE)</f>
        <v>2529.8487270973901</v>
      </c>
      <c r="O1332" s="4">
        <v>3</v>
      </c>
      <c r="P1332" s="4">
        <v>18</v>
      </c>
      <c r="Q1332" s="4">
        <v>1667.38</v>
      </c>
      <c r="U1332" s="9" t="str">
        <v>East</v>
      </c>
      <c r="V1332" s="9" t="str">
        <v>Furniture</v>
      </c>
      <c r="X1332" s="9" t="str">
        <v>EAST</v>
      </c>
      <c r="Y1332" s="9" t="str">
        <v>FURNITURE</v>
      </c>
      <c r="AA1332" s="9" t="str">
        <v>east</v>
      </c>
      <c r="AB1332" s="9" t="str">
        <v>furniture</v>
      </c>
    </row>
    <row r="1333" spans="1:28">
      <c r="A1333" s="10" t="s">
        <v>1326</v>
      </c>
      <c r="B1333" s="11">
        <v>45568</v>
      </c>
      <c r="C1333" s="12" t="s">
        <v>881</v>
      </c>
      <c r="D1333" s="13" t="s">
        <v>551</v>
      </c>
      <c r="E1333" s="10">
        <v>2995.17</v>
      </c>
      <c r="F1333" s="10">
        <v>39</v>
      </c>
      <c r="G1333" s="10">
        <v>30</v>
      </c>
      <c r="H1333" s="10">
        <v>573.37</v>
      </c>
      <c r="I1333" s="4" t="s">
        <v>1326</v>
      </c>
      <c r="J1333" s="16">
        <v>45568</v>
      </c>
      <c r="K1333" s="9" t="str">
        <v>East</v>
      </c>
      <c r="L1333" s="9" t="str">
        <v>Furniture</v>
      </c>
      <c r="M1333" s="4">
        <v>2995.17</v>
      </c>
      <c r="N1333" s="4">
        <f>VLOOKUP($K1333,Sales_Performance_Analysis.csv!$S$1:$T$5,2,FALSE)</f>
        <v>2529.8487270973901</v>
      </c>
      <c r="O1333" s="4">
        <v>39</v>
      </c>
      <c r="P1333" s="4">
        <v>30</v>
      </c>
      <c r="Q1333" s="4">
        <v>573.37</v>
      </c>
      <c r="U1333" s="9" t="str">
        <v>East</v>
      </c>
      <c r="V1333" s="9" t="str">
        <v>Furniture</v>
      </c>
      <c r="X1333" s="9" t="str">
        <v>EAST</v>
      </c>
      <c r="Y1333" s="9" t="str">
        <v>FURNITURE</v>
      </c>
      <c r="AA1333" s="9" t="str">
        <v>east</v>
      </c>
      <c r="AB1333" s="9" t="str">
        <v>furniture</v>
      </c>
    </row>
    <row r="1334" spans="1:28">
      <c r="A1334" s="10" t="s">
        <v>1327</v>
      </c>
      <c r="B1334" s="11">
        <v>45465</v>
      </c>
      <c r="C1334" s="12" t="s">
        <v>1321</v>
      </c>
      <c r="D1334" s="13" t="s">
        <v>551</v>
      </c>
      <c r="E1334" s="10">
        <v>1812.35</v>
      </c>
      <c r="F1334" s="10">
        <v>20</v>
      </c>
      <c r="G1334" s="10">
        <v>34</v>
      </c>
      <c r="H1334" s="10">
        <v>880.06</v>
      </c>
      <c r="I1334" s="4" t="s">
        <v>1327</v>
      </c>
      <c r="J1334" s="16">
        <v>45465</v>
      </c>
      <c r="K1334" s="9" t="str">
        <v>South</v>
      </c>
      <c r="L1334" s="9" t="str">
        <v>Furniture</v>
      </c>
      <c r="M1334" s="4">
        <v>1812.35</v>
      </c>
      <c r="N1334" s="4">
        <f>VLOOKUP($K1334,Sales_Performance_Analysis.csv!$S$1:$T$5,2,FALSE)</f>
        <v>2478.5568056787902</v>
      </c>
      <c r="O1334" s="4">
        <v>20</v>
      </c>
      <c r="P1334" s="4">
        <v>34</v>
      </c>
      <c r="Q1334" s="4">
        <v>880.06</v>
      </c>
      <c r="U1334" s="9" t="str">
        <v>South</v>
      </c>
      <c r="V1334" s="9" t="str">
        <v>Furniture</v>
      </c>
      <c r="X1334" s="9" t="str">
        <v>SOUTH</v>
      </c>
      <c r="Y1334" s="9" t="str">
        <v>FURNITURE</v>
      </c>
      <c r="AA1334" s="9" t="str">
        <v>south</v>
      </c>
      <c r="AB1334" s="9" t="str">
        <v>furniture</v>
      </c>
    </row>
    <row r="1335" spans="1:28">
      <c r="A1335" s="10" t="s">
        <v>1328</v>
      </c>
      <c r="B1335" s="11">
        <v>45448</v>
      </c>
      <c r="C1335" s="12" t="s">
        <v>1294</v>
      </c>
      <c r="D1335" s="13" t="s">
        <v>619</v>
      </c>
      <c r="E1335" s="10">
        <v>3919.74</v>
      </c>
      <c r="F1335" s="10">
        <v>38</v>
      </c>
      <c r="G1335" s="10">
        <v>32</v>
      </c>
      <c r="H1335" s="10">
        <v>811.54</v>
      </c>
      <c r="I1335" s="4" t="s">
        <v>1328</v>
      </c>
      <c r="J1335" s="16">
        <v>45448</v>
      </c>
      <c r="K1335" s="9" t="str">
        <v>North</v>
      </c>
      <c r="L1335" s="9" t="str">
        <v>Clothing</v>
      </c>
      <c r="M1335" s="4">
        <v>3919.74</v>
      </c>
      <c r="N1335" s="4">
        <f>VLOOKUP($K1335,Sales_Performance_Analysis.csv!$S$1:$T$5,2,FALSE)</f>
        <v>2573.1195542046598</v>
      </c>
      <c r="O1335" s="4">
        <v>38</v>
      </c>
      <c r="P1335" s="4">
        <v>32</v>
      </c>
      <c r="Q1335" s="4">
        <v>811.54</v>
      </c>
      <c r="U1335" s="9" t="str">
        <v>North</v>
      </c>
      <c r="V1335" s="9" t="str">
        <v>Clothing</v>
      </c>
      <c r="X1335" s="9" t="str">
        <v>NORTH</v>
      </c>
      <c r="Y1335" s="9" t="str">
        <v>CLOTHING</v>
      </c>
      <c r="AA1335" s="9" t="str">
        <v>north</v>
      </c>
      <c r="AB1335" s="9" t="str">
        <v>clothing</v>
      </c>
    </row>
    <row r="1336" spans="1:28">
      <c r="A1336" s="10">
        <v>88657436</v>
      </c>
      <c r="B1336" s="11">
        <v>45551</v>
      </c>
      <c r="C1336" s="12" t="s">
        <v>978</v>
      </c>
      <c r="D1336" s="13" t="s">
        <v>1131</v>
      </c>
      <c r="E1336" s="10">
        <v>2097.15</v>
      </c>
      <c r="F1336" s="10">
        <v>25</v>
      </c>
      <c r="G1336" s="10">
        <v>5</v>
      </c>
      <c r="H1336" s="10">
        <v>500.01</v>
      </c>
      <c r="I1336" s="4">
        <v>88657436</v>
      </c>
      <c r="J1336" s="16">
        <v>45551</v>
      </c>
      <c r="K1336" s="9" t="str">
        <v>West</v>
      </c>
      <c r="L1336" s="9" t="str">
        <v>Sports</v>
      </c>
      <c r="M1336" s="4">
        <v>2097.15</v>
      </c>
      <c r="N1336" s="4">
        <f>VLOOKUP($K1336,Sales_Performance_Analysis.csv!$S$1:$T$5,2,FALSE)</f>
        <v>2536.3110011778599</v>
      </c>
      <c r="O1336" s="4">
        <v>25</v>
      </c>
      <c r="P1336" s="4">
        <v>5</v>
      </c>
      <c r="Q1336" s="4">
        <v>500.01</v>
      </c>
      <c r="U1336" s="9" t="str">
        <v>West</v>
      </c>
      <c r="V1336" s="9" t="str">
        <v>Sports</v>
      </c>
      <c r="X1336" s="9" t="str">
        <v>WEST</v>
      </c>
      <c r="Y1336" s="9" t="str">
        <v>SPORTS</v>
      </c>
      <c r="AA1336" s="9" t="str">
        <v>west</v>
      </c>
      <c r="AB1336" s="9" t="str">
        <v>sports</v>
      </c>
    </row>
    <row r="1337" spans="1:28">
      <c r="A1337" s="10" t="s">
        <v>1329</v>
      </c>
      <c r="B1337" s="11">
        <v>45221</v>
      </c>
      <c r="C1337" s="12" t="s">
        <v>881</v>
      </c>
      <c r="D1337" s="13" t="s">
        <v>1131</v>
      </c>
      <c r="E1337" s="10">
        <v>3545.21</v>
      </c>
      <c r="F1337" s="10">
        <v>48</v>
      </c>
      <c r="G1337" s="10">
        <v>18</v>
      </c>
      <c r="H1337" s="10">
        <v>1506.67</v>
      </c>
      <c r="I1337" s="4" t="s">
        <v>1329</v>
      </c>
      <c r="J1337" s="16">
        <v>45221</v>
      </c>
      <c r="K1337" s="9" t="str">
        <v>East</v>
      </c>
      <c r="L1337" s="9" t="str">
        <v>Sports</v>
      </c>
      <c r="M1337" s="4">
        <v>3545.21</v>
      </c>
      <c r="N1337" s="4">
        <f>VLOOKUP($K1337,Sales_Performance_Analysis.csv!$S$1:$T$5,2,FALSE)</f>
        <v>2529.8487270973901</v>
      </c>
      <c r="O1337" s="4">
        <v>48</v>
      </c>
      <c r="P1337" s="4">
        <v>18</v>
      </c>
      <c r="Q1337" s="4">
        <v>1506.67</v>
      </c>
      <c r="U1337" s="9" t="str">
        <v>East</v>
      </c>
      <c r="V1337" s="9" t="str">
        <v>Sports</v>
      </c>
      <c r="X1337" s="9" t="str">
        <v>EAST</v>
      </c>
      <c r="Y1337" s="9" t="str">
        <v>SPORTS</v>
      </c>
      <c r="AA1337" s="9" t="str">
        <v>east</v>
      </c>
      <c r="AB1337" s="9" t="str">
        <v>sports</v>
      </c>
    </row>
    <row r="1338" spans="1:28">
      <c r="A1338" s="10" t="s">
        <v>1330</v>
      </c>
      <c r="B1338" s="11">
        <v>45434</v>
      </c>
      <c r="C1338" s="12" t="s">
        <v>978</v>
      </c>
      <c r="D1338" s="13" t="s">
        <v>619</v>
      </c>
      <c r="E1338" s="10">
        <v>4812.8100000000004</v>
      </c>
      <c r="F1338" s="10">
        <v>9</v>
      </c>
      <c r="G1338" s="10">
        <v>25</v>
      </c>
      <c r="H1338" s="10">
        <v>745.43</v>
      </c>
      <c r="I1338" s="4" t="s">
        <v>1330</v>
      </c>
      <c r="J1338" s="16">
        <v>45434</v>
      </c>
      <c r="K1338" s="9" t="str">
        <v>West</v>
      </c>
      <c r="L1338" s="9" t="str">
        <v>Clothing</v>
      </c>
      <c r="M1338" s="4">
        <v>4812.8100000000004</v>
      </c>
      <c r="N1338" s="4">
        <f>VLOOKUP($K1338,Sales_Performance_Analysis.csv!$S$1:$T$5,2,FALSE)</f>
        <v>2536.3110011778599</v>
      </c>
      <c r="O1338" s="4">
        <v>9</v>
      </c>
      <c r="P1338" s="4">
        <v>25</v>
      </c>
      <c r="Q1338" s="4">
        <v>745.43</v>
      </c>
      <c r="U1338" s="9" t="str">
        <v>West</v>
      </c>
      <c r="V1338" s="9" t="str">
        <v>Clothing</v>
      </c>
      <c r="X1338" s="9" t="str">
        <v>WEST</v>
      </c>
      <c r="Y1338" s="9" t="str">
        <v>CLOTHING</v>
      </c>
      <c r="AA1338" s="9" t="str">
        <v>west</v>
      </c>
      <c r="AB1338" s="9" t="str">
        <v>clothing</v>
      </c>
    </row>
    <row r="1339" spans="1:28">
      <c r="A1339" s="10" t="s">
        <v>1331</v>
      </c>
      <c r="B1339" s="11">
        <v>44917</v>
      </c>
      <c r="C1339" s="12" t="s">
        <v>1321</v>
      </c>
      <c r="D1339" s="13" t="s">
        <v>1243</v>
      </c>
      <c r="E1339" s="10">
        <v>445.13</v>
      </c>
      <c r="F1339" s="10">
        <v>27</v>
      </c>
      <c r="G1339" s="10">
        <v>31</v>
      </c>
      <c r="H1339" s="10">
        <v>48.17</v>
      </c>
      <c r="I1339" s="4" t="s">
        <v>1331</v>
      </c>
      <c r="J1339" s="16">
        <v>44917</v>
      </c>
      <c r="K1339" s="9" t="str">
        <v>South</v>
      </c>
      <c r="L1339" s="9" t="str">
        <v>Electronics</v>
      </c>
      <c r="M1339" s="4">
        <v>445.13</v>
      </c>
      <c r="N1339" s="4">
        <f>VLOOKUP($K1339,Sales_Performance_Analysis.csv!$S$1:$T$5,2,FALSE)</f>
        <v>2478.5568056787902</v>
      </c>
      <c r="O1339" s="4">
        <v>27</v>
      </c>
      <c r="P1339" s="4">
        <v>31</v>
      </c>
      <c r="Q1339" s="4">
        <v>48.17</v>
      </c>
      <c r="U1339" s="9" t="str">
        <v>South</v>
      </c>
      <c r="V1339" s="9" t="str">
        <v>Electronics</v>
      </c>
      <c r="X1339" s="9" t="str">
        <v>SOUTH</v>
      </c>
      <c r="Y1339" s="9" t="str">
        <v>ELECTRONICS</v>
      </c>
      <c r="AA1339" s="9" t="str">
        <v>south</v>
      </c>
      <c r="AB1339" s="9" t="str">
        <v>electronics</v>
      </c>
    </row>
    <row r="1340" spans="1:28">
      <c r="A1340" s="10" t="s">
        <v>1332</v>
      </c>
      <c r="B1340" s="11">
        <v>45028</v>
      </c>
      <c r="C1340" s="12" t="s">
        <v>1294</v>
      </c>
      <c r="D1340" s="13" t="s">
        <v>257</v>
      </c>
      <c r="E1340" s="10">
        <v>2311.83</v>
      </c>
      <c r="F1340" s="10">
        <v>25</v>
      </c>
      <c r="G1340" s="10">
        <v>42</v>
      </c>
      <c r="H1340" s="10">
        <v>319.37</v>
      </c>
      <c r="I1340" s="4" t="s">
        <v>1332</v>
      </c>
      <c r="J1340" s="16">
        <v>45028</v>
      </c>
      <c r="K1340" s="9" t="str">
        <v>North</v>
      </c>
      <c r="L1340" s="9" t="str">
        <v>Groceries</v>
      </c>
      <c r="M1340" s="4">
        <v>2311.83</v>
      </c>
      <c r="N1340" s="4">
        <f>VLOOKUP($K1340,Sales_Performance_Analysis.csv!$S$1:$T$5,2,FALSE)</f>
        <v>2573.1195542046598</v>
      </c>
      <c r="O1340" s="4">
        <v>25</v>
      </c>
      <c r="P1340" s="4">
        <v>42</v>
      </c>
      <c r="Q1340" s="4">
        <v>319.37</v>
      </c>
      <c r="U1340" s="9" t="str">
        <v>North</v>
      </c>
      <c r="V1340" s="9" t="str">
        <v>Groceries</v>
      </c>
      <c r="X1340" s="9" t="str">
        <v>NORTH</v>
      </c>
      <c r="Y1340" s="9" t="str">
        <v>GROCERIES</v>
      </c>
      <c r="AA1340" s="9" t="str">
        <v>north</v>
      </c>
      <c r="AB1340" s="9" t="str">
        <v>groceries</v>
      </c>
    </row>
    <row r="1341" spans="1:28">
      <c r="A1341" s="10" t="s">
        <v>1333</v>
      </c>
      <c r="B1341" s="11">
        <v>45583</v>
      </c>
      <c r="C1341" s="12" t="s">
        <v>1294</v>
      </c>
      <c r="D1341" s="13" t="s">
        <v>1131</v>
      </c>
      <c r="E1341" s="10">
        <v>4539.2</v>
      </c>
      <c r="F1341" s="10">
        <v>5</v>
      </c>
      <c r="G1341" s="10">
        <v>1</v>
      </c>
      <c r="H1341" s="10">
        <v>1965.88</v>
      </c>
      <c r="I1341" s="4" t="s">
        <v>1333</v>
      </c>
      <c r="J1341" s="16">
        <v>45583</v>
      </c>
      <c r="K1341" s="9" t="str">
        <v>North</v>
      </c>
      <c r="L1341" s="9" t="str">
        <v>Sports</v>
      </c>
      <c r="M1341" s="4">
        <v>4539.2</v>
      </c>
      <c r="N1341" s="4">
        <f>VLOOKUP($K1341,Sales_Performance_Analysis.csv!$S$1:$T$5,2,FALSE)</f>
        <v>2573.1195542046598</v>
      </c>
      <c r="O1341" s="4">
        <v>5</v>
      </c>
      <c r="P1341" s="4">
        <v>1</v>
      </c>
      <c r="Q1341" s="4">
        <v>1965.88</v>
      </c>
      <c r="U1341" s="9" t="str">
        <v>North</v>
      </c>
      <c r="V1341" s="9" t="str">
        <v>Sports</v>
      </c>
      <c r="X1341" s="9" t="str">
        <v>NORTH</v>
      </c>
      <c r="Y1341" s="9" t="str">
        <v>SPORTS</v>
      </c>
      <c r="AA1341" s="9" t="str">
        <v>north</v>
      </c>
      <c r="AB1341" s="9" t="str">
        <v>sports</v>
      </c>
    </row>
    <row r="1342" spans="1:28">
      <c r="A1342" s="10" t="s">
        <v>1334</v>
      </c>
      <c r="B1342" s="11">
        <v>45017</v>
      </c>
      <c r="C1342" s="12" t="s">
        <v>1294</v>
      </c>
      <c r="D1342" s="13" t="s">
        <v>619</v>
      </c>
      <c r="E1342" s="10">
        <v>894.3</v>
      </c>
      <c r="F1342" s="10">
        <v>50</v>
      </c>
      <c r="G1342" s="10">
        <v>6</v>
      </c>
      <c r="H1342" s="10">
        <v>602.28</v>
      </c>
      <c r="I1342" s="4" t="s">
        <v>1334</v>
      </c>
      <c r="J1342" s="16">
        <v>45017</v>
      </c>
      <c r="K1342" s="9" t="str">
        <v>North</v>
      </c>
      <c r="L1342" s="9" t="str">
        <v>Clothing</v>
      </c>
      <c r="M1342" s="4">
        <v>894.3</v>
      </c>
      <c r="N1342" s="4">
        <f>VLOOKUP($K1342,Sales_Performance_Analysis.csv!$S$1:$T$5,2,FALSE)</f>
        <v>2573.1195542046598</v>
      </c>
      <c r="O1342" s="4">
        <v>50</v>
      </c>
      <c r="P1342" s="4">
        <v>6</v>
      </c>
      <c r="Q1342" s="4">
        <v>602.28</v>
      </c>
      <c r="U1342" s="9" t="str">
        <v>North</v>
      </c>
      <c r="V1342" s="9" t="str">
        <v>Clothing</v>
      </c>
      <c r="X1342" s="9" t="str">
        <v>NORTH</v>
      </c>
      <c r="Y1342" s="9" t="str">
        <v>CLOTHING</v>
      </c>
      <c r="AA1342" s="9" t="str">
        <v>north</v>
      </c>
      <c r="AB1342" s="9" t="str">
        <v>clothing</v>
      </c>
    </row>
    <row r="1343" spans="1:28">
      <c r="A1343" s="10" t="s">
        <v>1335</v>
      </c>
      <c r="B1343" s="11">
        <v>45406</v>
      </c>
      <c r="C1343" s="12" t="s">
        <v>1294</v>
      </c>
      <c r="D1343" s="13" t="s">
        <v>257</v>
      </c>
      <c r="E1343" s="10">
        <v>4007.07</v>
      </c>
      <c r="F1343" s="10">
        <v>6</v>
      </c>
      <c r="G1343" s="10">
        <v>14</v>
      </c>
      <c r="H1343" s="10">
        <v>1953.09</v>
      </c>
      <c r="I1343" s="4" t="s">
        <v>1335</v>
      </c>
      <c r="J1343" s="16">
        <v>45406</v>
      </c>
      <c r="K1343" s="9" t="str">
        <v>North</v>
      </c>
      <c r="L1343" s="9" t="str">
        <v>Groceries</v>
      </c>
      <c r="M1343" s="4">
        <v>4007.07</v>
      </c>
      <c r="N1343" s="4">
        <f>VLOOKUP($K1343,Sales_Performance_Analysis.csv!$S$1:$T$5,2,FALSE)</f>
        <v>2573.1195542046598</v>
      </c>
      <c r="O1343" s="4">
        <v>6</v>
      </c>
      <c r="P1343" s="4">
        <v>14</v>
      </c>
      <c r="Q1343" s="4">
        <v>1953.09</v>
      </c>
      <c r="U1343" s="9" t="str">
        <v>North</v>
      </c>
      <c r="V1343" s="9" t="str">
        <v>Groceries</v>
      </c>
      <c r="X1343" s="9" t="str">
        <v>NORTH</v>
      </c>
      <c r="Y1343" s="9" t="str">
        <v>GROCERIES</v>
      </c>
      <c r="AA1343" s="9" t="str">
        <v>north</v>
      </c>
      <c r="AB1343" s="9" t="str">
        <v>groceries</v>
      </c>
    </row>
    <row r="1344" spans="1:28">
      <c r="A1344" s="10" t="s">
        <v>1336</v>
      </c>
      <c r="B1344" s="11">
        <v>45092</v>
      </c>
      <c r="C1344" s="12" t="s">
        <v>881</v>
      </c>
      <c r="D1344" s="13" t="s">
        <v>619</v>
      </c>
      <c r="E1344" s="10">
        <v>162.16</v>
      </c>
      <c r="F1344" s="10">
        <v>35</v>
      </c>
      <c r="G1344" s="10">
        <v>22</v>
      </c>
      <c r="H1344" s="10">
        <v>866.25</v>
      </c>
      <c r="I1344" s="4" t="s">
        <v>1336</v>
      </c>
      <c r="J1344" s="16">
        <v>45092</v>
      </c>
      <c r="K1344" s="9" t="str">
        <v>East</v>
      </c>
      <c r="L1344" s="9" t="str">
        <v>Clothing</v>
      </c>
      <c r="M1344" s="4">
        <v>162.16</v>
      </c>
      <c r="N1344" s="4">
        <f>VLOOKUP($K1344,Sales_Performance_Analysis.csv!$S$1:$T$5,2,FALSE)</f>
        <v>2529.8487270973901</v>
      </c>
      <c r="O1344" s="4">
        <v>35</v>
      </c>
      <c r="P1344" s="4">
        <v>22</v>
      </c>
      <c r="Q1344" s="4">
        <v>866.25</v>
      </c>
      <c r="U1344" s="9" t="str">
        <v>East</v>
      </c>
      <c r="V1344" s="9" t="str">
        <v>Clothing</v>
      </c>
      <c r="X1344" s="9" t="str">
        <v>EAST</v>
      </c>
      <c r="Y1344" s="9" t="str">
        <v>CLOTHING</v>
      </c>
      <c r="AA1344" s="9" t="str">
        <v>east</v>
      </c>
      <c r="AB1344" s="9" t="str">
        <v>clothing</v>
      </c>
    </row>
    <row r="1345" spans="1:28">
      <c r="A1345" s="10" t="s">
        <v>1337</v>
      </c>
      <c r="B1345" s="11">
        <v>45084</v>
      </c>
      <c r="C1345" s="12" t="s">
        <v>978</v>
      </c>
      <c r="D1345" s="13" t="s">
        <v>619</v>
      </c>
      <c r="E1345" s="10">
        <v>2834.54</v>
      </c>
      <c r="F1345" s="10">
        <v>50</v>
      </c>
      <c r="G1345" s="10">
        <v>11</v>
      </c>
      <c r="H1345" s="10">
        <v>1820.27</v>
      </c>
      <c r="I1345" s="4" t="s">
        <v>1337</v>
      </c>
      <c r="J1345" s="16">
        <v>45084</v>
      </c>
      <c r="K1345" s="9" t="str">
        <v>West</v>
      </c>
      <c r="L1345" s="9" t="str">
        <v>Clothing</v>
      </c>
      <c r="M1345" s="4">
        <v>2834.54</v>
      </c>
      <c r="N1345" s="4">
        <f>VLOOKUP($K1345,Sales_Performance_Analysis.csv!$S$1:$T$5,2,FALSE)</f>
        <v>2536.3110011778599</v>
      </c>
      <c r="O1345" s="4">
        <v>50</v>
      </c>
      <c r="P1345" s="4">
        <v>11</v>
      </c>
      <c r="Q1345" s="4">
        <v>1820.27</v>
      </c>
      <c r="U1345" s="9" t="str">
        <v>West</v>
      </c>
      <c r="V1345" s="9" t="str">
        <v>Clothing</v>
      </c>
      <c r="X1345" s="9" t="str">
        <v>WEST</v>
      </c>
      <c r="Y1345" s="9" t="str">
        <v>CLOTHING</v>
      </c>
      <c r="AA1345" s="9" t="str">
        <v>west</v>
      </c>
      <c r="AB1345" s="9" t="str">
        <v>clothing</v>
      </c>
    </row>
    <row r="1346" spans="1:28">
      <c r="A1346" s="10" t="s">
        <v>1338</v>
      </c>
      <c r="B1346" s="11">
        <v>44983</v>
      </c>
      <c r="C1346" s="12" t="s">
        <v>978</v>
      </c>
      <c r="D1346" s="13" t="s">
        <v>1131</v>
      </c>
      <c r="E1346" s="10">
        <v>4895.51</v>
      </c>
      <c r="F1346" s="10">
        <v>25</v>
      </c>
      <c r="G1346" s="10">
        <v>4</v>
      </c>
      <c r="H1346" s="10">
        <v>1365.78</v>
      </c>
      <c r="I1346" s="4" t="s">
        <v>1338</v>
      </c>
      <c r="J1346" s="16">
        <v>44983</v>
      </c>
      <c r="K1346" s="9" t="str">
        <v>West</v>
      </c>
      <c r="L1346" s="9" t="str">
        <v>Sports</v>
      </c>
      <c r="M1346" s="4">
        <v>4895.51</v>
      </c>
      <c r="N1346" s="4">
        <f>VLOOKUP($K1346,Sales_Performance_Analysis.csv!$S$1:$T$5,2,FALSE)</f>
        <v>2536.3110011778599</v>
      </c>
      <c r="O1346" s="4">
        <v>25</v>
      </c>
      <c r="P1346" s="4">
        <v>4</v>
      </c>
      <c r="Q1346" s="4">
        <v>1365.78</v>
      </c>
      <c r="U1346" s="9" t="str">
        <v>West</v>
      </c>
      <c r="V1346" s="9" t="str">
        <v>Sports</v>
      </c>
      <c r="X1346" s="9" t="str">
        <v>WEST</v>
      </c>
      <c r="Y1346" s="9" t="str">
        <v>SPORTS</v>
      </c>
      <c r="AA1346" s="9" t="str">
        <v>west</v>
      </c>
      <c r="AB1346" s="9" t="str">
        <v>sports</v>
      </c>
    </row>
    <row r="1347" spans="1:28">
      <c r="A1347" s="10" t="s">
        <v>1339</v>
      </c>
      <c r="B1347" s="11">
        <v>45343</v>
      </c>
      <c r="C1347" s="12" t="s">
        <v>881</v>
      </c>
      <c r="D1347" s="13" t="s">
        <v>257</v>
      </c>
      <c r="E1347" s="10">
        <v>4540.3900000000003</v>
      </c>
      <c r="F1347" s="10">
        <v>28</v>
      </c>
      <c r="G1347" s="10">
        <v>36</v>
      </c>
      <c r="H1347" s="10">
        <v>433.01</v>
      </c>
      <c r="I1347" s="4" t="s">
        <v>1339</v>
      </c>
      <c r="J1347" s="16">
        <v>45343</v>
      </c>
      <c r="K1347" s="9" t="str">
        <v>East</v>
      </c>
      <c r="L1347" s="9" t="str">
        <v>Groceries</v>
      </c>
      <c r="M1347" s="4">
        <v>4540.3900000000003</v>
      </c>
      <c r="N1347" s="4">
        <f>VLOOKUP($K1347,Sales_Performance_Analysis.csv!$S$1:$T$5,2,FALSE)</f>
        <v>2529.8487270973901</v>
      </c>
      <c r="O1347" s="4">
        <v>28</v>
      </c>
      <c r="P1347" s="4">
        <v>36</v>
      </c>
      <c r="Q1347" s="4">
        <v>433.01</v>
      </c>
      <c r="U1347" s="9" t="str">
        <v>East</v>
      </c>
      <c r="V1347" s="9" t="str">
        <v>Groceries</v>
      </c>
      <c r="X1347" s="9" t="str">
        <v>EAST</v>
      </c>
      <c r="Y1347" s="9" t="str">
        <v>GROCERIES</v>
      </c>
      <c r="AA1347" s="9" t="str">
        <v>east</v>
      </c>
      <c r="AB1347" s="9" t="str">
        <v>groceries</v>
      </c>
    </row>
    <row r="1348" spans="1:28">
      <c r="A1348" s="10" t="s">
        <v>1340</v>
      </c>
      <c r="B1348" s="11">
        <v>45158</v>
      </c>
      <c r="C1348" s="12" t="s">
        <v>881</v>
      </c>
      <c r="D1348" s="13" t="s">
        <v>1131</v>
      </c>
      <c r="E1348" s="10">
        <v>3100.8</v>
      </c>
      <c r="F1348" s="10">
        <v>43</v>
      </c>
      <c r="G1348" s="10">
        <v>17</v>
      </c>
      <c r="H1348" s="10">
        <v>487.45</v>
      </c>
      <c r="I1348" s="4" t="s">
        <v>1340</v>
      </c>
      <c r="J1348" s="16">
        <v>45158</v>
      </c>
      <c r="K1348" s="9" t="str">
        <v>East</v>
      </c>
      <c r="L1348" s="9" t="str">
        <v>Sports</v>
      </c>
      <c r="M1348" s="4">
        <v>3100.8</v>
      </c>
      <c r="N1348" s="4">
        <f>VLOOKUP($K1348,Sales_Performance_Analysis.csv!$S$1:$T$5,2,FALSE)</f>
        <v>2529.8487270973901</v>
      </c>
      <c r="O1348" s="4">
        <v>43</v>
      </c>
      <c r="P1348" s="4">
        <v>17</v>
      </c>
      <c r="Q1348" s="4">
        <v>487.45</v>
      </c>
      <c r="U1348" s="9" t="str">
        <v>East</v>
      </c>
      <c r="V1348" s="9" t="str">
        <v>Sports</v>
      </c>
      <c r="X1348" s="9" t="str">
        <v>EAST</v>
      </c>
      <c r="Y1348" s="9" t="str">
        <v>SPORTS</v>
      </c>
      <c r="AA1348" s="9" t="str">
        <v>east</v>
      </c>
      <c r="AB1348" s="9" t="str">
        <v>sports</v>
      </c>
    </row>
    <row r="1349" spans="1:28">
      <c r="A1349" s="10" t="s">
        <v>1341</v>
      </c>
      <c r="B1349" s="11">
        <v>45472</v>
      </c>
      <c r="C1349" s="12" t="s">
        <v>1294</v>
      </c>
      <c r="D1349" s="13" t="s">
        <v>1131</v>
      </c>
      <c r="E1349" s="10">
        <v>3321.15</v>
      </c>
      <c r="F1349" s="10">
        <v>30</v>
      </c>
      <c r="G1349" s="10">
        <v>48</v>
      </c>
      <c r="H1349" s="10">
        <v>10.39</v>
      </c>
      <c r="I1349" s="4" t="s">
        <v>1341</v>
      </c>
      <c r="J1349" s="16">
        <v>45472</v>
      </c>
      <c r="K1349" s="9" t="str">
        <v>North</v>
      </c>
      <c r="L1349" s="9" t="str">
        <v>Sports</v>
      </c>
      <c r="M1349" s="4">
        <v>3321.15</v>
      </c>
      <c r="N1349" s="4">
        <f>VLOOKUP($K1349,Sales_Performance_Analysis.csv!$S$1:$T$5,2,FALSE)</f>
        <v>2573.1195542046598</v>
      </c>
      <c r="O1349" s="4">
        <v>30</v>
      </c>
      <c r="P1349" s="4">
        <v>48</v>
      </c>
      <c r="Q1349" s="4">
        <v>10.39</v>
      </c>
      <c r="U1349" s="9" t="str">
        <v>North</v>
      </c>
      <c r="V1349" s="9" t="str">
        <v>Sports</v>
      </c>
      <c r="X1349" s="9" t="str">
        <v>NORTH</v>
      </c>
      <c r="Y1349" s="9" t="str">
        <v>SPORTS</v>
      </c>
      <c r="AA1349" s="9" t="str">
        <v>north</v>
      </c>
      <c r="AB1349" s="9" t="str">
        <v>sports</v>
      </c>
    </row>
    <row r="1350" spans="1:28">
      <c r="A1350" s="10" t="s">
        <v>1342</v>
      </c>
      <c r="B1350" s="11">
        <v>44992</v>
      </c>
      <c r="C1350" s="12" t="s">
        <v>1294</v>
      </c>
      <c r="D1350" s="13" t="s">
        <v>257</v>
      </c>
      <c r="E1350" s="10">
        <v>930.32</v>
      </c>
      <c r="F1350" s="10">
        <v>5</v>
      </c>
      <c r="G1350" s="10">
        <v>20</v>
      </c>
      <c r="H1350" s="10">
        <v>1945.72</v>
      </c>
      <c r="I1350" s="4" t="s">
        <v>1342</v>
      </c>
      <c r="J1350" s="16">
        <v>44992</v>
      </c>
      <c r="K1350" s="9" t="str">
        <v>North</v>
      </c>
      <c r="L1350" s="9" t="str">
        <v>Groceries</v>
      </c>
      <c r="M1350" s="4">
        <v>930.32</v>
      </c>
      <c r="N1350" s="4">
        <f>VLOOKUP($K1350,Sales_Performance_Analysis.csv!$S$1:$T$5,2,FALSE)</f>
        <v>2573.1195542046598</v>
      </c>
      <c r="O1350" s="4">
        <v>5</v>
      </c>
      <c r="P1350" s="4">
        <v>20</v>
      </c>
      <c r="Q1350" s="4">
        <v>1945.72</v>
      </c>
      <c r="U1350" s="9" t="str">
        <v>North</v>
      </c>
      <c r="V1350" s="9" t="str">
        <v>Groceries</v>
      </c>
      <c r="X1350" s="9" t="str">
        <v>NORTH</v>
      </c>
      <c r="Y1350" s="9" t="str">
        <v>GROCERIES</v>
      </c>
      <c r="AA1350" s="9" t="str">
        <v>north</v>
      </c>
      <c r="AB1350" s="9" t="str">
        <v>groceries</v>
      </c>
    </row>
    <row r="1351" spans="1:28">
      <c r="A1351" s="10" t="s">
        <v>1343</v>
      </c>
      <c r="B1351" s="11">
        <v>45299</v>
      </c>
      <c r="C1351" s="12" t="s">
        <v>1321</v>
      </c>
      <c r="D1351" s="13" t="s">
        <v>1243</v>
      </c>
      <c r="E1351" s="10">
        <v>962.12</v>
      </c>
      <c r="F1351" s="10">
        <v>27</v>
      </c>
      <c r="G1351" s="10">
        <v>34</v>
      </c>
      <c r="H1351" s="10">
        <v>1823.22</v>
      </c>
      <c r="I1351" s="4" t="s">
        <v>1343</v>
      </c>
      <c r="J1351" s="16">
        <v>45299</v>
      </c>
      <c r="K1351" s="9" t="str">
        <v>South</v>
      </c>
      <c r="L1351" s="9" t="str">
        <v>Electronics</v>
      </c>
      <c r="M1351" s="4">
        <v>962.12</v>
      </c>
      <c r="N1351" s="4">
        <f>VLOOKUP($K1351,Sales_Performance_Analysis.csv!$S$1:$T$5,2,FALSE)</f>
        <v>2478.5568056787902</v>
      </c>
      <c r="O1351" s="4">
        <v>27</v>
      </c>
      <c r="P1351" s="4">
        <v>34</v>
      </c>
      <c r="Q1351" s="4">
        <v>1823.22</v>
      </c>
      <c r="U1351" s="9" t="str">
        <v>South</v>
      </c>
      <c r="V1351" s="9" t="str">
        <v>Electronics</v>
      </c>
      <c r="X1351" s="9" t="str">
        <v>SOUTH</v>
      </c>
      <c r="Y1351" s="9" t="str">
        <v>ELECTRONICS</v>
      </c>
      <c r="AA1351" s="9" t="str">
        <v>south</v>
      </c>
      <c r="AB1351" s="9" t="str">
        <v>electronics</v>
      </c>
    </row>
    <row r="1352" spans="1:28">
      <c r="A1352" s="10" t="s">
        <v>1344</v>
      </c>
      <c r="B1352" s="11">
        <v>44897</v>
      </c>
      <c r="C1352" s="12" t="s">
        <v>978</v>
      </c>
      <c r="D1352" s="13" t="s">
        <v>619</v>
      </c>
      <c r="E1352" s="10">
        <v>1159.8699999999999</v>
      </c>
      <c r="F1352" s="10">
        <v>15</v>
      </c>
      <c r="G1352" s="10">
        <v>16</v>
      </c>
      <c r="H1352" s="10">
        <v>1918.66</v>
      </c>
      <c r="I1352" s="4" t="s">
        <v>1344</v>
      </c>
      <c r="J1352" s="16">
        <v>44897</v>
      </c>
      <c r="K1352" s="9" t="str">
        <v>West</v>
      </c>
      <c r="L1352" s="9" t="str">
        <v>Clothing</v>
      </c>
      <c r="M1352" s="4">
        <v>1159.8699999999999</v>
      </c>
      <c r="N1352" s="4">
        <f>VLOOKUP($K1352,Sales_Performance_Analysis.csv!$S$1:$T$5,2,FALSE)</f>
        <v>2536.3110011778599</v>
      </c>
      <c r="O1352" s="4">
        <v>15</v>
      </c>
      <c r="P1352" s="4">
        <v>16</v>
      </c>
      <c r="Q1352" s="4">
        <v>1918.66</v>
      </c>
      <c r="U1352" s="9" t="str">
        <v>West</v>
      </c>
      <c r="V1352" s="9" t="str">
        <v>Clothing</v>
      </c>
      <c r="X1352" s="9" t="str">
        <v>WEST</v>
      </c>
      <c r="Y1352" s="9" t="str">
        <v>CLOTHING</v>
      </c>
      <c r="AA1352" s="9" t="str">
        <v>west</v>
      </c>
      <c r="AB1352" s="9" t="str">
        <v>clothing</v>
      </c>
    </row>
    <row r="1353" spans="1:28">
      <c r="A1353" s="10" t="s">
        <v>1345</v>
      </c>
      <c r="B1353" s="11">
        <v>44962</v>
      </c>
      <c r="C1353" s="12" t="s">
        <v>881</v>
      </c>
      <c r="D1353" s="13" t="s">
        <v>1131</v>
      </c>
      <c r="E1353" s="10">
        <v>1068.48</v>
      </c>
      <c r="F1353" s="10">
        <v>36</v>
      </c>
      <c r="G1353" s="10">
        <v>23</v>
      </c>
      <c r="H1353" s="10">
        <v>133.88</v>
      </c>
      <c r="I1353" s="4" t="s">
        <v>1345</v>
      </c>
      <c r="J1353" s="16">
        <v>44962</v>
      </c>
      <c r="K1353" s="9" t="str">
        <v>East</v>
      </c>
      <c r="L1353" s="9" t="str">
        <v>Sports</v>
      </c>
      <c r="M1353" s="4">
        <v>1068.48</v>
      </c>
      <c r="N1353" s="4">
        <f>VLOOKUP($K1353,Sales_Performance_Analysis.csv!$S$1:$T$5,2,FALSE)</f>
        <v>2529.8487270973901</v>
      </c>
      <c r="O1353" s="4">
        <v>36</v>
      </c>
      <c r="P1353" s="4">
        <v>23</v>
      </c>
      <c r="Q1353" s="4">
        <v>133.88</v>
      </c>
      <c r="U1353" s="9" t="str">
        <v>East</v>
      </c>
      <c r="V1353" s="9" t="str">
        <v>Sports</v>
      </c>
      <c r="X1353" s="9" t="str">
        <v>EAST</v>
      </c>
      <c r="Y1353" s="9" t="str">
        <v>SPORTS</v>
      </c>
      <c r="AA1353" s="9" t="str">
        <v>east</v>
      </c>
      <c r="AB1353" s="9" t="str">
        <v>sports</v>
      </c>
    </row>
    <row r="1354" spans="1:28">
      <c r="A1354" s="10" t="s">
        <v>1346</v>
      </c>
      <c r="B1354" s="11">
        <v>45039</v>
      </c>
      <c r="C1354" s="12" t="s">
        <v>1294</v>
      </c>
      <c r="D1354" s="13" t="s">
        <v>1243</v>
      </c>
      <c r="E1354" s="10">
        <v>583.80999999999995</v>
      </c>
      <c r="F1354" s="10">
        <v>37</v>
      </c>
      <c r="G1354" s="10">
        <v>40</v>
      </c>
      <c r="H1354" s="10">
        <v>545.59</v>
      </c>
      <c r="I1354" s="4" t="s">
        <v>1346</v>
      </c>
      <c r="J1354" s="16">
        <v>45039</v>
      </c>
      <c r="K1354" s="9" t="str">
        <v>North</v>
      </c>
      <c r="L1354" s="9" t="str">
        <v>Electronics</v>
      </c>
      <c r="M1354" s="4">
        <v>583.80999999999995</v>
      </c>
      <c r="N1354" s="4">
        <f>VLOOKUP($K1354,Sales_Performance_Analysis.csv!$S$1:$T$5,2,FALSE)</f>
        <v>2573.1195542046598</v>
      </c>
      <c r="O1354" s="4">
        <v>37</v>
      </c>
      <c r="P1354" s="4">
        <v>40</v>
      </c>
      <c r="Q1354" s="4">
        <v>545.59</v>
      </c>
      <c r="U1354" s="9" t="str">
        <v>North</v>
      </c>
      <c r="V1354" s="9" t="str">
        <v>Electronics</v>
      </c>
      <c r="X1354" s="9" t="str">
        <v>NORTH</v>
      </c>
      <c r="Y1354" s="9" t="str">
        <v>ELECTRONICS</v>
      </c>
      <c r="AA1354" s="9" t="str">
        <v>north</v>
      </c>
      <c r="AB1354" s="9" t="str">
        <v>electronics</v>
      </c>
    </row>
    <row r="1355" spans="1:28">
      <c r="A1355" s="10" t="s">
        <v>1347</v>
      </c>
      <c r="B1355" s="11">
        <v>44982</v>
      </c>
      <c r="C1355" s="12" t="s">
        <v>978</v>
      </c>
      <c r="D1355" s="13" t="s">
        <v>551</v>
      </c>
      <c r="E1355" s="10">
        <v>2210.17</v>
      </c>
      <c r="F1355" s="10">
        <v>48</v>
      </c>
      <c r="G1355" s="10">
        <v>40</v>
      </c>
      <c r="H1355" s="10">
        <v>71.680000000000007</v>
      </c>
      <c r="I1355" s="4" t="s">
        <v>1347</v>
      </c>
      <c r="J1355" s="16">
        <v>44982</v>
      </c>
      <c r="K1355" s="9" t="str">
        <v>West</v>
      </c>
      <c r="L1355" s="9" t="str">
        <v>Furniture</v>
      </c>
      <c r="M1355" s="4">
        <v>2210.17</v>
      </c>
      <c r="N1355" s="4">
        <f>VLOOKUP($K1355,Sales_Performance_Analysis.csv!$S$1:$T$5,2,FALSE)</f>
        <v>2536.3110011778599</v>
      </c>
      <c r="O1355" s="4">
        <v>48</v>
      </c>
      <c r="P1355" s="4">
        <v>40</v>
      </c>
      <c r="Q1355" s="4">
        <v>71.680000000000007</v>
      </c>
      <c r="U1355" s="9" t="str">
        <v>West</v>
      </c>
      <c r="V1355" s="9" t="str">
        <v>Furniture</v>
      </c>
      <c r="X1355" s="9" t="str">
        <v>WEST</v>
      </c>
      <c r="Y1355" s="9" t="str">
        <v>FURNITURE</v>
      </c>
      <c r="AA1355" s="9" t="str">
        <v>west</v>
      </c>
      <c r="AB1355" s="9" t="str">
        <v>furniture</v>
      </c>
    </row>
    <row r="1356" spans="1:28">
      <c r="A1356" s="10" t="s">
        <v>1348</v>
      </c>
      <c r="B1356" s="11">
        <v>45068</v>
      </c>
      <c r="C1356" s="12" t="s">
        <v>1294</v>
      </c>
      <c r="D1356" s="13" t="s">
        <v>1131</v>
      </c>
      <c r="E1356" s="10">
        <v>3042.56</v>
      </c>
      <c r="F1356" s="10">
        <v>38</v>
      </c>
      <c r="G1356" s="10">
        <v>45</v>
      </c>
      <c r="H1356" s="10">
        <v>430.87</v>
      </c>
      <c r="I1356" s="4" t="s">
        <v>1348</v>
      </c>
      <c r="J1356" s="16">
        <v>45068</v>
      </c>
      <c r="K1356" s="9" t="str">
        <v>North</v>
      </c>
      <c r="L1356" s="9" t="str">
        <v>Sports</v>
      </c>
      <c r="M1356" s="4">
        <v>3042.56</v>
      </c>
      <c r="N1356" s="4">
        <f>VLOOKUP($K1356,Sales_Performance_Analysis.csv!$S$1:$T$5,2,FALSE)</f>
        <v>2573.1195542046598</v>
      </c>
      <c r="O1356" s="4">
        <v>38</v>
      </c>
      <c r="P1356" s="4">
        <v>45</v>
      </c>
      <c r="Q1356" s="4">
        <v>430.87</v>
      </c>
      <c r="U1356" s="9" t="str">
        <v>North</v>
      </c>
      <c r="V1356" s="9" t="str">
        <v>Sports</v>
      </c>
      <c r="X1356" s="9" t="str">
        <v>NORTH</v>
      </c>
      <c r="Y1356" s="9" t="str">
        <v>SPORTS</v>
      </c>
      <c r="AA1356" s="9" t="str">
        <v>north</v>
      </c>
      <c r="AB1356" s="9" t="str">
        <v>sports</v>
      </c>
    </row>
    <row r="1357" spans="1:28">
      <c r="A1357" s="10" t="s">
        <v>1349</v>
      </c>
      <c r="B1357" s="11">
        <v>45388</v>
      </c>
      <c r="C1357" s="12" t="s">
        <v>1294</v>
      </c>
      <c r="D1357" s="13" t="s">
        <v>257</v>
      </c>
      <c r="E1357" s="10">
        <v>3336.91</v>
      </c>
      <c r="F1357" s="10">
        <v>26</v>
      </c>
      <c r="G1357" s="10">
        <v>47</v>
      </c>
      <c r="H1357" s="10">
        <v>1886.2</v>
      </c>
      <c r="I1357" s="4" t="s">
        <v>1349</v>
      </c>
      <c r="J1357" s="16">
        <v>45388</v>
      </c>
      <c r="K1357" s="9" t="str">
        <v>North</v>
      </c>
      <c r="L1357" s="9" t="str">
        <v>Groceries</v>
      </c>
      <c r="M1357" s="4">
        <v>3336.91</v>
      </c>
      <c r="N1357" s="4">
        <f>VLOOKUP($K1357,Sales_Performance_Analysis.csv!$S$1:$T$5,2,FALSE)</f>
        <v>2573.1195542046598</v>
      </c>
      <c r="O1357" s="4">
        <v>26</v>
      </c>
      <c r="P1357" s="4">
        <v>47</v>
      </c>
      <c r="Q1357" s="4">
        <v>1886.2</v>
      </c>
      <c r="U1357" s="9" t="str">
        <v>North</v>
      </c>
      <c r="V1357" s="9" t="str">
        <v>Groceries</v>
      </c>
      <c r="X1357" s="9" t="str">
        <v>NORTH</v>
      </c>
      <c r="Y1357" s="9" t="str">
        <v>GROCERIES</v>
      </c>
      <c r="AA1357" s="9" t="str">
        <v>north</v>
      </c>
      <c r="AB1357" s="9" t="str">
        <v>groceries</v>
      </c>
    </row>
    <row r="1358" spans="1:28">
      <c r="A1358" s="10" t="s">
        <v>1350</v>
      </c>
      <c r="B1358" s="11">
        <v>45152</v>
      </c>
      <c r="C1358" s="12" t="s">
        <v>1294</v>
      </c>
      <c r="D1358" s="13" t="s">
        <v>551</v>
      </c>
      <c r="E1358" s="10">
        <v>3099.52</v>
      </c>
      <c r="F1358" s="10">
        <v>38</v>
      </c>
      <c r="G1358" s="10">
        <v>27</v>
      </c>
      <c r="H1358" s="10">
        <v>1110.5</v>
      </c>
      <c r="I1358" s="4" t="s">
        <v>1350</v>
      </c>
      <c r="J1358" s="16">
        <v>45152</v>
      </c>
      <c r="K1358" s="9" t="str">
        <v>North</v>
      </c>
      <c r="L1358" s="9" t="str">
        <v>Furniture</v>
      </c>
      <c r="M1358" s="4">
        <v>3099.52</v>
      </c>
      <c r="N1358" s="4">
        <f>VLOOKUP($K1358,Sales_Performance_Analysis.csv!$S$1:$T$5,2,FALSE)</f>
        <v>2573.1195542046598</v>
      </c>
      <c r="O1358" s="4">
        <v>38</v>
      </c>
      <c r="P1358" s="4">
        <v>27</v>
      </c>
      <c r="Q1358" s="4">
        <v>1110.5</v>
      </c>
      <c r="U1358" s="9" t="str">
        <v>North</v>
      </c>
      <c r="V1358" s="9" t="str">
        <v>Furniture</v>
      </c>
      <c r="X1358" s="9" t="str">
        <v>NORTH</v>
      </c>
      <c r="Y1358" s="9" t="str">
        <v>FURNITURE</v>
      </c>
      <c r="AA1358" s="9" t="str">
        <v>north</v>
      </c>
      <c r="AB1358" s="9" t="str">
        <v>furniture</v>
      </c>
    </row>
    <row r="1359" spans="1:28">
      <c r="A1359" s="10" t="s">
        <v>1351</v>
      </c>
      <c r="B1359" s="11">
        <v>45051</v>
      </c>
      <c r="C1359" s="12" t="s">
        <v>1294</v>
      </c>
      <c r="D1359" s="13" t="s">
        <v>1131</v>
      </c>
      <c r="E1359" s="10">
        <v>3022.82</v>
      </c>
      <c r="F1359" s="10">
        <v>21</v>
      </c>
      <c r="G1359" s="10">
        <v>37</v>
      </c>
      <c r="H1359" s="10">
        <v>1869.19</v>
      </c>
      <c r="I1359" s="4" t="s">
        <v>1351</v>
      </c>
      <c r="J1359" s="16">
        <v>45051</v>
      </c>
      <c r="K1359" s="9" t="str">
        <v>North</v>
      </c>
      <c r="L1359" s="9" t="str">
        <v>Sports</v>
      </c>
      <c r="M1359" s="4">
        <v>3022.82</v>
      </c>
      <c r="N1359" s="4">
        <f>VLOOKUP($K1359,Sales_Performance_Analysis.csv!$S$1:$T$5,2,FALSE)</f>
        <v>2573.1195542046598</v>
      </c>
      <c r="O1359" s="4">
        <v>21</v>
      </c>
      <c r="P1359" s="4">
        <v>37</v>
      </c>
      <c r="Q1359" s="4">
        <v>1869.19</v>
      </c>
      <c r="U1359" s="9" t="str">
        <v>North</v>
      </c>
      <c r="V1359" s="9" t="str">
        <v>Sports</v>
      </c>
      <c r="X1359" s="9" t="str">
        <v>NORTH</v>
      </c>
      <c r="Y1359" s="9" t="str">
        <v>SPORTS</v>
      </c>
      <c r="AA1359" s="9" t="str">
        <v>north</v>
      </c>
      <c r="AB1359" s="9" t="str">
        <v>sports</v>
      </c>
    </row>
    <row r="1360" spans="1:28">
      <c r="A1360" s="10" t="s">
        <v>1352</v>
      </c>
      <c r="B1360" s="11">
        <v>45208</v>
      </c>
      <c r="C1360" s="12" t="s">
        <v>1321</v>
      </c>
      <c r="D1360" s="13" t="s">
        <v>1131</v>
      </c>
      <c r="E1360" s="10">
        <v>1549.27</v>
      </c>
      <c r="F1360" s="10">
        <v>40</v>
      </c>
      <c r="G1360" s="10">
        <v>33</v>
      </c>
      <c r="H1360" s="10">
        <v>1466.18</v>
      </c>
      <c r="I1360" s="4" t="s">
        <v>1352</v>
      </c>
      <c r="J1360" s="16">
        <v>45208</v>
      </c>
      <c r="K1360" s="9" t="str">
        <v>South</v>
      </c>
      <c r="L1360" s="9" t="str">
        <v>Sports</v>
      </c>
      <c r="M1360" s="4">
        <v>1549.27</v>
      </c>
      <c r="N1360" s="4">
        <f>VLOOKUP($K1360,Sales_Performance_Analysis.csv!$S$1:$T$5,2,FALSE)</f>
        <v>2478.5568056787902</v>
      </c>
      <c r="O1360" s="4">
        <v>40</v>
      </c>
      <c r="P1360" s="4">
        <v>33</v>
      </c>
      <c r="Q1360" s="4">
        <v>1466.18</v>
      </c>
      <c r="U1360" s="9" t="str">
        <v>South</v>
      </c>
      <c r="V1360" s="9" t="str">
        <v>Sports</v>
      </c>
      <c r="X1360" s="9" t="str">
        <v>SOUTH</v>
      </c>
      <c r="Y1360" s="9" t="str">
        <v>SPORTS</v>
      </c>
      <c r="AA1360" s="9" t="str">
        <v>south</v>
      </c>
      <c r="AB1360" s="9" t="str">
        <v>sports</v>
      </c>
    </row>
    <row r="1361" spans="1:28">
      <c r="A1361" s="10" t="s">
        <v>1353</v>
      </c>
      <c r="B1361" s="11">
        <v>45472</v>
      </c>
      <c r="C1361" s="12" t="s">
        <v>1294</v>
      </c>
      <c r="D1361" s="13" t="s">
        <v>551</v>
      </c>
      <c r="E1361" s="10">
        <v>217.99</v>
      </c>
      <c r="F1361" s="10">
        <v>23</v>
      </c>
      <c r="G1361" s="10">
        <v>3</v>
      </c>
      <c r="H1361" s="10">
        <v>617.59</v>
      </c>
      <c r="I1361" s="4" t="s">
        <v>1353</v>
      </c>
      <c r="J1361" s="16">
        <v>45472</v>
      </c>
      <c r="K1361" s="9" t="str">
        <v>North</v>
      </c>
      <c r="L1361" s="9" t="str">
        <v>Furniture</v>
      </c>
      <c r="M1361" s="4">
        <v>217.99</v>
      </c>
      <c r="N1361" s="4">
        <f>VLOOKUP($K1361,Sales_Performance_Analysis.csv!$S$1:$T$5,2,FALSE)</f>
        <v>2573.1195542046598</v>
      </c>
      <c r="O1361" s="4">
        <v>23</v>
      </c>
      <c r="P1361" s="4">
        <v>3</v>
      </c>
      <c r="Q1361" s="4">
        <v>617.59</v>
      </c>
      <c r="U1361" s="9" t="str">
        <v>North</v>
      </c>
      <c r="V1361" s="9" t="str">
        <v>Furniture</v>
      </c>
      <c r="X1361" s="9" t="str">
        <v>NORTH</v>
      </c>
      <c r="Y1361" s="9" t="str">
        <v>FURNITURE</v>
      </c>
      <c r="AA1361" s="9" t="str">
        <v>north</v>
      </c>
      <c r="AB1361" s="9" t="str">
        <v>furniture</v>
      </c>
    </row>
    <row r="1362" spans="1:28">
      <c r="A1362" s="10" t="s">
        <v>1354</v>
      </c>
      <c r="B1362" s="11">
        <v>45413</v>
      </c>
      <c r="C1362" s="12" t="s">
        <v>1294</v>
      </c>
      <c r="D1362" s="13" t="s">
        <v>1131</v>
      </c>
      <c r="E1362" s="10">
        <v>2118.83</v>
      </c>
      <c r="F1362" s="10">
        <v>8</v>
      </c>
      <c r="G1362" s="10">
        <v>42</v>
      </c>
      <c r="H1362" s="10">
        <v>1488.45</v>
      </c>
      <c r="I1362" s="4" t="s">
        <v>1354</v>
      </c>
      <c r="J1362" s="16">
        <v>45413</v>
      </c>
      <c r="K1362" s="9" t="str">
        <v>North</v>
      </c>
      <c r="L1362" s="9" t="str">
        <v>Sports</v>
      </c>
      <c r="M1362" s="4">
        <v>2118.83</v>
      </c>
      <c r="N1362" s="4">
        <f>VLOOKUP($K1362,Sales_Performance_Analysis.csv!$S$1:$T$5,2,FALSE)</f>
        <v>2573.1195542046598</v>
      </c>
      <c r="O1362" s="4">
        <v>8</v>
      </c>
      <c r="P1362" s="4">
        <v>42</v>
      </c>
      <c r="Q1362" s="4">
        <v>1488.45</v>
      </c>
      <c r="U1362" s="9" t="str">
        <v>North</v>
      </c>
      <c r="V1362" s="9" t="str">
        <v>Sports</v>
      </c>
      <c r="X1362" s="9" t="str">
        <v>NORTH</v>
      </c>
      <c r="Y1362" s="9" t="str">
        <v>SPORTS</v>
      </c>
      <c r="AA1362" s="9" t="str">
        <v>north</v>
      </c>
      <c r="AB1362" s="9" t="str">
        <v>sports</v>
      </c>
    </row>
    <row r="1363" spans="1:28">
      <c r="A1363" s="10" t="s">
        <v>1355</v>
      </c>
      <c r="B1363" s="11">
        <v>45081</v>
      </c>
      <c r="C1363" s="12" t="s">
        <v>978</v>
      </c>
      <c r="D1363" s="13" t="s">
        <v>619</v>
      </c>
      <c r="E1363" s="10">
        <v>624.62</v>
      </c>
      <c r="F1363" s="10">
        <v>7</v>
      </c>
      <c r="G1363" s="10">
        <v>1</v>
      </c>
      <c r="H1363" s="10">
        <v>1657.73</v>
      </c>
      <c r="I1363" s="4" t="s">
        <v>1355</v>
      </c>
      <c r="J1363" s="16">
        <v>45081</v>
      </c>
      <c r="K1363" s="9" t="str">
        <v>West</v>
      </c>
      <c r="L1363" s="9" t="str">
        <v>Clothing</v>
      </c>
      <c r="M1363" s="4">
        <v>624.62</v>
      </c>
      <c r="N1363" s="4">
        <f>VLOOKUP($K1363,Sales_Performance_Analysis.csv!$S$1:$T$5,2,FALSE)</f>
        <v>2536.3110011778599</v>
      </c>
      <c r="O1363" s="4">
        <v>7</v>
      </c>
      <c r="P1363" s="4">
        <v>1</v>
      </c>
      <c r="Q1363" s="4">
        <v>1657.73</v>
      </c>
      <c r="U1363" s="9" t="str">
        <v>West</v>
      </c>
      <c r="V1363" s="9" t="str">
        <v>Clothing</v>
      </c>
      <c r="X1363" s="9" t="str">
        <v>WEST</v>
      </c>
      <c r="Y1363" s="9" t="str">
        <v>CLOTHING</v>
      </c>
      <c r="AA1363" s="9" t="str">
        <v>west</v>
      </c>
      <c r="AB1363" s="9" t="str">
        <v>clothing</v>
      </c>
    </row>
    <row r="1364" spans="1:28">
      <c r="A1364" s="10" t="s">
        <v>1356</v>
      </c>
      <c r="B1364" s="11">
        <v>45001</v>
      </c>
      <c r="C1364" s="12" t="s">
        <v>1321</v>
      </c>
      <c r="D1364" s="13" t="s">
        <v>257</v>
      </c>
      <c r="E1364" s="10">
        <v>1283.9100000000001</v>
      </c>
      <c r="F1364" s="10">
        <v>43</v>
      </c>
      <c r="G1364" s="10">
        <v>17</v>
      </c>
      <c r="H1364" s="10">
        <v>779.17</v>
      </c>
      <c r="I1364" s="4" t="s">
        <v>1356</v>
      </c>
      <c r="J1364" s="16">
        <v>45001</v>
      </c>
      <c r="K1364" s="9" t="str">
        <v>South</v>
      </c>
      <c r="L1364" s="9" t="str">
        <v>Groceries</v>
      </c>
      <c r="M1364" s="4">
        <v>1283.9100000000001</v>
      </c>
      <c r="N1364" s="4">
        <f>VLOOKUP($K1364,Sales_Performance_Analysis.csv!$S$1:$T$5,2,FALSE)</f>
        <v>2478.5568056787902</v>
      </c>
      <c r="O1364" s="4">
        <v>43</v>
      </c>
      <c r="P1364" s="4">
        <v>17</v>
      </c>
      <c r="Q1364" s="4">
        <v>779.17</v>
      </c>
      <c r="U1364" s="9" t="str">
        <v>South</v>
      </c>
      <c r="V1364" s="9" t="str">
        <v>Groceries</v>
      </c>
      <c r="X1364" s="9" t="str">
        <v>SOUTH</v>
      </c>
      <c r="Y1364" s="9" t="str">
        <v>GROCERIES</v>
      </c>
      <c r="AA1364" s="9" t="str">
        <v>south</v>
      </c>
      <c r="AB1364" s="9" t="str">
        <v>groceries</v>
      </c>
    </row>
    <row r="1365" spans="1:28">
      <c r="A1365" s="10">
        <v>41420708</v>
      </c>
      <c r="B1365" s="11">
        <v>45114</v>
      </c>
      <c r="C1365" s="12" t="s">
        <v>978</v>
      </c>
      <c r="D1365" s="13" t="s">
        <v>1131</v>
      </c>
      <c r="E1365" s="10">
        <v>4463.93</v>
      </c>
      <c r="F1365" s="10">
        <v>45</v>
      </c>
      <c r="G1365" s="10">
        <v>4</v>
      </c>
      <c r="H1365" s="10">
        <v>1824.82</v>
      </c>
      <c r="I1365" s="4">
        <v>41420708</v>
      </c>
      <c r="J1365" s="16">
        <v>45114</v>
      </c>
      <c r="K1365" s="9" t="str">
        <v>West</v>
      </c>
      <c r="L1365" s="9" t="str">
        <v>Sports</v>
      </c>
      <c r="M1365" s="4">
        <v>4463.93</v>
      </c>
      <c r="N1365" s="4">
        <f>VLOOKUP($K1365,Sales_Performance_Analysis.csv!$S$1:$T$5,2,FALSE)</f>
        <v>2536.3110011778599</v>
      </c>
      <c r="O1365" s="4">
        <v>45</v>
      </c>
      <c r="P1365" s="4">
        <v>4</v>
      </c>
      <c r="Q1365" s="4">
        <v>1824.82</v>
      </c>
      <c r="U1365" s="9" t="str">
        <v>West</v>
      </c>
      <c r="V1365" s="9" t="str">
        <v>Sports</v>
      </c>
      <c r="X1365" s="9" t="str">
        <v>WEST</v>
      </c>
      <c r="Y1365" s="9" t="str">
        <v>SPORTS</v>
      </c>
      <c r="AA1365" s="9" t="str">
        <v>west</v>
      </c>
      <c r="AB1365" s="9" t="str">
        <v>sports</v>
      </c>
    </row>
    <row r="1366" spans="1:28">
      <c r="A1366" s="10" t="s">
        <v>1357</v>
      </c>
      <c r="B1366" s="11">
        <v>45044</v>
      </c>
      <c r="C1366" s="12" t="s">
        <v>1294</v>
      </c>
      <c r="D1366" s="13" t="s">
        <v>1131</v>
      </c>
      <c r="E1366" s="10">
        <v>726.18</v>
      </c>
      <c r="F1366" s="10">
        <v>8</v>
      </c>
      <c r="G1366" s="10">
        <v>28</v>
      </c>
      <c r="H1366" s="10">
        <v>30.92</v>
      </c>
      <c r="I1366" s="4" t="s">
        <v>1357</v>
      </c>
      <c r="J1366" s="16">
        <v>45044</v>
      </c>
      <c r="K1366" s="9" t="str">
        <v>North</v>
      </c>
      <c r="L1366" s="9" t="str">
        <v>Sports</v>
      </c>
      <c r="M1366" s="4">
        <v>726.18</v>
      </c>
      <c r="N1366" s="4">
        <f>VLOOKUP($K1366,Sales_Performance_Analysis.csv!$S$1:$T$5,2,FALSE)</f>
        <v>2573.1195542046598</v>
      </c>
      <c r="O1366" s="4">
        <v>8</v>
      </c>
      <c r="P1366" s="4">
        <v>28</v>
      </c>
      <c r="Q1366" s="4">
        <v>30.92</v>
      </c>
      <c r="U1366" s="9" t="str">
        <v>North</v>
      </c>
      <c r="V1366" s="9" t="str">
        <v>Sports</v>
      </c>
      <c r="X1366" s="9" t="str">
        <v>NORTH</v>
      </c>
      <c r="Y1366" s="9" t="str">
        <v>SPORTS</v>
      </c>
      <c r="AA1366" s="9" t="str">
        <v>north</v>
      </c>
      <c r="AB1366" s="9" t="str">
        <v>sports</v>
      </c>
    </row>
    <row r="1367" spans="1:28">
      <c r="A1367" s="10" t="s">
        <v>1358</v>
      </c>
      <c r="B1367" s="11">
        <v>45280</v>
      </c>
      <c r="C1367" s="12" t="s">
        <v>881</v>
      </c>
      <c r="D1367" s="13" t="s">
        <v>1131</v>
      </c>
      <c r="E1367" s="10">
        <v>2601.75</v>
      </c>
      <c r="F1367" s="10">
        <v>40</v>
      </c>
      <c r="G1367" s="10">
        <v>18</v>
      </c>
      <c r="H1367" s="10">
        <v>573.85</v>
      </c>
      <c r="I1367" s="4" t="s">
        <v>1358</v>
      </c>
      <c r="J1367" s="16">
        <v>45280</v>
      </c>
      <c r="K1367" s="9" t="str">
        <v>East</v>
      </c>
      <c r="L1367" s="9" t="str">
        <v>Sports</v>
      </c>
      <c r="M1367" s="4">
        <v>2601.75</v>
      </c>
      <c r="N1367" s="4">
        <f>VLOOKUP($K1367,Sales_Performance_Analysis.csv!$S$1:$T$5,2,FALSE)</f>
        <v>2529.8487270973901</v>
      </c>
      <c r="O1367" s="4">
        <v>40</v>
      </c>
      <c r="P1367" s="4">
        <v>18</v>
      </c>
      <c r="Q1367" s="4">
        <v>573.85</v>
      </c>
      <c r="U1367" s="9" t="str">
        <v>East</v>
      </c>
      <c r="V1367" s="9" t="str">
        <v>Sports</v>
      </c>
      <c r="X1367" s="9" t="str">
        <v>EAST</v>
      </c>
      <c r="Y1367" s="9" t="str">
        <v>SPORTS</v>
      </c>
      <c r="AA1367" s="9" t="str">
        <v>east</v>
      </c>
      <c r="AB1367" s="9" t="str">
        <v>sports</v>
      </c>
    </row>
    <row r="1368" spans="1:28">
      <c r="A1368" s="10">
        <v>87174708</v>
      </c>
      <c r="B1368" s="11">
        <v>44901</v>
      </c>
      <c r="C1368" s="12" t="s">
        <v>978</v>
      </c>
      <c r="D1368" s="13" t="s">
        <v>1243</v>
      </c>
      <c r="E1368" s="10">
        <v>1691.05</v>
      </c>
      <c r="F1368" s="10">
        <v>35</v>
      </c>
      <c r="G1368" s="10">
        <v>8</v>
      </c>
      <c r="H1368" s="10">
        <v>1579.94</v>
      </c>
      <c r="I1368" s="4">
        <v>87174708</v>
      </c>
      <c r="J1368" s="16">
        <v>44901</v>
      </c>
      <c r="K1368" s="9" t="str">
        <v>West</v>
      </c>
      <c r="L1368" s="9" t="str">
        <v>Electronics</v>
      </c>
      <c r="M1368" s="4">
        <v>1691.05</v>
      </c>
      <c r="N1368" s="4">
        <f>VLOOKUP($K1368,Sales_Performance_Analysis.csv!$S$1:$T$5,2,FALSE)</f>
        <v>2536.3110011778599</v>
      </c>
      <c r="O1368" s="4">
        <v>35</v>
      </c>
      <c r="P1368" s="4">
        <v>8</v>
      </c>
      <c r="Q1368" s="4">
        <v>1579.94</v>
      </c>
      <c r="U1368" s="9" t="str">
        <v>West</v>
      </c>
      <c r="V1368" s="9" t="str">
        <v>Electronics</v>
      </c>
      <c r="X1368" s="9" t="str">
        <v>WEST</v>
      </c>
      <c r="Y1368" s="9" t="str">
        <v>ELECTRONICS</v>
      </c>
      <c r="AA1368" s="9" t="str">
        <v>west</v>
      </c>
      <c r="AB1368" s="9" t="str">
        <v>electronics</v>
      </c>
    </row>
    <row r="1369" spans="1:28">
      <c r="A1369" s="10" t="s">
        <v>1359</v>
      </c>
      <c r="B1369" s="11">
        <v>45184</v>
      </c>
      <c r="C1369" s="12" t="s">
        <v>978</v>
      </c>
      <c r="D1369" s="13" t="s">
        <v>1131</v>
      </c>
      <c r="E1369" s="10">
        <v>4995.0600000000004</v>
      </c>
      <c r="F1369" s="10">
        <v>34</v>
      </c>
      <c r="G1369" s="10">
        <v>14</v>
      </c>
      <c r="H1369" s="10">
        <v>1761.55</v>
      </c>
      <c r="I1369" s="4" t="s">
        <v>1359</v>
      </c>
      <c r="J1369" s="16">
        <v>45184</v>
      </c>
      <c r="K1369" s="9" t="str">
        <v>West</v>
      </c>
      <c r="L1369" s="9" t="str">
        <v>Sports</v>
      </c>
      <c r="M1369" s="4">
        <v>4995.0600000000004</v>
      </c>
      <c r="N1369" s="4">
        <f>VLOOKUP($K1369,Sales_Performance_Analysis.csv!$S$1:$T$5,2,FALSE)</f>
        <v>2536.3110011778599</v>
      </c>
      <c r="O1369" s="4">
        <v>34</v>
      </c>
      <c r="P1369" s="4">
        <v>14</v>
      </c>
      <c r="Q1369" s="4">
        <v>1761.55</v>
      </c>
      <c r="U1369" s="9" t="str">
        <v>West</v>
      </c>
      <c r="V1369" s="9" t="str">
        <v>Sports</v>
      </c>
      <c r="X1369" s="9" t="str">
        <v>WEST</v>
      </c>
      <c r="Y1369" s="9" t="str">
        <v>SPORTS</v>
      </c>
      <c r="AA1369" s="9" t="str">
        <v>west</v>
      </c>
      <c r="AB1369" s="9" t="str">
        <v>sports</v>
      </c>
    </row>
    <row r="1370" spans="1:28">
      <c r="A1370" s="10" t="s">
        <v>1360</v>
      </c>
      <c r="B1370" s="11">
        <v>45527</v>
      </c>
      <c r="C1370" s="12" t="s">
        <v>978</v>
      </c>
      <c r="D1370" s="13" t="s">
        <v>257</v>
      </c>
      <c r="E1370" s="10">
        <v>761.65</v>
      </c>
      <c r="F1370" s="10">
        <v>50</v>
      </c>
      <c r="G1370" s="10">
        <v>12</v>
      </c>
      <c r="H1370" s="10">
        <v>1074.04</v>
      </c>
      <c r="I1370" s="4" t="s">
        <v>1360</v>
      </c>
      <c r="J1370" s="16">
        <v>45527</v>
      </c>
      <c r="K1370" s="9" t="str">
        <v>West</v>
      </c>
      <c r="L1370" s="9" t="str">
        <v>Groceries</v>
      </c>
      <c r="M1370" s="4">
        <v>761.65</v>
      </c>
      <c r="N1370" s="4">
        <f>VLOOKUP($K1370,Sales_Performance_Analysis.csv!$S$1:$T$5,2,FALSE)</f>
        <v>2536.3110011778599</v>
      </c>
      <c r="O1370" s="4">
        <v>50</v>
      </c>
      <c r="P1370" s="4">
        <v>12</v>
      </c>
      <c r="Q1370" s="4">
        <v>1074.04</v>
      </c>
      <c r="U1370" s="9" t="str">
        <v>West</v>
      </c>
      <c r="V1370" s="9" t="str">
        <v>Groceries</v>
      </c>
      <c r="X1370" s="9" t="str">
        <v>WEST</v>
      </c>
      <c r="Y1370" s="9" t="str">
        <v>GROCERIES</v>
      </c>
      <c r="AA1370" s="9" t="str">
        <v>west</v>
      </c>
      <c r="AB1370" s="9" t="str">
        <v>groceries</v>
      </c>
    </row>
    <row r="1371" spans="1:28">
      <c r="A1371" s="10" t="s">
        <v>1361</v>
      </c>
      <c r="B1371" s="11">
        <v>45193</v>
      </c>
      <c r="C1371" s="12" t="s">
        <v>881</v>
      </c>
      <c r="D1371" s="13" t="s">
        <v>619</v>
      </c>
      <c r="E1371" s="10">
        <v>4482.95</v>
      </c>
      <c r="F1371" s="10">
        <v>40</v>
      </c>
      <c r="G1371" s="10">
        <v>12</v>
      </c>
      <c r="H1371" s="10">
        <v>1729.21</v>
      </c>
      <c r="I1371" s="4" t="s">
        <v>1361</v>
      </c>
      <c r="J1371" s="16">
        <v>45193</v>
      </c>
      <c r="K1371" s="9" t="str">
        <v>East</v>
      </c>
      <c r="L1371" s="9" t="str">
        <v>Clothing</v>
      </c>
      <c r="M1371" s="4">
        <v>4482.95</v>
      </c>
      <c r="N1371" s="4">
        <f>VLOOKUP($K1371,Sales_Performance_Analysis.csv!$S$1:$T$5,2,FALSE)</f>
        <v>2529.8487270973901</v>
      </c>
      <c r="O1371" s="4">
        <v>40</v>
      </c>
      <c r="P1371" s="4">
        <v>12</v>
      </c>
      <c r="Q1371" s="4">
        <v>1729.21</v>
      </c>
      <c r="U1371" s="9" t="str">
        <v>East</v>
      </c>
      <c r="V1371" s="9" t="str">
        <v>Clothing</v>
      </c>
      <c r="X1371" s="9" t="str">
        <v>EAST</v>
      </c>
      <c r="Y1371" s="9" t="str">
        <v>CLOTHING</v>
      </c>
      <c r="AA1371" s="9" t="str">
        <v>east</v>
      </c>
      <c r="AB1371" s="9" t="str">
        <v>clothing</v>
      </c>
    </row>
    <row r="1372" spans="1:28">
      <c r="A1372" s="10">
        <v>75184046</v>
      </c>
      <c r="B1372" s="11">
        <v>45579</v>
      </c>
      <c r="C1372" s="12" t="s">
        <v>881</v>
      </c>
      <c r="D1372" s="13" t="s">
        <v>1131</v>
      </c>
      <c r="E1372" s="10">
        <v>340.36</v>
      </c>
      <c r="F1372" s="10">
        <v>46</v>
      </c>
      <c r="G1372" s="10">
        <v>36</v>
      </c>
      <c r="H1372" s="10">
        <v>947.13</v>
      </c>
      <c r="I1372" s="4">
        <v>75184046</v>
      </c>
      <c r="J1372" s="16">
        <v>45579</v>
      </c>
      <c r="K1372" s="9" t="str">
        <v>East</v>
      </c>
      <c r="L1372" s="9" t="str">
        <v>Sports</v>
      </c>
      <c r="M1372" s="4">
        <v>340.36</v>
      </c>
      <c r="N1372" s="4">
        <f>VLOOKUP($K1372,Sales_Performance_Analysis.csv!$S$1:$T$5,2,FALSE)</f>
        <v>2529.8487270973901</v>
      </c>
      <c r="O1372" s="4">
        <v>46</v>
      </c>
      <c r="P1372" s="4">
        <v>36</v>
      </c>
      <c r="Q1372" s="4">
        <v>947.13</v>
      </c>
      <c r="U1372" s="9" t="str">
        <v>East</v>
      </c>
      <c r="V1372" s="9" t="str">
        <v>Sports</v>
      </c>
      <c r="X1372" s="9" t="str">
        <v>EAST</v>
      </c>
      <c r="Y1372" s="9" t="str">
        <v>SPORTS</v>
      </c>
      <c r="AA1372" s="9" t="str">
        <v>east</v>
      </c>
      <c r="AB1372" s="9" t="str">
        <v>sports</v>
      </c>
    </row>
    <row r="1373" spans="1:28">
      <c r="A1373" s="10" t="s">
        <v>1362</v>
      </c>
      <c r="B1373" s="11">
        <v>45135</v>
      </c>
      <c r="C1373" s="12" t="s">
        <v>881</v>
      </c>
      <c r="D1373" s="13" t="s">
        <v>619</v>
      </c>
      <c r="E1373" s="10">
        <v>1844.09</v>
      </c>
      <c r="F1373" s="10">
        <v>8</v>
      </c>
      <c r="G1373" s="10">
        <v>50</v>
      </c>
      <c r="H1373" s="10">
        <v>822.24</v>
      </c>
      <c r="I1373" s="4" t="s">
        <v>1362</v>
      </c>
      <c r="J1373" s="16">
        <v>45135</v>
      </c>
      <c r="K1373" s="9" t="str">
        <v>East</v>
      </c>
      <c r="L1373" s="9" t="str">
        <v>Clothing</v>
      </c>
      <c r="M1373" s="4">
        <v>1844.09</v>
      </c>
      <c r="N1373" s="4">
        <f>VLOOKUP($K1373,Sales_Performance_Analysis.csv!$S$1:$T$5,2,FALSE)</f>
        <v>2529.8487270973901</v>
      </c>
      <c r="O1373" s="4">
        <v>8</v>
      </c>
      <c r="P1373" s="4">
        <v>50</v>
      </c>
      <c r="Q1373" s="4">
        <v>822.24</v>
      </c>
      <c r="U1373" s="9" t="str">
        <v>East</v>
      </c>
      <c r="V1373" s="9" t="str">
        <v>Clothing</v>
      </c>
      <c r="X1373" s="9" t="str">
        <v>EAST</v>
      </c>
      <c r="Y1373" s="9" t="str">
        <v>CLOTHING</v>
      </c>
      <c r="AA1373" s="9" t="str">
        <v>east</v>
      </c>
      <c r="AB1373" s="9" t="str">
        <v>clothing</v>
      </c>
    </row>
    <row r="1374" spans="1:28">
      <c r="A1374" s="10" t="s">
        <v>1363</v>
      </c>
      <c r="B1374" s="11">
        <v>45476</v>
      </c>
      <c r="C1374" s="12" t="s">
        <v>881</v>
      </c>
      <c r="D1374" s="13" t="s">
        <v>257</v>
      </c>
      <c r="E1374" s="10">
        <v>2397.1</v>
      </c>
      <c r="F1374" s="10">
        <v>14</v>
      </c>
      <c r="G1374" s="10">
        <v>39</v>
      </c>
      <c r="H1374" s="10">
        <v>1832.21</v>
      </c>
      <c r="I1374" s="4" t="s">
        <v>1363</v>
      </c>
      <c r="J1374" s="16">
        <v>45476</v>
      </c>
      <c r="K1374" s="9" t="str">
        <v>East</v>
      </c>
      <c r="L1374" s="9" t="str">
        <v>Groceries</v>
      </c>
      <c r="M1374" s="4">
        <v>2397.1</v>
      </c>
      <c r="N1374" s="4">
        <f>VLOOKUP($K1374,Sales_Performance_Analysis.csv!$S$1:$T$5,2,FALSE)</f>
        <v>2529.8487270973901</v>
      </c>
      <c r="O1374" s="4">
        <v>14</v>
      </c>
      <c r="P1374" s="4">
        <v>39</v>
      </c>
      <c r="Q1374" s="4">
        <v>1832.21</v>
      </c>
      <c r="U1374" s="9" t="str">
        <v>East</v>
      </c>
      <c r="V1374" s="9" t="str">
        <v>Groceries</v>
      </c>
      <c r="X1374" s="9" t="str">
        <v>EAST</v>
      </c>
      <c r="Y1374" s="9" t="str">
        <v>GROCERIES</v>
      </c>
      <c r="AA1374" s="9" t="str">
        <v>east</v>
      </c>
      <c r="AB1374" s="9" t="str">
        <v>groceries</v>
      </c>
    </row>
    <row r="1375" spans="1:28">
      <c r="A1375" s="10" t="s">
        <v>1364</v>
      </c>
      <c r="B1375" s="11">
        <v>45411</v>
      </c>
      <c r="C1375" s="12" t="s">
        <v>1294</v>
      </c>
      <c r="D1375" s="13" t="s">
        <v>1243</v>
      </c>
      <c r="E1375" s="10">
        <v>2045.12</v>
      </c>
      <c r="F1375" s="10">
        <v>15</v>
      </c>
      <c r="G1375" s="10">
        <v>41</v>
      </c>
      <c r="H1375" s="10">
        <v>1499.48</v>
      </c>
      <c r="I1375" s="4" t="s">
        <v>1364</v>
      </c>
      <c r="J1375" s="16">
        <v>45411</v>
      </c>
      <c r="K1375" s="9" t="str">
        <v>North</v>
      </c>
      <c r="L1375" s="9" t="str">
        <v>Electronics</v>
      </c>
      <c r="M1375" s="4">
        <v>2045.12</v>
      </c>
      <c r="N1375" s="4">
        <f>VLOOKUP($K1375,Sales_Performance_Analysis.csv!$S$1:$T$5,2,FALSE)</f>
        <v>2573.1195542046598</v>
      </c>
      <c r="O1375" s="4">
        <v>15</v>
      </c>
      <c r="P1375" s="4">
        <v>41</v>
      </c>
      <c r="Q1375" s="4">
        <v>1499.48</v>
      </c>
      <c r="U1375" s="9" t="str">
        <v>North</v>
      </c>
      <c r="V1375" s="9" t="str">
        <v>Electronics</v>
      </c>
      <c r="X1375" s="9" t="str">
        <v>NORTH</v>
      </c>
      <c r="Y1375" s="9" t="str">
        <v>ELECTRONICS</v>
      </c>
      <c r="AA1375" s="9" t="str">
        <v>north</v>
      </c>
      <c r="AB1375" s="9" t="str">
        <v>electronics</v>
      </c>
    </row>
    <row r="1376" spans="1:28">
      <c r="A1376" s="10" t="s">
        <v>1365</v>
      </c>
      <c r="B1376" s="11">
        <v>45248</v>
      </c>
      <c r="C1376" s="12" t="s">
        <v>1321</v>
      </c>
      <c r="D1376" s="13" t="s">
        <v>551</v>
      </c>
      <c r="E1376" s="10">
        <v>922.41</v>
      </c>
      <c r="F1376" s="10">
        <v>20</v>
      </c>
      <c r="G1376" s="10">
        <v>25</v>
      </c>
      <c r="H1376" s="10">
        <v>156.44999999999999</v>
      </c>
      <c r="I1376" s="4" t="s">
        <v>1365</v>
      </c>
      <c r="J1376" s="16">
        <v>45248</v>
      </c>
      <c r="K1376" s="9" t="str">
        <v>South</v>
      </c>
      <c r="L1376" s="9" t="str">
        <v>Furniture</v>
      </c>
      <c r="M1376" s="4">
        <v>922.41</v>
      </c>
      <c r="N1376" s="4">
        <f>VLOOKUP($K1376,Sales_Performance_Analysis.csv!$S$1:$T$5,2,FALSE)</f>
        <v>2478.5568056787902</v>
      </c>
      <c r="O1376" s="4">
        <v>20</v>
      </c>
      <c r="P1376" s="4">
        <v>25</v>
      </c>
      <c r="Q1376" s="4">
        <v>156.44999999999999</v>
      </c>
      <c r="U1376" s="9" t="str">
        <v>South</v>
      </c>
      <c r="V1376" s="9" t="str">
        <v>Furniture</v>
      </c>
      <c r="X1376" s="9" t="str">
        <v>SOUTH</v>
      </c>
      <c r="Y1376" s="9" t="str">
        <v>FURNITURE</v>
      </c>
      <c r="AA1376" s="9" t="str">
        <v>south</v>
      </c>
      <c r="AB1376" s="9" t="str">
        <v>furniture</v>
      </c>
    </row>
    <row r="1377" spans="1:28">
      <c r="A1377" s="10" t="s">
        <v>1366</v>
      </c>
      <c r="B1377" s="11">
        <v>45595</v>
      </c>
      <c r="C1377" s="12" t="s">
        <v>1294</v>
      </c>
      <c r="D1377" s="13" t="s">
        <v>1243</v>
      </c>
      <c r="E1377" s="10">
        <v>4698.01</v>
      </c>
      <c r="F1377" s="10">
        <v>48</v>
      </c>
      <c r="G1377" s="10">
        <v>41</v>
      </c>
      <c r="H1377" s="10">
        <v>762.97</v>
      </c>
      <c r="I1377" s="4" t="s">
        <v>1366</v>
      </c>
      <c r="J1377" s="16">
        <v>45595</v>
      </c>
      <c r="K1377" s="9" t="str">
        <v>North</v>
      </c>
      <c r="L1377" s="9" t="str">
        <v>Electronics</v>
      </c>
      <c r="M1377" s="4">
        <v>4698.01</v>
      </c>
      <c r="N1377" s="4">
        <f>VLOOKUP($K1377,Sales_Performance_Analysis.csv!$S$1:$T$5,2,FALSE)</f>
        <v>2573.1195542046598</v>
      </c>
      <c r="O1377" s="4">
        <v>48</v>
      </c>
      <c r="P1377" s="4">
        <v>41</v>
      </c>
      <c r="Q1377" s="4">
        <v>762.97</v>
      </c>
      <c r="U1377" s="9" t="str">
        <v>North</v>
      </c>
      <c r="V1377" s="9" t="str">
        <v>Electronics</v>
      </c>
      <c r="X1377" s="9" t="str">
        <v>NORTH</v>
      </c>
      <c r="Y1377" s="9" t="str">
        <v>ELECTRONICS</v>
      </c>
      <c r="AA1377" s="9" t="str">
        <v>north</v>
      </c>
      <c r="AB1377" s="9" t="str">
        <v>electronics</v>
      </c>
    </row>
    <row r="1378" spans="1:28">
      <c r="A1378" s="10" t="s">
        <v>1367</v>
      </c>
      <c r="B1378" s="11">
        <v>45410</v>
      </c>
      <c r="C1378" s="12" t="s">
        <v>978</v>
      </c>
      <c r="D1378" s="13" t="s">
        <v>257</v>
      </c>
      <c r="E1378" s="10">
        <v>4794.17</v>
      </c>
      <c r="F1378" s="10">
        <v>36</v>
      </c>
      <c r="G1378" s="10">
        <v>34</v>
      </c>
      <c r="H1378" s="10">
        <v>647.94000000000005</v>
      </c>
      <c r="I1378" s="4" t="s">
        <v>1367</v>
      </c>
      <c r="J1378" s="16">
        <v>45410</v>
      </c>
      <c r="K1378" s="9" t="str">
        <v>West</v>
      </c>
      <c r="L1378" s="9" t="str">
        <v>Groceries</v>
      </c>
      <c r="M1378" s="4">
        <v>4794.17</v>
      </c>
      <c r="N1378" s="4">
        <f>VLOOKUP($K1378,Sales_Performance_Analysis.csv!$S$1:$T$5,2,FALSE)</f>
        <v>2536.3110011778599</v>
      </c>
      <c r="O1378" s="4">
        <v>36</v>
      </c>
      <c r="P1378" s="4">
        <v>34</v>
      </c>
      <c r="Q1378" s="4">
        <v>647.94000000000005</v>
      </c>
      <c r="U1378" s="9" t="str">
        <v>West</v>
      </c>
      <c r="V1378" s="9" t="str">
        <v>Groceries</v>
      </c>
      <c r="X1378" s="9" t="str">
        <v>WEST</v>
      </c>
      <c r="Y1378" s="9" t="str">
        <v>GROCERIES</v>
      </c>
      <c r="AA1378" s="9" t="str">
        <v>west</v>
      </c>
      <c r="AB1378" s="9" t="str">
        <v>groceries</v>
      </c>
    </row>
    <row r="1379" spans="1:28">
      <c r="A1379" s="10" t="s">
        <v>1368</v>
      </c>
      <c r="B1379" s="11">
        <v>45588</v>
      </c>
      <c r="C1379" s="12" t="s">
        <v>881</v>
      </c>
      <c r="D1379" s="13" t="s">
        <v>551</v>
      </c>
      <c r="E1379" s="10">
        <v>2007.74</v>
      </c>
      <c r="F1379" s="10">
        <v>10</v>
      </c>
      <c r="G1379" s="10">
        <v>47</v>
      </c>
      <c r="H1379" s="10">
        <v>490.49</v>
      </c>
      <c r="I1379" s="4" t="s">
        <v>1368</v>
      </c>
      <c r="J1379" s="16">
        <v>45588</v>
      </c>
      <c r="K1379" s="9" t="str">
        <v>East</v>
      </c>
      <c r="L1379" s="9" t="str">
        <v>Furniture</v>
      </c>
      <c r="M1379" s="4">
        <v>2007.74</v>
      </c>
      <c r="N1379" s="4">
        <f>VLOOKUP($K1379,Sales_Performance_Analysis.csv!$S$1:$T$5,2,FALSE)</f>
        <v>2529.8487270973901</v>
      </c>
      <c r="O1379" s="4">
        <v>10</v>
      </c>
      <c r="P1379" s="4">
        <v>47</v>
      </c>
      <c r="Q1379" s="4">
        <v>490.49</v>
      </c>
      <c r="U1379" s="9" t="str">
        <v>East</v>
      </c>
      <c r="V1379" s="9" t="str">
        <v>Furniture</v>
      </c>
      <c r="X1379" s="9" t="str">
        <v>EAST</v>
      </c>
      <c r="Y1379" s="9" t="str">
        <v>FURNITURE</v>
      </c>
      <c r="AA1379" s="9" t="str">
        <v>east</v>
      </c>
      <c r="AB1379" s="9" t="str">
        <v>furniture</v>
      </c>
    </row>
    <row r="1380" spans="1:28">
      <c r="A1380" s="10" t="s">
        <v>1369</v>
      </c>
      <c r="B1380" s="11">
        <v>45201</v>
      </c>
      <c r="C1380" s="12" t="s">
        <v>978</v>
      </c>
      <c r="D1380" s="13" t="s">
        <v>619</v>
      </c>
      <c r="E1380" s="10">
        <v>4209.5</v>
      </c>
      <c r="F1380" s="10">
        <v>12</v>
      </c>
      <c r="G1380" s="10">
        <v>37</v>
      </c>
      <c r="H1380" s="10">
        <v>1529.14</v>
      </c>
      <c r="I1380" s="4" t="s">
        <v>1369</v>
      </c>
      <c r="J1380" s="16">
        <v>45201</v>
      </c>
      <c r="K1380" s="9" t="str">
        <v>West</v>
      </c>
      <c r="L1380" s="9" t="str">
        <v>Clothing</v>
      </c>
      <c r="M1380" s="4">
        <v>4209.5</v>
      </c>
      <c r="N1380" s="4">
        <f>VLOOKUP($K1380,Sales_Performance_Analysis.csv!$S$1:$T$5,2,FALSE)</f>
        <v>2536.3110011778599</v>
      </c>
      <c r="O1380" s="4">
        <v>12</v>
      </c>
      <c r="P1380" s="4">
        <v>37</v>
      </c>
      <c r="Q1380" s="4">
        <v>1529.14</v>
      </c>
      <c r="U1380" s="9" t="str">
        <v>West</v>
      </c>
      <c r="V1380" s="9" t="str">
        <v>Clothing</v>
      </c>
      <c r="X1380" s="9" t="str">
        <v>WEST</v>
      </c>
      <c r="Y1380" s="9" t="str">
        <v>CLOTHING</v>
      </c>
      <c r="AA1380" s="9" t="str">
        <v>west</v>
      </c>
      <c r="AB1380" s="9" t="str">
        <v>clothing</v>
      </c>
    </row>
    <row r="1381" spans="1:28">
      <c r="A1381" s="10" t="s">
        <v>1370</v>
      </c>
      <c r="B1381" s="11">
        <v>45495</v>
      </c>
      <c r="C1381" s="12" t="s">
        <v>881</v>
      </c>
      <c r="D1381" s="13" t="s">
        <v>619</v>
      </c>
      <c r="E1381" s="10">
        <v>1167.98</v>
      </c>
      <c r="F1381" s="10">
        <v>21</v>
      </c>
      <c r="G1381" s="10">
        <v>34</v>
      </c>
      <c r="H1381" s="10">
        <v>1923.05</v>
      </c>
      <c r="I1381" s="4" t="s">
        <v>1370</v>
      </c>
      <c r="J1381" s="16">
        <v>45495</v>
      </c>
      <c r="K1381" s="9" t="str">
        <v>East</v>
      </c>
      <c r="L1381" s="9" t="str">
        <v>Clothing</v>
      </c>
      <c r="M1381" s="4">
        <v>1167.98</v>
      </c>
      <c r="N1381" s="4">
        <f>VLOOKUP($K1381,Sales_Performance_Analysis.csv!$S$1:$T$5,2,FALSE)</f>
        <v>2529.8487270973901</v>
      </c>
      <c r="O1381" s="4">
        <v>21</v>
      </c>
      <c r="P1381" s="4">
        <v>34</v>
      </c>
      <c r="Q1381" s="4">
        <v>1923.05</v>
      </c>
      <c r="U1381" s="9" t="str">
        <v>East</v>
      </c>
      <c r="V1381" s="9" t="str">
        <v>Clothing</v>
      </c>
      <c r="X1381" s="9" t="str">
        <v>EAST</v>
      </c>
      <c r="Y1381" s="9" t="str">
        <v>CLOTHING</v>
      </c>
      <c r="AA1381" s="9" t="str">
        <v>east</v>
      </c>
      <c r="AB1381" s="9" t="str">
        <v>clothing</v>
      </c>
    </row>
    <row r="1382" spans="1:28">
      <c r="A1382" s="10" t="s">
        <v>1371</v>
      </c>
      <c r="B1382" s="11">
        <v>44958</v>
      </c>
      <c r="C1382" s="12" t="s">
        <v>881</v>
      </c>
      <c r="D1382" s="13" t="s">
        <v>619</v>
      </c>
      <c r="E1382" s="10">
        <v>1993.03</v>
      </c>
      <c r="F1382" s="10">
        <v>14</v>
      </c>
      <c r="G1382" s="10">
        <v>30</v>
      </c>
      <c r="H1382" s="10">
        <v>659.67</v>
      </c>
      <c r="I1382" s="4" t="s">
        <v>1371</v>
      </c>
      <c r="J1382" s="16">
        <v>44958</v>
      </c>
      <c r="K1382" s="9" t="str">
        <v>East</v>
      </c>
      <c r="L1382" s="9" t="str">
        <v>Clothing</v>
      </c>
      <c r="M1382" s="4">
        <v>1993.03</v>
      </c>
      <c r="N1382" s="4">
        <f>VLOOKUP($K1382,Sales_Performance_Analysis.csv!$S$1:$T$5,2,FALSE)</f>
        <v>2529.8487270973901</v>
      </c>
      <c r="O1382" s="4">
        <v>14</v>
      </c>
      <c r="P1382" s="4">
        <v>30</v>
      </c>
      <c r="Q1382" s="4">
        <v>659.67</v>
      </c>
      <c r="U1382" s="9" t="str">
        <v>East</v>
      </c>
      <c r="V1382" s="9" t="str">
        <v>Clothing</v>
      </c>
      <c r="X1382" s="9" t="str">
        <v>EAST</v>
      </c>
      <c r="Y1382" s="9" t="str">
        <v>CLOTHING</v>
      </c>
      <c r="AA1382" s="9" t="str">
        <v>east</v>
      </c>
      <c r="AB1382" s="9" t="str">
        <v>clothing</v>
      </c>
    </row>
    <row r="1383" spans="1:28">
      <c r="A1383" s="10" t="s">
        <v>1372</v>
      </c>
      <c r="B1383" s="11">
        <v>45150</v>
      </c>
      <c r="C1383" s="12" t="s">
        <v>1321</v>
      </c>
      <c r="D1383" s="13" t="s">
        <v>257</v>
      </c>
      <c r="E1383" s="10">
        <v>1585.84</v>
      </c>
      <c r="F1383" s="10">
        <v>30</v>
      </c>
      <c r="G1383" s="10">
        <v>18</v>
      </c>
      <c r="H1383" s="10">
        <v>1727.63</v>
      </c>
      <c r="I1383" s="4" t="s">
        <v>1372</v>
      </c>
      <c r="J1383" s="16">
        <v>45150</v>
      </c>
      <c r="K1383" s="9" t="str">
        <v>South</v>
      </c>
      <c r="L1383" s="9" t="str">
        <v>Groceries</v>
      </c>
      <c r="M1383" s="4">
        <v>1585.84</v>
      </c>
      <c r="N1383" s="4">
        <f>VLOOKUP($K1383,Sales_Performance_Analysis.csv!$S$1:$T$5,2,FALSE)</f>
        <v>2478.5568056787902</v>
      </c>
      <c r="O1383" s="4">
        <v>30</v>
      </c>
      <c r="P1383" s="4">
        <v>18</v>
      </c>
      <c r="Q1383" s="4">
        <v>1727.63</v>
      </c>
      <c r="U1383" s="9" t="str">
        <v>South</v>
      </c>
      <c r="V1383" s="9" t="str">
        <v>Groceries</v>
      </c>
      <c r="X1383" s="9" t="str">
        <v>SOUTH</v>
      </c>
      <c r="Y1383" s="9" t="str">
        <v>GROCERIES</v>
      </c>
      <c r="AA1383" s="9" t="str">
        <v>south</v>
      </c>
      <c r="AB1383" s="9" t="str">
        <v>groceries</v>
      </c>
    </row>
    <row r="1384" spans="1:28">
      <c r="A1384" s="10" t="s">
        <v>1373</v>
      </c>
      <c r="B1384" s="11">
        <v>45115</v>
      </c>
      <c r="C1384" s="12" t="s">
        <v>1294</v>
      </c>
      <c r="D1384" s="13" t="s">
        <v>551</v>
      </c>
      <c r="E1384" s="10">
        <v>998.3</v>
      </c>
      <c r="F1384" s="10">
        <v>26</v>
      </c>
      <c r="G1384" s="10">
        <v>1</v>
      </c>
      <c r="H1384" s="10">
        <v>1891.6</v>
      </c>
      <c r="I1384" s="4" t="s">
        <v>1373</v>
      </c>
      <c r="J1384" s="16">
        <v>45115</v>
      </c>
      <c r="K1384" s="9" t="str">
        <v>North</v>
      </c>
      <c r="L1384" s="9" t="str">
        <v>Furniture</v>
      </c>
      <c r="M1384" s="4">
        <v>998.3</v>
      </c>
      <c r="N1384" s="4">
        <f>VLOOKUP($K1384,Sales_Performance_Analysis.csv!$S$1:$T$5,2,FALSE)</f>
        <v>2573.1195542046598</v>
      </c>
      <c r="O1384" s="4">
        <v>26</v>
      </c>
      <c r="P1384" s="4">
        <v>1</v>
      </c>
      <c r="Q1384" s="4">
        <v>1891.6</v>
      </c>
      <c r="U1384" s="9" t="str">
        <v>North</v>
      </c>
      <c r="V1384" s="9" t="str">
        <v>Furniture</v>
      </c>
      <c r="X1384" s="9" t="str">
        <v>NORTH</v>
      </c>
      <c r="Y1384" s="9" t="str">
        <v>FURNITURE</v>
      </c>
      <c r="AA1384" s="9" t="str">
        <v>north</v>
      </c>
      <c r="AB1384" s="9" t="str">
        <v>furniture</v>
      </c>
    </row>
    <row r="1385" spans="1:28">
      <c r="A1385" s="10" t="s">
        <v>1374</v>
      </c>
      <c r="B1385" s="11">
        <v>45566</v>
      </c>
      <c r="C1385" s="12" t="s">
        <v>978</v>
      </c>
      <c r="D1385" s="13" t="s">
        <v>619</v>
      </c>
      <c r="E1385" s="10">
        <v>4053.7</v>
      </c>
      <c r="F1385" s="10">
        <v>28</v>
      </c>
      <c r="G1385" s="10">
        <v>27</v>
      </c>
      <c r="H1385" s="10">
        <v>247.53</v>
      </c>
      <c r="I1385" s="4" t="s">
        <v>1374</v>
      </c>
      <c r="J1385" s="16">
        <v>45566</v>
      </c>
      <c r="K1385" s="9" t="str">
        <v>West</v>
      </c>
      <c r="L1385" s="9" t="str">
        <v>Clothing</v>
      </c>
      <c r="M1385" s="4">
        <v>4053.7</v>
      </c>
      <c r="N1385" s="4">
        <f>VLOOKUP($K1385,Sales_Performance_Analysis.csv!$S$1:$T$5,2,FALSE)</f>
        <v>2536.3110011778599</v>
      </c>
      <c r="O1385" s="4">
        <v>28</v>
      </c>
      <c r="P1385" s="4">
        <v>27</v>
      </c>
      <c r="Q1385" s="4">
        <v>247.53</v>
      </c>
      <c r="U1385" s="9" t="str">
        <v>West</v>
      </c>
      <c r="V1385" s="9" t="str">
        <v>Clothing</v>
      </c>
      <c r="X1385" s="9" t="str">
        <v>WEST</v>
      </c>
      <c r="Y1385" s="9" t="str">
        <v>CLOTHING</v>
      </c>
      <c r="AA1385" s="9" t="str">
        <v>west</v>
      </c>
      <c r="AB1385" s="9" t="str">
        <v>clothing</v>
      </c>
    </row>
    <row r="1386" spans="1:28">
      <c r="A1386" s="10" t="s">
        <v>1375</v>
      </c>
      <c r="B1386" s="11">
        <v>45165</v>
      </c>
      <c r="C1386" s="12" t="s">
        <v>881</v>
      </c>
      <c r="D1386" s="13" t="s">
        <v>257</v>
      </c>
      <c r="E1386" s="10">
        <v>744.21</v>
      </c>
      <c r="F1386" s="10">
        <v>20</v>
      </c>
      <c r="G1386" s="10">
        <v>13</v>
      </c>
      <c r="H1386" s="10">
        <v>1674.88</v>
      </c>
      <c r="I1386" s="4" t="s">
        <v>1375</v>
      </c>
      <c r="J1386" s="16">
        <v>45165</v>
      </c>
      <c r="K1386" s="9" t="str">
        <v>East</v>
      </c>
      <c r="L1386" s="9" t="str">
        <v>Groceries</v>
      </c>
      <c r="M1386" s="4">
        <v>744.21</v>
      </c>
      <c r="N1386" s="4">
        <f>VLOOKUP($K1386,Sales_Performance_Analysis.csv!$S$1:$T$5,2,FALSE)</f>
        <v>2529.8487270973901</v>
      </c>
      <c r="O1386" s="4">
        <v>20</v>
      </c>
      <c r="P1386" s="4">
        <v>13</v>
      </c>
      <c r="Q1386" s="4">
        <v>1674.88</v>
      </c>
      <c r="U1386" s="9" t="str">
        <v>East</v>
      </c>
      <c r="V1386" s="9" t="str">
        <v>Groceries</v>
      </c>
      <c r="X1386" s="9" t="str">
        <v>EAST</v>
      </c>
      <c r="Y1386" s="9" t="str">
        <v>GROCERIES</v>
      </c>
      <c r="AA1386" s="9" t="str">
        <v>east</v>
      </c>
      <c r="AB1386" s="9" t="str">
        <v>groceries</v>
      </c>
    </row>
    <row r="1387" spans="1:28">
      <c r="A1387" s="10" t="s">
        <v>1376</v>
      </c>
      <c r="B1387" s="11">
        <v>45429</v>
      </c>
      <c r="C1387" s="12" t="s">
        <v>881</v>
      </c>
      <c r="D1387" s="13" t="s">
        <v>619</v>
      </c>
      <c r="E1387" s="10">
        <v>2037.48</v>
      </c>
      <c r="F1387" s="10">
        <v>13</v>
      </c>
      <c r="G1387" s="10">
        <v>3</v>
      </c>
      <c r="H1387" s="10">
        <v>595.89</v>
      </c>
      <c r="I1387" s="4" t="s">
        <v>1376</v>
      </c>
      <c r="J1387" s="16">
        <v>45429</v>
      </c>
      <c r="K1387" s="9" t="str">
        <v>East</v>
      </c>
      <c r="L1387" s="9" t="str">
        <v>Clothing</v>
      </c>
      <c r="M1387" s="4">
        <v>2037.48</v>
      </c>
      <c r="N1387" s="4">
        <f>VLOOKUP($K1387,Sales_Performance_Analysis.csv!$S$1:$T$5,2,FALSE)</f>
        <v>2529.8487270973901</v>
      </c>
      <c r="O1387" s="4">
        <v>13</v>
      </c>
      <c r="P1387" s="4">
        <v>3</v>
      </c>
      <c r="Q1387" s="4">
        <v>595.89</v>
      </c>
      <c r="U1387" s="9" t="str">
        <v>East</v>
      </c>
      <c r="V1387" s="9" t="str">
        <v>Clothing</v>
      </c>
      <c r="X1387" s="9" t="str">
        <v>EAST</v>
      </c>
      <c r="Y1387" s="9" t="str">
        <v>CLOTHING</v>
      </c>
      <c r="AA1387" s="9" t="str">
        <v>east</v>
      </c>
      <c r="AB1387" s="9" t="str">
        <v>clothing</v>
      </c>
    </row>
    <row r="1388" spans="1:28">
      <c r="A1388" s="10" t="s">
        <v>1377</v>
      </c>
      <c r="B1388" s="11">
        <v>45166</v>
      </c>
      <c r="C1388" s="12" t="s">
        <v>1294</v>
      </c>
      <c r="D1388" s="13" t="s">
        <v>619</v>
      </c>
      <c r="E1388" s="10">
        <v>4564.58</v>
      </c>
      <c r="F1388" s="10">
        <v>45</v>
      </c>
      <c r="G1388" s="10">
        <v>34</v>
      </c>
      <c r="H1388" s="10">
        <v>255.79</v>
      </c>
      <c r="I1388" s="4" t="s">
        <v>1377</v>
      </c>
      <c r="J1388" s="16">
        <v>45166</v>
      </c>
      <c r="K1388" s="9" t="str">
        <v>North</v>
      </c>
      <c r="L1388" s="9" t="str">
        <v>Clothing</v>
      </c>
      <c r="M1388" s="4">
        <v>4564.58</v>
      </c>
      <c r="N1388" s="4">
        <f>VLOOKUP($K1388,Sales_Performance_Analysis.csv!$S$1:$T$5,2,FALSE)</f>
        <v>2573.1195542046598</v>
      </c>
      <c r="O1388" s="4">
        <v>45</v>
      </c>
      <c r="P1388" s="4">
        <v>34</v>
      </c>
      <c r="Q1388" s="4">
        <v>255.79</v>
      </c>
      <c r="U1388" s="9" t="str">
        <v>North</v>
      </c>
      <c r="V1388" s="9" t="str">
        <v>Clothing</v>
      </c>
      <c r="X1388" s="9" t="str">
        <v>NORTH</v>
      </c>
      <c r="Y1388" s="9" t="str">
        <v>CLOTHING</v>
      </c>
      <c r="AA1388" s="9" t="str">
        <v>north</v>
      </c>
      <c r="AB1388" s="9" t="str">
        <v>clothing</v>
      </c>
    </row>
    <row r="1389" spans="1:28">
      <c r="A1389" s="10" t="s">
        <v>1378</v>
      </c>
      <c r="B1389" s="11">
        <v>45057</v>
      </c>
      <c r="C1389" s="12" t="s">
        <v>1294</v>
      </c>
      <c r="D1389" s="13" t="s">
        <v>1131</v>
      </c>
      <c r="E1389" s="10">
        <v>2602.0700000000002</v>
      </c>
      <c r="F1389" s="10">
        <v>7</v>
      </c>
      <c r="G1389" s="10">
        <v>29</v>
      </c>
      <c r="H1389" s="10">
        <v>762.16</v>
      </c>
      <c r="I1389" s="4" t="s">
        <v>1378</v>
      </c>
      <c r="J1389" s="16">
        <v>45057</v>
      </c>
      <c r="K1389" s="9" t="str">
        <v>North</v>
      </c>
      <c r="L1389" s="9" t="str">
        <v>Sports</v>
      </c>
      <c r="M1389" s="4">
        <v>2602.0700000000002</v>
      </c>
      <c r="N1389" s="4">
        <f>VLOOKUP($K1389,Sales_Performance_Analysis.csv!$S$1:$T$5,2,FALSE)</f>
        <v>2573.1195542046598</v>
      </c>
      <c r="O1389" s="4">
        <v>7</v>
      </c>
      <c r="P1389" s="4">
        <v>29</v>
      </c>
      <c r="Q1389" s="4">
        <v>762.16</v>
      </c>
      <c r="U1389" s="9" t="str">
        <v>North</v>
      </c>
      <c r="V1389" s="9" t="str">
        <v>Sports</v>
      </c>
      <c r="X1389" s="9" t="str">
        <v>NORTH</v>
      </c>
      <c r="Y1389" s="9" t="str">
        <v>SPORTS</v>
      </c>
      <c r="AA1389" s="9" t="str">
        <v>north</v>
      </c>
      <c r="AB1389" s="9" t="str">
        <v>sports</v>
      </c>
    </row>
    <row r="1390" spans="1:28">
      <c r="A1390" s="10" t="s">
        <v>1379</v>
      </c>
      <c r="B1390" s="11">
        <v>44950</v>
      </c>
      <c r="C1390" s="12" t="s">
        <v>1294</v>
      </c>
      <c r="D1390" s="13" t="s">
        <v>551</v>
      </c>
      <c r="E1390" s="10">
        <v>2497.88</v>
      </c>
      <c r="F1390" s="10">
        <v>31</v>
      </c>
      <c r="G1390" s="10">
        <v>6</v>
      </c>
      <c r="H1390" s="10">
        <v>808.27</v>
      </c>
      <c r="I1390" s="4" t="s">
        <v>1379</v>
      </c>
      <c r="J1390" s="16">
        <v>44950</v>
      </c>
      <c r="K1390" s="9" t="str">
        <v>North</v>
      </c>
      <c r="L1390" s="9" t="str">
        <v>Furniture</v>
      </c>
      <c r="M1390" s="4">
        <v>2497.88</v>
      </c>
      <c r="N1390" s="4">
        <f>VLOOKUP($K1390,Sales_Performance_Analysis.csv!$S$1:$T$5,2,FALSE)</f>
        <v>2573.1195542046598</v>
      </c>
      <c r="O1390" s="4">
        <v>31</v>
      </c>
      <c r="P1390" s="4">
        <v>6</v>
      </c>
      <c r="Q1390" s="4">
        <v>808.27</v>
      </c>
      <c r="U1390" s="9" t="str">
        <v>North</v>
      </c>
      <c r="V1390" s="9" t="str">
        <v>Furniture</v>
      </c>
      <c r="X1390" s="9" t="str">
        <v>NORTH</v>
      </c>
      <c r="Y1390" s="9" t="str">
        <v>FURNITURE</v>
      </c>
      <c r="AA1390" s="9" t="str">
        <v>north</v>
      </c>
      <c r="AB1390" s="9" t="str">
        <v>furniture</v>
      </c>
    </row>
    <row r="1391" spans="1:28">
      <c r="A1391" s="10" t="s">
        <v>1380</v>
      </c>
      <c r="B1391" s="11">
        <v>44973</v>
      </c>
      <c r="C1391" s="12" t="s">
        <v>1294</v>
      </c>
      <c r="D1391" s="13" t="s">
        <v>551</v>
      </c>
      <c r="E1391" s="10">
        <v>2478.12</v>
      </c>
      <c r="F1391" s="10">
        <v>39</v>
      </c>
      <c r="G1391" s="10">
        <v>0</v>
      </c>
      <c r="H1391" s="10">
        <v>692.89</v>
      </c>
      <c r="I1391" s="4" t="s">
        <v>1380</v>
      </c>
      <c r="J1391" s="16">
        <v>44973</v>
      </c>
      <c r="K1391" s="9" t="str">
        <v>North</v>
      </c>
      <c r="L1391" s="9" t="str">
        <v>Furniture</v>
      </c>
      <c r="M1391" s="4">
        <v>2478.12</v>
      </c>
      <c r="N1391" s="4">
        <f>VLOOKUP($K1391,Sales_Performance_Analysis.csv!$S$1:$T$5,2,FALSE)</f>
        <v>2573.1195542046598</v>
      </c>
      <c r="O1391" s="4">
        <v>39</v>
      </c>
      <c r="P1391" s="4">
        <v>0</v>
      </c>
      <c r="Q1391" s="4">
        <v>692.89</v>
      </c>
      <c r="U1391" s="9" t="str">
        <v>North</v>
      </c>
      <c r="V1391" s="9" t="str">
        <v>Furniture</v>
      </c>
      <c r="X1391" s="9" t="str">
        <v>NORTH</v>
      </c>
      <c r="Y1391" s="9" t="str">
        <v>FURNITURE</v>
      </c>
      <c r="AA1391" s="9" t="str">
        <v>north</v>
      </c>
      <c r="AB1391" s="9" t="str">
        <v>furniture</v>
      </c>
    </row>
    <row r="1392" spans="1:28">
      <c r="A1392" s="10" t="s">
        <v>1381</v>
      </c>
      <c r="B1392" s="11">
        <v>45313</v>
      </c>
      <c r="C1392" s="12" t="s">
        <v>1294</v>
      </c>
      <c r="D1392" s="13" t="s">
        <v>619</v>
      </c>
      <c r="E1392" s="10">
        <v>2485.31</v>
      </c>
      <c r="F1392" s="10">
        <v>27</v>
      </c>
      <c r="G1392" s="10">
        <v>46</v>
      </c>
      <c r="H1392" s="10">
        <v>18.940000000000001</v>
      </c>
      <c r="I1392" s="4" t="s">
        <v>1381</v>
      </c>
      <c r="J1392" s="16">
        <v>45313</v>
      </c>
      <c r="K1392" s="9" t="str">
        <v>North</v>
      </c>
      <c r="L1392" s="9" t="str">
        <v>Clothing</v>
      </c>
      <c r="M1392" s="4">
        <v>2485.31</v>
      </c>
      <c r="N1392" s="4">
        <f>VLOOKUP($K1392,Sales_Performance_Analysis.csv!$S$1:$T$5,2,FALSE)</f>
        <v>2573.1195542046598</v>
      </c>
      <c r="O1392" s="4">
        <v>27</v>
      </c>
      <c r="P1392" s="4">
        <v>46</v>
      </c>
      <c r="Q1392" s="4">
        <v>18.940000000000001</v>
      </c>
      <c r="U1392" s="9" t="str">
        <v>North</v>
      </c>
      <c r="V1392" s="9" t="str">
        <v>Clothing</v>
      </c>
      <c r="X1392" s="9" t="str">
        <v>NORTH</v>
      </c>
      <c r="Y1392" s="9" t="str">
        <v>CLOTHING</v>
      </c>
      <c r="AA1392" s="9" t="str">
        <v>north</v>
      </c>
      <c r="AB1392" s="9" t="str">
        <v>clothing</v>
      </c>
    </row>
    <row r="1393" spans="1:28">
      <c r="A1393" s="10" t="s">
        <v>1382</v>
      </c>
      <c r="B1393" s="11">
        <v>45446</v>
      </c>
      <c r="C1393" s="12" t="s">
        <v>1321</v>
      </c>
      <c r="D1393" s="13" t="s">
        <v>1131</v>
      </c>
      <c r="E1393" s="10">
        <v>4593.4399999999996</v>
      </c>
      <c r="F1393" s="10">
        <v>14</v>
      </c>
      <c r="G1393" s="10">
        <v>23</v>
      </c>
      <c r="H1393" s="10">
        <v>209.99</v>
      </c>
      <c r="I1393" s="4" t="s">
        <v>1382</v>
      </c>
      <c r="J1393" s="16">
        <v>45446</v>
      </c>
      <c r="K1393" s="9" t="str">
        <v>South</v>
      </c>
      <c r="L1393" s="9" t="str">
        <v>Sports</v>
      </c>
      <c r="M1393" s="4">
        <v>4593.4399999999996</v>
      </c>
      <c r="N1393" s="4">
        <f>VLOOKUP($K1393,Sales_Performance_Analysis.csv!$S$1:$T$5,2,FALSE)</f>
        <v>2478.5568056787902</v>
      </c>
      <c r="O1393" s="4">
        <v>14</v>
      </c>
      <c r="P1393" s="4">
        <v>23</v>
      </c>
      <c r="Q1393" s="4">
        <v>209.99</v>
      </c>
      <c r="U1393" s="9" t="str">
        <v>South</v>
      </c>
      <c r="V1393" s="9" t="str">
        <v>Sports</v>
      </c>
      <c r="X1393" s="9" t="str">
        <v>SOUTH</v>
      </c>
      <c r="Y1393" s="9" t="str">
        <v>SPORTS</v>
      </c>
      <c r="AA1393" s="9" t="str">
        <v>south</v>
      </c>
      <c r="AB1393" s="9" t="str">
        <v>sports</v>
      </c>
    </row>
    <row r="1394" spans="1:28">
      <c r="A1394" s="10" t="s">
        <v>1383</v>
      </c>
      <c r="B1394" s="11">
        <v>45434</v>
      </c>
      <c r="C1394" s="12" t="s">
        <v>881</v>
      </c>
      <c r="D1394" s="13" t="s">
        <v>1243</v>
      </c>
      <c r="E1394" s="10">
        <v>2685.02</v>
      </c>
      <c r="F1394" s="10">
        <v>1</v>
      </c>
      <c r="G1394" s="10">
        <v>27</v>
      </c>
      <c r="H1394" s="10">
        <v>624.84</v>
      </c>
      <c r="I1394" s="4" t="s">
        <v>1383</v>
      </c>
      <c r="J1394" s="16">
        <v>45434</v>
      </c>
      <c r="K1394" s="9" t="str">
        <v>East</v>
      </c>
      <c r="L1394" s="9" t="str">
        <v>Electronics</v>
      </c>
      <c r="M1394" s="4">
        <v>2685.02</v>
      </c>
      <c r="N1394" s="4">
        <f>VLOOKUP($K1394,Sales_Performance_Analysis.csv!$S$1:$T$5,2,FALSE)</f>
        <v>2529.8487270973901</v>
      </c>
      <c r="O1394" s="4">
        <v>1</v>
      </c>
      <c r="P1394" s="4">
        <v>27</v>
      </c>
      <c r="Q1394" s="4">
        <v>624.84</v>
      </c>
      <c r="U1394" s="9" t="str">
        <v>East</v>
      </c>
      <c r="V1394" s="9" t="str">
        <v>Electronics</v>
      </c>
      <c r="X1394" s="9" t="str">
        <v>EAST</v>
      </c>
      <c r="Y1394" s="9" t="str">
        <v>ELECTRONICS</v>
      </c>
      <c r="AA1394" s="9" t="str">
        <v>east</v>
      </c>
      <c r="AB1394" s="9" t="str">
        <v>electronics</v>
      </c>
    </row>
    <row r="1395" spans="1:28">
      <c r="A1395" s="10" t="s">
        <v>1384</v>
      </c>
      <c r="B1395" s="11">
        <v>45127</v>
      </c>
      <c r="C1395" s="12" t="s">
        <v>978</v>
      </c>
      <c r="D1395" s="13" t="s">
        <v>257</v>
      </c>
      <c r="E1395" s="10">
        <v>4536.26</v>
      </c>
      <c r="F1395" s="10">
        <v>3</v>
      </c>
      <c r="G1395" s="10">
        <v>32</v>
      </c>
      <c r="H1395" s="10">
        <v>1523.44</v>
      </c>
      <c r="I1395" s="4" t="s">
        <v>1384</v>
      </c>
      <c r="J1395" s="16">
        <v>45127</v>
      </c>
      <c r="K1395" s="9" t="str">
        <v>West</v>
      </c>
      <c r="L1395" s="9" t="str">
        <v>Groceries</v>
      </c>
      <c r="M1395" s="4">
        <v>4536.26</v>
      </c>
      <c r="N1395" s="4">
        <f>VLOOKUP($K1395,Sales_Performance_Analysis.csv!$S$1:$T$5,2,FALSE)</f>
        <v>2536.3110011778599</v>
      </c>
      <c r="O1395" s="4">
        <v>3</v>
      </c>
      <c r="P1395" s="4">
        <v>32</v>
      </c>
      <c r="Q1395" s="4">
        <v>1523.44</v>
      </c>
      <c r="U1395" s="9" t="str">
        <v>West</v>
      </c>
      <c r="V1395" s="9" t="str">
        <v>Groceries</v>
      </c>
      <c r="X1395" s="9" t="str">
        <v>WEST</v>
      </c>
      <c r="Y1395" s="9" t="str">
        <v>GROCERIES</v>
      </c>
      <c r="AA1395" s="9" t="str">
        <v>west</v>
      </c>
      <c r="AB1395" s="9" t="str">
        <v>groceries</v>
      </c>
    </row>
    <row r="1396" spans="1:28">
      <c r="A1396" s="10" t="s">
        <v>1385</v>
      </c>
      <c r="B1396" s="11">
        <v>45257</v>
      </c>
      <c r="C1396" s="12" t="s">
        <v>881</v>
      </c>
      <c r="D1396" s="13" t="s">
        <v>257</v>
      </c>
      <c r="E1396" s="10">
        <v>515.72</v>
      </c>
      <c r="F1396" s="10">
        <v>41</v>
      </c>
      <c r="G1396" s="10">
        <v>46</v>
      </c>
      <c r="H1396" s="10">
        <v>1744.41</v>
      </c>
      <c r="I1396" s="4" t="s">
        <v>1385</v>
      </c>
      <c r="J1396" s="16">
        <v>45257</v>
      </c>
      <c r="K1396" s="9" t="str">
        <v>East</v>
      </c>
      <c r="L1396" s="9" t="str">
        <v>Groceries</v>
      </c>
      <c r="M1396" s="4">
        <v>515.72</v>
      </c>
      <c r="N1396" s="4">
        <f>VLOOKUP($K1396,Sales_Performance_Analysis.csv!$S$1:$T$5,2,FALSE)</f>
        <v>2529.8487270973901</v>
      </c>
      <c r="O1396" s="4">
        <v>41</v>
      </c>
      <c r="P1396" s="4">
        <v>46</v>
      </c>
      <c r="Q1396" s="4">
        <v>1744.41</v>
      </c>
      <c r="U1396" s="9" t="str">
        <v>East</v>
      </c>
      <c r="V1396" s="9" t="str">
        <v>Groceries</v>
      </c>
      <c r="X1396" s="9" t="str">
        <v>EAST</v>
      </c>
      <c r="Y1396" s="9" t="str">
        <v>GROCERIES</v>
      </c>
      <c r="AA1396" s="9" t="str">
        <v>east</v>
      </c>
      <c r="AB1396" s="9" t="str">
        <v>groceries</v>
      </c>
    </row>
    <row r="1397" spans="1:28">
      <c r="A1397" s="10" t="s">
        <v>1386</v>
      </c>
      <c r="B1397" s="11">
        <v>45357</v>
      </c>
      <c r="C1397" s="12" t="s">
        <v>881</v>
      </c>
      <c r="D1397" s="13" t="s">
        <v>619</v>
      </c>
      <c r="E1397" s="10">
        <v>4830.8999999999996</v>
      </c>
      <c r="F1397" s="10">
        <v>1</v>
      </c>
      <c r="G1397" s="10">
        <v>17</v>
      </c>
      <c r="H1397" s="10">
        <v>378.86</v>
      </c>
      <c r="I1397" s="4" t="s">
        <v>1386</v>
      </c>
      <c r="J1397" s="16">
        <v>45357</v>
      </c>
      <c r="K1397" s="9" t="str">
        <v>East</v>
      </c>
      <c r="L1397" s="9" t="str">
        <v>Clothing</v>
      </c>
      <c r="M1397" s="4">
        <v>4830.8999999999996</v>
      </c>
      <c r="N1397" s="4">
        <f>VLOOKUP($K1397,Sales_Performance_Analysis.csv!$S$1:$T$5,2,FALSE)</f>
        <v>2529.8487270973901</v>
      </c>
      <c r="O1397" s="4">
        <v>1</v>
      </c>
      <c r="P1397" s="4">
        <v>17</v>
      </c>
      <c r="Q1397" s="4">
        <v>378.86</v>
      </c>
      <c r="U1397" s="9" t="str">
        <v>East</v>
      </c>
      <c r="V1397" s="9" t="str">
        <v>Clothing</v>
      </c>
      <c r="X1397" s="9" t="str">
        <v>EAST</v>
      </c>
      <c r="Y1397" s="9" t="str">
        <v>CLOTHING</v>
      </c>
      <c r="AA1397" s="9" t="str">
        <v>east</v>
      </c>
      <c r="AB1397" s="9" t="str">
        <v>clothing</v>
      </c>
    </row>
    <row r="1398" spans="1:28">
      <c r="A1398" s="10" t="s">
        <v>1387</v>
      </c>
      <c r="B1398" s="11">
        <v>45260</v>
      </c>
      <c r="C1398" s="12" t="s">
        <v>1294</v>
      </c>
      <c r="D1398" s="13" t="s">
        <v>1131</v>
      </c>
      <c r="E1398" s="10">
        <v>2602.4499999999998</v>
      </c>
      <c r="F1398" s="10">
        <v>36</v>
      </c>
      <c r="G1398" s="10">
        <v>3</v>
      </c>
      <c r="H1398" s="10">
        <v>1559.66</v>
      </c>
      <c r="I1398" s="4" t="s">
        <v>1387</v>
      </c>
      <c r="J1398" s="16">
        <v>45260</v>
      </c>
      <c r="K1398" s="9" t="str">
        <v>North</v>
      </c>
      <c r="L1398" s="9" t="str">
        <v>Sports</v>
      </c>
      <c r="M1398" s="4">
        <v>2602.4499999999998</v>
      </c>
      <c r="N1398" s="4">
        <f>VLOOKUP($K1398,Sales_Performance_Analysis.csv!$S$1:$T$5,2,FALSE)</f>
        <v>2573.1195542046598</v>
      </c>
      <c r="O1398" s="4">
        <v>36</v>
      </c>
      <c r="P1398" s="4">
        <v>3</v>
      </c>
      <c r="Q1398" s="4">
        <v>1559.66</v>
      </c>
      <c r="U1398" s="9" t="str">
        <v>North</v>
      </c>
      <c r="V1398" s="9" t="str">
        <v>Sports</v>
      </c>
      <c r="X1398" s="9" t="str">
        <v>NORTH</v>
      </c>
      <c r="Y1398" s="9" t="str">
        <v>SPORTS</v>
      </c>
      <c r="AA1398" s="9" t="str">
        <v>north</v>
      </c>
      <c r="AB1398" s="9" t="str">
        <v>sports</v>
      </c>
    </row>
    <row r="1399" spans="1:28">
      <c r="A1399" s="10" t="s">
        <v>1388</v>
      </c>
      <c r="B1399" s="11">
        <v>44893</v>
      </c>
      <c r="C1399" s="12" t="s">
        <v>1294</v>
      </c>
      <c r="D1399" s="13" t="s">
        <v>551</v>
      </c>
      <c r="E1399" s="10">
        <v>3894.89</v>
      </c>
      <c r="F1399" s="10">
        <v>45</v>
      </c>
      <c r="G1399" s="10">
        <v>20</v>
      </c>
      <c r="H1399" s="10">
        <v>1569.7</v>
      </c>
      <c r="I1399" s="4" t="s">
        <v>1388</v>
      </c>
      <c r="J1399" s="16">
        <v>44893</v>
      </c>
      <c r="K1399" s="9" t="str">
        <v>North</v>
      </c>
      <c r="L1399" s="9" t="str">
        <v>Furniture</v>
      </c>
      <c r="M1399" s="4">
        <v>3894.89</v>
      </c>
      <c r="N1399" s="4">
        <f>VLOOKUP($K1399,Sales_Performance_Analysis.csv!$S$1:$T$5,2,FALSE)</f>
        <v>2573.1195542046598</v>
      </c>
      <c r="O1399" s="4">
        <v>45</v>
      </c>
      <c r="P1399" s="4">
        <v>20</v>
      </c>
      <c r="Q1399" s="4">
        <v>1569.7</v>
      </c>
      <c r="U1399" s="9" t="str">
        <v>North</v>
      </c>
      <c r="V1399" s="9" t="str">
        <v>Furniture</v>
      </c>
      <c r="X1399" s="9" t="str">
        <v>NORTH</v>
      </c>
      <c r="Y1399" s="9" t="str">
        <v>FURNITURE</v>
      </c>
      <c r="AA1399" s="9" t="str">
        <v>north</v>
      </c>
      <c r="AB1399" s="9" t="str">
        <v>furniture</v>
      </c>
    </row>
    <row r="1400" spans="1:28">
      <c r="A1400" s="10" t="s">
        <v>1389</v>
      </c>
      <c r="B1400" s="11">
        <v>45014</v>
      </c>
      <c r="C1400" s="12" t="s">
        <v>1294</v>
      </c>
      <c r="D1400" s="13" t="s">
        <v>619</v>
      </c>
      <c r="E1400" s="10">
        <v>1694.64</v>
      </c>
      <c r="F1400" s="10">
        <v>37</v>
      </c>
      <c r="G1400" s="10">
        <v>2</v>
      </c>
      <c r="H1400" s="10">
        <v>252.97</v>
      </c>
      <c r="I1400" s="4" t="s">
        <v>1389</v>
      </c>
      <c r="J1400" s="16">
        <v>45014</v>
      </c>
      <c r="K1400" s="9" t="str">
        <v>North</v>
      </c>
      <c r="L1400" s="9" t="str">
        <v>Clothing</v>
      </c>
      <c r="M1400" s="4">
        <v>1694.64</v>
      </c>
      <c r="N1400" s="4">
        <f>VLOOKUP($K1400,Sales_Performance_Analysis.csv!$S$1:$T$5,2,FALSE)</f>
        <v>2573.1195542046598</v>
      </c>
      <c r="O1400" s="4">
        <v>37</v>
      </c>
      <c r="P1400" s="4">
        <v>2</v>
      </c>
      <c r="Q1400" s="4">
        <v>252.97</v>
      </c>
      <c r="U1400" s="9" t="str">
        <v>North</v>
      </c>
      <c r="V1400" s="9" t="str">
        <v>Clothing</v>
      </c>
      <c r="X1400" s="9" t="str">
        <v>NORTH</v>
      </c>
      <c r="Y1400" s="9" t="str">
        <v>CLOTHING</v>
      </c>
      <c r="AA1400" s="9" t="str">
        <v>north</v>
      </c>
      <c r="AB1400" s="9" t="str">
        <v>clothing</v>
      </c>
    </row>
    <row r="1401" spans="1:28">
      <c r="A1401" s="10" t="s">
        <v>1390</v>
      </c>
      <c r="B1401" s="11">
        <v>45369</v>
      </c>
      <c r="C1401" s="12" t="s">
        <v>978</v>
      </c>
      <c r="D1401" s="13" t="s">
        <v>1131</v>
      </c>
      <c r="E1401" s="10">
        <v>1389.08</v>
      </c>
      <c r="F1401" s="10">
        <v>32</v>
      </c>
      <c r="G1401" s="10">
        <v>0</v>
      </c>
      <c r="H1401" s="10">
        <v>1048.32</v>
      </c>
      <c r="I1401" s="4" t="s">
        <v>1390</v>
      </c>
      <c r="J1401" s="16">
        <v>45369</v>
      </c>
      <c r="K1401" s="9" t="str">
        <v>West</v>
      </c>
      <c r="L1401" s="9" t="str">
        <v>Sports</v>
      </c>
      <c r="M1401" s="4">
        <v>1389.08</v>
      </c>
      <c r="N1401" s="4">
        <f>VLOOKUP($K1401,Sales_Performance_Analysis.csv!$S$1:$T$5,2,FALSE)</f>
        <v>2536.3110011778599</v>
      </c>
      <c r="O1401" s="4">
        <v>32</v>
      </c>
      <c r="P1401" s="4">
        <v>0</v>
      </c>
      <c r="Q1401" s="4">
        <v>1048.32</v>
      </c>
      <c r="U1401" s="9" t="str">
        <v>West</v>
      </c>
      <c r="V1401" s="9" t="str">
        <v>Sports</v>
      </c>
      <c r="X1401" s="9" t="str">
        <v>WEST</v>
      </c>
      <c r="Y1401" s="9" t="str">
        <v>SPORTS</v>
      </c>
      <c r="AA1401" s="9" t="str">
        <v>west</v>
      </c>
      <c r="AB1401" s="9" t="str">
        <v>sports</v>
      </c>
    </row>
    <row r="1402" spans="1:28">
      <c r="A1402" s="10" t="s">
        <v>1391</v>
      </c>
      <c r="B1402" s="11">
        <v>45210</v>
      </c>
      <c r="C1402" s="12" t="s">
        <v>881</v>
      </c>
      <c r="D1402" s="13" t="s">
        <v>619</v>
      </c>
      <c r="E1402" s="10">
        <v>4483.24</v>
      </c>
      <c r="F1402" s="10">
        <v>8</v>
      </c>
      <c r="G1402" s="10">
        <v>39</v>
      </c>
      <c r="H1402" s="10">
        <v>1064.94</v>
      </c>
      <c r="I1402" s="4" t="s">
        <v>1391</v>
      </c>
      <c r="J1402" s="16">
        <v>45210</v>
      </c>
      <c r="K1402" s="9" t="str">
        <v>East</v>
      </c>
      <c r="L1402" s="9" t="str">
        <v>Clothing</v>
      </c>
      <c r="M1402" s="4">
        <v>4483.24</v>
      </c>
      <c r="N1402" s="4">
        <f>VLOOKUP($K1402,Sales_Performance_Analysis.csv!$S$1:$T$5,2,FALSE)</f>
        <v>2529.8487270973901</v>
      </c>
      <c r="O1402" s="4">
        <v>8</v>
      </c>
      <c r="P1402" s="4">
        <v>39</v>
      </c>
      <c r="Q1402" s="4">
        <v>1064.94</v>
      </c>
      <c r="U1402" s="9" t="str">
        <v>East</v>
      </c>
      <c r="V1402" s="9" t="str">
        <v>Clothing</v>
      </c>
      <c r="X1402" s="9" t="str">
        <v>EAST</v>
      </c>
      <c r="Y1402" s="9" t="str">
        <v>CLOTHING</v>
      </c>
      <c r="AA1402" s="9" t="str">
        <v>east</v>
      </c>
      <c r="AB1402" s="9" t="str">
        <v>clothing</v>
      </c>
    </row>
    <row r="1403" spans="1:28">
      <c r="A1403" s="10" t="s">
        <v>1392</v>
      </c>
      <c r="B1403" s="11">
        <v>45420</v>
      </c>
      <c r="C1403" s="12" t="s">
        <v>1321</v>
      </c>
      <c r="D1403" s="13" t="s">
        <v>257</v>
      </c>
      <c r="E1403" s="10">
        <v>1942</v>
      </c>
      <c r="F1403" s="10">
        <v>35</v>
      </c>
      <c r="G1403" s="10">
        <v>44</v>
      </c>
      <c r="H1403" s="10">
        <v>568.22</v>
      </c>
      <c r="I1403" s="4" t="s">
        <v>1392</v>
      </c>
      <c r="J1403" s="16">
        <v>45420</v>
      </c>
      <c r="K1403" s="9" t="str">
        <v>South</v>
      </c>
      <c r="L1403" s="9" t="str">
        <v>Groceries</v>
      </c>
      <c r="M1403" s="4">
        <v>1942</v>
      </c>
      <c r="N1403" s="4">
        <f>VLOOKUP($K1403,Sales_Performance_Analysis.csv!$S$1:$T$5,2,FALSE)</f>
        <v>2478.5568056787902</v>
      </c>
      <c r="O1403" s="4">
        <v>35</v>
      </c>
      <c r="P1403" s="4">
        <v>44</v>
      </c>
      <c r="Q1403" s="4">
        <v>568.22</v>
      </c>
      <c r="U1403" s="9" t="str">
        <v>South</v>
      </c>
      <c r="V1403" s="9" t="str">
        <v>Groceries</v>
      </c>
      <c r="X1403" s="9" t="str">
        <v>SOUTH</v>
      </c>
      <c r="Y1403" s="9" t="str">
        <v>GROCERIES</v>
      </c>
      <c r="AA1403" s="9" t="str">
        <v>south</v>
      </c>
      <c r="AB1403" s="9" t="str">
        <v>groceries</v>
      </c>
    </row>
    <row r="1404" spans="1:28">
      <c r="A1404" s="10" t="s">
        <v>1393</v>
      </c>
      <c r="B1404" s="11">
        <v>45607</v>
      </c>
      <c r="C1404" s="12" t="s">
        <v>978</v>
      </c>
      <c r="D1404" s="13" t="s">
        <v>1243</v>
      </c>
      <c r="E1404" s="10">
        <v>462.07</v>
      </c>
      <c r="F1404" s="10">
        <v>45</v>
      </c>
      <c r="G1404" s="10">
        <v>15</v>
      </c>
      <c r="H1404" s="10">
        <v>1196.9000000000001</v>
      </c>
      <c r="I1404" s="4" t="s">
        <v>1393</v>
      </c>
      <c r="J1404" s="16">
        <v>45607</v>
      </c>
      <c r="K1404" s="9" t="str">
        <v>West</v>
      </c>
      <c r="L1404" s="9" t="str">
        <v>Electronics</v>
      </c>
      <c r="M1404" s="4">
        <v>462.07</v>
      </c>
      <c r="N1404" s="4">
        <f>VLOOKUP($K1404,Sales_Performance_Analysis.csv!$S$1:$T$5,2,FALSE)</f>
        <v>2536.3110011778599</v>
      </c>
      <c r="O1404" s="4">
        <v>45</v>
      </c>
      <c r="P1404" s="4">
        <v>15</v>
      </c>
      <c r="Q1404" s="4">
        <v>1196.9000000000001</v>
      </c>
      <c r="U1404" s="9" t="str">
        <v>West</v>
      </c>
      <c r="V1404" s="9" t="str">
        <v>Electronics</v>
      </c>
      <c r="X1404" s="9" t="str">
        <v>WEST</v>
      </c>
      <c r="Y1404" s="9" t="str">
        <v>ELECTRONICS</v>
      </c>
      <c r="AA1404" s="9" t="str">
        <v>west</v>
      </c>
      <c r="AB1404" s="9" t="str">
        <v>electronics</v>
      </c>
    </row>
    <row r="1405" spans="1:28">
      <c r="A1405" s="10" t="s">
        <v>1394</v>
      </c>
      <c r="B1405" s="11">
        <v>45158</v>
      </c>
      <c r="C1405" s="12" t="s">
        <v>1321</v>
      </c>
      <c r="D1405" s="13" t="s">
        <v>257</v>
      </c>
      <c r="E1405" s="10">
        <v>475.79</v>
      </c>
      <c r="F1405" s="10">
        <v>38</v>
      </c>
      <c r="G1405" s="10">
        <v>45</v>
      </c>
      <c r="H1405" s="10">
        <v>1771.52</v>
      </c>
      <c r="I1405" s="4" t="s">
        <v>1394</v>
      </c>
      <c r="J1405" s="16">
        <v>45158</v>
      </c>
      <c r="K1405" s="9" t="str">
        <v>South</v>
      </c>
      <c r="L1405" s="9" t="str">
        <v>Groceries</v>
      </c>
      <c r="M1405" s="4">
        <v>475.79</v>
      </c>
      <c r="N1405" s="4">
        <f>VLOOKUP($K1405,Sales_Performance_Analysis.csv!$S$1:$T$5,2,FALSE)</f>
        <v>2478.5568056787902</v>
      </c>
      <c r="O1405" s="4">
        <v>38</v>
      </c>
      <c r="P1405" s="4">
        <v>45</v>
      </c>
      <c r="Q1405" s="4">
        <v>1771.52</v>
      </c>
      <c r="U1405" s="9" t="str">
        <v>South</v>
      </c>
      <c r="V1405" s="9" t="str">
        <v>Groceries</v>
      </c>
      <c r="X1405" s="9" t="str">
        <v>SOUTH</v>
      </c>
      <c r="Y1405" s="9" t="str">
        <v>GROCERIES</v>
      </c>
      <c r="AA1405" s="9" t="str">
        <v>south</v>
      </c>
      <c r="AB1405" s="9" t="str">
        <v>groceries</v>
      </c>
    </row>
    <row r="1406" spans="1:28">
      <c r="A1406" s="10" t="s">
        <v>1395</v>
      </c>
      <c r="B1406" s="11">
        <v>45035</v>
      </c>
      <c r="C1406" s="12" t="s">
        <v>1294</v>
      </c>
      <c r="D1406" s="13" t="s">
        <v>619</v>
      </c>
      <c r="E1406" s="10">
        <v>2169.84</v>
      </c>
      <c r="F1406" s="10">
        <v>13</v>
      </c>
      <c r="G1406" s="10">
        <v>34</v>
      </c>
      <c r="H1406" s="10">
        <v>1242.75</v>
      </c>
      <c r="I1406" s="4" t="s">
        <v>1395</v>
      </c>
      <c r="J1406" s="16">
        <v>45035</v>
      </c>
      <c r="K1406" s="9" t="str">
        <v>North</v>
      </c>
      <c r="L1406" s="9" t="str">
        <v>Clothing</v>
      </c>
      <c r="M1406" s="4">
        <v>2169.84</v>
      </c>
      <c r="N1406" s="4">
        <f>VLOOKUP($K1406,Sales_Performance_Analysis.csv!$S$1:$T$5,2,FALSE)</f>
        <v>2573.1195542046598</v>
      </c>
      <c r="O1406" s="4">
        <v>13</v>
      </c>
      <c r="P1406" s="4">
        <v>34</v>
      </c>
      <c r="Q1406" s="4">
        <v>1242.75</v>
      </c>
      <c r="U1406" s="9" t="str">
        <v>North</v>
      </c>
      <c r="V1406" s="9" t="str">
        <v>Clothing</v>
      </c>
      <c r="X1406" s="9" t="str">
        <v>NORTH</v>
      </c>
      <c r="Y1406" s="9" t="str">
        <v>CLOTHING</v>
      </c>
      <c r="AA1406" s="9" t="str">
        <v>north</v>
      </c>
      <c r="AB1406" s="9" t="str">
        <v>clothing</v>
      </c>
    </row>
    <row r="1407" spans="1:28">
      <c r="A1407" s="10" t="s">
        <v>1396</v>
      </c>
      <c r="B1407" s="11">
        <v>45075</v>
      </c>
      <c r="C1407" s="12" t="s">
        <v>1294</v>
      </c>
      <c r="D1407" s="13" t="s">
        <v>1131</v>
      </c>
      <c r="E1407" s="10">
        <v>304.29000000000002</v>
      </c>
      <c r="F1407" s="10">
        <v>22</v>
      </c>
      <c r="G1407" s="10">
        <v>42</v>
      </c>
      <c r="H1407" s="10">
        <v>1822.13</v>
      </c>
      <c r="I1407" s="4" t="s">
        <v>1396</v>
      </c>
      <c r="J1407" s="16">
        <v>45075</v>
      </c>
      <c r="K1407" s="9" t="str">
        <v>North</v>
      </c>
      <c r="L1407" s="9" t="str">
        <v>Sports</v>
      </c>
      <c r="M1407" s="4">
        <v>304.29000000000002</v>
      </c>
      <c r="N1407" s="4">
        <f>VLOOKUP($K1407,Sales_Performance_Analysis.csv!$S$1:$T$5,2,FALSE)</f>
        <v>2573.1195542046598</v>
      </c>
      <c r="O1407" s="4">
        <v>22</v>
      </c>
      <c r="P1407" s="4">
        <v>42</v>
      </c>
      <c r="Q1407" s="4">
        <v>1822.13</v>
      </c>
      <c r="U1407" s="9" t="str">
        <v>North</v>
      </c>
      <c r="V1407" s="9" t="str">
        <v>Sports</v>
      </c>
      <c r="X1407" s="9" t="str">
        <v>NORTH</v>
      </c>
      <c r="Y1407" s="9" t="str">
        <v>SPORTS</v>
      </c>
      <c r="AA1407" s="9" t="str">
        <v>north</v>
      </c>
      <c r="AB1407" s="9" t="str">
        <v>sports</v>
      </c>
    </row>
    <row r="1408" spans="1:28">
      <c r="A1408" s="10" t="s">
        <v>1397</v>
      </c>
      <c r="B1408" s="11">
        <v>45258</v>
      </c>
      <c r="C1408" s="12" t="s">
        <v>1321</v>
      </c>
      <c r="D1408" s="13" t="s">
        <v>551</v>
      </c>
      <c r="E1408" s="10">
        <v>3035.64</v>
      </c>
      <c r="F1408" s="10">
        <v>37</v>
      </c>
      <c r="G1408" s="10">
        <v>19</v>
      </c>
      <c r="H1408" s="10">
        <v>459.77</v>
      </c>
      <c r="I1408" s="4" t="s">
        <v>1397</v>
      </c>
      <c r="J1408" s="16">
        <v>45258</v>
      </c>
      <c r="K1408" s="9" t="str">
        <v>South</v>
      </c>
      <c r="L1408" s="9" t="str">
        <v>Furniture</v>
      </c>
      <c r="M1408" s="4">
        <v>3035.64</v>
      </c>
      <c r="N1408" s="4">
        <f>VLOOKUP($K1408,Sales_Performance_Analysis.csv!$S$1:$T$5,2,FALSE)</f>
        <v>2478.5568056787902</v>
      </c>
      <c r="O1408" s="4">
        <v>37</v>
      </c>
      <c r="P1408" s="4">
        <v>19</v>
      </c>
      <c r="Q1408" s="4">
        <v>459.77</v>
      </c>
      <c r="U1408" s="9" t="str">
        <v>South</v>
      </c>
      <c r="V1408" s="9" t="str">
        <v>Furniture</v>
      </c>
      <c r="X1408" s="9" t="str">
        <v>SOUTH</v>
      </c>
      <c r="Y1408" s="9" t="str">
        <v>FURNITURE</v>
      </c>
      <c r="AA1408" s="9" t="str">
        <v>south</v>
      </c>
      <c r="AB1408" s="9" t="str">
        <v>furniture</v>
      </c>
    </row>
    <row r="1409" spans="1:28">
      <c r="A1409" s="10" t="s">
        <v>1398</v>
      </c>
      <c r="B1409" s="11">
        <v>45472</v>
      </c>
      <c r="C1409" s="12" t="s">
        <v>1294</v>
      </c>
      <c r="D1409" s="13" t="s">
        <v>619</v>
      </c>
      <c r="E1409" s="10">
        <v>3016.89</v>
      </c>
      <c r="F1409" s="10">
        <v>29</v>
      </c>
      <c r="G1409" s="10">
        <v>14</v>
      </c>
      <c r="H1409" s="10">
        <v>268.89</v>
      </c>
      <c r="I1409" s="4" t="s">
        <v>1398</v>
      </c>
      <c r="J1409" s="16">
        <v>45472</v>
      </c>
      <c r="K1409" s="9" t="str">
        <v>North</v>
      </c>
      <c r="L1409" s="9" t="str">
        <v>Clothing</v>
      </c>
      <c r="M1409" s="4">
        <v>3016.89</v>
      </c>
      <c r="N1409" s="4">
        <f>VLOOKUP($K1409,Sales_Performance_Analysis.csv!$S$1:$T$5,2,FALSE)</f>
        <v>2573.1195542046598</v>
      </c>
      <c r="O1409" s="4">
        <v>29</v>
      </c>
      <c r="P1409" s="4">
        <v>14</v>
      </c>
      <c r="Q1409" s="4">
        <v>268.89</v>
      </c>
      <c r="U1409" s="9" t="str">
        <v>North</v>
      </c>
      <c r="V1409" s="9" t="str">
        <v>Clothing</v>
      </c>
      <c r="X1409" s="9" t="str">
        <v>NORTH</v>
      </c>
      <c r="Y1409" s="9" t="str">
        <v>CLOTHING</v>
      </c>
      <c r="AA1409" s="9" t="str">
        <v>north</v>
      </c>
      <c r="AB1409" s="9" t="str">
        <v>clothing</v>
      </c>
    </row>
    <row r="1410" spans="1:28">
      <c r="A1410" s="10" t="s">
        <v>1399</v>
      </c>
      <c r="B1410" s="11">
        <v>45457</v>
      </c>
      <c r="C1410" s="12" t="s">
        <v>881</v>
      </c>
      <c r="D1410" s="13" t="s">
        <v>1243</v>
      </c>
      <c r="E1410" s="10">
        <v>2495.41</v>
      </c>
      <c r="F1410" s="10">
        <v>49</v>
      </c>
      <c r="G1410" s="10">
        <v>7</v>
      </c>
      <c r="H1410" s="10">
        <v>888.37</v>
      </c>
      <c r="I1410" s="4" t="s">
        <v>1399</v>
      </c>
      <c r="J1410" s="16">
        <v>45457</v>
      </c>
      <c r="K1410" s="9" t="str">
        <v>East</v>
      </c>
      <c r="L1410" s="9" t="str">
        <v>Electronics</v>
      </c>
      <c r="M1410" s="4">
        <v>2495.41</v>
      </c>
      <c r="N1410" s="4">
        <f>VLOOKUP($K1410,Sales_Performance_Analysis.csv!$S$1:$T$5,2,FALSE)</f>
        <v>2529.8487270973901</v>
      </c>
      <c r="O1410" s="4">
        <v>49</v>
      </c>
      <c r="P1410" s="4">
        <v>7</v>
      </c>
      <c r="Q1410" s="4">
        <v>888.37</v>
      </c>
      <c r="U1410" s="9" t="str">
        <v>East</v>
      </c>
      <c r="V1410" s="9" t="str">
        <v>Electronics</v>
      </c>
      <c r="X1410" s="9" t="str">
        <v>EAST</v>
      </c>
      <c r="Y1410" s="9" t="str">
        <v>ELECTRONICS</v>
      </c>
      <c r="AA1410" s="9" t="str">
        <v>east</v>
      </c>
      <c r="AB1410" s="9" t="str">
        <v>electronics</v>
      </c>
    </row>
    <row r="1411" spans="1:28">
      <c r="A1411" s="10" t="s">
        <v>1400</v>
      </c>
      <c r="B1411" s="11">
        <v>45067</v>
      </c>
      <c r="C1411" s="12" t="s">
        <v>978</v>
      </c>
      <c r="D1411" s="13" t="s">
        <v>551</v>
      </c>
      <c r="E1411" s="10">
        <v>925.72</v>
      </c>
      <c r="F1411" s="10">
        <v>45</v>
      </c>
      <c r="G1411" s="10">
        <v>5</v>
      </c>
      <c r="H1411" s="10">
        <v>127.62</v>
      </c>
      <c r="I1411" s="4" t="s">
        <v>1400</v>
      </c>
      <c r="J1411" s="16">
        <v>45067</v>
      </c>
      <c r="K1411" s="9" t="str">
        <v>West</v>
      </c>
      <c r="L1411" s="9" t="str">
        <v>Furniture</v>
      </c>
      <c r="M1411" s="4">
        <v>925.72</v>
      </c>
      <c r="N1411" s="4">
        <f>VLOOKUP($K1411,Sales_Performance_Analysis.csv!$S$1:$T$5,2,FALSE)</f>
        <v>2536.3110011778599</v>
      </c>
      <c r="O1411" s="4">
        <v>45</v>
      </c>
      <c r="P1411" s="4">
        <v>5</v>
      </c>
      <c r="Q1411" s="4">
        <v>127.62</v>
      </c>
      <c r="U1411" s="9" t="str">
        <v>West</v>
      </c>
      <c r="V1411" s="9" t="str">
        <v>Furniture</v>
      </c>
      <c r="X1411" s="9" t="str">
        <v>WEST</v>
      </c>
      <c r="Y1411" s="9" t="str">
        <v>FURNITURE</v>
      </c>
      <c r="AA1411" s="9" t="str">
        <v>west</v>
      </c>
      <c r="AB1411" s="9" t="str">
        <v>furniture</v>
      </c>
    </row>
    <row r="1412" spans="1:28">
      <c r="A1412" s="10" t="s">
        <v>1401</v>
      </c>
      <c r="B1412" s="11">
        <v>45000</v>
      </c>
      <c r="C1412" s="12" t="s">
        <v>978</v>
      </c>
      <c r="D1412" s="13" t="s">
        <v>1131</v>
      </c>
      <c r="E1412" s="10">
        <v>437.57</v>
      </c>
      <c r="F1412" s="10">
        <v>36</v>
      </c>
      <c r="G1412" s="10">
        <v>48</v>
      </c>
      <c r="H1412" s="10">
        <v>1893.16</v>
      </c>
      <c r="I1412" s="4" t="s">
        <v>1401</v>
      </c>
      <c r="J1412" s="16">
        <v>45000</v>
      </c>
      <c r="K1412" s="9" t="str">
        <v>West</v>
      </c>
      <c r="L1412" s="9" t="str">
        <v>Sports</v>
      </c>
      <c r="M1412" s="4">
        <v>437.57</v>
      </c>
      <c r="N1412" s="4">
        <f>VLOOKUP($K1412,Sales_Performance_Analysis.csv!$S$1:$T$5,2,FALSE)</f>
        <v>2536.3110011778599</v>
      </c>
      <c r="O1412" s="4">
        <v>36</v>
      </c>
      <c r="P1412" s="4">
        <v>48</v>
      </c>
      <c r="Q1412" s="4">
        <v>1893.16</v>
      </c>
      <c r="U1412" s="9" t="str">
        <v>West</v>
      </c>
      <c r="V1412" s="9" t="str">
        <v>Sports</v>
      </c>
      <c r="X1412" s="9" t="str">
        <v>WEST</v>
      </c>
      <c r="Y1412" s="9" t="str">
        <v>SPORTS</v>
      </c>
      <c r="AA1412" s="9" t="str">
        <v>west</v>
      </c>
      <c r="AB1412" s="9" t="str">
        <v>sports</v>
      </c>
    </row>
    <row r="1413" spans="1:28">
      <c r="A1413" s="10" t="s">
        <v>1402</v>
      </c>
      <c r="B1413" s="11">
        <v>45570</v>
      </c>
      <c r="C1413" s="12" t="s">
        <v>1294</v>
      </c>
      <c r="D1413" s="13" t="s">
        <v>1243</v>
      </c>
      <c r="E1413" s="10">
        <v>2648.28</v>
      </c>
      <c r="F1413" s="10">
        <v>20</v>
      </c>
      <c r="G1413" s="10">
        <v>37</v>
      </c>
      <c r="H1413" s="10">
        <v>1807.77</v>
      </c>
      <c r="I1413" s="4" t="s">
        <v>1402</v>
      </c>
      <c r="J1413" s="16">
        <v>45570</v>
      </c>
      <c r="K1413" s="9" t="str">
        <v>North</v>
      </c>
      <c r="L1413" s="9" t="str">
        <v>Electronics</v>
      </c>
      <c r="M1413" s="4">
        <v>2648.28</v>
      </c>
      <c r="N1413" s="4">
        <f>VLOOKUP($K1413,Sales_Performance_Analysis.csv!$S$1:$T$5,2,FALSE)</f>
        <v>2573.1195542046598</v>
      </c>
      <c r="O1413" s="4">
        <v>20</v>
      </c>
      <c r="P1413" s="4">
        <v>37</v>
      </c>
      <c r="Q1413" s="4">
        <v>1807.77</v>
      </c>
      <c r="U1413" s="9" t="str">
        <v>North</v>
      </c>
      <c r="V1413" s="9" t="str">
        <v>Electronics</v>
      </c>
      <c r="X1413" s="9" t="str">
        <v>NORTH</v>
      </c>
      <c r="Y1413" s="9" t="str">
        <v>ELECTRONICS</v>
      </c>
      <c r="AA1413" s="9" t="str">
        <v>north</v>
      </c>
      <c r="AB1413" s="9" t="str">
        <v>electronics</v>
      </c>
    </row>
    <row r="1414" spans="1:28">
      <c r="A1414" s="10" t="s">
        <v>1403</v>
      </c>
      <c r="B1414" s="11">
        <v>45367</v>
      </c>
      <c r="C1414" s="12" t="s">
        <v>881</v>
      </c>
      <c r="D1414" s="13" t="s">
        <v>1131</v>
      </c>
      <c r="E1414" s="10">
        <v>2012.26</v>
      </c>
      <c r="F1414" s="10">
        <v>40</v>
      </c>
      <c r="G1414" s="10">
        <v>22</v>
      </c>
      <c r="H1414" s="10">
        <v>1015.6</v>
      </c>
      <c r="I1414" s="4" t="s">
        <v>1403</v>
      </c>
      <c r="J1414" s="16">
        <v>45367</v>
      </c>
      <c r="K1414" s="9" t="str">
        <v>East</v>
      </c>
      <c r="L1414" s="9" t="str">
        <v>Sports</v>
      </c>
      <c r="M1414" s="4">
        <v>2012.26</v>
      </c>
      <c r="N1414" s="4">
        <f>VLOOKUP($K1414,Sales_Performance_Analysis.csv!$S$1:$T$5,2,FALSE)</f>
        <v>2529.8487270973901</v>
      </c>
      <c r="O1414" s="4">
        <v>40</v>
      </c>
      <c r="P1414" s="4">
        <v>22</v>
      </c>
      <c r="Q1414" s="4">
        <v>1015.6</v>
      </c>
      <c r="U1414" s="9" t="str">
        <v>East</v>
      </c>
      <c r="V1414" s="9" t="str">
        <v>Sports</v>
      </c>
      <c r="X1414" s="9" t="str">
        <v>EAST</v>
      </c>
      <c r="Y1414" s="9" t="str">
        <v>SPORTS</v>
      </c>
      <c r="AA1414" s="9" t="str">
        <v>east</v>
      </c>
      <c r="AB1414" s="9" t="str">
        <v>sports</v>
      </c>
    </row>
    <row r="1415" spans="1:28">
      <c r="A1415" s="10" t="s">
        <v>1404</v>
      </c>
      <c r="B1415" s="11">
        <v>45341</v>
      </c>
      <c r="C1415" s="12" t="s">
        <v>978</v>
      </c>
      <c r="D1415" s="13" t="s">
        <v>1243</v>
      </c>
      <c r="E1415" s="10">
        <v>4944.95</v>
      </c>
      <c r="F1415" s="10">
        <v>19</v>
      </c>
      <c r="G1415" s="10">
        <v>33</v>
      </c>
      <c r="H1415" s="10">
        <v>914.04</v>
      </c>
      <c r="I1415" s="4" t="s">
        <v>1404</v>
      </c>
      <c r="J1415" s="16">
        <v>45341</v>
      </c>
      <c r="K1415" s="9" t="str">
        <v>West</v>
      </c>
      <c r="L1415" s="9" t="str">
        <v>Electronics</v>
      </c>
      <c r="M1415" s="4">
        <v>4944.95</v>
      </c>
      <c r="N1415" s="4">
        <f>VLOOKUP($K1415,Sales_Performance_Analysis.csv!$S$1:$T$5,2,FALSE)</f>
        <v>2536.3110011778599</v>
      </c>
      <c r="O1415" s="4">
        <v>19</v>
      </c>
      <c r="P1415" s="4">
        <v>33</v>
      </c>
      <c r="Q1415" s="4">
        <v>914.04</v>
      </c>
      <c r="U1415" s="9" t="str">
        <v>West</v>
      </c>
      <c r="V1415" s="9" t="str">
        <v>Electronics</v>
      </c>
      <c r="X1415" s="9" t="str">
        <v>WEST</v>
      </c>
      <c r="Y1415" s="9" t="str">
        <v>ELECTRONICS</v>
      </c>
      <c r="AA1415" s="9" t="str">
        <v>west</v>
      </c>
      <c r="AB1415" s="9" t="str">
        <v>electronics</v>
      </c>
    </row>
    <row r="1416" spans="1:28">
      <c r="A1416" s="10" t="s">
        <v>1405</v>
      </c>
      <c r="B1416" s="11">
        <v>45059</v>
      </c>
      <c r="C1416" s="12" t="s">
        <v>978</v>
      </c>
      <c r="D1416" s="13" t="s">
        <v>257</v>
      </c>
      <c r="E1416" s="10">
        <v>1953.75</v>
      </c>
      <c r="F1416" s="10">
        <v>42</v>
      </c>
      <c r="G1416" s="10">
        <v>36</v>
      </c>
      <c r="H1416" s="10">
        <v>1061.5999999999999</v>
      </c>
      <c r="I1416" s="4" t="s">
        <v>1405</v>
      </c>
      <c r="J1416" s="16">
        <v>45059</v>
      </c>
      <c r="K1416" s="9" t="str">
        <v>West</v>
      </c>
      <c r="L1416" s="9" t="str">
        <v>Groceries</v>
      </c>
      <c r="M1416" s="4">
        <v>1953.75</v>
      </c>
      <c r="N1416" s="4">
        <f>VLOOKUP($K1416,Sales_Performance_Analysis.csv!$S$1:$T$5,2,FALSE)</f>
        <v>2536.3110011778599</v>
      </c>
      <c r="O1416" s="4">
        <v>42</v>
      </c>
      <c r="P1416" s="4">
        <v>36</v>
      </c>
      <c r="Q1416" s="4">
        <v>1061.5999999999999</v>
      </c>
      <c r="U1416" s="9" t="str">
        <v>West</v>
      </c>
      <c r="V1416" s="9" t="str">
        <v>Groceries</v>
      </c>
      <c r="X1416" s="9" t="str">
        <v>WEST</v>
      </c>
      <c r="Y1416" s="9" t="str">
        <v>GROCERIES</v>
      </c>
      <c r="AA1416" s="9" t="str">
        <v>west</v>
      </c>
      <c r="AB1416" s="9" t="str">
        <v>groceries</v>
      </c>
    </row>
    <row r="1417" spans="1:28">
      <c r="A1417" s="10" t="s">
        <v>1406</v>
      </c>
      <c r="B1417" s="11">
        <v>45455</v>
      </c>
      <c r="C1417" s="12" t="s">
        <v>1321</v>
      </c>
      <c r="D1417" s="13" t="s">
        <v>1131</v>
      </c>
      <c r="E1417" s="10">
        <v>1722.32</v>
      </c>
      <c r="F1417" s="10">
        <v>20</v>
      </c>
      <c r="G1417" s="10">
        <v>13</v>
      </c>
      <c r="H1417" s="10">
        <v>1753.85</v>
      </c>
      <c r="I1417" s="4" t="s">
        <v>1406</v>
      </c>
      <c r="J1417" s="16">
        <v>45455</v>
      </c>
      <c r="K1417" s="9" t="str">
        <v>South</v>
      </c>
      <c r="L1417" s="9" t="str">
        <v>Sports</v>
      </c>
      <c r="M1417" s="4">
        <v>1722.32</v>
      </c>
      <c r="N1417" s="4">
        <f>VLOOKUP($K1417,Sales_Performance_Analysis.csv!$S$1:$T$5,2,FALSE)</f>
        <v>2478.5568056787902</v>
      </c>
      <c r="O1417" s="4">
        <v>20</v>
      </c>
      <c r="P1417" s="4">
        <v>13</v>
      </c>
      <c r="Q1417" s="4">
        <v>1753.85</v>
      </c>
      <c r="U1417" s="9" t="str">
        <v>South</v>
      </c>
      <c r="V1417" s="9" t="str">
        <v>Sports</v>
      </c>
      <c r="X1417" s="9" t="str">
        <v>SOUTH</v>
      </c>
      <c r="Y1417" s="9" t="str">
        <v>SPORTS</v>
      </c>
      <c r="AA1417" s="9" t="str">
        <v>south</v>
      </c>
      <c r="AB1417" s="9" t="str">
        <v>sports</v>
      </c>
    </row>
    <row r="1418" spans="1:28">
      <c r="A1418" s="10" t="s">
        <v>1407</v>
      </c>
      <c r="B1418" s="11">
        <v>45188</v>
      </c>
      <c r="C1418" s="12" t="s">
        <v>1294</v>
      </c>
      <c r="D1418" s="13" t="s">
        <v>1131</v>
      </c>
      <c r="E1418" s="10">
        <v>720.1</v>
      </c>
      <c r="F1418" s="10">
        <v>6</v>
      </c>
      <c r="G1418" s="10">
        <v>24</v>
      </c>
      <c r="H1418" s="10">
        <v>202.07</v>
      </c>
      <c r="I1418" s="4" t="s">
        <v>1407</v>
      </c>
      <c r="J1418" s="16">
        <v>45188</v>
      </c>
      <c r="K1418" s="9" t="str">
        <v>North</v>
      </c>
      <c r="L1418" s="9" t="str">
        <v>Sports</v>
      </c>
      <c r="M1418" s="4">
        <v>720.1</v>
      </c>
      <c r="N1418" s="4">
        <f>VLOOKUP($K1418,Sales_Performance_Analysis.csv!$S$1:$T$5,2,FALSE)</f>
        <v>2573.1195542046598</v>
      </c>
      <c r="O1418" s="4">
        <v>6</v>
      </c>
      <c r="P1418" s="4">
        <v>24</v>
      </c>
      <c r="Q1418" s="4">
        <v>202.07</v>
      </c>
      <c r="U1418" s="9" t="str">
        <v>North</v>
      </c>
      <c r="V1418" s="9" t="str">
        <v>Sports</v>
      </c>
      <c r="X1418" s="9" t="str">
        <v>NORTH</v>
      </c>
      <c r="Y1418" s="9" t="str">
        <v>SPORTS</v>
      </c>
      <c r="AA1418" s="9" t="str">
        <v>north</v>
      </c>
      <c r="AB1418" s="9" t="str">
        <v>sports</v>
      </c>
    </row>
    <row r="1419" spans="1:28">
      <c r="A1419" s="10" t="s">
        <v>1408</v>
      </c>
      <c r="B1419" s="11">
        <v>44888</v>
      </c>
      <c r="C1419" s="12" t="s">
        <v>881</v>
      </c>
      <c r="D1419" s="13" t="s">
        <v>1131</v>
      </c>
      <c r="E1419" s="10">
        <v>3941.52</v>
      </c>
      <c r="F1419" s="10">
        <v>23</v>
      </c>
      <c r="G1419" s="10">
        <v>22</v>
      </c>
      <c r="H1419" s="10">
        <v>484.4</v>
      </c>
      <c r="I1419" s="4" t="s">
        <v>1408</v>
      </c>
      <c r="J1419" s="16">
        <v>44888</v>
      </c>
      <c r="K1419" s="9" t="str">
        <v>East</v>
      </c>
      <c r="L1419" s="9" t="str">
        <v>Sports</v>
      </c>
      <c r="M1419" s="4">
        <v>3941.52</v>
      </c>
      <c r="N1419" s="4">
        <f>VLOOKUP($K1419,Sales_Performance_Analysis.csv!$S$1:$T$5,2,FALSE)</f>
        <v>2529.8487270973901</v>
      </c>
      <c r="O1419" s="4">
        <v>23</v>
      </c>
      <c r="P1419" s="4">
        <v>22</v>
      </c>
      <c r="Q1419" s="4">
        <v>484.4</v>
      </c>
      <c r="U1419" s="9" t="str">
        <v>East</v>
      </c>
      <c r="V1419" s="9" t="str">
        <v>Sports</v>
      </c>
      <c r="X1419" s="9" t="str">
        <v>EAST</v>
      </c>
      <c r="Y1419" s="9" t="str">
        <v>SPORTS</v>
      </c>
      <c r="AA1419" s="9" t="str">
        <v>east</v>
      </c>
      <c r="AB1419" s="9" t="str">
        <v>sports</v>
      </c>
    </row>
    <row r="1420" spans="1:28">
      <c r="A1420" s="10" t="s">
        <v>1409</v>
      </c>
      <c r="B1420" s="11">
        <v>45147</v>
      </c>
      <c r="C1420" s="12" t="s">
        <v>881</v>
      </c>
      <c r="D1420" s="13" t="s">
        <v>1131</v>
      </c>
      <c r="E1420" s="10">
        <v>4697.5</v>
      </c>
      <c r="F1420" s="10">
        <v>21</v>
      </c>
      <c r="G1420" s="10">
        <v>36</v>
      </c>
      <c r="H1420" s="10">
        <v>351.07</v>
      </c>
      <c r="I1420" s="4" t="s">
        <v>1409</v>
      </c>
      <c r="J1420" s="16">
        <v>45147</v>
      </c>
      <c r="K1420" s="9" t="str">
        <v>East</v>
      </c>
      <c r="L1420" s="9" t="str">
        <v>Sports</v>
      </c>
      <c r="M1420" s="4">
        <v>4697.5</v>
      </c>
      <c r="N1420" s="4">
        <f>VLOOKUP($K1420,Sales_Performance_Analysis.csv!$S$1:$T$5,2,FALSE)</f>
        <v>2529.8487270973901</v>
      </c>
      <c r="O1420" s="4">
        <v>21</v>
      </c>
      <c r="P1420" s="4">
        <v>36</v>
      </c>
      <c r="Q1420" s="4">
        <v>351.07</v>
      </c>
      <c r="U1420" s="9" t="str">
        <v>East</v>
      </c>
      <c r="V1420" s="9" t="str">
        <v>Sports</v>
      </c>
      <c r="X1420" s="9" t="str">
        <v>EAST</v>
      </c>
      <c r="Y1420" s="9" t="str">
        <v>SPORTS</v>
      </c>
      <c r="AA1420" s="9" t="str">
        <v>east</v>
      </c>
      <c r="AB1420" s="9" t="str">
        <v>sports</v>
      </c>
    </row>
    <row r="1421" spans="1:28">
      <c r="A1421" s="10" t="s">
        <v>1410</v>
      </c>
      <c r="B1421" s="11">
        <v>45151</v>
      </c>
      <c r="C1421" s="12" t="s">
        <v>978</v>
      </c>
      <c r="D1421" s="13" t="s">
        <v>619</v>
      </c>
      <c r="E1421" s="10">
        <v>2496.37</v>
      </c>
      <c r="F1421" s="10">
        <v>33</v>
      </c>
      <c r="G1421" s="10">
        <v>7</v>
      </c>
      <c r="H1421" s="10">
        <v>1695.33</v>
      </c>
      <c r="I1421" s="4" t="s">
        <v>1410</v>
      </c>
      <c r="J1421" s="16">
        <v>45151</v>
      </c>
      <c r="K1421" s="9" t="str">
        <v>West</v>
      </c>
      <c r="L1421" s="9" t="str">
        <v>Clothing</v>
      </c>
      <c r="M1421" s="4">
        <v>2496.37</v>
      </c>
      <c r="N1421" s="4">
        <f>VLOOKUP($K1421,Sales_Performance_Analysis.csv!$S$1:$T$5,2,FALSE)</f>
        <v>2536.3110011778599</v>
      </c>
      <c r="O1421" s="4">
        <v>33</v>
      </c>
      <c r="P1421" s="4">
        <v>7</v>
      </c>
      <c r="Q1421" s="4">
        <v>1695.33</v>
      </c>
      <c r="U1421" s="9" t="str">
        <v>West</v>
      </c>
      <c r="V1421" s="9" t="str">
        <v>Clothing</v>
      </c>
      <c r="X1421" s="9" t="str">
        <v>WEST</v>
      </c>
      <c r="Y1421" s="9" t="str">
        <v>CLOTHING</v>
      </c>
      <c r="AA1421" s="9" t="str">
        <v>west</v>
      </c>
      <c r="AB1421" s="9" t="str">
        <v>clothing</v>
      </c>
    </row>
    <row r="1422" spans="1:28">
      <c r="A1422" s="10" t="s">
        <v>1411</v>
      </c>
      <c r="B1422" s="11">
        <v>45156</v>
      </c>
      <c r="C1422" s="12" t="s">
        <v>881</v>
      </c>
      <c r="D1422" s="13" t="s">
        <v>619</v>
      </c>
      <c r="E1422" s="10">
        <v>2106.81</v>
      </c>
      <c r="F1422" s="10">
        <v>34</v>
      </c>
      <c r="G1422" s="10">
        <v>38</v>
      </c>
      <c r="H1422" s="10">
        <v>484.06</v>
      </c>
      <c r="I1422" s="4" t="s">
        <v>1411</v>
      </c>
      <c r="J1422" s="16">
        <v>45156</v>
      </c>
      <c r="K1422" s="9" t="str">
        <v>East</v>
      </c>
      <c r="L1422" s="9" t="str">
        <v>Clothing</v>
      </c>
      <c r="M1422" s="4">
        <v>2106.81</v>
      </c>
      <c r="N1422" s="4">
        <f>VLOOKUP($K1422,Sales_Performance_Analysis.csv!$S$1:$T$5,2,FALSE)</f>
        <v>2529.8487270973901</v>
      </c>
      <c r="O1422" s="4">
        <v>34</v>
      </c>
      <c r="P1422" s="4">
        <v>38</v>
      </c>
      <c r="Q1422" s="4">
        <v>484.06</v>
      </c>
      <c r="U1422" s="9" t="str">
        <v>East</v>
      </c>
      <c r="V1422" s="9" t="str">
        <v>Clothing</v>
      </c>
      <c r="X1422" s="9" t="str">
        <v>EAST</v>
      </c>
      <c r="Y1422" s="9" t="str">
        <v>CLOTHING</v>
      </c>
      <c r="AA1422" s="9" t="str">
        <v>east</v>
      </c>
      <c r="AB1422" s="9" t="str">
        <v>clothing</v>
      </c>
    </row>
    <row r="1423" spans="1:28">
      <c r="A1423" s="10" t="s">
        <v>1412</v>
      </c>
      <c r="B1423" s="11">
        <v>45496</v>
      </c>
      <c r="C1423" s="12" t="s">
        <v>881</v>
      </c>
      <c r="D1423" s="13" t="s">
        <v>1131</v>
      </c>
      <c r="E1423" s="10">
        <v>793.15</v>
      </c>
      <c r="F1423" s="10">
        <v>7</v>
      </c>
      <c r="G1423" s="10">
        <v>13</v>
      </c>
      <c r="H1423" s="10">
        <v>1903.31</v>
      </c>
      <c r="I1423" s="4" t="s">
        <v>1412</v>
      </c>
      <c r="J1423" s="16">
        <v>45496</v>
      </c>
      <c r="K1423" s="9" t="str">
        <v>East</v>
      </c>
      <c r="L1423" s="9" t="str">
        <v>Sports</v>
      </c>
      <c r="M1423" s="4">
        <v>793.15</v>
      </c>
      <c r="N1423" s="4">
        <f>VLOOKUP($K1423,Sales_Performance_Analysis.csv!$S$1:$T$5,2,FALSE)</f>
        <v>2529.8487270973901</v>
      </c>
      <c r="O1423" s="4">
        <v>7</v>
      </c>
      <c r="P1423" s="4">
        <v>13</v>
      </c>
      <c r="Q1423" s="4">
        <v>1903.31</v>
      </c>
      <c r="U1423" s="9" t="str">
        <v>East</v>
      </c>
      <c r="V1423" s="9" t="str">
        <v>Sports</v>
      </c>
      <c r="X1423" s="9" t="str">
        <v>EAST</v>
      </c>
      <c r="Y1423" s="9" t="str">
        <v>SPORTS</v>
      </c>
      <c r="AA1423" s="9" t="str">
        <v>east</v>
      </c>
      <c r="AB1423" s="9" t="str">
        <v>sports</v>
      </c>
    </row>
    <row r="1424" spans="1:28">
      <c r="A1424" s="10" t="s">
        <v>1413</v>
      </c>
      <c r="B1424" s="11">
        <v>45292</v>
      </c>
      <c r="C1424" s="12" t="s">
        <v>1321</v>
      </c>
      <c r="D1424" s="13" t="s">
        <v>551</v>
      </c>
      <c r="E1424" s="10">
        <v>222.57</v>
      </c>
      <c r="F1424" s="10">
        <v>37</v>
      </c>
      <c r="G1424" s="10">
        <v>39</v>
      </c>
      <c r="H1424" s="10">
        <v>854.73</v>
      </c>
      <c r="I1424" s="4" t="s">
        <v>1413</v>
      </c>
      <c r="J1424" s="16">
        <v>45292</v>
      </c>
      <c r="K1424" s="9" t="str">
        <v>South</v>
      </c>
      <c r="L1424" s="9" t="str">
        <v>Furniture</v>
      </c>
      <c r="M1424" s="4">
        <v>222.57</v>
      </c>
      <c r="N1424" s="4">
        <f>VLOOKUP($K1424,Sales_Performance_Analysis.csv!$S$1:$T$5,2,FALSE)</f>
        <v>2478.5568056787902</v>
      </c>
      <c r="O1424" s="4">
        <v>37</v>
      </c>
      <c r="P1424" s="4">
        <v>39</v>
      </c>
      <c r="Q1424" s="4">
        <v>854.73</v>
      </c>
      <c r="U1424" s="9" t="str">
        <v>South</v>
      </c>
      <c r="V1424" s="9" t="str">
        <v>Furniture</v>
      </c>
      <c r="X1424" s="9" t="str">
        <v>SOUTH</v>
      </c>
      <c r="Y1424" s="9" t="str">
        <v>FURNITURE</v>
      </c>
      <c r="AA1424" s="9" t="str">
        <v>south</v>
      </c>
      <c r="AB1424" s="9" t="str">
        <v>furniture</v>
      </c>
    </row>
    <row r="1425" spans="1:28">
      <c r="A1425" s="10" t="s">
        <v>1414</v>
      </c>
      <c r="B1425" s="11">
        <v>45089</v>
      </c>
      <c r="C1425" s="12" t="s">
        <v>1294</v>
      </c>
      <c r="D1425" s="13" t="s">
        <v>551</v>
      </c>
      <c r="E1425" s="10">
        <v>2530.06</v>
      </c>
      <c r="F1425" s="10">
        <v>48</v>
      </c>
      <c r="G1425" s="10">
        <v>20</v>
      </c>
      <c r="H1425" s="10">
        <v>1204.8399999999999</v>
      </c>
      <c r="I1425" s="4" t="s">
        <v>1414</v>
      </c>
      <c r="J1425" s="16">
        <v>45089</v>
      </c>
      <c r="K1425" s="9" t="str">
        <v>North</v>
      </c>
      <c r="L1425" s="9" t="str">
        <v>Furniture</v>
      </c>
      <c r="M1425" s="4">
        <v>2530.06</v>
      </c>
      <c r="N1425" s="4">
        <f>VLOOKUP($K1425,Sales_Performance_Analysis.csv!$S$1:$T$5,2,FALSE)</f>
        <v>2573.1195542046598</v>
      </c>
      <c r="O1425" s="4">
        <v>48</v>
      </c>
      <c r="P1425" s="4">
        <v>20</v>
      </c>
      <c r="Q1425" s="4">
        <v>1204.8399999999999</v>
      </c>
      <c r="U1425" s="9" t="str">
        <v>North</v>
      </c>
      <c r="V1425" s="9" t="str">
        <v>Furniture</v>
      </c>
      <c r="X1425" s="9" t="str">
        <v>NORTH</v>
      </c>
      <c r="Y1425" s="9" t="str">
        <v>FURNITURE</v>
      </c>
      <c r="AA1425" s="9" t="str">
        <v>north</v>
      </c>
      <c r="AB1425" s="9" t="str">
        <v>furniture</v>
      </c>
    </row>
    <row r="1426" spans="1:28">
      <c r="A1426" s="10" t="s">
        <v>1415</v>
      </c>
      <c r="B1426" s="11">
        <v>45104</v>
      </c>
      <c r="C1426" s="12" t="s">
        <v>978</v>
      </c>
      <c r="D1426" s="13" t="s">
        <v>551</v>
      </c>
      <c r="E1426" s="10">
        <v>2478.63</v>
      </c>
      <c r="F1426" s="10">
        <v>21</v>
      </c>
      <c r="G1426" s="10">
        <v>13</v>
      </c>
      <c r="H1426" s="10">
        <v>1176.05</v>
      </c>
      <c r="I1426" s="4" t="s">
        <v>1415</v>
      </c>
      <c r="J1426" s="16">
        <v>45104</v>
      </c>
      <c r="K1426" s="9" t="str">
        <v>West</v>
      </c>
      <c r="L1426" s="9" t="str">
        <v>Furniture</v>
      </c>
      <c r="M1426" s="4">
        <v>2478.63</v>
      </c>
      <c r="N1426" s="4">
        <f>VLOOKUP($K1426,Sales_Performance_Analysis.csv!$S$1:$T$5,2,FALSE)</f>
        <v>2536.3110011778599</v>
      </c>
      <c r="O1426" s="4">
        <v>21</v>
      </c>
      <c r="P1426" s="4">
        <v>13</v>
      </c>
      <c r="Q1426" s="4">
        <v>1176.05</v>
      </c>
      <c r="U1426" s="9" t="str">
        <v>West</v>
      </c>
      <c r="V1426" s="9" t="str">
        <v>Furniture</v>
      </c>
      <c r="X1426" s="9" t="str">
        <v>WEST</v>
      </c>
      <c r="Y1426" s="9" t="str">
        <v>FURNITURE</v>
      </c>
      <c r="AA1426" s="9" t="str">
        <v>west</v>
      </c>
      <c r="AB1426" s="9" t="str">
        <v>furniture</v>
      </c>
    </row>
    <row r="1427" spans="1:28">
      <c r="A1427" s="10" t="s">
        <v>1416</v>
      </c>
      <c r="B1427" s="11">
        <v>45148</v>
      </c>
      <c r="C1427" s="12" t="s">
        <v>881</v>
      </c>
      <c r="D1427" s="13" t="s">
        <v>619</v>
      </c>
      <c r="E1427" s="10">
        <v>3332.06</v>
      </c>
      <c r="F1427" s="10">
        <v>22</v>
      </c>
      <c r="G1427" s="10">
        <v>21</v>
      </c>
      <c r="H1427" s="10">
        <v>1349.69</v>
      </c>
      <c r="I1427" s="4" t="s">
        <v>1416</v>
      </c>
      <c r="J1427" s="16">
        <v>45148</v>
      </c>
      <c r="K1427" s="9" t="str">
        <v>East</v>
      </c>
      <c r="L1427" s="9" t="str">
        <v>Clothing</v>
      </c>
      <c r="M1427" s="4">
        <v>3332.06</v>
      </c>
      <c r="N1427" s="4">
        <f>VLOOKUP($K1427,Sales_Performance_Analysis.csv!$S$1:$T$5,2,FALSE)</f>
        <v>2529.8487270973901</v>
      </c>
      <c r="O1427" s="4">
        <v>22</v>
      </c>
      <c r="P1427" s="4">
        <v>21</v>
      </c>
      <c r="Q1427" s="4">
        <v>1349.69</v>
      </c>
      <c r="U1427" s="9" t="str">
        <v>East</v>
      </c>
      <c r="V1427" s="9" t="str">
        <v>Clothing</v>
      </c>
      <c r="X1427" s="9" t="str">
        <v>EAST</v>
      </c>
      <c r="Y1427" s="9" t="str">
        <v>CLOTHING</v>
      </c>
      <c r="AA1427" s="9" t="str">
        <v>east</v>
      </c>
      <c r="AB1427" s="9" t="str">
        <v>clothing</v>
      </c>
    </row>
    <row r="1428" spans="1:28">
      <c r="A1428" s="10" t="s">
        <v>1417</v>
      </c>
      <c r="B1428" s="11">
        <v>45583</v>
      </c>
      <c r="C1428" s="12" t="s">
        <v>978</v>
      </c>
      <c r="D1428" s="13" t="s">
        <v>551</v>
      </c>
      <c r="E1428" s="10">
        <v>4259.59</v>
      </c>
      <c r="F1428" s="10">
        <v>39</v>
      </c>
      <c r="G1428" s="10">
        <v>31</v>
      </c>
      <c r="H1428" s="10">
        <v>718.37</v>
      </c>
      <c r="I1428" s="4" t="s">
        <v>1417</v>
      </c>
      <c r="J1428" s="16">
        <v>45583</v>
      </c>
      <c r="K1428" s="9" t="str">
        <v>West</v>
      </c>
      <c r="L1428" s="9" t="str">
        <v>Furniture</v>
      </c>
      <c r="M1428" s="4">
        <v>4259.59</v>
      </c>
      <c r="N1428" s="4">
        <f>VLOOKUP($K1428,Sales_Performance_Analysis.csv!$S$1:$T$5,2,FALSE)</f>
        <v>2536.3110011778599</v>
      </c>
      <c r="O1428" s="4">
        <v>39</v>
      </c>
      <c r="P1428" s="4">
        <v>31</v>
      </c>
      <c r="Q1428" s="4">
        <v>718.37</v>
      </c>
      <c r="U1428" s="9" t="str">
        <v>West</v>
      </c>
      <c r="V1428" s="9" t="str">
        <v>Furniture</v>
      </c>
      <c r="X1428" s="9" t="str">
        <v>WEST</v>
      </c>
      <c r="Y1428" s="9" t="str">
        <v>FURNITURE</v>
      </c>
      <c r="AA1428" s="9" t="str">
        <v>west</v>
      </c>
      <c r="AB1428" s="9" t="str">
        <v>furniture</v>
      </c>
    </row>
    <row r="1429" spans="1:28">
      <c r="A1429" s="10" t="s">
        <v>1418</v>
      </c>
      <c r="B1429" s="11">
        <v>45366</v>
      </c>
      <c r="C1429" s="12" t="s">
        <v>1321</v>
      </c>
      <c r="D1429" s="13" t="s">
        <v>619</v>
      </c>
      <c r="E1429" s="10">
        <v>503.52</v>
      </c>
      <c r="F1429" s="10">
        <v>29</v>
      </c>
      <c r="G1429" s="10">
        <v>25</v>
      </c>
      <c r="H1429" s="10">
        <v>1524.35</v>
      </c>
      <c r="I1429" s="4" t="s">
        <v>1418</v>
      </c>
      <c r="J1429" s="16">
        <v>45366</v>
      </c>
      <c r="K1429" s="9" t="str">
        <v>South</v>
      </c>
      <c r="L1429" s="9" t="str">
        <v>Clothing</v>
      </c>
      <c r="M1429" s="4">
        <v>503.52</v>
      </c>
      <c r="N1429" s="4">
        <f>VLOOKUP($K1429,Sales_Performance_Analysis.csv!$S$1:$T$5,2,FALSE)</f>
        <v>2478.5568056787902</v>
      </c>
      <c r="O1429" s="4">
        <v>29</v>
      </c>
      <c r="P1429" s="4">
        <v>25</v>
      </c>
      <c r="Q1429" s="4">
        <v>1524.35</v>
      </c>
      <c r="U1429" s="9" t="str">
        <v>South</v>
      </c>
      <c r="V1429" s="9" t="str">
        <v>Clothing</v>
      </c>
      <c r="X1429" s="9" t="str">
        <v>SOUTH</v>
      </c>
      <c r="Y1429" s="9" t="str">
        <v>CLOTHING</v>
      </c>
      <c r="AA1429" s="9" t="str">
        <v>south</v>
      </c>
      <c r="AB1429" s="9" t="str">
        <v>clothing</v>
      </c>
    </row>
    <row r="1430" spans="1:28">
      <c r="A1430" s="10" t="s">
        <v>1419</v>
      </c>
      <c r="B1430" s="11">
        <v>44938</v>
      </c>
      <c r="C1430" s="12" t="s">
        <v>1321</v>
      </c>
      <c r="D1430" s="13" t="s">
        <v>1243</v>
      </c>
      <c r="E1430" s="10">
        <v>672.26</v>
      </c>
      <c r="F1430" s="10">
        <v>33</v>
      </c>
      <c r="G1430" s="10">
        <v>28</v>
      </c>
      <c r="H1430" s="10">
        <v>1560.25</v>
      </c>
      <c r="I1430" s="4" t="s">
        <v>1419</v>
      </c>
      <c r="J1430" s="16">
        <v>44938</v>
      </c>
      <c r="K1430" s="9" t="str">
        <v>South</v>
      </c>
      <c r="L1430" s="9" t="str">
        <v>Electronics</v>
      </c>
      <c r="M1430" s="4">
        <v>672.26</v>
      </c>
      <c r="N1430" s="4">
        <f>VLOOKUP($K1430,Sales_Performance_Analysis.csv!$S$1:$T$5,2,FALSE)</f>
        <v>2478.5568056787902</v>
      </c>
      <c r="O1430" s="4">
        <v>33</v>
      </c>
      <c r="P1430" s="4">
        <v>28</v>
      </c>
      <c r="Q1430" s="4">
        <v>1560.25</v>
      </c>
      <c r="U1430" s="9" t="str">
        <v>South</v>
      </c>
      <c r="V1430" s="9" t="str">
        <v>Electronics</v>
      </c>
      <c r="X1430" s="9" t="str">
        <v>SOUTH</v>
      </c>
      <c r="Y1430" s="9" t="str">
        <v>ELECTRONICS</v>
      </c>
      <c r="AA1430" s="9" t="str">
        <v>south</v>
      </c>
      <c r="AB1430" s="9" t="str">
        <v>electronics</v>
      </c>
    </row>
    <row r="1431" spans="1:28">
      <c r="A1431" s="10" t="s">
        <v>1420</v>
      </c>
      <c r="B1431" s="11">
        <v>44901</v>
      </c>
      <c r="C1431" s="12" t="s">
        <v>978</v>
      </c>
      <c r="D1431" s="13" t="s">
        <v>551</v>
      </c>
      <c r="E1431" s="10">
        <v>3225.79</v>
      </c>
      <c r="F1431" s="10">
        <v>42</v>
      </c>
      <c r="G1431" s="10">
        <v>36</v>
      </c>
      <c r="H1431" s="10">
        <v>565.72</v>
      </c>
      <c r="I1431" s="4" t="s">
        <v>1420</v>
      </c>
      <c r="J1431" s="16">
        <v>44901</v>
      </c>
      <c r="K1431" s="9" t="str">
        <v>West</v>
      </c>
      <c r="L1431" s="9" t="str">
        <v>Furniture</v>
      </c>
      <c r="M1431" s="4">
        <v>3225.79</v>
      </c>
      <c r="N1431" s="4">
        <f>VLOOKUP($K1431,Sales_Performance_Analysis.csv!$S$1:$T$5,2,FALSE)</f>
        <v>2536.3110011778599</v>
      </c>
      <c r="O1431" s="4">
        <v>42</v>
      </c>
      <c r="P1431" s="4">
        <v>36</v>
      </c>
      <c r="Q1431" s="4">
        <v>565.72</v>
      </c>
      <c r="U1431" s="9" t="str">
        <v>West</v>
      </c>
      <c r="V1431" s="9" t="str">
        <v>Furniture</v>
      </c>
      <c r="X1431" s="9" t="str">
        <v>WEST</v>
      </c>
      <c r="Y1431" s="9" t="str">
        <v>FURNITURE</v>
      </c>
      <c r="AA1431" s="9" t="str">
        <v>west</v>
      </c>
      <c r="AB1431" s="9" t="str">
        <v>furniture</v>
      </c>
    </row>
    <row r="1432" spans="1:28">
      <c r="A1432" s="10" t="s">
        <v>1421</v>
      </c>
      <c r="B1432" s="11">
        <v>45447</v>
      </c>
      <c r="C1432" s="12" t="s">
        <v>978</v>
      </c>
      <c r="D1432" s="13" t="s">
        <v>257</v>
      </c>
      <c r="E1432" s="10">
        <v>1631.5</v>
      </c>
      <c r="F1432" s="10">
        <v>5</v>
      </c>
      <c r="G1432" s="10">
        <v>25</v>
      </c>
      <c r="H1432" s="10">
        <v>1766.5</v>
      </c>
      <c r="I1432" s="4" t="s">
        <v>1421</v>
      </c>
      <c r="J1432" s="16">
        <v>45447</v>
      </c>
      <c r="K1432" s="9" t="str">
        <v>West</v>
      </c>
      <c r="L1432" s="9" t="str">
        <v>Groceries</v>
      </c>
      <c r="M1432" s="4">
        <v>1631.5</v>
      </c>
      <c r="N1432" s="4">
        <f>VLOOKUP($K1432,Sales_Performance_Analysis.csv!$S$1:$T$5,2,FALSE)</f>
        <v>2536.3110011778599</v>
      </c>
      <c r="O1432" s="4">
        <v>5</v>
      </c>
      <c r="P1432" s="4">
        <v>25</v>
      </c>
      <c r="Q1432" s="4">
        <v>1766.5</v>
      </c>
      <c r="U1432" s="9" t="str">
        <v>West</v>
      </c>
      <c r="V1432" s="9" t="str">
        <v>Groceries</v>
      </c>
      <c r="X1432" s="9" t="str">
        <v>WEST</v>
      </c>
      <c r="Y1432" s="9" t="str">
        <v>GROCERIES</v>
      </c>
      <c r="AA1432" s="9" t="str">
        <v>west</v>
      </c>
      <c r="AB1432" s="9" t="str">
        <v>groceries</v>
      </c>
    </row>
    <row r="1433" spans="1:28">
      <c r="A1433" s="10" t="s">
        <v>1422</v>
      </c>
      <c r="B1433" s="11">
        <v>44941</v>
      </c>
      <c r="C1433" s="12" t="s">
        <v>881</v>
      </c>
      <c r="D1433" s="13" t="s">
        <v>1131</v>
      </c>
      <c r="E1433" s="10">
        <v>3682.86</v>
      </c>
      <c r="F1433" s="10">
        <v>23</v>
      </c>
      <c r="G1433" s="10">
        <v>19</v>
      </c>
      <c r="H1433" s="10">
        <v>35.49</v>
      </c>
      <c r="I1433" s="4" t="s">
        <v>1422</v>
      </c>
      <c r="J1433" s="16">
        <v>44941</v>
      </c>
      <c r="K1433" s="9" t="str">
        <v>East</v>
      </c>
      <c r="L1433" s="9" t="str">
        <v>Sports</v>
      </c>
      <c r="M1433" s="4">
        <v>3682.86</v>
      </c>
      <c r="N1433" s="4">
        <f>VLOOKUP($K1433,Sales_Performance_Analysis.csv!$S$1:$T$5,2,FALSE)</f>
        <v>2529.8487270973901</v>
      </c>
      <c r="O1433" s="4">
        <v>23</v>
      </c>
      <c r="P1433" s="4">
        <v>19</v>
      </c>
      <c r="Q1433" s="4">
        <v>35.49</v>
      </c>
      <c r="U1433" s="9" t="str">
        <v>East</v>
      </c>
      <c r="V1433" s="9" t="str">
        <v>Sports</v>
      </c>
      <c r="X1433" s="9" t="str">
        <v>EAST</v>
      </c>
      <c r="Y1433" s="9" t="str">
        <v>SPORTS</v>
      </c>
      <c r="AA1433" s="9" t="str">
        <v>east</v>
      </c>
      <c r="AB1433" s="9" t="str">
        <v>sports</v>
      </c>
    </row>
    <row r="1434" spans="1:28">
      <c r="A1434" s="10" t="s">
        <v>1423</v>
      </c>
      <c r="B1434" s="11">
        <v>45431</v>
      </c>
      <c r="C1434" s="12" t="s">
        <v>978</v>
      </c>
      <c r="D1434" s="13" t="s">
        <v>1243</v>
      </c>
      <c r="E1434" s="10">
        <v>1533.73</v>
      </c>
      <c r="F1434" s="10">
        <v>26</v>
      </c>
      <c r="G1434" s="10">
        <v>47</v>
      </c>
      <c r="H1434" s="10">
        <v>358.22</v>
      </c>
      <c r="I1434" s="4" t="s">
        <v>1423</v>
      </c>
      <c r="J1434" s="16">
        <v>45431</v>
      </c>
      <c r="K1434" s="9" t="str">
        <v>West</v>
      </c>
      <c r="L1434" s="9" t="str">
        <v>Electronics</v>
      </c>
      <c r="M1434" s="4">
        <v>1533.73</v>
      </c>
      <c r="N1434" s="4">
        <f>VLOOKUP($K1434,Sales_Performance_Analysis.csv!$S$1:$T$5,2,FALSE)</f>
        <v>2536.3110011778599</v>
      </c>
      <c r="O1434" s="4">
        <v>26</v>
      </c>
      <c r="P1434" s="4">
        <v>47</v>
      </c>
      <c r="Q1434" s="4">
        <v>358.22</v>
      </c>
      <c r="U1434" s="9" t="str">
        <v>West</v>
      </c>
      <c r="V1434" s="9" t="str">
        <v>Electronics</v>
      </c>
      <c r="X1434" s="9" t="str">
        <v>WEST</v>
      </c>
      <c r="Y1434" s="9" t="str">
        <v>ELECTRONICS</v>
      </c>
      <c r="AA1434" s="9" t="str">
        <v>west</v>
      </c>
      <c r="AB1434" s="9" t="str">
        <v>electronics</v>
      </c>
    </row>
    <row r="1435" spans="1:28">
      <c r="A1435" s="10" t="s">
        <v>1424</v>
      </c>
      <c r="B1435" s="11">
        <v>45544</v>
      </c>
      <c r="C1435" s="12" t="s">
        <v>1294</v>
      </c>
      <c r="D1435" s="13" t="s">
        <v>551</v>
      </c>
      <c r="E1435" s="10">
        <v>3932.32</v>
      </c>
      <c r="F1435" s="10">
        <v>47</v>
      </c>
      <c r="G1435" s="10">
        <v>26</v>
      </c>
      <c r="H1435" s="10">
        <v>1125.1300000000001</v>
      </c>
      <c r="I1435" s="4" t="s">
        <v>1424</v>
      </c>
      <c r="J1435" s="16">
        <v>45544</v>
      </c>
      <c r="K1435" s="9" t="str">
        <v>North</v>
      </c>
      <c r="L1435" s="9" t="str">
        <v>Furniture</v>
      </c>
      <c r="M1435" s="4">
        <v>3932.32</v>
      </c>
      <c r="N1435" s="4">
        <f>VLOOKUP($K1435,Sales_Performance_Analysis.csv!$S$1:$T$5,2,FALSE)</f>
        <v>2573.1195542046598</v>
      </c>
      <c r="O1435" s="4">
        <v>47</v>
      </c>
      <c r="P1435" s="4">
        <v>26</v>
      </c>
      <c r="Q1435" s="4">
        <v>1125.1300000000001</v>
      </c>
      <c r="U1435" s="9" t="str">
        <v>North</v>
      </c>
      <c r="V1435" s="9" t="str">
        <v>Furniture</v>
      </c>
      <c r="X1435" s="9" t="str">
        <v>NORTH</v>
      </c>
      <c r="Y1435" s="9" t="str">
        <v>FURNITURE</v>
      </c>
      <c r="AA1435" s="9" t="str">
        <v>north</v>
      </c>
      <c r="AB1435" s="9" t="str">
        <v>furniture</v>
      </c>
    </row>
    <row r="1436" spans="1:28">
      <c r="A1436" s="10" t="s">
        <v>1425</v>
      </c>
      <c r="B1436" s="11">
        <v>45200</v>
      </c>
      <c r="C1436" s="12" t="s">
        <v>1294</v>
      </c>
      <c r="D1436" s="13" t="s">
        <v>1243</v>
      </c>
      <c r="E1436" s="10">
        <v>1658.26</v>
      </c>
      <c r="F1436" s="10">
        <v>32</v>
      </c>
      <c r="G1436" s="10">
        <v>27</v>
      </c>
      <c r="H1436" s="10">
        <v>1902.61</v>
      </c>
      <c r="I1436" s="4" t="s">
        <v>1425</v>
      </c>
      <c r="J1436" s="16">
        <v>45200</v>
      </c>
      <c r="K1436" s="9" t="str">
        <v>North</v>
      </c>
      <c r="L1436" s="9" t="str">
        <v>Electronics</v>
      </c>
      <c r="M1436" s="4">
        <v>1658.26</v>
      </c>
      <c r="N1436" s="4">
        <f>VLOOKUP($K1436,Sales_Performance_Analysis.csv!$S$1:$T$5,2,FALSE)</f>
        <v>2573.1195542046598</v>
      </c>
      <c r="O1436" s="4">
        <v>32</v>
      </c>
      <c r="P1436" s="4">
        <v>27</v>
      </c>
      <c r="Q1436" s="4">
        <v>1902.61</v>
      </c>
      <c r="U1436" s="9" t="str">
        <v>North</v>
      </c>
      <c r="V1436" s="9" t="str">
        <v>Electronics</v>
      </c>
      <c r="X1436" s="9" t="str">
        <v>NORTH</v>
      </c>
      <c r="Y1436" s="9" t="str">
        <v>ELECTRONICS</v>
      </c>
      <c r="AA1436" s="9" t="str">
        <v>north</v>
      </c>
      <c r="AB1436" s="9" t="str">
        <v>electronics</v>
      </c>
    </row>
    <row r="1437" spans="1:28">
      <c r="A1437" s="10" t="s">
        <v>1426</v>
      </c>
      <c r="B1437" s="11">
        <v>45213</v>
      </c>
      <c r="C1437" s="12" t="s">
        <v>1321</v>
      </c>
      <c r="D1437" s="13" t="s">
        <v>1243</v>
      </c>
      <c r="E1437" s="10">
        <v>4352.9399999999996</v>
      </c>
      <c r="F1437" s="10">
        <v>20</v>
      </c>
      <c r="G1437" s="10">
        <v>29</v>
      </c>
      <c r="H1437" s="10">
        <v>1264.1099999999999</v>
      </c>
      <c r="I1437" s="4" t="s">
        <v>1426</v>
      </c>
      <c r="J1437" s="16">
        <v>45213</v>
      </c>
      <c r="K1437" s="9" t="str">
        <v>South</v>
      </c>
      <c r="L1437" s="9" t="str">
        <v>Electronics</v>
      </c>
      <c r="M1437" s="4">
        <v>4352.9399999999996</v>
      </c>
      <c r="N1437" s="4">
        <f>VLOOKUP($K1437,Sales_Performance_Analysis.csv!$S$1:$T$5,2,FALSE)</f>
        <v>2478.5568056787902</v>
      </c>
      <c r="O1437" s="4">
        <v>20</v>
      </c>
      <c r="P1437" s="4">
        <v>29</v>
      </c>
      <c r="Q1437" s="4">
        <v>1264.1099999999999</v>
      </c>
      <c r="U1437" s="9" t="str">
        <v>South</v>
      </c>
      <c r="V1437" s="9" t="str">
        <v>Electronics</v>
      </c>
      <c r="X1437" s="9" t="str">
        <v>SOUTH</v>
      </c>
      <c r="Y1437" s="9" t="str">
        <v>ELECTRONICS</v>
      </c>
      <c r="AA1437" s="9" t="str">
        <v>south</v>
      </c>
      <c r="AB1437" s="9" t="str">
        <v>electronics</v>
      </c>
    </row>
    <row r="1438" spans="1:28">
      <c r="A1438" s="10" t="s">
        <v>1427</v>
      </c>
      <c r="B1438" s="11">
        <v>45015</v>
      </c>
      <c r="C1438" s="12" t="s">
        <v>978</v>
      </c>
      <c r="D1438" s="13" t="s">
        <v>1243</v>
      </c>
      <c r="E1438" s="10">
        <v>4455.51</v>
      </c>
      <c r="F1438" s="10">
        <v>47</v>
      </c>
      <c r="G1438" s="10">
        <v>22</v>
      </c>
      <c r="H1438" s="10">
        <v>128.4</v>
      </c>
      <c r="I1438" s="4" t="s">
        <v>1427</v>
      </c>
      <c r="J1438" s="16">
        <v>45015</v>
      </c>
      <c r="K1438" s="9" t="str">
        <v>West</v>
      </c>
      <c r="L1438" s="9" t="str">
        <v>Electronics</v>
      </c>
      <c r="M1438" s="4">
        <v>4455.51</v>
      </c>
      <c r="N1438" s="4">
        <f>VLOOKUP($K1438,Sales_Performance_Analysis.csv!$S$1:$T$5,2,FALSE)</f>
        <v>2536.3110011778599</v>
      </c>
      <c r="O1438" s="4">
        <v>47</v>
      </c>
      <c r="P1438" s="4">
        <v>22</v>
      </c>
      <c r="Q1438" s="4">
        <v>128.4</v>
      </c>
      <c r="U1438" s="9" t="str">
        <v>West</v>
      </c>
      <c r="V1438" s="9" t="str">
        <v>Electronics</v>
      </c>
      <c r="X1438" s="9" t="str">
        <v>WEST</v>
      </c>
      <c r="Y1438" s="9" t="str">
        <v>ELECTRONICS</v>
      </c>
      <c r="AA1438" s="9" t="str">
        <v>west</v>
      </c>
      <c r="AB1438" s="9" t="str">
        <v>electronics</v>
      </c>
    </row>
    <row r="1439" spans="1:28">
      <c r="A1439" s="10" t="s">
        <v>1428</v>
      </c>
      <c r="B1439" s="11">
        <v>45270</v>
      </c>
      <c r="C1439" s="12" t="s">
        <v>1321</v>
      </c>
      <c r="D1439" s="13" t="s">
        <v>1131</v>
      </c>
      <c r="E1439" s="10">
        <v>1344.25</v>
      </c>
      <c r="F1439" s="10">
        <v>20</v>
      </c>
      <c r="G1439" s="10">
        <v>20</v>
      </c>
      <c r="H1439" s="10">
        <v>891.28</v>
      </c>
      <c r="I1439" s="4" t="s">
        <v>1428</v>
      </c>
      <c r="J1439" s="16">
        <v>45270</v>
      </c>
      <c r="K1439" s="9" t="str">
        <v>South</v>
      </c>
      <c r="L1439" s="9" t="str">
        <v>Sports</v>
      </c>
      <c r="M1439" s="4">
        <v>1344.25</v>
      </c>
      <c r="N1439" s="4">
        <f>VLOOKUP($K1439,Sales_Performance_Analysis.csv!$S$1:$T$5,2,FALSE)</f>
        <v>2478.5568056787902</v>
      </c>
      <c r="O1439" s="4">
        <v>20</v>
      </c>
      <c r="P1439" s="4">
        <v>20</v>
      </c>
      <c r="Q1439" s="4">
        <v>891.28</v>
      </c>
      <c r="U1439" s="9" t="str">
        <v>South</v>
      </c>
      <c r="V1439" s="9" t="str">
        <v>Sports</v>
      </c>
      <c r="X1439" s="9" t="str">
        <v>SOUTH</v>
      </c>
      <c r="Y1439" s="9" t="str">
        <v>SPORTS</v>
      </c>
      <c r="AA1439" s="9" t="str">
        <v>south</v>
      </c>
      <c r="AB1439" s="9" t="str">
        <v>sports</v>
      </c>
    </row>
    <row r="1440" spans="1:28">
      <c r="A1440" s="10" t="s">
        <v>1429</v>
      </c>
      <c r="B1440" s="11">
        <v>45605</v>
      </c>
      <c r="C1440" s="12" t="s">
        <v>881</v>
      </c>
      <c r="D1440" s="13" t="s">
        <v>1131</v>
      </c>
      <c r="E1440" s="10">
        <v>2253.14</v>
      </c>
      <c r="F1440" s="10">
        <v>2</v>
      </c>
      <c r="G1440" s="10">
        <v>12</v>
      </c>
      <c r="H1440" s="10">
        <v>1752.24</v>
      </c>
      <c r="I1440" s="4" t="s">
        <v>1429</v>
      </c>
      <c r="J1440" s="16">
        <v>45605</v>
      </c>
      <c r="K1440" s="9" t="str">
        <v>East</v>
      </c>
      <c r="L1440" s="9" t="str">
        <v>Sports</v>
      </c>
      <c r="M1440" s="4">
        <v>2253.14</v>
      </c>
      <c r="N1440" s="4">
        <f>VLOOKUP($K1440,Sales_Performance_Analysis.csv!$S$1:$T$5,2,FALSE)</f>
        <v>2529.8487270973901</v>
      </c>
      <c r="O1440" s="4">
        <v>2</v>
      </c>
      <c r="P1440" s="4">
        <v>12</v>
      </c>
      <c r="Q1440" s="4">
        <v>1752.24</v>
      </c>
      <c r="U1440" s="9" t="str">
        <v>East</v>
      </c>
      <c r="V1440" s="9" t="str">
        <v>Sports</v>
      </c>
      <c r="X1440" s="9" t="str">
        <v>EAST</v>
      </c>
      <c r="Y1440" s="9" t="str">
        <v>SPORTS</v>
      </c>
      <c r="AA1440" s="9" t="str">
        <v>east</v>
      </c>
      <c r="AB1440" s="9" t="str">
        <v>sports</v>
      </c>
    </row>
    <row r="1441" spans="1:28">
      <c r="A1441" s="10" t="s">
        <v>1430</v>
      </c>
      <c r="B1441" s="11">
        <v>45446</v>
      </c>
      <c r="C1441" s="12" t="s">
        <v>1294</v>
      </c>
      <c r="D1441" s="13" t="s">
        <v>1131</v>
      </c>
      <c r="E1441" s="10">
        <v>4500.79</v>
      </c>
      <c r="F1441" s="10">
        <v>48</v>
      </c>
      <c r="G1441" s="10">
        <v>38</v>
      </c>
      <c r="H1441" s="10">
        <v>1849.74</v>
      </c>
      <c r="I1441" s="4" t="s">
        <v>1430</v>
      </c>
      <c r="J1441" s="16">
        <v>45446</v>
      </c>
      <c r="K1441" s="9" t="str">
        <v>North</v>
      </c>
      <c r="L1441" s="9" t="str">
        <v>Sports</v>
      </c>
      <c r="M1441" s="4">
        <v>4500.79</v>
      </c>
      <c r="N1441" s="4">
        <f>VLOOKUP($K1441,Sales_Performance_Analysis.csv!$S$1:$T$5,2,FALSE)</f>
        <v>2573.1195542046598</v>
      </c>
      <c r="O1441" s="4">
        <v>48</v>
      </c>
      <c r="P1441" s="4">
        <v>38</v>
      </c>
      <c r="Q1441" s="4">
        <v>1849.74</v>
      </c>
      <c r="U1441" s="9" t="str">
        <v>North</v>
      </c>
      <c r="V1441" s="9" t="str">
        <v>Sports</v>
      </c>
      <c r="X1441" s="9" t="str">
        <v>NORTH</v>
      </c>
      <c r="Y1441" s="9" t="str">
        <v>SPORTS</v>
      </c>
      <c r="AA1441" s="9" t="str">
        <v>north</v>
      </c>
      <c r="AB1441" s="9" t="str">
        <v>sports</v>
      </c>
    </row>
    <row r="1442" spans="1:28">
      <c r="A1442" s="10" t="s">
        <v>1431</v>
      </c>
      <c r="B1442" s="11">
        <v>45017</v>
      </c>
      <c r="C1442" s="12" t="s">
        <v>978</v>
      </c>
      <c r="D1442" s="13" t="s">
        <v>551</v>
      </c>
      <c r="E1442" s="10">
        <v>2856.73</v>
      </c>
      <c r="F1442" s="10">
        <v>23</v>
      </c>
      <c r="G1442" s="10">
        <v>29</v>
      </c>
      <c r="H1442" s="10">
        <v>1823.89</v>
      </c>
      <c r="I1442" s="4" t="s">
        <v>1431</v>
      </c>
      <c r="J1442" s="16">
        <v>45017</v>
      </c>
      <c r="K1442" s="9" t="str">
        <v>West</v>
      </c>
      <c r="L1442" s="9" t="str">
        <v>Furniture</v>
      </c>
      <c r="M1442" s="4">
        <v>2856.73</v>
      </c>
      <c r="N1442" s="4">
        <f>VLOOKUP($K1442,Sales_Performance_Analysis.csv!$S$1:$T$5,2,FALSE)</f>
        <v>2536.3110011778599</v>
      </c>
      <c r="O1442" s="4">
        <v>23</v>
      </c>
      <c r="P1442" s="4">
        <v>29</v>
      </c>
      <c r="Q1442" s="4">
        <v>1823.89</v>
      </c>
      <c r="U1442" s="9" t="str">
        <v>West</v>
      </c>
      <c r="V1442" s="9" t="str">
        <v>Furniture</v>
      </c>
      <c r="X1442" s="9" t="str">
        <v>WEST</v>
      </c>
      <c r="Y1442" s="9" t="str">
        <v>FURNITURE</v>
      </c>
      <c r="AA1442" s="9" t="str">
        <v>west</v>
      </c>
      <c r="AB1442" s="9" t="str">
        <v>furniture</v>
      </c>
    </row>
    <row r="1443" spans="1:28">
      <c r="A1443" s="10" t="s">
        <v>1432</v>
      </c>
      <c r="B1443" s="11">
        <v>45158</v>
      </c>
      <c r="C1443" s="12" t="s">
        <v>978</v>
      </c>
      <c r="D1443" s="13" t="s">
        <v>1243</v>
      </c>
      <c r="E1443" s="10">
        <v>4830.9399999999996</v>
      </c>
      <c r="F1443" s="10">
        <v>42</v>
      </c>
      <c r="G1443" s="10">
        <v>22</v>
      </c>
      <c r="H1443" s="10">
        <v>298.87</v>
      </c>
      <c r="I1443" s="4" t="s">
        <v>1432</v>
      </c>
      <c r="J1443" s="16">
        <v>45158</v>
      </c>
      <c r="K1443" s="9" t="str">
        <v>West</v>
      </c>
      <c r="L1443" s="9" t="str">
        <v>Electronics</v>
      </c>
      <c r="M1443" s="4">
        <v>4830.9399999999996</v>
      </c>
      <c r="N1443" s="4">
        <f>VLOOKUP($K1443,Sales_Performance_Analysis.csv!$S$1:$T$5,2,FALSE)</f>
        <v>2536.3110011778599</v>
      </c>
      <c r="O1443" s="4">
        <v>42</v>
      </c>
      <c r="P1443" s="4">
        <v>22</v>
      </c>
      <c r="Q1443" s="4">
        <v>298.87</v>
      </c>
      <c r="U1443" s="9" t="str">
        <v>West</v>
      </c>
      <c r="V1443" s="9" t="str">
        <v>Electronics</v>
      </c>
      <c r="X1443" s="9" t="str">
        <v>WEST</v>
      </c>
      <c r="Y1443" s="9" t="str">
        <v>ELECTRONICS</v>
      </c>
      <c r="AA1443" s="9" t="str">
        <v>west</v>
      </c>
      <c r="AB1443" s="9" t="str">
        <v>electronics</v>
      </c>
    </row>
    <row r="1444" spans="1:28">
      <c r="A1444" s="10" t="s">
        <v>1433</v>
      </c>
      <c r="B1444" s="11">
        <v>45351</v>
      </c>
      <c r="C1444" s="12" t="s">
        <v>978</v>
      </c>
      <c r="D1444" s="13" t="s">
        <v>619</v>
      </c>
      <c r="E1444" s="10">
        <v>1157.72</v>
      </c>
      <c r="F1444" s="10">
        <v>2</v>
      </c>
      <c r="G1444" s="10">
        <v>42</v>
      </c>
      <c r="H1444" s="10">
        <v>1687.38</v>
      </c>
      <c r="I1444" s="4" t="s">
        <v>1433</v>
      </c>
      <c r="J1444" s="16">
        <v>45351</v>
      </c>
      <c r="K1444" s="9" t="str">
        <v>West</v>
      </c>
      <c r="L1444" s="9" t="str">
        <v>Clothing</v>
      </c>
      <c r="M1444" s="4">
        <v>1157.72</v>
      </c>
      <c r="N1444" s="4">
        <f>VLOOKUP($K1444,Sales_Performance_Analysis.csv!$S$1:$T$5,2,FALSE)</f>
        <v>2536.3110011778599</v>
      </c>
      <c r="O1444" s="4">
        <v>2</v>
      </c>
      <c r="P1444" s="4">
        <v>42</v>
      </c>
      <c r="Q1444" s="4">
        <v>1687.38</v>
      </c>
      <c r="U1444" s="9" t="str">
        <v>West</v>
      </c>
      <c r="V1444" s="9" t="str">
        <v>Clothing</v>
      </c>
      <c r="X1444" s="9" t="str">
        <v>WEST</v>
      </c>
      <c r="Y1444" s="9" t="str">
        <v>CLOTHING</v>
      </c>
      <c r="AA1444" s="9" t="str">
        <v>west</v>
      </c>
      <c r="AB1444" s="9" t="str">
        <v>clothing</v>
      </c>
    </row>
    <row r="1445" spans="1:28">
      <c r="A1445" s="10" t="s">
        <v>1434</v>
      </c>
      <c r="B1445" s="11">
        <v>45246</v>
      </c>
      <c r="C1445" s="12" t="s">
        <v>1321</v>
      </c>
      <c r="D1445" s="13" t="s">
        <v>551</v>
      </c>
      <c r="E1445" s="10">
        <v>1588.61</v>
      </c>
      <c r="F1445" s="10">
        <v>23</v>
      </c>
      <c r="G1445" s="10">
        <v>50</v>
      </c>
      <c r="H1445" s="10">
        <v>1434.3</v>
      </c>
      <c r="I1445" s="4" t="s">
        <v>1434</v>
      </c>
      <c r="J1445" s="16">
        <v>45246</v>
      </c>
      <c r="K1445" s="9" t="str">
        <v>South</v>
      </c>
      <c r="L1445" s="9" t="str">
        <v>Furniture</v>
      </c>
      <c r="M1445" s="4">
        <v>1588.61</v>
      </c>
      <c r="N1445" s="4">
        <f>VLOOKUP($K1445,Sales_Performance_Analysis.csv!$S$1:$T$5,2,FALSE)</f>
        <v>2478.5568056787902</v>
      </c>
      <c r="O1445" s="4">
        <v>23</v>
      </c>
      <c r="P1445" s="4">
        <v>50</v>
      </c>
      <c r="Q1445" s="4">
        <v>1434.3</v>
      </c>
      <c r="U1445" s="9" t="str">
        <v>South</v>
      </c>
      <c r="V1445" s="9" t="str">
        <v>Furniture</v>
      </c>
      <c r="X1445" s="9" t="str">
        <v>SOUTH</v>
      </c>
      <c r="Y1445" s="9" t="str">
        <v>FURNITURE</v>
      </c>
      <c r="AA1445" s="9" t="str">
        <v>south</v>
      </c>
      <c r="AB1445" s="9" t="str">
        <v>furniture</v>
      </c>
    </row>
    <row r="1446" spans="1:28">
      <c r="A1446" s="10" t="s">
        <v>1435</v>
      </c>
      <c r="B1446" s="11">
        <v>45121</v>
      </c>
      <c r="C1446" s="12" t="s">
        <v>978</v>
      </c>
      <c r="D1446" s="13" t="s">
        <v>619</v>
      </c>
      <c r="E1446" s="10">
        <v>1933.11</v>
      </c>
      <c r="F1446" s="10">
        <v>45</v>
      </c>
      <c r="G1446" s="10">
        <v>23</v>
      </c>
      <c r="H1446" s="10">
        <v>1607.78</v>
      </c>
      <c r="I1446" s="4" t="s">
        <v>1435</v>
      </c>
      <c r="J1446" s="16">
        <v>45121</v>
      </c>
      <c r="K1446" s="9" t="str">
        <v>West</v>
      </c>
      <c r="L1446" s="9" t="str">
        <v>Clothing</v>
      </c>
      <c r="M1446" s="4">
        <v>1933.11</v>
      </c>
      <c r="N1446" s="4">
        <f>VLOOKUP($K1446,Sales_Performance_Analysis.csv!$S$1:$T$5,2,FALSE)</f>
        <v>2536.3110011778599</v>
      </c>
      <c r="O1446" s="4">
        <v>45</v>
      </c>
      <c r="P1446" s="4">
        <v>23</v>
      </c>
      <c r="Q1446" s="4">
        <v>1607.78</v>
      </c>
      <c r="U1446" s="9" t="str">
        <v>West</v>
      </c>
      <c r="V1446" s="9" t="str">
        <v>Clothing</v>
      </c>
      <c r="X1446" s="9" t="str">
        <v>WEST</v>
      </c>
      <c r="Y1446" s="9" t="str">
        <v>CLOTHING</v>
      </c>
      <c r="AA1446" s="9" t="str">
        <v>west</v>
      </c>
      <c r="AB1446" s="9" t="str">
        <v>clothing</v>
      </c>
    </row>
    <row r="1447" spans="1:28">
      <c r="A1447" s="10" t="s">
        <v>1436</v>
      </c>
      <c r="B1447" s="11">
        <v>45312</v>
      </c>
      <c r="C1447" s="12" t="s">
        <v>1321</v>
      </c>
      <c r="D1447" s="13" t="s">
        <v>1131</v>
      </c>
      <c r="E1447" s="10">
        <v>2956.01</v>
      </c>
      <c r="F1447" s="10">
        <v>32</v>
      </c>
      <c r="G1447" s="10">
        <v>46</v>
      </c>
      <c r="H1447" s="10">
        <v>1636.85</v>
      </c>
      <c r="I1447" s="4" t="s">
        <v>1436</v>
      </c>
      <c r="J1447" s="16">
        <v>45312</v>
      </c>
      <c r="K1447" s="9" t="str">
        <v>South</v>
      </c>
      <c r="L1447" s="9" t="str">
        <v>Sports</v>
      </c>
      <c r="M1447" s="4">
        <v>2956.01</v>
      </c>
      <c r="N1447" s="4">
        <f>VLOOKUP($K1447,Sales_Performance_Analysis.csv!$S$1:$T$5,2,FALSE)</f>
        <v>2478.5568056787902</v>
      </c>
      <c r="O1447" s="4">
        <v>32</v>
      </c>
      <c r="P1447" s="4">
        <v>46</v>
      </c>
      <c r="Q1447" s="4">
        <v>1636.85</v>
      </c>
      <c r="U1447" s="9" t="str">
        <v>South</v>
      </c>
      <c r="V1447" s="9" t="str">
        <v>Sports</v>
      </c>
      <c r="X1447" s="9" t="str">
        <v>SOUTH</v>
      </c>
      <c r="Y1447" s="9" t="str">
        <v>SPORTS</v>
      </c>
      <c r="AA1447" s="9" t="str">
        <v>south</v>
      </c>
      <c r="AB1447" s="9" t="str">
        <v>sports</v>
      </c>
    </row>
    <row r="1448" spans="1:28">
      <c r="A1448" s="10" t="s">
        <v>1437</v>
      </c>
      <c r="B1448" s="11">
        <v>45070</v>
      </c>
      <c r="C1448" s="12" t="s">
        <v>881</v>
      </c>
      <c r="D1448" s="13" t="s">
        <v>1243</v>
      </c>
      <c r="E1448" s="10">
        <v>357.41</v>
      </c>
      <c r="F1448" s="10">
        <v>21</v>
      </c>
      <c r="G1448" s="10">
        <v>29</v>
      </c>
      <c r="H1448" s="10">
        <v>147.85</v>
      </c>
      <c r="I1448" s="4" t="s">
        <v>1437</v>
      </c>
      <c r="J1448" s="16">
        <v>45070</v>
      </c>
      <c r="K1448" s="9" t="str">
        <v>East</v>
      </c>
      <c r="L1448" s="9" t="str">
        <v>Electronics</v>
      </c>
      <c r="M1448" s="4">
        <v>357.41</v>
      </c>
      <c r="N1448" s="4">
        <f>VLOOKUP($K1448,Sales_Performance_Analysis.csv!$S$1:$T$5,2,FALSE)</f>
        <v>2529.8487270973901</v>
      </c>
      <c r="O1448" s="4">
        <v>21</v>
      </c>
      <c r="P1448" s="4">
        <v>29</v>
      </c>
      <c r="Q1448" s="4">
        <v>147.85</v>
      </c>
      <c r="U1448" s="9" t="str">
        <v>East</v>
      </c>
      <c r="V1448" s="9" t="str">
        <v>Electronics</v>
      </c>
      <c r="X1448" s="9" t="str">
        <v>EAST</v>
      </c>
      <c r="Y1448" s="9" t="str">
        <v>ELECTRONICS</v>
      </c>
      <c r="AA1448" s="9" t="str">
        <v>east</v>
      </c>
      <c r="AB1448" s="9" t="str">
        <v>electronics</v>
      </c>
    </row>
    <row r="1449" spans="1:28">
      <c r="A1449" s="10" t="s">
        <v>1438</v>
      </c>
      <c r="B1449" s="11">
        <v>45246</v>
      </c>
      <c r="C1449" s="12" t="s">
        <v>1294</v>
      </c>
      <c r="D1449" s="13" t="s">
        <v>1243</v>
      </c>
      <c r="E1449" s="10">
        <v>2848.87</v>
      </c>
      <c r="F1449" s="10">
        <v>21</v>
      </c>
      <c r="G1449" s="10">
        <v>5</v>
      </c>
      <c r="H1449" s="10">
        <v>1786.83</v>
      </c>
      <c r="I1449" s="4" t="s">
        <v>1438</v>
      </c>
      <c r="J1449" s="16">
        <v>45246</v>
      </c>
      <c r="K1449" s="9" t="str">
        <v>North</v>
      </c>
      <c r="L1449" s="9" t="str">
        <v>Electronics</v>
      </c>
      <c r="M1449" s="4">
        <v>2848.87</v>
      </c>
      <c r="N1449" s="4">
        <f>VLOOKUP($K1449,Sales_Performance_Analysis.csv!$S$1:$T$5,2,FALSE)</f>
        <v>2573.1195542046598</v>
      </c>
      <c r="O1449" s="4">
        <v>21</v>
      </c>
      <c r="P1449" s="4">
        <v>5</v>
      </c>
      <c r="Q1449" s="4">
        <v>1786.83</v>
      </c>
      <c r="U1449" s="9" t="str">
        <v>North</v>
      </c>
      <c r="V1449" s="9" t="str">
        <v>Electronics</v>
      </c>
      <c r="X1449" s="9" t="str">
        <v>NORTH</v>
      </c>
      <c r="Y1449" s="9" t="str">
        <v>ELECTRONICS</v>
      </c>
      <c r="AA1449" s="9" t="str">
        <v>north</v>
      </c>
      <c r="AB1449" s="9" t="str">
        <v>electronics</v>
      </c>
    </row>
    <row r="1450" spans="1:28">
      <c r="A1450" s="10" t="s">
        <v>1439</v>
      </c>
      <c r="B1450" s="11">
        <v>45591</v>
      </c>
      <c r="C1450" s="12" t="s">
        <v>1321</v>
      </c>
      <c r="D1450" s="13" t="s">
        <v>551</v>
      </c>
      <c r="E1450" s="10">
        <v>149.71</v>
      </c>
      <c r="F1450" s="10">
        <v>15</v>
      </c>
      <c r="G1450" s="10">
        <v>19</v>
      </c>
      <c r="H1450" s="10">
        <v>1413.08</v>
      </c>
      <c r="I1450" s="4" t="s">
        <v>1439</v>
      </c>
      <c r="J1450" s="16">
        <v>45591</v>
      </c>
      <c r="K1450" s="9" t="str">
        <v>South</v>
      </c>
      <c r="L1450" s="9" t="str">
        <v>Furniture</v>
      </c>
      <c r="M1450" s="4">
        <v>149.71</v>
      </c>
      <c r="N1450" s="4">
        <f>VLOOKUP($K1450,Sales_Performance_Analysis.csv!$S$1:$T$5,2,FALSE)</f>
        <v>2478.5568056787902</v>
      </c>
      <c r="O1450" s="4">
        <v>15</v>
      </c>
      <c r="P1450" s="4">
        <v>19</v>
      </c>
      <c r="Q1450" s="4">
        <v>1413.08</v>
      </c>
      <c r="U1450" s="9" t="str">
        <v>South</v>
      </c>
      <c r="V1450" s="9" t="str">
        <v>Furniture</v>
      </c>
      <c r="X1450" s="9" t="str">
        <v>SOUTH</v>
      </c>
      <c r="Y1450" s="9" t="str">
        <v>FURNITURE</v>
      </c>
      <c r="AA1450" s="9" t="str">
        <v>south</v>
      </c>
      <c r="AB1450" s="9" t="str">
        <v>furniture</v>
      </c>
    </row>
    <row r="1451" spans="1:28">
      <c r="A1451" s="10" t="s">
        <v>1440</v>
      </c>
      <c r="B1451" s="11">
        <v>45437</v>
      </c>
      <c r="C1451" s="12" t="s">
        <v>978</v>
      </c>
      <c r="D1451" s="13" t="s">
        <v>619</v>
      </c>
      <c r="E1451" s="10">
        <v>2677.13</v>
      </c>
      <c r="F1451" s="10">
        <v>1</v>
      </c>
      <c r="G1451" s="10">
        <v>26</v>
      </c>
      <c r="H1451" s="10">
        <v>1084.7</v>
      </c>
      <c r="I1451" s="4" t="s">
        <v>1440</v>
      </c>
      <c r="J1451" s="16">
        <v>45437</v>
      </c>
      <c r="K1451" s="9" t="str">
        <v>West</v>
      </c>
      <c r="L1451" s="9" t="str">
        <v>Clothing</v>
      </c>
      <c r="M1451" s="4">
        <v>2677.13</v>
      </c>
      <c r="N1451" s="4">
        <f>VLOOKUP($K1451,Sales_Performance_Analysis.csv!$S$1:$T$5,2,FALSE)</f>
        <v>2536.3110011778599</v>
      </c>
      <c r="O1451" s="4">
        <v>1</v>
      </c>
      <c r="P1451" s="4">
        <v>26</v>
      </c>
      <c r="Q1451" s="4">
        <v>1084.7</v>
      </c>
      <c r="U1451" s="9" t="str">
        <v>West</v>
      </c>
      <c r="V1451" s="9" t="str">
        <v>Clothing</v>
      </c>
      <c r="X1451" s="9" t="str">
        <v>WEST</v>
      </c>
      <c r="Y1451" s="9" t="str">
        <v>CLOTHING</v>
      </c>
      <c r="AA1451" s="9" t="str">
        <v>west</v>
      </c>
      <c r="AB1451" s="9" t="str">
        <v>clothing</v>
      </c>
    </row>
    <row r="1452" spans="1:28">
      <c r="A1452" s="10" t="s">
        <v>1441</v>
      </c>
      <c r="B1452" s="11">
        <v>45060</v>
      </c>
      <c r="C1452" s="12" t="s">
        <v>1294</v>
      </c>
      <c r="D1452" s="13" t="s">
        <v>1131</v>
      </c>
      <c r="E1452" s="10">
        <v>3908.38</v>
      </c>
      <c r="F1452" s="10">
        <v>49</v>
      </c>
      <c r="G1452" s="10">
        <v>0</v>
      </c>
      <c r="H1452" s="10">
        <v>1002.73</v>
      </c>
      <c r="I1452" s="4" t="s">
        <v>1441</v>
      </c>
      <c r="J1452" s="16">
        <v>45060</v>
      </c>
      <c r="K1452" s="9" t="str">
        <v>North</v>
      </c>
      <c r="L1452" s="9" t="str">
        <v>Sports</v>
      </c>
      <c r="M1452" s="4">
        <v>3908.38</v>
      </c>
      <c r="N1452" s="4">
        <f>VLOOKUP($K1452,Sales_Performance_Analysis.csv!$S$1:$T$5,2,FALSE)</f>
        <v>2573.1195542046598</v>
      </c>
      <c r="O1452" s="4">
        <v>49</v>
      </c>
      <c r="P1452" s="4">
        <v>0</v>
      </c>
      <c r="Q1452" s="4">
        <v>1002.73</v>
      </c>
      <c r="U1452" s="9" t="str">
        <v>North</v>
      </c>
      <c r="V1452" s="9" t="str">
        <v>Sports</v>
      </c>
      <c r="X1452" s="9" t="str">
        <v>NORTH</v>
      </c>
      <c r="Y1452" s="9" t="str">
        <v>SPORTS</v>
      </c>
      <c r="AA1452" s="9" t="str">
        <v>north</v>
      </c>
      <c r="AB1452" s="9" t="str">
        <v>sports</v>
      </c>
    </row>
    <row r="1453" spans="1:28">
      <c r="A1453" s="10" t="s">
        <v>1442</v>
      </c>
      <c r="B1453" s="11">
        <v>45098</v>
      </c>
      <c r="C1453" s="12" t="s">
        <v>1294</v>
      </c>
      <c r="D1453" s="13" t="s">
        <v>1243</v>
      </c>
      <c r="E1453" s="10">
        <v>311.81</v>
      </c>
      <c r="F1453" s="10">
        <v>45</v>
      </c>
      <c r="G1453" s="10">
        <v>19</v>
      </c>
      <c r="H1453" s="10">
        <v>1755.81</v>
      </c>
      <c r="I1453" s="4" t="s">
        <v>1442</v>
      </c>
      <c r="J1453" s="16">
        <v>45098</v>
      </c>
      <c r="K1453" s="9" t="str">
        <v>North</v>
      </c>
      <c r="L1453" s="9" t="str">
        <v>Electronics</v>
      </c>
      <c r="M1453" s="4">
        <v>311.81</v>
      </c>
      <c r="N1453" s="4">
        <f>VLOOKUP($K1453,Sales_Performance_Analysis.csv!$S$1:$T$5,2,FALSE)</f>
        <v>2573.1195542046598</v>
      </c>
      <c r="O1453" s="4">
        <v>45</v>
      </c>
      <c r="P1453" s="4">
        <v>19</v>
      </c>
      <c r="Q1453" s="4">
        <v>1755.81</v>
      </c>
      <c r="U1453" s="9" t="str">
        <v>North</v>
      </c>
      <c r="V1453" s="9" t="str">
        <v>Electronics</v>
      </c>
      <c r="X1453" s="9" t="str">
        <v>NORTH</v>
      </c>
      <c r="Y1453" s="9" t="str">
        <v>ELECTRONICS</v>
      </c>
      <c r="AA1453" s="9" t="str">
        <v>north</v>
      </c>
      <c r="AB1453" s="9" t="str">
        <v>electronics</v>
      </c>
    </row>
    <row r="1454" spans="1:28">
      <c r="A1454" s="10" t="s">
        <v>1443</v>
      </c>
      <c r="B1454" s="11">
        <v>44906</v>
      </c>
      <c r="C1454" s="12" t="s">
        <v>881</v>
      </c>
      <c r="D1454" s="13" t="s">
        <v>1243</v>
      </c>
      <c r="E1454" s="10">
        <v>2311.42</v>
      </c>
      <c r="F1454" s="10">
        <v>41</v>
      </c>
      <c r="G1454" s="10">
        <v>27</v>
      </c>
      <c r="H1454" s="10">
        <v>1462.44</v>
      </c>
      <c r="I1454" s="4" t="s">
        <v>1443</v>
      </c>
      <c r="J1454" s="16">
        <v>44906</v>
      </c>
      <c r="K1454" s="9" t="str">
        <v>East</v>
      </c>
      <c r="L1454" s="9" t="str">
        <v>Electronics</v>
      </c>
      <c r="M1454" s="4">
        <v>2311.42</v>
      </c>
      <c r="N1454" s="4">
        <f>VLOOKUP($K1454,Sales_Performance_Analysis.csv!$S$1:$T$5,2,FALSE)</f>
        <v>2529.8487270973901</v>
      </c>
      <c r="O1454" s="4">
        <v>41</v>
      </c>
      <c r="P1454" s="4">
        <v>27</v>
      </c>
      <c r="Q1454" s="4">
        <v>1462.44</v>
      </c>
      <c r="U1454" s="9" t="str">
        <v>East</v>
      </c>
      <c r="V1454" s="9" t="str">
        <v>Electronics</v>
      </c>
      <c r="X1454" s="9" t="str">
        <v>EAST</v>
      </c>
      <c r="Y1454" s="9" t="str">
        <v>ELECTRONICS</v>
      </c>
      <c r="AA1454" s="9" t="str">
        <v>east</v>
      </c>
      <c r="AB1454" s="9" t="str">
        <v>electronics</v>
      </c>
    </row>
    <row r="1455" spans="1:28">
      <c r="A1455" s="10" t="s">
        <v>1444</v>
      </c>
      <c r="B1455" s="11">
        <v>45464</v>
      </c>
      <c r="C1455" s="12" t="s">
        <v>881</v>
      </c>
      <c r="D1455" s="13" t="s">
        <v>1243</v>
      </c>
      <c r="E1455" s="10">
        <v>1987.93</v>
      </c>
      <c r="F1455" s="10">
        <v>49</v>
      </c>
      <c r="G1455" s="10">
        <v>20</v>
      </c>
      <c r="H1455" s="10">
        <v>487.58</v>
      </c>
      <c r="I1455" s="4" t="s">
        <v>1444</v>
      </c>
      <c r="J1455" s="16">
        <v>45464</v>
      </c>
      <c r="K1455" s="9" t="str">
        <v>East</v>
      </c>
      <c r="L1455" s="9" t="str">
        <v>Electronics</v>
      </c>
      <c r="M1455" s="4">
        <v>1987.93</v>
      </c>
      <c r="N1455" s="4">
        <f>VLOOKUP($K1455,Sales_Performance_Analysis.csv!$S$1:$T$5,2,FALSE)</f>
        <v>2529.8487270973901</v>
      </c>
      <c r="O1455" s="4">
        <v>49</v>
      </c>
      <c r="P1455" s="4">
        <v>20</v>
      </c>
      <c r="Q1455" s="4">
        <v>487.58</v>
      </c>
      <c r="U1455" s="9" t="str">
        <v>East</v>
      </c>
      <c r="V1455" s="9" t="str">
        <v>Electronics</v>
      </c>
      <c r="X1455" s="9" t="str">
        <v>EAST</v>
      </c>
      <c r="Y1455" s="9" t="str">
        <v>ELECTRONICS</v>
      </c>
      <c r="AA1455" s="9" t="str">
        <v>east</v>
      </c>
      <c r="AB1455" s="9" t="str">
        <v>electronics</v>
      </c>
    </row>
    <row r="1456" spans="1:28">
      <c r="A1456" s="10" t="s">
        <v>1445</v>
      </c>
      <c r="B1456" s="11">
        <v>45054</v>
      </c>
      <c r="C1456" s="12" t="s">
        <v>881</v>
      </c>
      <c r="D1456" s="13" t="s">
        <v>257</v>
      </c>
      <c r="E1456" s="10">
        <v>2928.01</v>
      </c>
      <c r="F1456" s="10">
        <v>35</v>
      </c>
      <c r="G1456" s="10">
        <v>14</v>
      </c>
      <c r="H1456" s="10">
        <v>858.63</v>
      </c>
      <c r="I1456" s="4" t="s">
        <v>1445</v>
      </c>
      <c r="J1456" s="16">
        <v>45054</v>
      </c>
      <c r="K1456" s="9" t="str">
        <v>East</v>
      </c>
      <c r="L1456" s="9" t="str">
        <v>Groceries</v>
      </c>
      <c r="M1456" s="4">
        <v>2928.01</v>
      </c>
      <c r="N1456" s="4">
        <f>VLOOKUP($K1456,Sales_Performance_Analysis.csv!$S$1:$T$5,2,FALSE)</f>
        <v>2529.8487270973901</v>
      </c>
      <c r="O1456" s="4">
        <v>35</v>
      </c>
      <c r="P1456" s="4">
        <v>14</v>
      </c>
      <c r="Q1456" s="4">
        <v>858.63</v>
      </c>
      <c r="U1456" s="9" t="str">
        <v>East</v>
      </c>
      <c r="V1456" s="9" t="str">
        <v>Groceries</v>
      </c>
      <c r="X1456" s="9" t="str">
        <v>EAST</v>
      </c>
      <c r="Y1456" s="9" t="str">
        <v>GROCERIES</v>
      </c>
      <c r="AA1456" s="9" t="str">
        <v>east</v>
      </c>
      <c r="AB1456" s="9" t="str">
        <v>groceries</v>
      </c>
    </row>
    <row r="1457" spans="1:28">
      <c r="A1457" s="10" t="s">
        <v>1446</v>
      </c>
      <c r="B1457" s="11">
        <v>45069</v>
      </c>
      <c r="C1457" s="12" t="s">
        <v>1321</v>
      </c>
      <c r="D1457" s="13" t="s">
        <v>551</v>
      </c>
      <c r="E1457" s="10">
        <v>804.01</v>
      </c>
      <c r="F1457" s="10">
        <v>2</v>
      </c>
      <c r="G1457" s="10">
        <v>20</v>
      </c>
      <c r="H1457" s="10">
        <v>607.92999999999995</v>
      </c>
      <c r="I1457" s="4" t="s">
        <v>1446</v>
      </c>
      <c r="J1457" s="16">
        <v>45069</v>
      </c>
      <c r="K1457" s="9" t="str">
        <v>South</v>
      </c>
      <c r="L1457" s="9" t="str">
        <v>Furniture</v>
      </c>
      <c r="M1457" s="4">
        <v>804.01</v>
      </c>
      <c r="N1457" s="4">
        <f>VLOOKUP($K1457,Sales_Performance_Analysis.csv!$S$1:$T$5,2,FALSE)</f>
        <v>2478.5568056787902</v>
      </c>
      <c r="O1457" s="4">
        <v>2</v>
      </c>
      <c r="P1457" s="4">
        <v>20</v>
      </c>
      <c r="Q1457" s="4">
        <v>607.92999999999995</v>
      </c>
      <c r="U1457" s="9" t="str">
        <v>South</v>
      </c>
      <c r="V1457" s="9" t="str">
        <v>Furniture</v>
      </c>
      <c r="X1457" s="9" t="str">
        <v>SOUTH</v>
      </c>
      <c r="Y1457" s="9" t="str">
        <v>FURNITURE</v>
      </c>
      <c r="AA1457" s="9" t="str">
        <v>south</v>
      </c>
      <c r="AB1457" s="9" t="str">
        <v>furniture</v>
      </c>
    </row>
    <row r="1458" spans="1:28">
      <c r="A1458" s="10" t="s">
        <v>1447</v>
      </c>
      <c r="B1458" s="11">
        <v>45178</v>
      </c>
      <c r="C1458" s="12" t="s">
        <v>881</v>
      </c>
      <c r="D1458" s="13" t="s">
        <v>551</v>
      </c>
      <c r="E1458" s="10">
        <v>4936.25</v>
      </c>
      <c r="F1458" s="10">
        <v>23</v>
      </c>
      <c r="G1458" s="10">
        <v>42</v>
      </c>
      <c r="H1458" s="10">
        <v>1092.3499999999999</v>
      </c>
      <c r="I1458" s="4" t="s">
        <v>1447</v>
      </c>
      <c r="J1458" s="16">
        <v>45178</v>
      </c>
      <c r="K1458" s="9" t="str">
        <v>East</v>
      </c>
      <c r="L1458" s="9" t="str">
        <v>Furniture</v>
      </c>
      <c r="M1458" s="4">
        <v>4936.25</v>
      </c>
      <c r="N1458" s="4">
        <f>VLOOKUP($K1458,Sales_Performance_Analysis.csv!$S$1:$T$5,2,FALSE)</f>
        <v>2529.8487270973901</v>
      </c>
      <c r="O1458" s="4">
        <v>23</v>
      </c>
      <c r="P1458" s="4">
        <v>42</v>
      </c>
      <c r="Q1458" s="4">
        <v>1092.3499999999999</v>
      </c>
      <c r="U1458" s="9" t="str">
        <v>East</v>
      </c>
      <c r="V1458" s="9" t="str">
        <v>Furniture</v>
      </c>
      <c r="X1458" s="9" t="str">
        <v>EAST</v>
      </c>
      <c r="Y1458" s="9" t="str">
        <v>FURNITURE</v>
      </c>
      <c r="AA1458" s="9" t="str">
        <v>east</v>
      </c>
      <c r="AB1458" s="9" t="str">
        <v>furniture</v>
      </c>
    </row>
    <row r="1459" spans="1:28">
      <c r="A1459" s="10" t="s">
        <v>1448</v>
      </c>
      <c r="B1459" s="11">
        <v>45460</v>
      </c>
      <c r="C1459" s="12" t="s">
        <v>1294</v>
      </c>
      <c r="D1459" s="13" t="s">
        <v>1131</v>
      </c>
      <c r="E1459" s="10">
        <v>4578.43</v>
      </c>
      <c r="F1459" s="10">
        <v>28</v>
      </c>
      <c r="G1459" s="10">
        <v>45</v>
      </c>
      <c r="H1459" s="10">
        <v>1644.55</v>
      </c>
      <c r="I1459" s="4" t="s">
        <v>1448</v>
      </c>
      <c r="J1459" s="16">
        <v>45460</v>
      </c>
      <c r="K1459" s="9" t="str">
        <v>North</v>
      </c>
      <c r="L1459" s="9" t="str">
        <v>Sports</v>
      </c>
      <c r="M1459" s="4">
        <v>4578.43</v>
      </c>
      <c r="N1459" s="4">
        <f>VLOOKUP($K1459,Sales_Performance_Analysis.csv!$S$1:$T$5,2,FALSE)</f>
        <v>2573.1195542046598</v>
      </c>
      <c r="O1459" s="4">
        <v>28</v>
      </c>
      <c r="P1459" s="4">
        <v>45</v>
      </c>
      <c r="Q1459" s="4">
        <v>1644.55</v>
      </c>
      <c r="U1459" s="9" t="str">
        <v>North</v>
      </c>
      <c r="V1459" s="9" t="str">
        <v>Sports</v>
      </c>
      <c r="X1459" s="9" t="str">
        <v>NORTH</v>
      </c>
      <c r="Y1459" s="9" t="str">
        <v>SPORTS</v>
      </c>
      <c r="AA1459" s="9" t="str">
        <v>north</v>
      </c>
      <c r="AB1459" s="9" t="str">
        <v>sports</v>
      </c>
    </row>
    <row r="1460" spans="1:28">
      <c r="A1460" s="10" t="s">
        <v>1449</v>
      </c>
      <c r="B1460" s="11">
        <v>45023</v>
      </c>
      <c r="C1460" s="12" t="s">
        <v>1294</v>
      </c>
      <c r="D1460" s="13" t="s">
        <v>551</v>
      </c>
      <c r="E1460" s="10">
        <v>4218.71</v>
      </c>
      <c r="F1460" s="10">
        <v>33</v>
      </c>
      <c r="G1460" s="10">
        <v>49</v>
      </c>
      <c r="H1460" s="10">
        <v>165.55</v>
      </c>
      <c r="I1460" s="4" t="s">
        <v>1449</v>
      </c>
      <c r="J1460" s="16">
        <v>45023</v>
      </c>
      <c r="K1460" s="9" t="str">
        <v>North</v>
      </c>
      <c r="L1460" s="9" t="str">
        <v>Furniture</v>
      </c>
      <c r="M1460" s="4">
        <v>4218.71</v>
      </c>
      <c r="N1460" s="4">
        <f>VLOOKUP($K1460,Sales_Performance_Analysis.csv!$S$1:$T$5,2,FALSE)</f>
        <v>2573.1195542046598</v>
      </c>
      <c r="O1460" s="4">
        <v>33</v>
      </c>
      <c r="P1460" s="4">
        <v>49</v>
      </c>
      <c r="Q1460" s="4">
        <v>165.55</v>
      </c>
      <c r="U1460" s="9" t="str">
        <v>North</v>
      </c>
      <c r="V1460" s="9" t="str">
        <v>Furniture</v>
      </c>
      <c r="X1460" s="9" t="str">
        <v>NORTH</v>
      </c>
      <c r="Y1460" s="9" t="str">
        <v>FURNITURE</v>
      </c>
      <c r="AA1460" s="9" t="str">
        <v>north</v>
      </c>
      <c r="AB1460" s="9" t="str">
        <v>furniture</v>
      </c>
    </row>
    <row r="1461" spans="1:28">
      <c r="A1461" s="10" t="s">
        <v>1450</v>
      </c>
      <c r="B1461" s="11">
        <v>45214</v>
      </c>
      <c r="C1461" s="12" t="s">
        <v>1321</v>
      </c>
      <c r="D1461" s="13" t="s">
        <v>1243</v>
      </c>
      <c r="E1461" s="10">
        <v>1694.07</v>
      </c>
      <c r="F1461" s="10">
        <v>22</v>
      </c>
      <c r="G1461" s="10">
        <v>41</v>
      </c>
      <c r="H1461" s="10">
        <v>742.08</v>
      </c>
      <c r="I1461" s="4" t="s">
        <v>1450</v>
      </c>
      <c r="J1461" s="16">
        <v>45214</v>
      </c>
      <c r="K1461" s="9" t="str">
        <v>South</v>
      </c>
      <c r="L1461" s="9" t="str">
        <v>Electronics</v>
      </c>
      <c r="M1461" s="4">
        <v>1694.07</v>
      </c>
      <c r="N1461" s="4">
        <f>VLOOKUP($K1461,Sales_Performance_Analysis.csv!$S$1:$T$5,2,FALSE)</f>
        <v>2478.5568056787902</v>
      </c>
      <c r="O1461" s="4">
        <v>22</v>
      </c>
      <c r="P1461" s="4">
        <v>41</v>
      </c>
      <c r="Q1461" s="4">
        <v>742.08</v>
      </c>
      <c r="U1461" s="9" t="str">
        <v>South</v>
      </c>
      <c r="V1461" s="9" t="str">
        <v>Electronics</v>
      </c>
      <c r="X1461" s="9" t="str">
        <v>SOUTH</v>
      </c>
      <c r="Y1461" s="9" t="str">
        <v>ELECTRONICS</v>
      </c>
      <c r="AA1461" s="9" t="str">
        <v>south</v>
      </c>
      <c r="AB1461" s="9" t="str">
        <v>electronics</v>
      </c>
    </row>
    <row r="1462" spans="1:28">
      <c r="A1462" s="10" t="s">
        <v>1451</v>
      </c>
      <c r="B1462" s="11">
        <v>45414</v>
      </c>
      <c r="C1462" s="12" t="s">
        <v>978</v>
      </c>
      <c r="D1462" s="13" t="s">
        <v>551</v>
      </c>
      <c r="E1462" s="10">
        <v>748.57</v>
      </c>
      <c r="F1462" s="10">
        <v>36</v>
      </c>
      <c r="G1462" s="10">
        <v>19</v>
      </c>
      <c r="H1462" s="10">
        <v>357.25</v>
      </c>
      <c r="I1462" s="4" t="s">
        <v>1451</v>
      </c>
      <c r="J1462" s="16">
        <v>45414</v>
      </c>
      <c r="K1462" s="9" t="str">
        <v>West</v>
      </c>
      <c r="L1462" s="9" t="str">
        <v>Furniture</v>
      </c>
      <c r="M1462" s="4">
        <v>748.57</v>
      </c>
      <c r="N1462" s="4">
        <f>VLOOKUP($K1462,Sales_Performance_Analysis.csv!$S$1:$T$5,2,FALSE)</f>
        <v>2536.3110011778599</v>
      </c>
      <c r="O1462" s="4">
        <v>36</v>
      </c>
      <c r="P1462" s="4">
        <v>19</v>
      </c>
      <c r="Q1462" s="4">
        <v>357.25</v>
      </c>
      <c r="U1462" s="9" t="str">
        <v>West</v>
      </c>
      <c r="V1462" s="9" t="str">
        <v>Furniture</v>
      </c>
      <c r="X1462" s="9" t="str">
        <v>WEST</v>
      </c>
      <c r="Y1462" s="9" t="str">
        <v>FURNITURE</v>
      </c>
      <c r="AA1462" s="9" t="str">
        <v>west</v>
      </c>
      <c r="AB1462" s="9" t="str">
        <v>furniture</v>
      </c>
    </row>
    <row r="1463" spans="1:28">
      <c r="A1463" s="10" t="s">
        <v>1452</v>
      </c>
      <c r="B1463" s="11">
        <v>45452</v>
      </c>
      <c r="C1463" s="12" t="s">
        <v>1321</v>
      </c>
      <c r="D1463" s="13" t="s">
        <v>1131</v>
      </c>
      <c r="E1463" s="10">
        <v>1470.58</v>
      </c>
      <c r="F1463" s="10">
        <v>14</v>
      </c>
      <c r="G1463" s="10">
        <v>31</v>
      </c>
      <c r="H1463" s="10">
        <v>1509.74</v>
      </c>
      <c r="I1463" s="4" t="s">
        <v>1452</v>
      </c>
      <c r="J1463" s="16">
        <v>45452</v>
      </c>
      <c r="K1463" s="9" t="str">
        <v>South</v>
      </c>
      <c r="L1463" s="9" t="str">
        <v>Sports</v>
      </c>
      <c r="M1463" s="4">
        <v>1470.58</v>
      </c>
      <c r="N1463" s="4">
        <f>VLOOKUP($K1463,Sales_Performance_Analysis.csv!$S$1:$T$5,2,FALSE)</f>
        <v>2478.5568056787902</v>
      </c>
      <c r="O1463" s="4">
        <v>14</v>
      </c>
      <c r="P1463" s="4">
        <v>31</v>
      </c>
      <c r="Q1463" s="4">
        <v>1509.74</v>
      </c>
      <c r="U1463" s="9" t="str">
        <v>South</v>
      </c>
      <c r="V1463" s="9" t="str">
        <v>Sports</v>
      </c>
      <c r="X1463" s="9" t="str">
        <v>SOUTH</v>
      </c>
      <c r="Y1463" s="9" t="str">
        <v>SPORTS</v>
      </c>
      <c r="AA1463" s="9" t="str">
        <v>south</v>
      </c>
      <c r="AB1463" s="9" t="str">
        <v>sports</v>
      </c>
    </row>
    <row r="1464" spans="1:28">
      <c r="A1464" s="10" t="s">
        <v>1453</v>
      </c>
      <c r="B1464" s="11">
        <v>45051</v>
      </c>
      <c r="C1464" s="12" t="s">
        <v>978</v>
      </c>
      <c r="D1464" s="13" t="s">
        <v>257</v>
      </c>
      <c r="E1464" s="10">
        <v>4781.87</v>
      </c>
      <c r="F1464" s="10">
        <v>12</v>
      </c>
      <c r="G1464" s="10">
        <v>27</v>
      </c>
      <c r="H1464" s="10">
        <v>1434.66</v>
      </c>
      <c r="I1464" s="4" t="s">
        <v>1453</v>
      </c>
      <c r="J1464" s="16">
        <v>45051</v>
      </c>
      <c r="K1464" s="9" t="str">
        <v>West</v>
      </c>
      <c r="L1464" s="9" t="str">
        <v>Groceries</v>
      </c>
      <c r="M1464" s="4">
        <v>4781.87</v>
      </c>
      <c r="N1464" s="4">
        <f>VLOOKUP($K1464,Sales_Performance_Analysis.csv!$S$1:$T$5,2,FALSE)</f>
        <v>2536.3110011778599</v>
      </c>
      <c r="O1464" s="4">
        <v>12</v>
      </c>
      <c r="P1464" s="4">
        <v>27</v>
      </c>
      <c r="Q1464" s="4">
        <v>1434.66</v>
      </c>
      <c r="U1464" s="9" t="str">
        <v>West</v>
      </c>
      <c r="V1464" s="9" t="str">
        <v>Groceries</v>
      </c>
      <c r="X1464" s="9" t="str">
        <v>WEST</v>
      </c>
      <c r="Y1464" s="9" t="str">
        <v>GROCERIES</v>
      </c>
      <c r="AA1464" s="9" t="str">
        <v>west</v>
      </c>
      <c r="AB1464" s="9" t="str">
        <v>groceries</v>
      </c>
    </row>
    <row r="1465" spans="1:28">
      <c r="A1465" s="10" t="s">
        <v>1454</v>
      </c>
      <c r="B1465" s="11">
        <v>45216</v>
      </c>
      <c r="C1465" s="12" t="s">
        <v>881</v>
      </c>
      <c r="D1465" s="13" t="s">
        <v>1131</v>
      </c>
      <c r="E1465" s="10">
        <v>1556.15</v>
      </c>
      <c r="F1465" s="10">
        <v>31</v>
      </c>
      <c r="G1465" s="10">
        <v>10</v>
      </c>
      <c r="H1465" s="10">
        <v>324.52</v>
      </c>
      <c r="I1465" s="4" t="s">
        <v>1454</v>
      </c>
      <c r="J1465" s="16">
        <v>45216</v>
      </c>
      <c r="K1465" s="9" t="str">
        <v>East</v>
      </c>
      <c r="L1465" s="9" t="str">
        <v>Sports</v>
      </c>
      <c r="M1465" s="4">
        <v>1556.15</v>
      </c>
      <c r="N1465" s="4">
        <f>VLOOKUP($K1465,Sales_Performance_Analysis.csv!$S$1:$T$5,2,FALSE)</f>
        <v>2529.8487270973901</v>
      </c>
      <c r="O1465" s="4">
        <v>31</v>
      </c>
      <c r="P1465" s="4">
        <v>10</v>
      </c>
      <c r="Q1465" s="4">
        <v>324.52</v>
      </c>
      <c r="U1465" s="9" t="str">
        <v>East</v>
      </c>
      <c r="V1465" s="9" t="str">
        <v>Sports</v>
      </c>
      <c r="X1465" s="9" t="str">
        <v>EAST</v>
      </c>
      <c r="Y1465" s="9" t="str">
        <v>SPORTS</v>
      </c>
      <c r="AA1465" s="9" t="str">
        <v>east</v>
      </c>
      <c r="AB1465" s="9" t="str">
        <v>sports</v>
      </c>
    </row>
    <row r="1466" spans="1:28">
      <c r="A1466" s="10" t="s">
        <v>1455</v>
      </c>
      <c r="B1466" s="11">
        <v>45244</v>
      </c>
      <c r="C1466" s="12" t="s">
        <v>1294</v>
      </c>
      <c r="D1466" s="13" t="s">
        <v>1243</v>
      </c>
      <c r="E1466" s="10">
        <v>4099.05</v>
      </c>
      <c r="F1466" s="10">
        <v>48</v>
      </c>
      <c r="G1466" s="10">
        <v>35</v>
      </c>
      <c r="H1466" s="10">
        <v>1513.6</v>
      </c>
      <c r="I1466" s="4" t="s">
        <v>1455</v>
      </c>
      <c r="J1466" s="16">
        <v>45244</v>
      </c>
      <c r="K1466" s="9" t="str">
        <v>North</v>
      </c>
      <c r="L1466" s="9" t="str">
        <v>Electronics</v>
      </c>
      <c r="M1466" s="4">
        <v>4099.05</v>
      </c>
      <c r="N1466" s="4">
        <f>VLOOKUP($K1466,Sales_Performance_Analysis.csv!$S$1:$T$5,2,FALSE)</f>
        <v>2573.1195542046598</v>
      </c>
      <c r="O1466" s="4">
        <v>48</v>
      </c>
      <c r="P1466" s="4">
        <v>35</v>
      </c>
      <c r="Q1466" s="4">
        <v>1513.6</v>
      </c>
      <c r="U1466" s="9" t="str">
        <v>North</v>
      </c>
      <c r="V1466" s="9" t="str">
        <v>Electronics</v>
      </c>
      <c r="X1466" s="9" t="str">
        <v>NORTH</v>
      </c>
      <c r="Y1466" s="9" t="str">
        <v>ELECTRONICS</v>
      </c>
      <c r="AA1466" s="9" t="str">
        <v>north</v>
      </c>
      <c r="AB1466" s="9" t="str">
        <v>electronics</v>
      </c>
    </row>
    <row r="1467" spans="1:28">
      <c r="A1467" s="10" t="s">
        <v>1456</v>
      </c>
      <c r="B1467" s="11">
        <v>45090</v>
      </c>
      <c r="C1467" s="12" t="s">
        <v>1294</v>
      </c>
      <c r="D1467" s="13" t="s">
        <v>1243</v>
      </c>
      <c r="E1467" s="10">
        <v>328</v>
      </c>
      <c r="F1467" s="10">
        <v>3</v>
      </c>
      <c r="G1467" s="10">
        <v>16</v>
      </c>
      <c r="H1467" s="10">
        <v>1427.39</v>
      </c>
      <c r="I1467" s="4" t="s">
        <v>1456</v>
      </c>
      <c r="J1467" s="16">
        <v>45090</v>
      </c>
      <c r="K1467" s="9" t="str">
        <v>North</v>
      </c>
      <c r="L1467" s="9" t="str">
        <v>Electronics</v>
      </c>
      <c r="M1467" s="4">
        <v>328</v>
      </c>
      <c r="N1467" s="4">
        <f>VLOOKUP($K1467,Sales_Performance_Analysis.csv!$S$1:$T$5,2,FALSE)</f>
        <v>2573.1195542046598</v>
      </c>
      <c r="O1467" s="4">
        <v>3</v>
      </c>
      <c r="P1467" s="4">
        <v>16</v>
      </c>
      <c r="Q1467" s="4">
        <v>1427.39</v>
      </c>
      <c r="U1467" s="9" t="str">
        <v>North</v>
      </c>
      <c r="V1467" s="9" t="str">
        <v>Electronics</v>
      </c>
      <c r="X1467" s="9" t="str">
        <v>NORTH</v>
      </c>
      <c r="Y1467" s="9" t="str">
        <v>ELECTRONICS</v>
      </c>
      <c r="AA1467" s="9" t="str">
        <v>north</v>
      </c>
      <c r="AB1467" s="9" t="str">
        <v>electronics</v>
      </c>
    </row>
    <row r="1468" spans="1:28">
      <c r="A1468" s="10" t="s">
        <v>1457</v>
      </c>
      <c r="B1468" s="11">
        <v>45079</v>
      </c>
      <c r="C1468" s="12" t="s">
        <v>978</v>
      </c>
      <c r="D1468" s="13" t="s">
        <v>257</v>
      </c>
      <c r="E1468" s="10">
        <v>534.98</v>
      </c>
      <c r="F1468" s="10">
        <v>43</v>
      </c>
      <c r="G1468" s="10">
        <v>0</v>
      </c>
      <c r="H1468" s="10">
        <v>1369.45</v>
      </c>
      <c r="I1468" s="4" t="s">
        <v>1457</v>
      </c>
      <c r="J1468" s="16">
        <v>45079</v>
      </c>
      <c r="K1468" s="9" t="str">
        <v>West</v>
      </c>
      <c r="L1468" s="9" t="str">
        <v>Groceries</v>
      </c>
      <c r="M1468" s="4">
        <v>534.98</v>
      </c>
      <c r="N1468" s="4">
        <f>VLOOKUP($K1468,Sales_Performance_Analysis.csv!$S$1:$T$5,2,FALSE)</f>
        <v>2536.3110011778599</v>
      </c>
      <c r="O1468" s="4">
        <v>43</v>
      </c>
      <c r="P1468" s="4">
        <v>0</v>
      </c>
      <c r="Q1468" s="4">
        <v>1369.45</v>
      </c>
      <c r="U1468" s="9" t="str">
        <v>West</v>
      </c>
      <c r="V1468" s="9" t="str">
        <v>Groceries</v>
      </c>
      <c r="X1468" s="9" t="str">
        <v>WEST</v>
      </c>
      <c r="Y1468" s="9" t="str">
        <v>GROCERIES</v>
      </c>
      <c r="AA1468" s="9" t="str">
        <v>west</v>
      </c>
      <c r="AB1468" s="9" t="str">
        <v>groceries</v>
      </c>
    </row>
    <row r="1469" spans="1:28">
      <c r="A1469" s="10" t="s">
        <v>1458</v>
      </c>
      <c r="B1469" s="11">
        <v>45207</v>
      </c>
      <c r="C1469" s="12" t="s">
        <v>978</v>
      </c>
      <c r="D1469" s="13" t="s">
        <v>1243</v>
      </c>
      <c r="E1469" s="10">
        <v>2170.46</v>
      </c>
      <c r="F1469" s="10">
        <v>1</v>
      </c>
      <c r="G1469" s="10">
        <v>3</v>
      </c>
      <c r="H1469" s="10">
        <v>1022.06</v>
      </c>
      <c r="I1469" s="4" t="s">
        <v>1458</v>
      </c>
      <c r="J1469" s="16">
        <v>45207</v>
      </c>
      <c r="K1469" s="9" t="str">
        <v>West</v>
      </c>
      <c r="L1469" s="9" t="str">
        <v>Electronics</v>
      </c>
      <c r="M1469" s="4">
        <v>2170.46</v>
      </c>
      <c r="N1469" s="4">
        <f>VLOOKUP($K1469,Sales_Performance_Analysis.csv!$S$1:$T$5,2,FALSE)</f>
        <v>2536.3110011778599</v>
      </c>
      <c r="O1469" s="4">
        <v>1</v>
      </c>
      <c r="P1469" s="4">
        <v>3</v>
      </c>
      <c r="Q1469" s="4">
        <v>1022.06</v>
      </c>
      <c r="U1469" s="9" t="str">
        <v>West</v>
      </c>
      <c r="V1469" s="9" t="str">
        <v>Electronics</v>
      </c>
      <c r="X1469" s="9" t="str">
        <v>WEST</v>
      </c>
      <c r="Y1469" s="9" t="str">
        <v>ELECTRONICS</v>
      </c>
      <c r="AA1469" s="9" t="str">
        <v>west</v>
      </c>
      <c r="AB1469" s="9" t="str">
        <v>electronics</v>
      </c>
    </row>
    <row r="1470" spans="1:28">
      <c r="A1470" s="10" t="s">
        <v>1459</v>
      </c>
      <c r="B1470" s="11">
        <v>45398</v>
      </c>
      <c r="C1470" s="12" t="s">
        <v>1321</v>
      </c>
      <c r="D1470" s="13" t="s">
        <v>1131</v>
      </c>
      <c r="E1470" s="10">
        <v>346.98</v>
      </c>
      <c r="F1470" s="10">
        <v>50</v>
      </c>
      <c r="G1470" s="10">
        <v>32</v>
      </c>
      <c r="H1470" s="10">
        <v>1682.89</v>
      </c>
      <c r="I1470" s="4" t="s">
        <v>1459</v>
      </c>
      <c r="J1470" s="16">
        <v>45398</v>
      </c>
      <c r="K1470" s="9" t="str">
        <v>South</v>
      </c>
      <c r="L1470" s="9" t="str">
        <v>Sports</v>
      </c>
      <c r="M1470" s="4">
        <v>346.98</v>
      </c>
      <c r="N1470" s="4">
        <f>VLOOKUP($K1470,Sales_Performance_Analysis.csv!$S$1:$T$5,2,FALSE)</f>
        <v>2478.5568056787902</v>
      </c>
      <c r="O1470" s="4">
        <v>50</v>
      </c>
      <c r="P1470" s="4">
        <v>32</v>
      </c>
      <c r="Q1470" s="4">
        <v>1682.89</v>
      </c>
      <c r="U1470" s="9" t="str">
        <v>South</v>
      </c>
      <c r="V1470" s="9" t="str">
        <v>Sports</v>
      </c>
      <c r="X1470" s="9" t="str">
        <v>SOUTH</v>
      </c>
      <c r="Y1470" s="9" t="str">
        <v>SPORTS</v>
      </c>
      <c r="AA1470" s="9" t="str">
        <v>south</v>
      </c>
      <c r="AB1470" s="9" t="str">
        <v>sports</v>
      </c>
    </row>
    <row r="1471" spans="1:28">
      <c r="A1471" s="10" t="s">
        <v>1460</v>
      </c>
      <c r="B1471" s="11">
        <v>44949</v>
      </c>
      <c r="C1471" s="12" t="s">
        <v>1294</v>
      </c>
      <c r="D1471" s="13" t="s">
        <v>1243</v>
      </c>
      <c r="E1471" s="10">
        <v>4482.91</v>
      </c>
      <c r="F1471" s="10">
        <v>23</v>
      </c>
      <c r="G1471" s="10">
        <v>38</v>
      </c>
      <c r="H1471" s="10">
        <v>1450.92</v>
      </c>
      <c r="I1471" s="4" t="s">
        <v>1460</v>
      </c>
      <c r="J1471" s="16">
        <v>44949</v>
      </c>
      <c r="K1471" s="9" t="str">
        <v>North</v>
      </c>
      <c r="L1471" s="9" t="str">
        <v>Electronics</v>
      </c>
      <c r="M1471" s="4">
        <v>4482.91</v>
      </c>
      <c r="N1471" s="4">
        <f>VLOOKUP($K1471,Sales_Performance_Analysis.csv!$S$1:$T$5,2,FALSE)</f>
        <v>2573.1195542046598</v>
      </c>
      <c r="O1471" s="4">
        <v>23</v>
      </c>
      <c r="P1471" s="4">
        <v>38</v>
      </c>
      <c r="Q1471" s="4">
        <v>1450.92</v>
      </c>
      <c r="U1471" s="9" t="str">
        <v>North</v>
      </c>
      <c r="V1471" s="9" t="str">
        <v>Electronics</v>
      </c>
      <c r="X1471" s="9" t="str">
        <v>NORTH</v>
      </c>
      <c r="Y1471" s="9" t="str">
        <v>ELECTRONICS</v>
      </c>
      <c r="AA1471" s="9" t="str">
        <v>north</v>
      </c>
      <c r="AB1471" s="9" t="str">
        <v>electronics</v>
      </c>
    </row>
    <row r="1472" spans="1:28">
      <c r="A1472" s="10" t="s">
        <v>1461</v>
      </c>
      <c r="B1472" s="11">
        <v>45072</v>
      </c>
      <c r="C1472" s="12" t="s">
        <v>1294</v>
      </c>
      <c r="D1472" s="13" t="s">
        <v>1131</v>
      </c>
      <c r="E1472" s="10">
        <v>4067.94</v>
      </c>
      <c r="F1472" s="10">
        <v>12</v>
      </c>
      <c r="G1472" s="10">
        <v>14</v>
      </c>
      <c r="H1472" s="10">
        <v>788.17</v>
      </c>
      <c r="I1472" s="4" t="s">
        <v>1461</v>
      </c>
      <c r="J1472" s="16">
        <v>45072</v>
      </c>
      <c r="K1472" s="9" t="str">
        <v>North</v>
      </c>
      <c r="L1472" s="9" t="str">
        <v>Sports</v>
      </c>
      <c r="M1472" s="4">
        <v>4067.94</v>
      </c>
      <c r="N1472" s="4">
        <f>VLOOKUP($K1472,Sales_Performance_Analysis.csv!$S$1:$T$5,2,FALSE)</f>
        <v>2573.1195542046598</v>
      </c>
      <c r="O1472" s="4">
        <v>12</v>
      </c>
      <c r="P1472" s="4">
        <v>14</v>
      </c>
      <c r="Q1472" s="4">
        <v>788.17</v>
      </c>
      <c r="U1472" s="9" t="str">
        <v>North</v>
      </c>
      <c r="V1472" s="9" t="str">
        <v>Sports</v>
      </c>
      <c r="X1472" s="9" t="str">
        <v>NORTH</v>
      </c>
      <c r="Y1472" s="9" t="str">
        <v>SPORTS</v>
      </c>
      <c r="AA1472" s="9" t="str">
        <v>north</v>
      </c>
      <c r="AB1472" s="9" t="str">
        <v>sports</v>
      </c>
    </row>
    <row r="1473" spans="1:28">
      <c r="A1473" s="10" t="s">
        <v>1462</v>
      </c>
      <c r="B1473" s="11">
        <v>45349</v>
      </c>
      <c r="C1473" s="12" t="s">
        <v>978</v>
      </c>
      <c r="D1473" s="13" t="s">
        <v>257</v>
      </c>
      <c r="E1473" s="10">
        <v>1513.32</v>
      </c>
      <c r="F1473" s="10">
        <v>49</v>
      </c>
      <c r="G1473" s="10">
        <v>23</v>
      </c>
      <c r="H1473" s="10">
        <v>1551.6</v>
      </c>
      <c r="I1473" s="4" t="s">
        <v>1462</v>
      </c>
      <c r="J1473" s="16">
        <v>45349</v>
      </c>
      <c r="K1473" s="9" t="str">
        <v>West</v>
      </c>
      <c r="L1473" s="9" t="str">
        <v>Groceries</v>
      </c>
      <c r="M1473" s="4">
        <v>1513.32</v>
      </c>
      <c r="N1473" s="4">
        <f>VLOOKUP($K1473,Sales_Performance_Analysis.csv!$S$1:$T$5,2,FALSE)</f>
        <v>2536.3110011778599</v>
      </c>
      <c r="O1473" s="4">
        <v>49</v>
      </c>
      <c r="P1473" s="4">
        <v>23</v>
      </c>
      <c r="Q1473" s="4">
        <v>1551.6</v>
      </c>
      <c r="U1473" s="9" t="str">
        <v>West</v>
      </c>
      <c r="V1473" s="9" t="str">
        <v>Groceries</v>
      </c>
      <c r="X1473" s="9" t="str">
        <v>WEST</v>
      </c>
      <c r="Y1473" s="9" t="str">
        <v>GROCERIES</v>
      </c>
      <c r="AA1473" s="9" t="str">
        <v>west</v>
      </c>
      <c r="AB1473" s="9" t="str">
        <v>groceries</v>
      </c>
    </row>
    <row r="1474" spans="1:28">
      <c r="A1474" s="10" t="s">
        <v>1463</v>
      </c>
      <c r="B1474" s="11">
        <v>45388</v>
      </c>
      <c r="C1474" s="12" t="s">
        <v>1321</v>
      </c>
      <c r="D1474" s="13" t="s">
        <v>551</v>
      </c>
      <c r="E1474" s="10">
        <v>3502.59</v>
      </c>
      <c r="F1474" s="10">
        <v>20</v>
      </c>
      <c r="G1474" s="10">
        <v>33</v>
      </c>
      <c r="H1474" s="10">
        <v>646.16</v>
      </c>
      <c r="I1474" s="4" t="s">
        <v>1463</v>
      </c>
      <c r="J1474" s="16">
        <v>45388</v>
      </c>
      <c r="K1474" s="9" t="str">
        <v>South</v>
      </c>
      <c r="L1474" s="9" t="str">
        <v>Furniture</v>
      </c>
      <c r="M1474" s="4">
        <v>3502.59</v>
      </c>
      <c r="N1474" s="4">
        <f>VLOOKUP($K1474,Sales_Performance_Analysis.csv!$S$1:$T$5,2,FALSE)</f>
        <v>2478.5568056787902</v>
      </c>
      <c r="O1474" s="4">
        <v>20</v>
      </c>
      <c r="P1474" s="4">
        <v>33</v>
      </c>
      <c r="Q1474" s="4">
        <v>646.16</v>
      </c>
      <c r="U1474" s="9" t="str">
        <v>South</v>
      </c>
      <c r="V1474" s="9" t="str">
        <v>Furniture</v>
      </c>
      <c r="X1474" s="9" t="str">
        <v>SOUTH</v>
      </c>
      <c r="Y1474" s="9" t="str">
        <v>FURNITURE</v>
      </c>
      <c r="AA1474" s="9" t="str">
        <v>south</v>
      </c>
      <c r="AB1474" s="9" t="str">
        <v>furniture</v>
      </c>
    </row>
    <row r="1475" spans="1:28">
      <c r="A1475" s="10" t="s">
        <v>1464</v>
      </c>
      <c r="B1475" s="11">
        <v>45385</v>
      </c>
      <c r="C1475" s="12" t="s">
        <v>1321</v>
      </c>
      <c r="D1475" s="13" t="s">
        <v>257</v>
      </c>
      <c r="E1475" s="10">
        <v>2319.58</v>
      </c>
      <c r="F1475" s="10">
        <v>32</v>
      </c>
      <c r="G1475" s="10">
        <v>44</v>
      </c>
      <c r="H1475" s="10">
        <v>154.83000000000001</v>
      </c>
      <c r="I1475" s="4" t="s">
        <v>1464</v>
      </c>
      <c r="J1475" s="16">
        <v>45385</v>
      </c>
      <c r="K1475" s="9" t="str">
        <v>South</v>
      </c>
      <c r="L1475" s="9" t="str">
        <v>Groceries</v>
      </c>
      <c r="M1475" s="4">
        <v>2319.58</v>
      </c>
      <c r="N1475" s="4">
        <f>VLOOKUP($K1475,Sales_Performance_Analysis.csv!$S$1:$T$5,2,FALSE)</f>
        <v>2478.5568056787902</v>
      </c>
      <c r="O1475" s="4">
        <v>32</v>
      </c>
      <c r="P1475" s="4">
        <v>44</v>
      </c>
      <c r="Q1475" s="4">
        <v>154.83000000000001</v>
      </c>
      <c r="U1475" s="9" t="str">
        <v>South</v>
      </c>
      <c r="V1475" s="9" t="str">
        <v>Groceries</v>
      </c>
      <c r="X1475" s="9" t="str">
        <v>SOUTH</v>
      </c>
      <c r="Y1475" s="9" t="str">
        <v>GROCERIES</v>
      </c>
      <c r="AA1475" s="9" t="str">
        <v>south</v>
      </c>
      <c r="AB1475" s="9" t="str">
        <v>groceries</v>
      </c>
    </row>
    <row r="1476" spans="1:28">
      <c r="A1476" s="10" t="s">
        <v>1465</v>
      </c>
      <c r="B1476" s="11">
        <v>45229</v>
      </c>
      <c r="C1476" s="12" t="s">
        <v>881</v>
      </c>
      <c r="D1476" s="13" t="s">
        <v>1243</v>
      </c>
      <c r="E1476" s="10">
        <v>432.05</v>
      </c>
      <c r="F1476" s="10">
        <v>27</v>
      </c>
      <c r="G1476" s="10">
        <v>25</v>
      </c>
      <c r="H1476" s="10">
        <v>1120.3</v>
      </c>
      <c r="I1476" s="4" t="s">
        <v>1465</v>
      </c>
      <c r="J1476" s="16">
        <v>45229</v>
      </c>
      <c r="K1476" s="9" t="str">
        <v>East</v>
      </c>
      <c r="L1476" s="9" t="str">
        <v>Electronics</v>
      </c>
      <c r="M1476" s="4">
        <v>432.05</v>
      </c>
      <c r="N1476" s="4">
        <f>VLOOKUP($K1476,Sales_Performance_Analysis.csv!$S$1:$T$5,2,FALSE)</f>
        <v>2529.8487270973901</v>
      </c>
      <c r="O1476" s="4">
        <v>27</v>
      </c>
      <c r="P1476" s="4">
        <v>25</v>
      </c>
      <c r="Q1476" s="4">
        <v>1120.3</v>
      </c>
      <c r="U1476" s="9" t="str">
        <v>East</v>
      </c>
      <c r="V1476" s="9" t="str">
        <v>Electronics</v>
      </c>
      <c r="X1476" s="9" t="str">
        <v>EAST</v>
      </c>
      <c r="Y1476" s="9" t="str">
        <v>ELECTRONICS</v>
      </c>
      <c r="AA1476" s="9" t="str">
        <v>east</v>
      </c>
      <c r="AB1476" s="9" t="str">
        <v>electronics</v>
      </c>
    </row>
    <row r="1477" spans="1:28">
      <c r="A1477" s="10" t="s">
        <v>1466</v>
      </c>
      <c r="B1477" s="11">
        <v>45181</v>
      </c>
      <c r="C1477" s="12" t="s">
        <v>881</v>
      </c>
      <c r="D1477" s="13" t="s">
        <v>1131</v>
      </c>
      <c r="E1477" s="10">
        <v>291.77</v>
      </c>
      <c r="F1477" s="10">
        <v>3</v>
      </c>
      <c r="G1477" s="10">
        <v>42</v>
      </c>
      <c r="H1477" s="10">
        <v>1346.07</v>
      </c>
      <c r="I1477" s="4" t="s">
        <v>1466</v>
      </c>
      <c r="J1477" s="16">
        <v>45181</v>
      </c>
      <c r="K1477" s="9" t="str">
        <v>East</v>
      </c>
      <c r="L1477" s="9" t="str">
        <v>Sports</v>
      </c>
      <c r="M1477" s="4">
        <v>291.77</v>
      </c>
      <c r="N1477" s="4">
        <f>VLOOKUP($K1477,Sales_Performance_Analysis.csv!$S$1:$T$5,2,FALSE)</f>
        <v>2529.8487270973901</v>
      </c>
      <c r="O1477" s="4">
        <v>3</v>
      </c>
      <c r="P1477" s="4">
        <v>42</v>
      </c>
      <c r="Q1477" s="4">
        <v>1346.07</v>
      </c>
      <c r="U1477" s="9" t="str">
        <v>East</v>
      </c>
      <c r="V1477" s="9" t="str">
        <v>Sports</v>
      </c>
      <c r="X1477" s="9" t="str">
        <v>EAST</v>
      </c>
      <c r="Y1477" s="9" t="str">
        <v>SPORTS</v>
      </c>
      <c r="AA1477" s="9" t="str">
        <v>east</v>
      </c>
      <c r="AB1477" s="9" t="str">
        <v>sports</v>
      </c>
    </row>
    <row r="1478" spans="1:28">
      <c r="A1478" s="10" t="s">
        <v>1467</v>
      </c>
      <c r="B1478" s="11">
        <v>45246</v>
      </c>
      <c r="C1478" s="12" t="s">
        <v>881</v>
      </c>
      <c r="D1478" s="13" t="s">
        <v>1131</v>
      </c>
      <c r="E1478" s="10">
        <v>1204.29</v>
      </c>
      <c r="F1478" s="10">
        <v>9</v>
      </c>
      <c r="G1478" s="10">
        <v>9</v>
      </c>
      <c r="H1478" s="10">
        <v>1045.3</v>
      </c>
      <c r="I1478" s="4" t="s">
        <v>1467</v>
      </c>
      <c r="J1478" s="16">
        <v>45246</v>
      </c>
      <c r="K1478" s="9" t="str">
        <v>East</v>
      </c>
      <c r="L1478" s="9" t="str">
        <v>Sports</v>
      </c>
      <c r="M1478" s="4">
        <v>1204.29</v>
      </c>
      <c r="N1478" s="4">
        <f>VLOOKUP($K1478,Sales_Performance_Analysis.csv!$S$1:$T$5,2,FALSE)</f>
        <v>2529.8487270973901</v>
      </c>
      <c r="O1478" s="4">
        <v>9</v>
      </c>
      <c r="P1478" s="4">
        <v>9</v>
      </c>
      <c r="Q1478" s="4">
        <v>1045.3</v>
      </c>
      <c r="U1478" s="9" t="str">
        <v>East</v>
      </c>
      <c r="V1478" s="9" t="str">
        <v>Sports</v>
      </c>
      <c r="X1478" s="9" t="str">
        <v>EAST</v>
      </c>
      <c r="Y1478" s="9" t="str">
        <v>SPORTS</v>
      </c>
      <c r="AA1478" s="9" t="str">
        <v>east</v>
      </c>
      <c r="AB1478" s="9" t="str">
        <v>sports</v>
      </c>
    </row>
    <row r="1479" spans="1:28">
      <c r="A1479" s="10" t="s">
        <v>1468</v>
      </c>
      <c r="B1479" s="11">
        <v>45433</v>
      </c>
      <c r="C1479" s="12" t="s">
        <v>1294</v>
      </c>
      <c r="D1479" s="13" t="s">
        <v>619</v>
      </c>
      <c r="E1479" s="10">
        <v>2554.89</v>
      </c>
      <c r="F1479" s="10">
        <v>7</v>
      </c>
      <c r="G1479" s="10">
        <v>37</v>
      </c>
      <c r="H1479" s="10">
        <v>813.66</v>
      </c>
      <c r="I1479" s="4" t="s">
        <v>1468</v>
      </c>
      <c r="J1479" s="16">
        <v>45433</v>
      </c>
      <c r="K1479" s="9" t="str">
        <v>North</v>
      </c>
      <c r="L1479" s="9" t="str">
        <v>Clothing</v>
      </c>
      <c r="M1479" s="4">
        <v>2554.89</v>
      </c>
      <c r="N1479" s="4">
        <f>VLOOKUP($K1479,Sales_Performance_Analysis.csv!$S$1:$T$5,2,FALSE)</f>
        <v>2573.1195542046598</v>
      </c>
      <c r="O1479" s="4">
        <v>7</v>
      </c>
      <c r="P1479" s="4">
        <v>37</v>
      </c>
      <c r="Q1479" s="4">
        <v>813.66</v>
      </c>
      <c r="U1479" s="9" t="str">
        <v>North</v>
      </c>
      <c r="V1479" s="9" t="str">
        <v>Clothing</v>
      </c>
      <c r="X1479" s="9" t="str">
        <v>NORTH</v>
      </c>
      <c r="Y1479" s="9" t="str">
        <v>CLOTHING</v>
      </c>
      <c r="AA1479" s="9" t="str">
        <v>north</v>
      </c>
      <c r="AB1479" s="9" t="str">
        <v>clothing</v>
      </c>
    </row>
    <row r="1480" spans="1:28">
      <c r="A1480" s="10" t="s">
        <v>1469</v>
      </c>
      <c r="B1480" s="11">
        <v>45157</v>
      </c>
      <c r="C1480" s="12" t="s">
        <v>978</v>
      </c>
      <c r="D1480" s="13" t="s">
        <v>1243</v>
      </c>
      <c r="E1480" s="10">
        <v>3892.35</v>
      </c>
      <c r="F1480" s="10">
        <v>22</v>
      </c>
      <c r="G1480" s="10">
        <v>21</v>
      </c>
      <c r="H1480" s="10">
        <v>876.58</v>
      </c>
      <c r="I1480" s="4" t="s">
        <v>1469</v>
      </c>
      <c r="J1480" s="16">
        <v>45157</v>
      </c>
      <c r="K1480" s="9" t="str">
        <v>West</v>
      </c>
      <c r="L1480" s="9" t="str">
        <v>Electronics</v>
      </c>
      <c r="M1480" s="4">
        <v>3892.35</v>
      </c>
      <c r="N1480" s="4">
        <f>VLOOKUP($K1480,Sales_Performance_Analysis.csv!$S$1:$T$5,2,FALSE)</f>
        <v>2536.3110011778599</v>
      </c>
      <c r="O1480" s="4">
        <v>22</v>
      </c>
      <c r="P1480" s="4">
        <v>21</v>
      </c>
      <c r="Q1480" s="4">
        <v>876.58</v>
      </c>
      <c r="U1480" s="9" t="str">
        <v>West</v>
      </c>
      <c r="V1480" s="9" t="str">
        <v>Electronics</v>
      </c>
      <c r="X1480" s="9" t="str">
        <v>WEST</v>
      </c>
      <c r="Y1480" s="9" t="str">
        <v>ELECTRONICS</v>
      </c>
      <c r="AA1480" s="9" t="str">
        <v>west</v>
      </c>
      <c r="AB1480" s="9" t="str">
        <v>electronics</v>
      </c>
    </row>
    <row r="1481" spans="1:28">
      <c r="A1481" s="10" t="s">
        <v>1470</v>
      </c>
      <c r="B1481" s="11">
        <v>45027</v>
      </c>
      <c r="C1481" s="12" t="s">
        <v>1294</v>
      </c>
      <c r="D1481" s="13" t="s">
        <v>619</v>
      </c>
      <c r="E1481" s="10">
        <v>4887.01</v>
      </c>
      <c r="F1481" s="10">
        <v>43</v>
      </c>
      <c r="G1481" s="10">
        <v>15</v>
      </c>
      <c r="H1481" s="10">
        <v>622.71</v>
      </c>
      <c r="I1481" s="4" t="s">
        <v>1470</v>
      </c>
      <c r="J1481" s="16">
        <v>45027</v>
      </c>
      <c r="K1481" s="9" t="str">
        <v>North</v>
      </c>
      <c r="L1481" s="9" t="str">
        <v>Clothing</v>
      </c>
      <c r="M1481" s="4">
        <v>4887.01</v>
      </c>
      <c r="N1481" s="4">
        <f>VLOOKUP($K1481,Sales_Performance_Analysis.csv!$S$1:$T$5,2,FALSE)</f>
        <v>2573.1195542046598</v>
      </c>
      <c r="O1481" s="4">
        <v>43</v>
      </c>
      <c r="P1481" s="4">
        <v>15</v>
      </c>
      <c r="Q1481" s="4">
        <v>622.71</v>
      </c>
      <c r="U1481" s="9" t="str">
        <v>North</v>
      </c>
      <c r="V1481" s="9" t="str">
        <v>Clothing</v>
      </c>
      <c r="X1481" s="9" t="str">
        <v>NORTH</v>
      </c>
      <c r="Y1481" s="9" t="str">
        <v>CLOTHING</v>
      </c>
      <c r="AA1481" s="9" t="str">
        <v>north</v>
      </c>
      <c r="AB1481" s="9" t="str">
        <v>clothing</v>
      </c>
    </row>
    <row r="1482" spans="1:28">
      <c r="A1482" s="10" t="s">
        <v>1471</v>
      </c>
      <c r="B1482" s="11">
        <v>44988</v>
      </c>
      <c r="C1482" s="12" t="s">
        <v>1321</v>
      </c>
      <c r="D1482" s="13" t="s">
        <v>1243</v>
      </c>
      <c r="E1482" s="10">
        <v>2668.4</v>
      </c>
      <c r="F1482" s="10">
        <v>27</v>
      </c>
      <c r="G1482" s="10">
        <v>17</v>
      </c>
      <c r="H1482" s="10">
        <v>1838.25</v>
      </c>
      <c r="I1482" s="4" t="s">
        <v>1471</v>
      </c>
      <c r="J1482" s="16">
        <v>44988</v>
      </c>
      <c r="K1482" s="9" t="str">
        <v>South</v>
      </c>
      <c r="L1482" s="9" t="str">
        <v>Electronics</v>
      </c>
      <c r="M1482" s="4">
        <v>2668.4</v>
      </c>
      <c r="N1482" s="4">
        <f>VLOOKUP($K1482,Sales_Performance_Analysis.csv!$S$1:$T$5,2,FALSE)</f>
        <v>2478.5568056787902</v>
      </c>
      <c r="O1482" s="4">
        <v>27</v>
      </c>
      <c r="P1482" s="4">
        <v>17</v>
      </c>
      <c r="Q1482" s="4">
        <v>1838.25</v>
      </c>
      <c r="U1482" s="9" t="str">
        <v>South</v>
      </c>
      <c r="V1482" s="9" t="str">
        <v>Electronics</v>
      </c>
      <c r="X1482" s="9" t="str">
        <v>SOUTH</v>
      </c>
      <c r="Y1482" s="9" t="str">
        <v>ELECTRONICS</v>
      </c>
      <c r="AA1482" s="9" t="str">
        <v>south</v>
      </c>
      <c r="AB1482" s="9" t="str">
        <v>electronics</v>
      </c>
    </row>
    <row r="1483" spans="1:28">
      <c r="A1483" s="10" t="s">
        <v>1472</v>
      </c>
      <c r="B1483" s="11">
        <v>45439</v>
      </c>
      <c r="C1483" s="12" t="s">
        <v>1321</v>
      </c>
      <c r="D1483" s="13" t="s">
        <v>619</v>
      </c>
      <c r="E1483" s="10">
        <v>3079.83</v>
      </c>
      <c r="F1483" s="10">
        <v>28</v>
      </c>
      <c r="G1483" s="10">
        <v>45</v>
      </c>
      <c r="H1483" s="10">
        <v>152.55000000000001</v>
      </c>
      <c r="I1483" s="4" t="s">
        <v>1472</v>
      </c>
      <c r="J1483" s="16">
        <v>45439</v>
      </c>
      <c r="K1483" s="9" t="str">
        <v>South</v>
      </c>
      <c r="L1483" s="9" t="str">
        <v>Clothing</v>
      </c>
      <c r="M1483" s="4">
        <v>3079.83</v>
      </c>
      <c r="N1483" s="4">
        <f>VLOOKUP($K1483,Sales_Performance_Analysis.csv!$S$1:$T$5,2,FALSE)</f>
        <v>2478.5568056787902</v>
      </c>
      <c r="O1483" s="4">
        <v>28</v>
      </c>
      <c r="P1483" s="4">
        <v>45</v>
      </c>
      <c r="Q1483" s="4">
        <v>152.55000000000001</v>
      </c>
      <c r="U1483" s="9" t="str">
        <v>South</v>
      </c>
      <c r="V1483" s="9" t="str">
        <v>Clothing</v>
      </c>
      <c r="X1483" s="9" t="str">
        <v>SOUTH</v>
      </c>
      <c r="Y1483" s="9" t="str">
        <v>CLOTHING</v>
      </c>
      <c r="AA1483" s="9" t="str">
        <v>south</v>
      </c>
      <c r="AB1483" s="9" t="str">
        <v>clothing</v>
      </c>
    </row>
    <row r="1484" spans="1:28">
      <c r="A1484" s="10" t="s">
        <v>1473</v>
      </c>
      <c r="B1484" s="11">
        <v>44929</v>
      </c>
      <c r="C1484" s="12" t="s">
        <v>1294</v>
      </c>
      <c r="D1484" s="13" t="s">
        <v>1243</v>
      </c>
      <c r="E1484" s="10">
        <v>4836.57</v>
      </c>
      <c r="F1484" s="10">
        <v>30</v>
      </c>
      <c r="G1484" s="10">
        <v>26</v>
      </c>
      <c r="H1484" s="10">
        <v>953.36</v>
      </c>
      <c r="I1484" s="4" t="s">
        <v>1473</v>
      </c>
      <c r="J1484" s="16">
        <v>44929</v>
      </c>
      <c r="K1484" s="9" t="str">
        <v>North</v>
      </c>
      <c r="L1484" s="9" t="str">
        <v>Electronics</v>
      </c>
      <c r="M1484" s="4">
        <v>4836.57</v>
      </c>
      <c r="N1484" s="4">
        <f>VLOOKUP($K1484,Sales_Performance_Analysis.csv!$S$1:$T$5,2,FALSE)</f>
        <v>2573.1195542046598</v>
      </c>
      <c r="O1484" s="4">
        <v>30</v>
      </c>
      <c r="P1484" s="4">
        <v>26</v>
      </c>
      <c r="Q1484" s="4">
        <v>953.36</v>
      </c>
      <c r="U1484" s="9" t="str">
        <v>North</v>
      </c>
      <c r="V1484" s="9" t="str">
        <v>Electronics</v>
      </c>
      <c r="X1484" s="9" t="str">
        <v>NORTH</v>
      </c>
      <c r="Y1484" s="9" t="str">
        <v>ELECTRONICS</v>
      </c>
      <c r="AA1484" s="9" t="str">
        <v>north</v>
      </c>
      <c r="AB1484" s="9" t="str">
        <v>electronics</v>
      </c>
    </row>
    <row r="1485" spans="1:28">
      <c r="A1485" s="10" t="s">
        <v>1474</v>
      </c>
      <c r="B1485" s="11">
        <v>44916</v>
      </c>
      <c r="C1485" s="12" t="s">
        <v>881</v>
      </c>
      <c r="D1485" s="13" t="s">
        <v>619</v>
      </c>
      <c r="E1485" s="10">
        <v>3523.36</v>
      </c>
      <c r="F1485" s="10">
        <v>50</v>
      </c>
      <c r="G1485" s="10">
        <v>43</v>
      </c>
      <c r="H1485" s="10">
        <v>1489.03</v>
      </c>
      <c r="I1485" s="4" t="s">
        <v>1474</v>
      </c>
      <c r="J1485" s="16">
        <v>44916</v>
      </c>
      <c r="K1485" s="9" t="str">
        <v>East</v>
      </c>
      <c r="L1485" s="9" t="str">
        <v>Clothing</v>
      </c>
      <c r="M1485" s="4">
        <v>3523.36</v>
      </c>
      <c r="N1485" s="4">
        <f>VLOOKUP($K1485,Sales_Performance_Analysis.csv!$S$1:$T$5,2,FALSE)</f>
        <v>2529.8487270973901</v>
      </c>
      <c r="O1485" s="4">
        <v>50</v>
      </c>
      <c r="P1485" s="4">
        <v>43</v>
      </c>
      <c r="Q1485" s="4">
        <v>1489.03</v>
      </c>
      <c r="U1485" s="9" t="str">
        <v>East</v>
      </c>
      <c r="V1485" s="9" t="str">
        <v>Clothing</v>
      </c>
      <c r="X1485" s="9" t="str">
        <v>EAST</v>
      </c>
      <c r="Y1485" s="9" t="str">
        <v>CLOTHING</v>
      </c>
      <c r="AA1485" s="9" t="str">
        <v>east</v>
      </c>
      <c r="AB1485" s="9" t="str">
        <v>clothing</v>
      </c>
    </row>
    <row r="1486" spans="1:28">
      <c r="A1486" s="10" t="s">
        <v>1475</v>
      </c>
      <c r="B1486" s="11">
        <v>45309</v>
      </c>
      <c r="C1486" s="12" t="s">
        <v>881</v>
      </c>
      <c r="D1486" s="13" t="s">
        <v>619</v>
      </c>
      <c r="E1486" s="10">
        <v>1762.3</v>
      </c>
      <c r="F1486" s="10">
        <v>40</v>
      </c>
      <c r="G1486" s="10">
        <v>33</v>
      </c>
      <c r="H1486" s="10">
        <v>1481.68</v>
      </c>
      <c r="I1486" s="4" t="s">
        <v>1475</v>
      </c>
      <c r="J1486" s="16">
        <v>45309</v>
      </c>
      <c r="K1486" s="9" t="str">
        <v>East</v>
      </c>
      <c r="L1486" s="9" t="str">
        <v>Clothing</v>
      </c>
      <c r="M1486" s="4">
        <v>1762.3</v>
      </c>
      <c r="N1486" s="4">
        <f>VLOOKUP($K1486,Sales_Performance_Analysis.csv!$S$1:$T$5,2,FALSE)</f>
        <v>2529.8487270973901</v>
      </c>
      <c r="O1486" s="4">
        <v>40</v>
      </c>
      <c r="P1486" s="4">
        <v>33</v>
      </c>
      <c r="Q1486" s="4">
        <v>1481.68</v>
      </c>
      <c r="U1486" s="9" t="str">
        <v>East</v>
      </c>
      <c r="V1486" s="9" t="str">
        <v>Clothing</v>
      </c>
      <c r="X1486" s="9" t="str">
        <v>EAST</v>
      </c>
      <c r="Y1486" s="9" t="str">
        <v>CLOTHING</v>
      </c>
      <c r="AA1486" s="9" t="str">
        <v>east</v>
      </c>
      <c r="AB1486" s="9" t="str">
        <v>clothing</v>
      </c>
    </row>
    <row r="1487" spans="1:28">
      <c r="A1487" s="10" t="s">
        <v>1476</v>
      </c>
      <c r="B1487" s="11">
        <v>45043</v>
      </c>
      <c r="C1487" s="12" t="s">
        <v>1294</v>
      </c>
      <c r="D1487" s="13" t="s">
        <v>257</v>
      </c>
      <c r="E1487" s="10">
        <v>453.99</v>
      </c>
      <c r="F1487" s="10">
        <v>46</v>
      </c>
      <c r="G1487" s="10">
        <v>28</v>
      </c>
      <c r="H1487" s="10">
        <v>735.87</v>
      </c>
      <c r="I1487" s="4" t="s">
        <v>1476</v>
      </c>
      <c r="J1487" s="16">
        <v>45043</v>
      </c>
      <c r="K1487" s="9" t="str">
        <v>North</v>
      </c>
      <c r="L1487" s="9" t="str">
        <v>Groceries</v>
      </c>
      <c r="M1487" s="4">
        <v>453.99</v>
      </c>
      <c r="N1487" s="4">
        <f>VLOOKUP($K1487,Sales_Performance_Analysis.csv!$S$1:$T$5,2,FALSE)</f>
        <v>2573.1195542046598</v>
      </c>
      <c r="O1487" s="4">
        <v>46</v>
      </c>
      <c r="P1487" s="4">
        <v>28</v>
      </c>
      <c r="Q1487" s="4">
        <v>735.87</v>
      </c>
      <c r="U1487" s="9" t="str">
        <v>North</v>
      </c>
      <c r="V1487" s="9" t="str">
        <v>Groceries</v>
      </c>
      <c r="X1487" s="9" t="str">
        <v>NORTH</v>
      </c>
      <c r="Y1487" s="9" t="str">
        <v>GROCERIES</v>
      </c>
      <c r="AA1487" s="9" t="str">
        <v>north</v>
      </c>
      <c r="AB1487" s="9" t="str">
        <v>groceries</v>
      </c>
    </row>
    <row r="1488" spans="1:28">
      <c r="A1488" s="10" t="s">
        <v>1477</v>
      </c>
      <c r="B1488" s="11">
        <v>45590</v>
      </c>
      <c r="C1488" s="12" t="s">
        <v>881</v>
      </c>
      <c r="D1488" s="13" t="s">
        <v>551</v>
      </c>
      <c r="E1488" s="10">
        <v>1320.5</v>
      </c>
      <c r="F1488" s="10">
        <v>1</v>
      </c>
      <c r="G1488" s="10">
        <v>14</v>
      </c>
      <c r="H1488" s="10">
        <v>1165.23</v>
      </c>
      <c r="I1488" s="4" t="s">
        <v>1477</v>
      </c>
      <c r="J1488" s="16">
        <v>45590</v>
      </c>
      <c r="K1488" s="9" t="str">
        <v>East</v>
      </c>
      <c r="L1488" s="9" t="str">
        <v>Furniture</v>
      </c>
      <c r="M1488" s="4">
        <v>1320.5</v>
      </c>
      <c r="N1488" s="4">
        <f>VLOOKUP($K1488,Sales_Performance_Analysis.csv!$S$1:$T$5,2,FALSE)</f>
        <v>2529.8487270973901</v>
      </c>
      <c r="O1488" s="4">
        <v>1</v>
      </c>
      <c r="P1488" s="4">
        <v>14</v>
      </c>
      <c r="Q1488" s="4">
        <v>1165.23</v>
      </c>
      <c r="U1488" s="9" t="str">
        <v>East</v>
      </c>
      <c r="V1488" s="9" t="str">
        <v>Furniture</v>
      </c>
      <c r="X1488" s="9" t="str">
        <v>EAST</v>
      </c>
      <c r="Y1488" s="9" t="str">
        <v>FURNITURE</v>
      </c>
      <c r="AA1488" s="9" t="str">
        <v>east</v>
      </c>
      <c r="AB1488" s="9" t="str">
        <v>furniture</v>
      </c>
    </row>
    <row r="1489" spans="1:28">
      <c r="A1489" s="10" t="s">
        <v>1478</v>
      </c>
      <c r="B1489" s="11">
        <v>44909</v>
      </c>
      <c r="C1489" s="12" t="s">
        <v>1321</v>
      </c>
      <c r="D1489" s="13" t="s">
        <v>257</v>
      </c>
      <c r="E1489" s="10">
        <v>3574.09</v>
      </c>
      <c r="F1489" s="10">
        <v>35</v>
      </c>
      <c r="G1489" s="10">
        <v>21</v>
      </c>
      <c r="H1489" s="10">
        <v>552.28</v>
      </c>
      <c r="I1489" s="4" t="s">
        <v>1478</v>
      </c>
      <c r="J1489" s="16">
        <v>44909</v>
      </c>
      <c r="K1489" s="9" t="str">
        <v>South</v>
      </c>
      <c r="L1489" s="9" t="str">
        <v>Groceries</v>
      </c>
      <c r="M1489" s="4">
        <v>3574.09</v>
      </c>
      <c r="N1489" s="4">
        <f>VLOOKUP($K1489,Sales_Performance_Analysis.csv!$S$1:$T$5,2,FALSE)</f>
        <v>2478.5568056787902</v>
      </c>
      <c r="O1489" s="4">
        <v>35</v>
      </c>
      <c r="P1489" s="4">
        <v>21</v>
      </c>
      <c r="Q1489" s="4">
        <v>552.28</v>
      </c>
      <c r="U1489" s="9" t="str">
        <v>South</v>
      </c>
      <c r="V1489" s="9" t="str">
        <v>Groceries</v>
      </c>
      <c r="X1489" s="9" t="str">
        <v>SOUTH</v>
      </c>
      <c r="Y1489" s="9" t="str">
        <v>GROCERIES</v>
      </c>
      <c r="AA1489" s="9" t="str">
        <v>south</v>
      </c>
      <c r="AB1489" s="9" t="str">
        <v>groceries</v>
      </c>
    </row>
    <row r="1490" spans="1:28">
      <c r="A1490" s="10" t="s">
        <v>1479</v>
      </c>
      <c r="B1490" s="11">
        <v>45386</v>
      </c>
      <c r="C1490" s="12" t="s">
        <v>1294</v>
      </c>
      <c r="D1490" s="13" t="s">
        <v>619</v>
      </c>
      <c r="E1490" s="10">
        <v>1897.62</v>
      </c>
      <c r="F1490" s="10">
        <v>48</v>
      </c>
      <c r="G1490" s="10">
        <v>18</v>
      </c>
      <c r="H1490" s="10">
        <v>210.36</v>
      </c>
      <c r="I1490" s="4" t="s">
        <v>1479</v>
      </c>
      <c r="J1490" s="16">
        <v>45386</v>
      </c>
      <c r="K1490" s="9" t="str">
        <v>North</v>
      </c>
      <c r="L1490" s="9" t="str">
        <v>Clothing</v>
      </c>
      <c r="M1490" s="4">
        <v>1897.62</v>
      </c>
      <c r="N1490" s="4">
        <f>VLOOKUP($K1490,Sales_Performance_Analysis.csv!$S$1:$T$5,2,FALSE)</f>
        <v>2573.1195542046598</v>
      </c>
      <c r="O1490" s="4">
        <v>48</v>
      </c>
      <c r="P1490" s="4">
        <v>18</v>
      </c>
      <c r="Q1490" s="4">
        <v>210.36</v>
      </c>
      <c r="U1490" s="9" t="str">
        <v>North</v>
      </c>
      <c r="V1490" s="9" t="str">
        <v>Clothing</v>
      </c>
      <c r="X1490" s="9" t="str">
        <v>NORTH</v>
      </c>
      <c r="Y1490" s="9" t="str">
        <v>CLOTHING</v>
      </c>
      <c r="AA1490" s="9" t="str">
        <v>north</v>
      </c>
      <c r="AB1490" s="9" t="str">
        <v>clothing</v>
      </c>
    </row>
    <row r="1491" spans="1:28">
      <c r="A1491" s="10" t="s">
        <v>1480</v>
      </c>
      <c r="B1491" s="11">
        <v>45009</v>
      </c>
      <c r="C1491" s="12" t="s">
        <v>1294</v>
      </c>
      <c r="D1491" s="13" t="s">
        <v>619</v>
      </c>
      <c r="E1491" s="10">
        <v>733.54</v>
      </c>
      <c r="F1491" s="10">
        <v>12</v>
      </c>
      <c r="G1491" s="10">
        <v>49</v>
      </c>
      <c r="H1491" s="10">
        <v>1481.25</v>
      </c>
      <c r="I1491" s="4" t="s">
        <v>1480</v>
      </c>
      <c r="J1491" s="16">
        <v>45009</v>
      </c>
      <c r="K1491" s="9" t="str">
        <v>North</v>
      </c>
      <c r="L1491" s="9" t="str">
        <v>Clothing</v>
      </c>
      <c r="M1491" s="4">
        <v>733.54</v>
      </c>
      <c r="N1491" s="4">
        <f>VLOOKUP($K1491,Sales_Performance_Analysis.csv!$S$1:$T$5,2,FALSE)</f>
        <v>2573.1195542046598</v>
      </c>
      <c r="O1491" s="4">
        <v>12</v>
      </c>
      <c r="P1491" s="4">
        <v>49</v>
      </c>
      <c r="Q1491" s="4">
        <v>1481.25</v>
      </c>
      <c r="U1491" s="9" t="str">
        <v>North</v>
      </c>
      <c r="V1491" s="9" t="str">
        <v>Clothing</v>
      </c>
      <c r="X1491" s="9" t="str">
        <v>NORTH</v>
      </c>
      <c r="Y1491" s="9" t="str">
        <v>CLOTHING</v>
      </c>
      <c r="AA1491" s="9" t="str">
        <v>north</v>
      </c>
      <c r="AB1491" s="9" t="str">
        <v>clothing</v>
      </c>
    </row>
    <row r="1492" spans="1:28">
      <c r="A1492" s="10" t="s">
        <v>1481</v>
      </c>
      <c r="B1492" s="11">
        <v>45527</v>
      </c>
      <c r="C1492" s="12" t="s">
        <v>881</v>
      </c>
      <c r="D1492" s="13" t="s">
        <v>1131</v>
      </c>
      <c r="E1492" s="10">
        <v>3211.96</v>
      </c>
      <c r="F1492" s="10">
        <v>24</v>
      </c>
      <c r="G1492" s="10">
        <v>11</v>
      </c>
      <c r="H1492" s="10">
        <v>725.16</v>
      </c>
      <c r="I1492" s="4" t="s">
        <v>1481</v>
      </c>
      <c r="J1492" s="16">
        <v>45527</v>
      </c>
      <c r="K1492" s="9" t="str">
        <v>East</v>
      </c>
      <c r="L1492" s="9" t="str">
        <v>Sports</v>
      </c>
      <c r="M1492" s="4">
        <v>3211.96</v>
      </c>
      <c r="N1492" s="4">
        <f>VLOOKUP($K1492,Sales_Performance_Analysis.csv!$S$1:$T$5,2,FALSE)</f>
        <v>2529.8487270973901</v>
      </c>
      <c r="O1492" s="4">
        <v>24</v>
      </c>
      <c r="P1492" s="4">
        <v>11</v>
      </c>
      <c r="Q1492" s="4">
        <v>725.16</v>
      </c>
      <c r="U1492" s="9" t="str">
        <v>East</v>
      </c>
      <c r="V1492" s="9" t="str">
        <v>Sports</v>
      </c>
      <c r="X1492" s="9" t="str">
        <v>EAST</v>
      </c>
      <c r="Y1492" s="9" t="str">
        <v>SPORTS</v>
      </c>
      <c r="AA1492" s="9" t="str">
        <v>east</v>
      </c>
      <c r="AB1492" s="9" t="str">
        <v>sports</v>
      </c>
    </row>
    <row r="1493" spans="1:28">
      <c r="A1493" s="10" t="s">
        <v>1482</v>
      </c>
      <c r="B1493" s="11">
        <v>45429</v>
      </c>
      <c r="C1493" s="12" t="s">
        <v>1294</v>
      </c>
      <c r="D1493" s="13" t="s">
        <v>551</v>
      </c>
      <c r="E1493" s="10">
        <v>488.49</v>
      </c>
      <c r="F1493" s="10">
        <v>43</v>
      </c>
      <c r="G1493" s="10">
        <v>10</v>
      </c>
      <c r="H1493" s="10">
        <v>790.51</v>
      </c>
      <c r="I1493" s="4" t="s">
        <v>1482</v>
      </c>
      <c r="J1493" s="16">
        <v>45429</v>
      </c>
      <c r="K1493" s="9" t="str">
        <v>North</v>
      </c>
      <c r="L1493" s="9" t="str">
        <v>Furniture</v>
      </c>
      <c r="M1493" s="4">
        <v>488.49</v>
      </c>
      <c r="N1493" s="4">
        <f>VLOOKUP($K1493,Sales_Performance_Analysis.csv!$S$1:$T$5,2,FALSE)</f>
        <v>2573.1195542046598</v>
      </c>
      <c r="O1493" s="4">
        <v>43</v>
      </c>
      <c r="P1493" s="4">
        <v>10</v>
      </c>
      <c r="Q1493" s="4">
        <v>790.51</v>
      </c>
      <c r="U1493" s="9" t="str">
        <v>North</v>
      </c>
      <c r="V1493" s="9" t="str">
        <v>Furniture</v>
      </c>
      <c r="X1493" s="9" t="str">
        <v>NORTH</v>
      </c>
      <c r="Y1493" s="9" t="str">
        <v>FURNITURE</v>
      </c>
      <c r="AA1493" s="9" t="str">
        <v>north</v>
      </c>
      <c r="AB1493" s="9" t="str">
        <v>furniture</v>
      </c>
    </row>
    <row r="1494" spans="1:28">
      <c r="A1494" s="10" t="s">
        <v>1483</v>
      </c>
      <c r="B1494" s="11">
        <v>44968</v>
      </c>
      <c r="C1494" s="12" t="s">
        <v>1294</v>
      </c>
      <c r="D1494" s="13" t="s">
        <v>257</v>
      </c>
      <c r="E1494" s="10">
        <v>769.46</v>
      </c>
      <c r="F1494" s="10">
        <v>45</v>
      </c>
      <c r="G1494" s="10">
        <v>26</v>
      </c>
      <c r="H1494" s="10">
        <v>1947.22</v>
      </c>
      <c r="I1494" s="4" t="s">
        <v>1483</v>
      </c>
      <c r="J1494" s="16">
        <v>44968</v>
      </c>
      <c r="K1494" s="9" t="str">
        <v>North</v>
      </c>
      <c r="L1494" s="9" t="str">
        <v>Groceries</v>
      </c>
      <c r="M1494" s="4">
        <v>769.46</v>
      </c>
      <c r="N1494" s="4">
        <f>VLOOKUP($K1494,Sales_Performance_Analysis.csv!$S$1:$T$5,2,FALSE)</f>
        <v>2573.1195542046598</v>
      </c>
      <c r="O1494" s="4">
        <v>45</v>
      </c>
      <c r="P1494" s="4">
        <v>26</v>
      </c>
      <c r="Q1494" s="4">
        <v>1947.22</v>
      </c>
      <c r="U1494" s="9" t="str">
        <v>North</v>
      </c>
      <c r="V1494" s="9" t="str">
        <v>Groceries</v>
      </c>
      <c r="X1494" s="9" t="str">
        <v>NORTH</v>
      </c>
      <c r="Y1494" s="9" t="str">
        <v>GROCERIES</v>
      </c>
      <c r="AA1494" s="9" t="str">
        <v>north</v>
      </c>
      <c r="AB1494" s="9" t="str">
        <v>groceries</v>
      </c>
    </row>
    <row r="1495" spans="1:28">
      <c r="A1495" s="10" t="s">
        <v>1484</v>
      </c>
      <c r="B1495" s="11">
        <v>45236</v>
      </c>
      <c r="C1495" s="12" t="s">
        <v>1321</v>
      </c>
      <c r="D1495" s="13" t="s">
        <v>551</v>
      </c>
      <c r="E1495" s="10">
        <v>1420.64</v>
      </c>
      <c r="F1495" s="10">
        <v>6</v>
      </c>
      <c r="G1495" s="10">
        <v>46</v>
      </c>
      <c r="H1495" s="10">
        <v>1740.49</v>
      </c>
      <c r="I1495" s="4" t="s">
        <v>1484</v>
      </c>
      <c r="J1495" s="16">
        <v>45236</v>
      </c>
      <c r="K1495" s="9" t="str">
        <v>South</v>
      </c>
      <c r="L1495" s="9" t="str">
        <v>Furniture</v>
      </c>
      <c r="M1495" s="4">
        <v>1420.64</v>
      </c>
      <c r="N1495" s="4">
        <f>VLOOKUP($K1495,Sales_Performance_Analysis.csv!$S$1:$T$5,2,FALSE)</f>
        <v>2478.5568056787902</v>
      </c>
      <c r="O1495" s="4">
        <v>6</v>
      </c>
      <c r="P1495" s="4">
        <v>46</v>
      </c>
      <c r="Q1495" s="4">
        <v>1740.49</v>
      </c>
      <c r="U1495" s="9" t="str">
        <v>South</v>
      </c>
      <c r="V1495" s="9" t="str">
        <v>Furniture</v>
      </c>
      <c r="X1495" s="9" t="str">
        <v>SOUTH</v>
      </c>
      <c r="Y1495" s="9" t="str">
        <v>FURNITURE</v>
      </c>
      <c r="AA1495" s="9" t="str">
        <v>south</v>
      </c>
      <c r="AB1495" s="9" t="str">
        <v>furniture</v>
      </c>
    </row>
    <row r="1496" spans="1:28">
      <c r="A1496" s="10" t="s">
        <v>1485</v>
      </c>
      <c r="B1496" s="11">
        <v>45532</v>
      </c>
      <c r="C1496" s="12" t="s">
        <v>1321</v>
      </c>
      <c r="D1496" s="13" t="s">
        <v>1131</v>
      </c>
      <c r="E1496" s="10">
        <v>3275.07</v>
      </c>
      <c r="F1496" s="10">
        <v>20</v>
      </c>
      <c r="G1496" s="10">
        <v>31</v>
      </c>
      <c r="H1496" s="10">
        <v>1415.22</v>
      </c>
      <c r="I1496" s="4" t="s">
        <v>1485</v>
      </c>
      <c r="J1496" s="16">
        <v>45532</v>
      </c>
      <c r="K1496" s="9" t="str">
        <v>South</v>
      </c>
      <c r="L1496" s="9" t="str">
        <v>Sports</v>
      </c>
      <c r="M1496" s="4">
        <v>3275.07</v>
      </c>
      <c r="N1496" s="4">
        <f>VLOOKUP($K1496,Sales_Performance_Analysis.csv!$S$1:$T$5,2,FALSE)</f>
        <v>2478.5568056787902</v>
      </c>
      <c r="O1496" s="4">
        <v>20</v>
      </c>
      <c r="P1496" s="4">
        <v>31</v>
      </c>
      <c r="Q1496" s="4">
        <v>1415.22</v>
      </c>
      <c r="U1496" s="9" t="str">
        <v>South</v>
      </c>
      <c r="V1496" s="9" t="str">
        <v>Sports</v>
      </c>
      <c r="X1496" s="9" t="str">
        <v>SOUTH</v>
      </c>
      <c r="Y1496" s="9" t="str">
        <v>SPORTS</v>
      </c>
      <c r="AA1496" s="9" t="str">
        <v>south</v>
      </c>
      <c r="AB1496" s="9" t="str">
        <v>sports</v>
      </c>
    </row>
    <row r="1497" spans="1:28">
      <c r="A1497" s="10" t="s">
        <v>1486</v>
      </c>
      <c r="B1497" s="11">
        <v>44931</v>
      </c>
      <c r="C1497" s="12" t="s">
        <v>1294</v>
      </c>
      <c r="D1497" s="13" t="s">
        <v>619</v>
      </c>
      <c r="E1497" s="10">
        <v>3789.57</v>
      </c>
      <c r="F1497" s="10">
        <v>14</v>
      </c>
      <c r="G1497" s="10">
        <v>40</v>
      </c>
      <c r="H1497" s="10">
        <v>365.04</v>
      </c>
      <c r="I1497" s="4" t="s">
        <v>1486</v>
      </c>
      <c r="J1497" s="16">
        <v>44931</v>
      </c>
      <c r="K1497" s="9" t="str">
        <v>North</v>
      </c>
      <c r="L1497" s="9" t="str">
        <v>Clothing</v>
      </c>
      <c r="M1497" s="4">
        <v>3789.57</v>
      </c>
      <c r="N1497" s="4">
        <f>VLOOKUP($K1497,Sales_Performance_Analysis.csv!$S$1:$T$5,2,FALSE)</f>
        <v>2573.1195542046598</v>
      </c>
      <c r="O1497" s="4">
        <v>14</v>
      </c>
      <c r="P1497" s="4">
        <v>40</v>
      </c>
      <c r="Q1497" s="4">
        <v>365.04</v>
      </c>
      <c r="U1497" s="9" t="str">
        <v>North</v>
      </c>
      <c r="V1497" s="9" t="str">
        <v>Clothing</v>
      </c>
      <c r="X1497" s="9" t="str">
        <v>NORTH</v>
      </c>
      <c r="Y1497" s="9" t="str">
        <v>CLOTHING</v>
      </c>
      <c r="AA1497" s="9" t="str">
        <v>north</v>
      </c>
      <c r="AB1497" s="9" t="str">
        <v>clothing</v>
      </c>
    </row>
    <row r="1498" spans="1:28">
      <c r="A1498" s="10" t="s">
        <v>1487</v>
      </c>
      <c r="B1498" s="11">
        <v>45427</v>
      </c>
      <c r="C1498" s="12" t="s">
        <v>1294</v>
      </c>
      <c r="D1498" s="13" t="s">
        <v>1243</v>
      </c>
      <c r="E1498" s="10">
        <v>4636.4799999999996</v>
      </c>
      <c r="F1498" s="10">
        <v>49</v>
      </c>
      <c r="G1498" s="10">
        <v>48</v>
      </c>
      <c r="H1498" s="10">
        <v>1497.29</v>
      </c>
      <c r="I1498" s="4" t="s">
        <v>1487</v>
      </c>
      <c r="J1498" s="16">
        <v>45427</v>
      </c>
      <c r="K1498" s="9" t="str">
        <v>North</v>
      </c>
      <c r="L1498" s="9" t="str">
        <v>Electronics</v>
      </c>
      <c r="M1498" s="4">
        <v>4636.4799999999996</v>
      </c>
      <c r="N1498" s="4">
        <f>VLOOKUP($K1498,Sales_Performance_Analysis.csv!$S$1:$T$5,2,FALSE)</f>
        <v>2573.1195542046598</v>
      </c>
      <c r="O1498" s="4">
        <v>49</v>
      </c>
      <c r="P1498" s="4">
        <v>48</v>
      </c>
      <c r="Q1498" s="4">
        <v>1497.29</v>
      </c>
      <c r="U1498" s="9" t="str">
        <v>North</v>
      </c>
      <c r="V1498" s="9" t="str">
        <v>Electronics</v>
      </c>
      <c r="X1498" s="9" t="str">
        <v>NORTH</v>
      </c>
      <c r="Y1498" s="9" t="str">
        <v>ELECTRONICS</v>
      </c>
      <c r="AA1498" s="9" t="str">
        <v>north</v>
      </c>
      <c r="AB1498" s="9" t="str">
        <v>electronics</v>
      </c>
    </row>
    <row r="1499" spans="1:28">
      <c r="A1499" s="10" t="s">
        <v>1488</v>
      </c>
      <c r="B1499" s="11">
        <v>45004</v>
      </c>
      <c r="C1499" s="12" t="s">
        <v>881</v>
      </c>
      <c r="D1499" s="13" t="s">
        <v>1131</v>
      </c>
      <c r="E1499" s="10">
        <v>2040.43</v>
      </c>
      <c r="F1499" s="10">
        <v>18</v>
      </c>
      <c r="G1499" s="10">
        <v>5</v>
      </c>
      <c r="H1499" s="10">
        <v>359.33</v>
      </c>
      <c r="I1499" s="4" t="s">
        <v>1488</v>
      </c>
      <c r="J1499" s="16">
        <v>45004</v>
      </c>
      <c r="K1499" s="9" t="str">
        <v>East</v>
      </c>
      <c r="L1499" s="9" t="str">
        <v>Sports</v>
      </c>
      <c r="M1499" s="4">
        <v>2040.43</v>
      </c>
      <c r="N1499" s="4">
        <f>VLOOKUP($K1499,Sales_Performance_Analysis.csv!$S$1:$T$5,2,FALSE)</f>
        <v>2529.8487270973901</v>
      </c>
      <c r="O1499" s="4">
        <v>18</v>
      </c>
      <c r="P1499" s="4">
        <v>5</v>
      </c>
      <c r="Q1499" s="4">
        <v>359.33</v>
      </c>
      <c r="U1499" s="9" t="str">
        <v>East</v>
      </c>
      <c r="V1499" s="9" t="str">
        <v>Sports</v>
      </c>
      <c r="X1499" s="9" t="str">
        <v>EAST</v>
      </c>
      <c r="Y1499" s="9" t="str">
        <v>SPORTS</v>
      </c>
      <c r="AA1499" s="9" t="str">
        <v>east</v>
      </c>
      <c r="AB1499" s="9" t="str">
        <v>sports</v>
      </c>
    </row>
    <row r="1500" spans="1:28">
      <c r="A1500" s="10" t="s">
        <v>1489</v>
      </c>
      <c r="B1500" s="11">
        <v>45393</v>
      </c>
      <c r="C1500" s="12" t="s">
        <v>881</v>
      </c>
      <c r="D1500" s="13" t="s">
        <v>551</v>
      </c>
      <c r="E1500" s="10">
        <v>2011.86</v>
      </c>
      <c r="F1500" s="10">
        <v>29</v>
      </c>
      <c r="G1500" s="10">
        <v>33</v>
      </c>
      <c r="H1500" s="10">
        <v>730.07</v>
      </c>
      <c r="I1500" s="4" t="s">
        <v>1489</v>
      </c>
      <c r="J1500" s="16">
        <v>45393</v>
      </c>
      <c r="K1500" s="9" t="str">
        <v>East</v>
      </c>
      <c r="L1500" s="9" t="str">
        <v>Furniture</v>
      </c>
      <c r="M1500" s="4">
        <v>2011.86</v>
      </c>
      <c r="N1500" s="4">
        <f>VLOOKUP($K1500,Sales_Performance_Analysis.csv!$S$1:$T$5,2,FALSE)</f>
        <v>2529.8487270973901</v>
      </c>
      <c r="O1500" s="4">
        <v>29</v>
      </c>
      <c r="P1500" s="4">
        <v>33</v>
      </c>
      <c r="Q1500" s="4">
        <v>730.07</v>
      </c>
      <c r="U1500" s="9" t="str">
        <v>East</v>
      </c>
      <c r="V1500" s="9" t="str">
        <v>Furniture</v>
      </c>
      <c r="X1500" s="9" t="str">
        <v>EAST</v>
      </c>
      <c r="Y1500" s="9" t="str">
        <v>FURNITURE</v>
      </c>
      <c r="AA1500" s="9" t="str">
        <v>east</v>
      </c>
      <c r="AB1500" s="9" t="str">
        <v>furniture</v>
      </c>
    </row>
    <row r="1501" spans="1:28">
      <c r="A1501" s="10" t="s">
        <v>1490</v>
      </c>
      <c r="B1501" s="11">
        <v>45508</v>
      </c>
      <c r="C1501" s="12" t="s">
        <v>1321</v>
      </c>
      <c r="D1501" s="13" t="s">
        <v>257</v>
      </c>
      <c r="E1501" s="10">
        <v>1614.5</v>
      </c>
      <c r="F1501" s="10">
        <v>35</v>
      </c>
      <c r="G1501" s="10">
        <v>41</v>
      </c>
      <c r="H1501" s="10">
        <v>1401.22</v>
      </c>
      <c r="I1501" s="4" t="s">
        <v>1490</v>
      </c>
      <c r="J1501" s="16">
        <v>45508</v>
      </c>
      <c r="K1501" s="9" t="str">
        <v>South</v>
      </c>
      <c r="L1501" s="9" t="str">
        <v>Groceries</v>
      </c>
      <c r="M1501" s="4">
        <v>1614.5</v>
      </c>
      <c r="N1501" s="4">
        <f>VLOOKUP($K1501,Sales_Performance_Analysis.csv!$S$1:$T$5,2,FALSE)</f>
        <v>2478.5568056787902</v>
      </c>
      <c r="O1501" s="4">
        <v>35</v>
      </c>
      <c r="P1501" s="4">
        <v>41</v>
      </c>
      <c r="Q1501" s="4">
        <v>1401.22</v>
      </c>
      <c r="U1501" s="9" t="str">
        <v>South</v>
      </c>
      <c r="V1501" s="9" t="str">
        <v>Groceries</v>
      </c>
      <c r="X1501" s="9" t="str">
        <v>SOUTH</v>
      </c>
      <c r="Y1501" s="9" t="str">
        <v>GROCERIES</v>
      </c>
      <c r="AA1501" s="9" t="str">
        <v>south</v>
      </c>
      <c r="AB1501" s="9" t="str">
        <v>groceries</v>
      </c>
    </row>
    <row r="1502" spans="1:28">
      <c r="A1502" s="10" t="s">
        <v>1491</v>
      </c>
      <c r="B1502" s="11">
        <v>45174</v>
      </c>
      <c r="C1502" s="12" t="s">
        <v>978</v>
      </c>
      <c r="D1502" s="13" t="s">
        <v>551</v>
      </c>
      <c r="E1502" s="10">
        <v>2226.0700000000002</v>
      </c>
      <c r="F1502" s="10">
        <v>30</v>
      </c>
      <c r="G1502" s="10">
        <v>2</v>
      </c>
      <c r="H1502" s="10">
        <v>1245.67</v>
      </c>
      <c r="I1502" s="4" t="s">
        <v>1491</v>
      </c>
      <c r="J1502" s="16">
        <v>45174</v>
      </c>
      <c r="K1502" s="9" t="str">
        <v>West</v>
      </c>
      <c r="L1502" s="9" t="str">
        <v>Furniture</v>
      </c>
      <c r="M1502" s="4">
        <v>2226.0700000000002</v>
      </c>
      <c r="N1502" s="4">
        <f>VLOOKUP($K1502,Sales_Performance_Analysis.csv!$S$1:$T$5,2,FALSE)</f>
        <v>2536.3110011778599</v>
      </c>
      <c r="O1502" s="4">
        <v>30</v>
      </c>
      <c r="P1502" s="4">
        <v>2</v>
      </c>
      <c r="Q1502" s="4">
        <v>1245.67</v>
      </c>
      <c r="U1502" s="9" t="str">
        <v>West</v>
      </c>
      <c r="V1502" s="9" t="str">
        <v>Furniture</v>
      </c>
      <c r="X1502" s="9" t="str">
        <v>WEST</v>
      </c>
      <c r="Y1502" s="9" t="str">
        <v>FURNITURE</v>
      </c>
      <c r="AA1502" s="9" t="str">
        <v>west</v>
      </c>
      <c r="AB1502" s="9" t="str">
        <v>furniture</v>
      </c>
    </row>
    <row r="1503" spans="1:28">
      <c r="A1503" s="10" t="s">
        <v>1492</v>
      </c>
      <c r="B1503" s="11">
        <v>44893</v>
      </c>
      <c r="C1503" s="12" t="s">
        <v>978</v>
      </c>
      <c r="D1503" s="13" t="s">
        <v>1243</v>
      </c>
      <c r="E1503" s="10">
        <v>51.73</v>
      </c>
      <c r="F1503" s="10">
        <v>29</v>
      </c>
      <c r="G1503" s="10">
        <v>48</v>
      </c>
      <c r="H1503" s="10">
        <v>1410.62</v>
      </c>
      <c r="I1503" s="4" t="s">
        <v>1492</v>
      </c>
      <c r="J1503" s="16">
        <v>44893</v>
      </c>
      <c r="K1503" s="9" t="str">
        <v>West</v>
      </c>
      <c r="L1503" s="9" t="str">
        <v>Electronics</v>
      </c>
      <c r="M1503" s="4">
        <v>51.73</v>
      </c>
      <c r="N1503" s="4">
        <f>VLOOKUP($K1503,Sales_Performance_Analysis.csv!$S$1:$T$5,2,FALSE)</f>
        <v>2536.3110011778599</v>
      </c>
      <c r="O1503" s="4">
        <v>29</v>
      </c>
      <c r="P1503" s="4">
        <v>48</v>
      </c>
      <c r="Q1503" s="4">
        <v>1410.62</v>
      </c>
      <c r="U1503" s="9" t="str">
        <v>West</v>
      </c>
      <c r="V1503" s="9" t="str">
        <v>Electronics</v>
      </c>
      <c r="X1503" s="9" t="str">
        <v>WEST</v>
      </c>
      <c r="Y1503" s="9" t="str">
        <v>ELECTRONICS</v>
      </c>
      <c r="AA1503" s="9" t="str">
        <v>west</v>
      </c>
      <c r="AB1503" s="9" t="str">
        <v>electronics</v>
      </c>
    </row>
    <row r="1504" spans="1:28">
      <c r="A1504" s="10" t="s">
        <v>1493</v>
      </c>
      <c r="B1504" s="11">
        <v>45176</v>
      </c>
      <c r="C1504" s="12" t="s">
        <v>1294</v>
      </c>
      <c r="D1504" s="13" t="s">
        <v>619</v>
      </c>
      <c r="E1504" s="10">
        <v>640.69000000000005</v>
      </c>
      <c r="F1504" s="10">
        <v>25</v>
      </c>
      <c r="G1504" s="10">
        <v>5</v>
      </c>
      <c r="H1504" s="10">
        <v>816.53</v>
      </c>
      <c r="I1504" s="4" t="s">
        <v>1493</v>
      </c>
      <c r="J1504" s="16">
        <v>45176</v>
      </c>
      <c r="K1504" s="9" t="str">
        <v>North</v>
      </c>
      <c r="L1504" s="9" t="str">
        <v>Clothing</v>
      </c>
      <c r="M1504" s="4">
        <v>640.69000000000005</v>
      </c>
      <c r="N1504" s="4">
        <f>VLOOKUP($K1504,Sales_Performance_Analysis.csv!$S$1:$T$5,2,FALSE)</f>
        <v>2573.1195542046598</v>
      </c>
      <c r="O1504" s="4">
        <v>25</v>
      </c>
      <c r="P1504" s="4">
        <v>5</v>
      </c>
      <c r="Q1504" s="4">
        <v>816.53</v>
      </c>
      <c r="U1504" s="9" t="str">
        <v>North</v>
      </c>
      <c r="V1504" s="9" t="str">
        <v>Clothing</v>
      </c>
      <c r="X1504" s="9" t="str">
        <v>NORTH</v>
      </c>
      <c r="Y1504" s="9" t="str">
        <v>CLOTHING</v>
      </c>
      <c r="AA1504" s="9" t="str">
        <v>north</v>
      </c>
      <c r="AB1504" s="9" t="str">
        <v>clothing</v>
      </c>
    </row>
    <row r="1505" spans="1:28">
      <c r="A1505" s="10" t="s">
        <v>1494</v>
      </c>
      <c r="B1505" s="11">
        <v>45473</v>
      </c>
      <c r="C1505" s="12" t="s">
        <v>1321</v>
      </c>
      <c r="D1505" s="13" t="s">
        <v>1243</v>
      </c>
      <c r="E1505" s="10">
        <v>3443.65</v>
      </c>
      <c r="F1505" s="10">
        <v>26</v>
      </c>
      <c r="G1505" s="10">
        <v>5</v>
      </c>
      <c r="H1505" s="10">
        <v>257.23</v>
      </c>
      <c r="I1505" s="4" t="s">
        <v>1494</v>
      </c>
      <c r="J1505" s="16">
        <v>45473</v>
      </c>
      <c r="K1505" s="9" t="str">
        <v>South</v>
      </c>
      <c r="L1505" s="9" t="str">
        <v>Electronics</v>
      </c>
      <c r="M1505" s="4">
        <v>3443.65</v>
      </c>
      <c r="N1505" s="4">
        <f>VLOOKUP($K1505,Sales_Performance_Analysis.csv!$S$1:$T$5,2,FALSE)</f>
        <v>2478.5568056787902</v>
      </c>
      <c r="O1505" s="4">
        <v>26</v>
      </c>
      <c r="P1505" s="4">
        <v>5</v>
      </c>
      <c r="Q1505" s="4">
        <v>257.23</v>
      </c>
      <c r="U1505" s="9" t="str">
        <v>South</v>
      </c>
      <c r="V1505" s="9" t="str">
        <v>Electronics</v>
      </c>
      <c r="X1505" s="9" t="str">
        <v>SOUTH</v>
      </c>
      <c r="Y1505" s="9" t="str">
        <v>ELECTRONICS</v>
      </c>
      <c r="AA1505" s="9" t="str">
        <v>south</v>
      </c>
      <c r="AB1505" s="9" t="str">
        <v>electronics</v>
      </c>
    </row>
    <row r="1506" spans="1:28">
      <c r="A1506" s="10" t="s">
        <v>1495</v>
      </c>
      <c r="B1506" s="11">
        <v>45607</v>
      </c>
      <c r="C1506" s="12" t="s">
        <v>1321</v>
      </c>
      <c r="D1506" s="13" t="s">
        <v>619</v>
      </c>
      <c r="E1506" s="10">
        <v>2018.73</v>
      </c>
      <c r="F1506" s="10">
        <v>9</v>
      </c>
      <c r="G1506" s="10">
        <v>47</v>
      </c>
      <c r="H1506" s="10">
        <v>293.99</v>
      </c>
      <c r="I1506" s="4" t="s">
        <v>1495</v>
      </c>
      <c r="J1506" s="16">
        <v>45607</v>
      </c>
      <c r="K1506" s="9" t="str">
        <v>South</v>
      </c>
      <c r="L1506" s="9" t="str">
        <v>Clothing</v>
      </c>
      <c r="M1506" s="4">
        <v>2018.73</v>
      </c>
      <c r="N1506" s="4">
        <f>VLOOKUP($K1506,Sales_Performance_Analysis.csv!$S$1:$T$5,2,FALSE)</f>
        <v>2478.5568056787902</v>
      </c>
      <c r="O1506" s="4">
        <v>9</v>
      </c>
      <c r="P1506" s="4">
        <v>47</v>
      </c>
      <c r="Q1506" s="4">
        <v>293.99</v>
      </c>
      <c r="U1506" s="9" t="str">
        <v>South</v>
      </c>
      <c r="V1506" s="9" t="str">
        <v>Clothing</v>
      </c>
      <c r="X1506" s="9" t="str">
        <v>SOUTH</v>
      </c>
      <c r="Y1506" s="9" t="str">
        <v>CLOTHING</v>
      </c>
      <c r="AA1506" s="9" t="str">
        <v>south</v>
      </c>
      <c r="AB1506" s="9" t="str">
        <v>clothing</v>
      </c>
    </row>
    <row r="1507" spans="1:28">
      <c r="A1507" s="10" t="s">
        <v>1496</v>
      </c>
      <c r="B1507" s="11">
        <v>45217</v>
      </c>
      <c r="C1507" s="12" t="s">
        <v>978</v>
      </c>
      <c r="D1507" s="13" t="s">
        <v>27</v>
      </c>
      <c r="E1507" s="10">
        <v>118.88</v>
      </c>
      <c r="F1507" s="10">
        <v>14</v>
      </c>
      <c r="G1507" s="10">
        <v>37</v>
      </c>
      <c r="H1507" s="10">
        <v>1587.17</v>
      </c>
      <c r="I1507" s="4" t="s">
        <v>1496</v>
      </c>
      <c r="J1507" s="16">
        <v>45217</v>
      </c>
      <c r="K1507" s="9" t="str">
        <v>West</v>
      </c>
      <c r="L1507" s="9" t="str">
        <v>Clothing</v>
      </c>
      <c r="M1507" s="4">
        <v>118.88</v>
      </c>
      <c r="N1507" s="4">
        <f>VLOOKUP($K1507,Sales_Performance_Analysis.csv!$S$1:$T$5,2,FALSE)</f>
        <v>2536.3110011778599</v>
      </c>
      <c r="O1507" s="4">
        <v>14</v>
      </c>
      <c r="P1507" s="4">
        <v>37</v>
      </c>
      <c r="Q1507" s="4">
        <v>1587.17</v>
      </c>
      <c r="U1507" s="9" t="str">
        <v>West</v>
      </c>
      <c r="V1507" s="9" t="str">
        <v>Clothing</v>
      </c>
      <c r="X1507" s="9" t="str">
        <v>WEST</v>
      </c>
      <c r="Y1507" s="9" t="str">
        <v>CLOTHING</v>
      </c>
      <c r="AA1507" s="9" t="str">
        <v>west</v>
      </c>
      <c r="AB1507" s="9" t="str">
        <v>clothing</v>
      </c>
    </row>
    <row r="1508" spans="1:28">
      <c r="A1508" s="10" t="s">
        <v>1497</v>
      </c>
      <c r="B1508" s="11">
        <v>44909</v>
      </c>
      <c r="C1508" s="12" t="s">
        <v>1294</v>
      </c>
      <c r="D1508" s="13" t="s">
        <v>27</v>
      </c>
      <c r="E1508" s="10">
        <v>3647.09</v>
      </c>
      <c r="F1508" s="10">
        <v>3</v>
      </c>
      <c r="G1508" s="10">
        <v>32</v>
      </c>
      <c r="H1508" s="10">
        <v>1391.41</v>
      </c>
      <c r="I1508" s="4" t="s">
        <v>1497</v>
      </c>
      <c r="J1508" s="16">
        <v>44909</v>
      </c>
      <c r="K1508" s="9" t="str">
        <v>North</v>
      </c>
      <c r="L1508" s="9" t="str">
        <v>Clothing</v>
      </c>
      <c r="M1508" s="4">
        <v>3647.09</v>
      </c>
      <c r="N1508" s="4">
        <f>VLOOKUP($K1508,Sales_Performance_Analysis.csv!$S$1:$T$5,2,FALSE)</f>
        <v>2573.1195542046598</v>
      </c>
      <c r="O1508" s="4">
        <v>3</v>
      </c>
      <c r="P1508" s="4">
        <v>32</v>
      </c>
      <c r="Q1508" s="4">
        <v>1391.41</v>
      </c>
      <c r="U1508" s="9" t="str">
        <v>North</v>
      </c>
      <c r="V1508" s="9" t="str">
        <v>Clothing</v>
      </c>
      <c r="X1508" s="9" t="str">
        <v>NORTH</v>
      </c>
      <c r="Y1508" s="9" t="str">
        <v>CLOTHING</v>
      </c>
      <c r="AA1508" s="9" t="str">
        <v>north</v>
      </c>
      <c r="AB1508" s="9" t="str">
        <v>clothing</v>
      </c>
    </row>
    <row r="1509" spans="1:28">
      <c r="A1509" s="10" t="s">
        <v>1498</v>
      </c>
      <c r="B1509" s="11">
        <v>45153</v>
      </c>
      <c r="C1509" s="12" t="s">
        <v>1294</v>
      </c>
      <c r="D1509" s="13" t="s">
        <v>27</v>
      </c>
      <c r="E1509" s="10">
        <v>3926.15</v>
      </c>
      <c r="F1509" s="10">
        <v>44</v>
      </c>
      <c r="G1509" s="10">
        <v>28</v>
      </c>
      <c r="H1509" s="10">
        <v>1411.26</v>
      </c>
      <c r="I1509" s="4" t="s">
        <v>1498</v>
      </c>
      <c r="J1509" s="16">
        <v>45153</v>
      </c>
      <c r="K1509" s="9" t="str">
        <v>North</v>
      </c>
      <c r="L1509" s="9" t="str">
        <v>Clothing</v>
      </c>
      <c r="M1509" s="4">
        <v>3926.15</v>
      </c>
      <c r="N1509" s="4">
        <f>VLOOKUP($K1509,Sales_Performance_Analysis.csv!$S$1:$T$5,2,FALSE)</f>
        <v>2573.1195542046598</v>
      </c>
      <c r="O1509" s="4">
        <v>44</v>
      </c>
      <c r="P1509" s="4">
        <v>28</v>
      </c>
      <c r="Q1509" s="4">
        <v>1411.26</v>
      </c>
      <c r="U1509" s="9" t="str">
        <v>North</v>
      </c>
      <c r="V1509" s="9" t="str">
        <v>Clothing</v>
      </c>
      <c r="X1509" s="9" t="str">
        <v>NORTH</v>
      </c>
      <c r="Y1509" s="9" t="str">
        <v>CLOTHING</v>
      </c>
      <c r="AA1509" s="9" t="str">
        <v>north</v>
      </c>
      <c r="AB1509" s="9" t="str">
        <v>clothing</v>
      </c>
    </row>
    <row r="1510" spans="1:28">
      <c r="A1510" s="10" t="s">
        <v>1499</v>
      </c>
      <c r="B1510" s="11">
        <v>44912</v>
      </c>
      <c r="C1510" s="12" t="s">
        <v>1294</v>
      </c>
      <c r="D1510" s="13" t="s">
        <v>1243</v>
      </c>
      <c r="E1510" s="10">
        <v>3860.53</v>
      </c>
      <c r="F1510" s="10">
        <v>28</v>
      </c>
      <c r="G1510" s="10">
        <v>39</v>
      </c>
      <c r="H1510" s="10">
        <v>385.81</v>
      </c>
      <c r="I1510" s="4" t="s">
        <v>1499</v>
      </c>
      <c r="J1510" s="16">
        <v>44912</v>
      </c>
      <c r="K1510" s="9" t="str">
        <v>North</v>
      </c>
      <c r="L1510" s="9" t="str">
        <v>Electronics</v>
      </c>
      <c r="M1510" s="4">
        <v>3860.53</v>
      </c>
      <c r="N1510" s="4">
        <f>VLOOKUP($K1510,Sales_Performance_Analysis.csv!$S$1:$T$5,2,FALSE)</f>
        <v>2573.1195542046598</v>
      </c>
      <c r="O1510" s="4">
        <v>28</v>
      </c>
      <c r="P1510" s="4">
        <v>39</v>
      </c>
      <c r="Q1510" s="4">
        <v>385.81</v>
      </c>
      <c r="U1510" s="9" t="str">
        <v>North</v>
      </c>
      <c r="V1510" s="9" t="str">
        <v>Electronics</v>
      </c>
      <c r="X1510" s="9" t="str">
        <v>NORTH</v>
      </c>
      <c r="Y1510" s="9" t="str">
        <v>ELECTRONICS</v>
      </c>
      <c r="AA1510" s="9" t="str">
        <v>north</v>
      </c>
      <c r="AB1510" s="9" t="str">
        <v>electronics</v>
      </c>
    </row>
    <row r="1511" spans="1:28">
      <c r="A1511" s="10" t="s">
        <v>1500</v>
      </c>
      <c r="B1511" s="11">
        <v>45093</v>
      </c>
      <c r="C1511" s="12" t="s">
        <v>978</v>
      </c>
      <c r="D1511" s="13" t="s">
        <v>551</v>
      </c>
      <c r="E1511" s="10">
        <v>3309.78</v>
      </c>
      <c r="F1511" s="10">
        <v>14</v>
      </c>
      <c r="G1511" s="10">
        <v>15</v>
      </c>
      <c r="H1511" s="10">
        <v>693.38</v>
      </c>
      <c r="I1511" s="4" t="s">
        <v>1500</v>
      </c>
      <c r="J1511" s="16">
        <v>45093</v>
      </c>
      <c r="K1511" s="9" t="str">
        <v>West</v>
      </c>
      <c r="L1511" s="9" t="str">
        <v>Furniture</v>
      </c>
      <c r="M1511" s="4">
        <v>3309.78</v>
      </c>
      <c r="N1511" s="4">
        <f>VLOOKUP($K1511,Sales_Performance_Analysis.csv!$S$1:$T$5,2,FALSE)</f>
        <v>2536.3110011778599</v>
      </c>
      <c r="O1511" s="4">
        <v>14</v>
      </c>
      <c r="P1511" s="4">
        <v>15</v>
      </c>
      <c r="Q1511" s="4">
        <v>693.38</v>
      </c>
      <c r="U1511" s="9" t="str">
        <v>West</v>
      </c>
      <c r="V1511" s="9" t="str">
        <v>Furniture</v>
      </c>
      <c r="X1511" s="9" t="str">
        <v>WEST</v>
      </c>
      <c r="Y1511" s="9" t="str">
        <v>FURNITURE</v>
      </c>
      <c r="AA1511" s="9" t="str">
        <v>west</v>
      </c>
      <c r="AB1511" s="9" t="str">
        <v>furniture</v>
      </c>
    </row>
    <row r="1512" spans="1:28">
      <c r="A1512" s="10" t="s">
        <v>1501</v>
      </c>
      <c r="B1512" s="11">
        <v>45580</v>
      </c>
      <c r="C1512" s="12" t="s">
        <v>881</v>
      </c>
      <c r="D1512" s="13" t="s">
        <v>257</v>
      </c>
      <c r="E1512" s="10">
        <v>3641.46</v>
      </c>
      <c r="F1512" s="10">
        <v>27</v>
      </c>
      <c r="G1512" s="10">
        <v>37</v>
      </c>
      <c r="H1512" s="10">
        <v>1981.07</v>
      </c>
      <c r="I1512" s="4" t="s">
        <v>1501</v>
      </c>
      <c r="J1512" s="16">
        <v>45580</v>
      </c>
      <c r="K1512" s="9" t="str">
        <v>East</v>
      </c>
      <c r="L1512" s="9" t="str">
        <v>Groceries</v>
      </c>
      <c r="M1512" s="4">
        <v>3641.46</v>
      </c>
      <c r="N1512" s="4">
        <f>VLOOKUP($K1512,Sales_Performance_Analysis.csv!$S$1:$T$5,2,FALSE)</f>
        <v>2529.8487270973901</v>
      </c>
      <c r="O1512" s="4">
        <v>27</v>
      </c>
      <c r="P1512" s="4">
        <v>37</v>
      </c>
      <c r="Q1512" s="4">
        <v>1981.07</v>
      </c>
      <c r="U1512" s="9" t="str">
        <v>East</v>
      </c>
      <c r="V1512" s="9" t="str">
        <v>Groceries</v>
      </c>
      <c r="X1512" s="9" t="str">
        <v>EAST</v>
      </c>
      <c r="Y1512" s="9" t="str">
        <v>GROCERIES</v>
      </c>
      <c r="AA1512" s="9" t="str">
        <v>east</v>
      </c>
      <c r="AB1512" s="9" t="str">
        <v>groceries</v>
      </c>
    </row>
    <row r="1513" spans="1:28">
      <c r="A1513" s="10" t="s">
        <v>1502</v>
      </c>
      <c r="B1513" s="11">
        <v>45249</v>
      </c>
      <c r="C1513" s="12" t="s">
        <v>1321</v>
      </c>
      <c r="D1513" s="13" t="s">
        <v>1131</v>
      </c>
      <c r="E1513" s="10">
        <v>789.46</v>
      </c>
      <c r="F1513" s="10">
        <v>27</v>
      </c>
      <c r="G1513" s="10">
        <v>14</v>
      </c>
      <c r="H1513" s="10">
        <v>1993.27</v>
      </c>
      <c r="I1513" s="4" t="s">
        <v>1502</v>
      </c>
      <c r="J1513" s="16">
        <v>45249</v>
      </c>
      <c r="K1513" s="9" t="str">
        <v>South</v>
      </c>
      <c r="L1513" s="9" t="str">
        <v>Sports</v>
      </c>
      <c r="M1513" s="4">
        <v>789.46</v>
      </c>
      <c r="N1513" s="4">
        <f>VLOOKUP($K1513,Sales_Performance_Analysis.csv!$S$1:$T$5,2,FALSE)</f>
        <v>2478.5568056787902</v>
      </c>
      <c r="O1513" s="4">
        <v>27</v>
      </c>
      <c r="P1513" s="4">
        <v>14</v>
      </c>
      <c r="Q1513" s="4">
        <v>1993.27</v>
      </c>
      <c r="U1513" s="9" t="str">
        <v>South</v>
      </c>
      <c r="V1513" s="9" t="str">
        <v>Sports</v>
      </c>
      <c r="X1513" s="9" t="str">
        <v>SOUTH</v>
      </c>
      <c r="Y1513" s="9" t="str">
        <v>SPORTS</v>
      </c>
      <c r="AA1513" s="9" t="str">
        <v>south</v>
      </c>
      <c r="AB1513" s="9" t="str">
        <v>sports</v>
      </c>
    </row>
    <row r="1514" spans="1:28">
      <c r="A1514" s="10" t="s">
        <v>1503</v>
      </c>
      <c r="B1514" s="11">
        <v>45355</v>
      </c>
      <c r="C1514" s="12" t="s">
        <v>1321</v>
      </c>
      <c r="D1514" s="13" t="s">
        <v>27</v>
      </c>
      <c r="E1514" s="10">
        <v>2833</v>
      </c>
      <c r="F1514" s="10">
        <v>50</v>
      </c>
      <c r="G1514" s="10">
        <v>27</v>
      </c>
      <c r="H1514" s="10">
        <v>765.08</v>
      </c>
      <c r="I1514" s="4" t="s">
        <v>1503</v>
      </c>
      <c r="J1514" s="16">
        <v>45355</v>
      </c>
      <c r="K1514" s="9" t="str">
        <v>South</v>
      </c>
      <c r="L1514" s="9" t="str">
        <v>Clothing</v>
      </c>
      <c r="M1514" s="4">
        <v>2833</v>
      </c>
      <c r="N1514" s="4">
        <f>VLOOKUP($K1514,Sales_Performance_Analysis.csv!$S$1:$T$5,2,FALSE)</f>
        <v>2478.5568056787902</v>
      </c>
      <c r="O1514" s="4">
        <v>50</v>
      </c>
      <c r="P1514" s="4">
        <v>27</v>
      </c>
      <c r="Q1514" s="4">
        <v>765.08</v>
      </c>
      <c r="U1514" s="9" t="str">
        <v>South</v>
      </c>
      <c r="V1514" s="9" t="str">
        <v>Clothing</v>
      </c>
      <c r="X1514" s="9" t="str">
        <v>SOUTH</v>
      </c>
      <c r="Y1514" s="9" t="str">
        <v>CLOTHING</v>
      </c>
      <c r="AA1514" s="9" t="str">
        <v>south</v>
      </c>
      <c r="AB1514" s="9" t="str">
        <v>clothing</v>
      </c>
    </row>
    <row r="1515" spans="1:28">
      <c r="A1515" s="10" t="s">
        <v>1504</v>
      </c>
      <c r="B1515" s="11">
        <v>45421</v>
      </c>
      <c r="C1515" s="12" t="s">
        <v>881</v>
      </c>
      <c r="D1515" s="13" t="s">
        <v>257</v>
      </c>
      <c r="E1515" s="10">
        <v>3458.89</v>
      </c>
      <c r="F1515" s="10">
        <v>43</v>
      </c>
      <c r="G1515" s="10">
        <v>49</v>
      </c>
      <c r="H1515" s="10">
        <v>498.8</v>
      </c>
      <c r="I1515" s="4" t="s">
        <v>1504</v>
      </c>
      <c r="J1515" s="16">
        <v>45421</v>
      </c>
      <c r="K1515" s="9" t="str">
        <v>East</v>
      </c>
      <c r="L1515" s="9" t="str">
        <v>Groceries</v>
      </c>
      <c r="M1515" s="4">
        <v>3458.89</v>
      </c>
      <c r="N1515" s="4">
        <f>VLOOKUP($K1515,Sales_Performance_Analysis.csv!$S$1:$T$5,2,FALSE)</f>
        <v>2529.8487270973901</v>
      </c>
      <c r="O1515" s="4">
        <v>43</v>
      </c>
      <c r="P1515" s="4">
        <v>49</v>
      </c>
      <c r="Q1515" s="4">
        <v>498.8</v>
      </c>
      <c r="U1515" s="9" t="str">
        <v>East</v>
      </c>
      <c r="V1515" s="9" t="str">
        <v>Groceries</v>
      </c>
      <c r="X1515" s="9" t="str">
        <v>EAST</v>
      </c>
      <c r="Y1515" s="9" t="str">
        <v>GROCERIES</v>
      </c>
      <c r="AA1515" s="9" t="str">
        <v>east</v>
      </c>
      <c r="AB1515" s="9" t="str">
        <v>groceries</v>
      </c>
    </row>
    <row r="1516" spans="1:28">
      <c r="A1516" s="10" t="s">
        <v>1505</v>
      </c>
      <c r="B1516" s="11">
        <v>45580</v>
      </c>
      <c r="C1516" s="12" t="s">
        <v>1294</v>
      </c>
      <c r="D1516" s="13" t="s">
        <v>257</v>
      </c>
      <c r="E1516" s="10">
        <v>3674.39</v>
      </c>
      <c r="F1516" s="10">
        <v>13</v>
      </c>
      <c r="G1516" s="10">
        <v>25</v>
      </c>
      <c r="H1516" s="10">
        <v>116.99</v>
      </c>
      <c r="I1516" s="4" t="s">
        <v>1505</v>
      </c>
      <c r="J1516" s="16">
        <v>45580</v>
      </c>
      <c r="K1516" s="9" t="str">
        <v>North</v>
      </c>
      <c r="L1516" s="9" t="str">
        <v>Groceries</v>
      </c>
      <c r="M1516" s="4">
        <v>3674.39</v>
      </c>
      <c r="N1516" s="4">
        <f>VLOOKUP($K1516,Sales_Performance_Analysis.csv!$S$1:$T$5,2,FALSE)</f>
        <v>2573.1195542046598</v>
      </c>
      <c r="O1516" s="4">
        <v>13</v>
      </c>
      <c r="P1516" s="4">
        <v>25</v>
      </c>
      <c r="Q1516" s="4">
        <v>116.99</v>
      </c>
      <c r="U1516" s="9" t="str">
        <v>North</v>
      </c>
      <c r="V1516" s="9" t="str">
        <v>Groceries</v>
      </c>
      <c r="X1516" s="9" t="str">
        <v>NORTH</v>
      </c>
      <c r="Y1516" s="9" t="str">
        <v>GROCERIES</v>
      </c>
      <c r="AA1516" s="9" t="str">
        <v>north</v>
      </c>
      <c r="AB1516" s="9" t="str">
        <v>groceries</v>
      </c>
    </row>
    <row r="1517" spans="1:28">
      <c r="A1517" s="10" t="s">
        <v>1506</v>
      </c>
      <c r="B1517" s="11">
        <v>45066</v>
      </c>
      <c r="C1517" s="12" t="s">
        <v>1294</v>
      </c>
      <c r="D1517" s="13" t="s">
        <v>1243</v>
      </c>
      <c r="E1517" s="10">
        <v>4674.4799999999996</v>
      </c>
      <c r="F1517" s="10">
        <v>16</v>
      </c>
      <c r="G1517" s="10">
        <v>22</v>
      </c>
      <c r="H1517" s="10">
        <v>225.33</v>
      </c>
      <c r="I1517" s="4" t="s">
        <v>1506</v>
      </c>
      <c r="J1517" s="16">
        <v>45066</v>
      </c>
      <c r="K1517" s="9" t="str">
        <v>North</v>
      </c>
      <c r="L1517" s="9" t="str">
        <v>Electronics</v>
      </c>
      <c r="M1517" s="4">
        <v>4674.4799999999996</v>
      </c>
      <c r="N1517" s="4">
        <f>VLOOKUP($K1517,Sales_Performance_Analysis.csv!$S$1:$T$5,2,FALSE)</f>
        <v>2573.1195542046598</v>
      </c>
      <c r="O1517" s="4">
        <v>16</v>
      </c>
      <c r="P1517" s="4">
        <v>22</v>
      </c>
      <c r="Q1517" s="4">
        <v>225.33</v>
      </c>
      <c r="U1517" s="9" t="str">
        <v>North</v>
      </c>
      <c r="V1517" s="9" t="str">
        <v>Electronics</v>
      </c>
      <c r="X1517" s="9" t="str">
        <v>NORTH</v>
      </c>
      <c r="Y1517" s="9" t="str">
        <v>ELECTRONICS</v>
      </c>
      <c r="AA1517" s="9" t="str">
        <v>north</v>
      </c>
      <c r="AB1517" s="9" t="str">
        <v>electronics</v>
      </c>
    </row>
    <row r="1518" spans="1:28">
      <c r="A1518" s="10" t="s">
        <v>1507</v>
      </c>
      <c r="B1518" s="11">
        <v>45488</v>
      </c>
      <c r="C1518" s="12" t="s">
        <v>1294</v>
      </c>
      <c r="D1518" s="13" t="s">
        <v>551</v>
      </c>
      <c r="E1518" s="10">
        <v>1753.57</v>
      </c>
      <c r="F1518" s="10">
        <v>16</v>
      </c>
      <c r="G1518" s="10">
        <v>34</v>
      </c>
      <c r="H1518" s="10">
        <v>1576.42</v>
      </c>
      <c r="I1518" s="4" t="s">
        <v>1507</v>
      </c>
      <c r="J1518" s="16">
        <v>45488</v>
      </c>
      <c r="K1518" s="9" t="str">
        <v>North</v>
      </c>
      <c r="L1518" s="9" t="str">
        <v>Furniture</v>
      </c>
      <c r="M1518" s="4">
        <v>1753.57</v>
      </c>
      <c r="N1518" s="4">
        <f>VLOOKUP($K1518,Sales_Performance_Analysis.csv!$S$1:$T$5,2,FALSE)</f>
        <v>2573.1195542046598</v>
      </c>
      <c r="O1518" s="4">
        <v>16</v>
      </c>
      <c r="P1518" s="4">
        <v>34</v>
      </c>
      <c r="Q1518" s="4">
        <v>1576.42</v>
      </c>
      <c r="U1518" s="9" t="str">
        <v>North</v>
      </c>
      <c r="V1518" s="9" t="str">
        <v>Furniture</v>
      </c>
      <c r="X1518" s="9" t="str">
        <v>NORTH</v>
      </c>
      <c r="Y1518" s="9" t="str">
        <v>FURNITURE</v>
      </c>
      <c r="AA1518" s="9" t="str">
        <v>north</v>
      </c>
      <c r="AB1518" s="9" t="str">
        <v>furniture</v>
      </c>
    </row>
    <row r="1519" spans="1:28">
      <c r="A1519" s="10" t="s">
        <v>1508</v>
      </c>
      <c r="B1519" s="11">
        <v>45434</v>
      </c>
      <c r="C1519" s="12" t="s">
        <v>1294</v>
      </c>
      <c r="D1519" s="13" t="s">
        <v>551</v>
      </c>
      <c r="E1519" s="10">
        <v>4371.51</v>
      </c>
      <c r="F1519" s="10">
        <v>8</v>
      </c>
      <c r="G1519" s="10">
        <v>8</v>
      </c>
      <c r="H1519" s="10">
        <v>714.47</v>
      </c>
      <c r="I1519" s="4" t="s">
        <v>1508</v>
      </c>
      <c r="J1519" s="16">
        <v>45434</v>
      </c>
      <c r="K1519" s="9" t="str">
        <v>North</v>
      </c>
      <c r="L1519" s="9" t="str">
        <v>Furniture</v>
      </c>
      <c r="M1519" s="4">
        <v>4371.51</v>
      </c>
      <c r="N1519" s="4">
        <f>VLOOKUP($K1519,Sales_Performance_Analysis.csv!$S$1:$T$5,2,FALSE)</f>
        <v>2573.1195542046598</v>
      </c>
      <c r="O1519" s="4">
        <v>8</v>
      </c>
      <c r="P1519" s="4">
        <v>8</v>
      </c>
      <c r="Q1519" s="4">
        <v>714.47</v>
      </c>
      <c r="U1519" s="9" t="str">
        <v>North</v>
      </c>
      <c r="V1519" s="9" t="str">
        <v>Furniture</v>
      </c>
      <c r="X1519" s="9" t="str">
        <v>NORTH</v>
      </c>
      <c r="Y1519" s="9" t="str">
        <v>FURNITURE</v>
      </c>
      <c r="AA1519" s="9" t="str">
        <v>north</v>
      </c>
      <c r="AB1519" s="9" t="str">
        <v>furniture</v>
      </c>
    </row>
    <row r="1520" spans="1:28">
      <c r="A1520" s="10" t="s">
        <v>1509</v>
      </c>
      <c r="B1520" s="11">
        <v>45478</v>
      </c>
      <c r="C1520" s="12" t="s">
        <v>1321</v>
      </c>
      <c r="D1520" s="13" t="s">
        <v>1243</v>
      </c>
      <c r="E1520" s="10">
        <v>425.02</v>
      </c>
      <c r="F1520" s="10">
        <v>29</v>
      </c>
      <c r="G1520" s="10">
        <v>33</v>
      </c>
      <c r="H1520" s="10">
        <v>1414.04</v>
      </c>
      <c r="I1520" s="4" t="s">
        <v>1509</v>
      </c>
      <c r="J1520" s="16">
        <v>45478</v>
      </c>
      <c r="K1520" s="9" t="str">
        <v>South</v>
      </c>
      <c r="L1520" s="9" t="str">
        <v>Electronics</v>
      </c>
      <c r="M1520" s="4">
        <v>425.02</v>
      </c>
      <c r="N1520" s="4">
        <f>VLOOKUP($K1520,Sales_Performance_Analysis.csv!$S$1:$T$5,2,FALSE)</f>
        <v>2478.5568056787902</v>
      </c>
      <c r="O1520" s="4">
        <v>29</v>
      </c>
      <c r="P1520" s="4">
        <v>33</v>
      </c>
      <c r="Q1520" s="4">
        <v>1414.04</v>
      </c>
      <c r="U1520" s="9" t="str">
        <v>South</v>
      </c>
      <c r="V1520" s="9" t="str">
        <v>Electronics</v>
      </c>
      <c r="X1520" s="9" t="str">
        <v>SOUTH</v>
      </c>
      <c r="Y1520" s="9" t="str">
        <v>ELECTRONICS</v>
      </c>
      <c r="AA1520" s="9" t="str">
        <v>south</v>
      </c>
      <c r="AB1520" s="9" t="str">
        <v>electronics</v>
      </c>
    </row>
    <row r="1521" spans="1:28">
      <c r="A1521" s="10" t="s">
        <v>1510</v>
      </c>
      <c r="B1521" s="11">
        <v>45333</v>
      </c>
      <c r="C1521" s="12" t="s">
        <v>1321</v>
      </c>
      <c r="D1521" s="13" t="s">
        <v>1243</v>
      </c>
      <c r="E1521" s="10">
        <v>3384.73</v>
      </c>
      <c r="F1521" s="10">
        <v>22</v>
      </c>
      <c r="G1521" s="10">
        <v>4</v>
      </c>
      <c r="H1521" s="10">
        <v>1252.93</v>
      </c>
      <c r="I1521" s="4" t="s">
        <v>1510</v>
      </c>
      <c r="J1521" s="16">
        <v>45333</v>
      </c>
      <c r="K1521" s="9" t="str">
        <v>South</v>
      </c>
      <c r="L1521" s="9" t="str">
        <v>Electronics</v>
      </c>
      <c r="M1521" s="4">
        <v>3384.73</v>
      </c>
      <c r="N1521" s="4">
        <f>VLOOKUP($K1521,Sales_Performance_Analysis.csv!$S$1:$T$5,2,FALSE)</f>
        <v>2478.5568056787902</v>
      </c>
      <c r="O1521" s="4">
        <v>22</v>
      </c>
      <c r="P1521" s="4">
        <v>4</v>
      </c>
      <c r="Q1521" s="4">
        <v>1252.93</v>
      </c>
      <c r="U1521" s="9" t="str">
        <v>South</v>
      </c>
      <c r="V1521" s="9" t="str">
        <v>Electronics</v>
      </c>
      <c r="X1521" s="9" t="str">
        <v>SOUTH</v>
      </c>
      <c r="Y1521" s="9" t="str">
        <v>ELECTRONICS</v>
      </c>
      <c r="AA1521" s="9" t="str">
        <v>south</v>
      </c>
      <c r="AB1521" s="9" t="str">
        <v>electronics</v>
      </c>
    </row>
    <row r="1522" spans="1:28">
      <c r="A1522" s="10" t="s">
        <v>1511</v>
      </c>
      <c r="B1522" s="11">
        <v>45522</v>
      </c>
      <c r="C1522" s="12" t="s">
        <v>1294</v>
      </c>
      <c r="D1522" s="13" t="s">
        <v>257</v>
      </c>
      <c r="E1522" s="10">
        <v>2167.77</v>
      </c>
      <c r="F1522" s="10">
        <v>36</v>
      </c>
      <c r="G1522" s="10">
        <v>36</v>
      </c>
      <c r="H1522" s="10">
        <v>1021.22</v>
      </c>
      <c r="I1522" s="4" t="s">
        <v>1511</v>
      </c>
      <c r="J1522" s="16">
        <v>45522</v>
      </c>
      <c r="K1522" s="9" t="str">
        <v>North</v>
      </c>
      <c r="L1522" s="9" t="str">
        <v>Groceries</v>
      </c>
      <c r="M1522" s="4">
        <v>2167.77</v>
      </c>
      <c r="N1522" s="4">
        <f>VLOOKUP($K1522,Sales_Performance_Analysis.csv!$S$1:$T$5,2,FALSE)</f>
        <v>2573.1195542046598</v>
      </c>
      <c r="O1522" s="4">
        <v>36</v>
      </c>
      <c r="P1522" s="4">
        <v>36</v>
      </c>
      <c r="Q1522" s="4">
        <v>1021.22</v>
      </c>
      <c r="U1522" s="9" t="str">
        <v>North</v>
      </c>
      <c r="V1522" s="9" t="str">
        <v>Groceries</v>
      </c>
      <c r="X1522" s="9" t="str">
        <v>NORTH</v>
      </c>
      <c r="Y1522" s="9" t="str">
        <v>GROCERIES</v>
      </c>
      <c r="AA1522" s="9" t="str">
        <v>north</v>
      </c>
      <c r="AB1522" s="9" t="str">
        <v>groceries</v>
      </c>
    </row>
    <row r="1523" spans="1:28">
      <c r="A1523" s="10" t="s">
        <v>1512</v>
      </c>
      <c r="B1523" s="11">
        <v>45337</v>
      </c>
      <c r="C1523" s="12" t="s">
        <v>978</v>
      </c>
      <c r="D1523" s="13" t="s">
        <v>551</v>
      </c>
      <c r="E1523" s="10">
        <v>2853.84</v>
      </c>
      <c r="F1523" s="10">
        <v>19</v>
      </c>
      <c r="G1523" s="10">
        <v>22</v>
      </c>
      <c r="H1523" s="10">
        <v>1663.45</v>
      </c>
      <c r="I1523" s="4" t="s">
        <v>1512</v>
      </c>
      <c r="J1523" s="16">
        <v>45337</v>
      </c>
      <c r="K1523" s="9" t="str">
        <v>West</v>
      </c>
      <c r="L1523" s="9" t="str">
        <v>Furniture</v>
      </c>
      <c r="M1523" s="4">
        <v>2853.84</v>
      </c>
      <c r="N1523" s="4">
        <f>VLOOKUP($K1523,Sales_Performance_Analysis.csv!$S$1:$T$5,2,FALSE)</f>
        <v>2536.3110011778599</v>
      </c>
      <c r="O1523" s="4">
        <v>19</v>
      </c>
      <c r="P1523" s="4">
        <v>22</v>
      </c>
      <c r="Q1523" s="4">
        <v>1663.45</v>
      </c>
      <c r="U1523" s="9" t="str">
        <v>West</v>
      </c>
      <c r="V1523" s="9" t="str">
        <v>Furniture</v>
      </c>
      <c r="X1523" s="9" t="str">
        <v>WEST</v>
      </c>
      <c r="Y1523" s="9" t="str">
        <v>FURNITURE</v>
      </c>
      <c r="AA1523" s="9" t="str">
        <v>west</v>
      </c>
      <c r="AB1523" s="9" t="str">
        <v>furniture</v>
      </c>
    </row>
    <row r="1524" spans="1:28">
      <c r="A1524" s="10" t="s">
        <v>1513</v>
      </c>
      <c r="B1524" s="11">
        <v>45432</v>
      </c>
      <c r="C1524" s="12" t="s">
        <v>1321</v>
      </c>
      <c r="D1524" s="13" t="s">
        <v>1131</v>
      </c>
      <c r="E1524" s="10">
        <v>3584.49</v>
      </c>
      <c r="F1524" s="10">
        <v>40</v>
      </c>
      <c r="G1524" s="10">
        <v>35</v>
      </c>
      <c r="H1524" s="10">
        <v>973.65</v>
      </c>
      <c r="I1524" s="4" t="s">
        <v>1513</v>
      </c>
      <c r="J1524" s="16">
        <v>45432</v>
      </c>
      <c r="K1524" s="9" t="str">
        <v>South</v>
      </c>
      <c r="L1524" s="9" t="str">
        <v>Sports</v>
      </c>
      <c r="M1524" s="4">
        <v>3584.49</v>
      </c>
      <c r="N1524" s="4">
        <f>VLOOKUP($K1524,Sales_Performance_Analysis.csv!$S$1:$T$5,2,FALSE)</f>
        <v>2478.5568056787902</v>
      </c>
      <c r="O1524" s="4">
        <v>40</v>
      </c>
      <c r="P1524" s="4">
        <v>35</v>
      </c>
      <c r="Q1524" s="4">
        <v>973.65</v>
      </c>
      <c r="U1524" s="9" t="str">
        <v>South</v>
      </c>
      <c r="V1524" s="9" t="str">
        <v>Sports</v>
      </c>
      <c r="X1524" s="9" t="str">
        <v>SOUTH</v>
      </c>
      <c r="Y1524" s="9" t="str">
        <v>SPORTS</v>
      </c>
      <c r="AA1524" s="9" t="str">
        <v>south</v>
      </c>
      <c r="AB1524" s="9" t="str">
        <v>sports</v>
      </c>
    </row>
    <row r="1525" spans="1:28">
      <c r="A1525" s="10" t="s">
        <v>1514</v>
      </c>
      <c r="B1525" s="11">
        <v>45390</v>
      </c>
      <c r="C1525" s="12" t="s">
        <v>978</v>
      </c>
      <c r="D1525" s="13" t="s">
        <v>551</v>
      </c>
      <c r="E1525" s="10">
        <v>2607.38</v>
      </c>
      <c r="F1525" s="10">
        <v>50</v>
      </c>
      <c r="G1525" s="10">
        <v>31</v>
      </c>
      <c r="H1525" s="10">
        <v>968.72</v>
      </c>
      <c r="I1525" s="4" t="s">
        <v>1514</v>
      </c>
      <c r="J1525" s="16">
        <v>45390</v>
      </c>
      <c r="K1525" s="9" t="str">
        <v>West</v>
      </c>
      <c r="L1525" s="9" t="str">
        <v>Furniture</v>
      </c>
      <c r="M1525" s="4">
        <v>2607.38</v>
      </c>
      <c r="N1525" s="4">
        <f>VLOOKUP($K1525,Sales_Performance_Analysis.csv!$S$1:$T$5,2,FALSE)</f>
        <v>2536.3110011778599</v>
      </c>
      <c r="O1525" s="4">
        <v>50</v>
      </c>
      <c r="P1525" s="4">
        <v>31</v>
      </c>
      <c r="Q1525" s="4">
        <v>968.72</v>
      </c>
      <c r="U1525" s="9" t="str">
        <v>West</v>
      </c>
      <c r="V1525" s="9" t="str">
        <v>Furniture</v>
      </c>
      <c r="X1525" s="9" t="str">
        <v>WEST</v>
      </c>
      <c r="Y1525" s="9" t="str">
        <v>FURNITURE</v>
      </c>
      <c r="AA1525" s="9" t="str">
        <v>west</v>
      </c>
      <c r="AB1525" s="9" t="str">
        <v>furniture</v>
      </c>
    </row>
    <row r="1526" spans="1:28">
      <c r="A1526" s="10" t="s">
        <v>1515</v>
      </c>
      <c r="B1526" s="11">
        <v>45060</v>
      </c>
      <c r="C1526" s="12" t="s">
        <v>978</v>
      </c>
      <c r="D1526" s="13" t="s">
        <v>257</v>
      </c>
      <c r="E1526" s="10">
        <v>2049.8000000000002</v>
      </c>
      <c r="F1526" s="10">
        <v>15</v>
      </c>
      <c r="G1526" s="10">
        <v>12</v>
      </c>
      <c r="H1526" s="10">
        <v>904.01</v>
      </c>
      <c r="I1526" s="4" t="s">
        <v>1515</v>
      </c>
      <c r="J1526" s="16">
        <v>45060</v>
      </c>
      <c r="K1526" s="9" t="str">
        <v>West</v>
      </c>
      <c r="L1526" s="9" t="str">
        <v>Groceries</v>
      </c>
      <c r="M1526" s="4">
        <v>2049.8000000000002</v>
      </c>
      <c r="N1526" s="4">
        <f>VLOOKUP($K1526,Sales_Performance_Analysis.csv!$S$1:$T$5,2,FALSE)</f>
        <v>2536.3110011778599</v>
      </c>
      <c r="O1526" s="4">
        <v>15</v>
      </c>
      <c r="P1526" s="4">
        <v>12</v>
      </c>
      <c r="Q1526" s="4">
        <v>904.01</v>
      </c>
      <c r="U1526" s="9" t="str">
        <v>West</v>
      </c>
      <c r="V1526" s="9" t="str">
        <v>Groceries</v>
      </c>
      <c r="X1526" s="9" t="str">
        <v>WEST</v>
      </c>
      <c r="Y1526" s="9" t="str">
        <v>GROCERIES</v>
      </c>
      <c r="AA1526" s="9" t="str">
        <v>west</v>
      </c>
      <c r="AB1526" s="9" t="str">
        <v>groceries</v>
      </c>
    </row>
    <row r="1527" spans="1:28">
      <c r="A1527" s="10" t="s">
        <v>1516</v>
      </c>
      <c r="B1527" s="11">
        <v>45573</v>
      </c>
      <c r="C1527" s="12" t="s">
        <v>1321</v>
      </c>
      <c r="D1527" s="13" t="s">
        <v>257</v>
      </c>
      <c r="E1527" s="10">
        <v>794.24</v>
      </c>
      <c r="F1527" s="10">
        <v>5</v>
      </c>
      <c r="G1527" s="10">
        <v>35</v>
      </c>
      <c r="H1527" s="10">
        <v>181.61</v>
      </c>
      <c r="I1527" s="4" t="s">
        <v>1516</v>
      </c>
      <c r="J1527" s="16">
        <v>45573</v>
      </c>
      <c r="K1527" s="9" t="str">
        <v>South</v>
      </c>
      <c r="L1527" s="9" t="str">
        <v>Groceries</v>
      </c>
      <c r="M1527" s="4">
        <v>794.24</v>
      </c>
      <c r="N1527" s="4">
        <f>VLOOKUP($K1527,Sales_Performance_Analysis.csv!$S$1:$T$5,2,FALSE)</f>
        <v>2478.5568056787902</v>
      </c>
      <c r="O1527" s="4">
        <v>5</v>
      </c>
      <c r="P1527" s="4">
        <v>35</v>
      </c>
      <c r="Q1527" s="4">
        <v>181.61</v>
      </c>
      <c r="U1527" s="9" t="str">
        <v>South</v>
      </c>
      <c r="V1527" s="9" t="str">
        <v>Groceries</v>
      </c>
      <c r="X1527" s="9" t="str">
        <v>SOUTH</v>
      </c>
      <c r="Y1527" s="9" t="str">
        <v>GROCERIES</v>
      </c>
      <c r="AA1527" s="9" t="str">
        <v>south</v>
      </c>
      <c r="AB1527" s="9" t="str">
        <v>groceries</v>
      </c>
    </row>
    <row r="1528" spans="1:28">
      <c r="A1528" s="10" t="s">
        <v>1517</v>
      </c>
      <c r="B1528" s="11">
        <v>45527</v>
      </c>
      <c r="C1528" s="12" t="s">
        <v>881</v>
      </c>
      <c r="D1528" s="13" t="s">
        <v>1243</v>
      </c>
      <c r="E1528" s="10">
        <v>1415.72</v>
      </c>
      <c r="F1528" s="10">
        <v>41</v>
      </c>
      <c r="G1528" s="10">
        <v>11</v>
      </c>
      <c r="H1528" s="10">
        <v>1440.87</v>
      </c>
      <c r="I1528" s="4" t="s">
        <v>1517</v>
      </c>
      <c r="J1528" s="16">
        <v>45527</v>
      </c>
      <c r="K1528" s="9" t="str">
        <v>East</v>
      </c>
      <c r="L1528" s="9" t="str">
        <v>Electronics</v>
      </c>
      <c r="M1528" s="4">
        <v>1415.72</v>
      </c>
      <c r="N1528" s="4">
        <f>VLOOKUP($K1528,Sales_Performance_Analysis.csv!$S$1:$T$5,2,FALSE)</f>
        <v>2529.8487270973901</v>
      </c>
      <c r="O1528" s="4">
        <v>41</v>
      </c>
      <c r="P1528" s="4">
        <v>11</v>
      </c>
      <c r="Q1528" s="4">
        <v>1440.87</v>
      </c>
      <c r="U1528" s="9" t="str">
        <v>East</v>
      </c>
      <c r="V1528" s="9" t="str">
        <v>Electronics</v>
      </c>
      <c r="X1528" s="9" t="str">
        <v>EAST</v>
      </c>
      <c r="Y1528" s="9" t="str">
        <v>ELECTRONICS</v>
      </c>
      <c r="AA1528" s="9" t="str">
        <v>east</v>
      </c>
      <c r="AB1528" s="9" t="str">
        <v>electronics</v>
      </c>
    </row>
    <row r="1529" spans="1:28">
      <c r="A1529" s="10" t="s">
        <v>1518</v>
      </c>
      <c r="B1529" s="11">
        <v>45584</v>
      </c>
      <c r="C1529" s="12" t="s">
        <v>1321</v>
      </c>
      <c r="D1529" s="13" t="s">
        <v>1131</v>
      </c>
      <c r="E1529" s="10">
        <v>1995.2</v>
      </c>
      <c r="F1529" s="10">
        <v>18</v>
      </c>
      <c r="G1529" s="10">
        <v>8</v>
      </c>
      <c r="H1529" s="10">
        <v>168.4</v>
      </c>
      <c r="I1529" s="4" t="s">
        <v>1518</v>
      </c>
      <c r="J1529" s="16">
        <v>45584</v>
      </c>
      <c r="K1529" s="9" t="str">
        <v>South</v>
      </c>
      <c r="L1529" s="9" t="str">
        <v>Sports</v>
      </c>
      <c r="M1529" s="4">
        <v>1995.2</v>
      </c>
      <c r="N1529" s="4">
        <f>VLOOKUP($K1529,Sales_Performance_Analysis.csv!$S$1:$T$5,2,FALSE)</f>
        <v>2478.5568056787902</v>
      </c>
      <c r="O1529" s="4">
        <v>18</v>
      </c>
      <c r="P1529" s="4">
        <v>8</v>
      </c>
      <c r="Q1529" s="4">
        <v>168.4</v>
      </c>
      <c r="U1529" s="9" t="str">
        <v>South</v>
      </c>
      <c r="V1529" s="9" t="str">
        <v>Sports</v>
      </c>
      <c r="X1529" s="9" t="str">
        <v>SOUTH</v>
      </c>
      <c r="Y1529" s="9" t="str">
        <v>SPORTS</v>
      </c>
      <c r="AA1529" s="9" t="str">
        <v>south</v>
      </c>
      <c r="AB1529" s="9" t="str">
        <v>sports</v>
      </c>
    </row>
    <row r="1530" spans="1:28">
      <c r="A1530" s="10" t="s">
        <v>1519</v>
      </c>
      <c r="B1530" s="11">
        <v>45346</v>
      </c>
      <c r="C1530" s="12" t="s">
        <v>1321</v>
      </c>
      <c r="D1530" s="13" t="s">
        <v>1131</v>
      </c>
      <c r="E1530" s="10">
        <v>1111.06</v>
      </c>
      <c r="F1530" s="10">
        <v>34</v>
      </c>
      <c r="G1530" s="10">
        <v>19</v>
      </c>
      <c r="H1530" s="10">
        <v>1854.41</v>
      </c>
      <c r="I1530" s="4" t="s">
        <v>1519</v>
      </c>
      <c r="J1530" s="16">
        <v>45346</v>
      </c>
      <c r="K1530" s="9" t="str">
        <v>South</v>
      </c>
      <c r="L1530" s="9" t="str">
        <v>Sports</v>
      </c>
      <c r="M1530" s="4">
        <v>1111.06</v>
      </c>
      <c r="N1530" s="4">
        <f>VLOOKUP($K1530,Sales_Performance_Analysis.csv!$S$1:$T$5,2,FALSE)</f>
        <v>2478.5568056787902</v>
      </c>
      <c r="O1530" s="4">
        <v>34</v>
      </c>
      <c r="P1530" s="4">
        <v>19</v>
      </c>
      <c r="Q1530" s="4">
        <v>1854.41</v>
      </c>
      <c r="U1530" s="9" t="str">
        <v>South</v>
      </c>
      <c r="V1530" s="9" t="str">
        <v>Sports</v>
      </c>
      <c r="X1530" s="9" t="str">
        <v>SOUTH</v>
      </c>
      <c r="Y1530" s="9" t="str">
        <v>SPORTS</v>
      </c>
      <c r="AA1530" s="9" t="str">
        <v>south</v>
      </c>
      <c r="AB1530" s="9" t="str">
        <v>sports</v>
      </c>
    </row>
    <row r="1531" spans="1:28">
      <c r="A1531" s="10" t="s">
        <v>1520</v>
      </c>
      <c r="B1531" s="11">
        <v>45032</v>
      </c>
      <c r="C1531" s="12" t="s">
        <v>978</v>
      </c>
      <c r="D1531" s="13" t="s">
        <v>551</v>
      </c>
      <c r="E1531" s="10">
        <v>2934.88</v>
      </c>
      <c r="F1531" s="10">
        <v>44</v>
      </c>
      <c r="G1531" s="10">
        <v>4</v>
      </c>
      <c r="H1531" s="10">
        <v>1983.5</v>
      </c>
      <c r="I1531" s="4" t="s">
        <v>1520</v>
      </c>
      <c r="J1531" s="16">
        <v>45032</v>
      </c>
      <c r="K1531" s="9" t="str">
        <v>West</v>
      </c>
      <c r="L1531" s="9" t="str">
        <v>Furniture</v>
      </c>
      <c r="M1531" s="4">
        <v>2934.88</v>
      </c>
      <c r="N1531" s="4">
        <f>VLOOKUP($K1531,Sales_Performance_Analysis.csv!$S$1:$T$5,2,FALSE)</f>
        <v>2536.3110011778599</v>
      </c>
      <c r="O1531" s="4">
        <v>44</v>
      </c>
      <c r="P1531" s="4">
        <v>4</v>
      </c>
      <c r="Q1531" s="4">
        <v>1983.5</v>
      </c>
      <c r="U1531" s="9" t="str">
        <v>West</v>
      </c>
      <c r="V1531" s="9" t="str">
        <v>Furniture</v>
      </c>
      <c r="X1531" s="9" t="str">
        <v>WEST</v>
      </c>
      <c r="Y1531" s="9" t="str">
        <v>FURNITURE</v>
      </c>
      <c r="AA1531" s="9" t="str">
        <v>west</v>
      </c>
      <c r="AB1531" s="9" t="str">
        <v>furniture</v>
      </c>
    </row>
    <row r="1532" spans="1:28">
      <c r="A1532" s="10" t="s">
        <v>1521</v>
      </c>
      <c r="B1532" s="11">
        <v>44949</v>
      </c>
      <c r="C1532" s="12" t="s">
        <v>1321</v>
      </c>
      <c r="D1532" s="13" t="s">
        <v>551</v>
      </c>
      <c r="E1532" s="10">
        <v>4839.62</v>
      </c>
      <c r="F1532" s="10">
        <v>23</v>
      </c>
      <c r="G1532" s="10">
        <v>49</v>
      </c>
      <c r="H1532" s="10">
        <v>1606.02</v>
      </c>
      <c r="I1532" s="4" t="s">
        <v>1521</v>
      </c>
      <c r="J1532" s="16">
        <v>44949</v>
      </c>
      <c r="K1532" s="9" t="str">
        <v>South</v>
      </c>
      <c r="L1532" s="9" t="str">
        <v>Furniture</v>
      </c>
      <c r="M1532" s="4">
        <v>4839.62</v>
      </c>
      <c r="N1532" s="4">
        <f>VLOOKUP($K1532,Sales_Performance_Analysis.csv!$S$1:$T$5,2,FALSE)</f>
        <v>2478.5568056787902</v>
      </c>
      <c r="O1532" s="4">
        <v>23</v>
      </c>
      <c r="P1532" s="4">
        <v>49</v>
      </c>
      <c r="Q1532" s="4">
        <v>1606.02</v>
      </c>
      <c r="U1532" s="9" t="str">
        <v>South</v>
      </c>
      <c r="V1532" s="9" t="str">
        <v>Furniture</v>
      </c>
      <c r="X1532" s="9" t="str">
        <v>SOUTH</v>
      </c>
      <c r="Y1532" s="9" t="str">
        <v>FURNITURE</v>
      </c>
      <c r="AA1532" s="9" t="str">
        <v>south</v>
      </c>
      <c r="AB1532" s="9" t="str">
        <v>furniture</v>
      </c>
    </row>
    <row r="1533" spans="1:28">
      <c r="A1533" s="10" t="s">
        <v>1522</v>
      </c>
      <c r="B1533" s="11">
        <v>45023</v>
      </c>
      <c r="C1533" s="12" t="s">
        <v>881</v>
      </c>
      <c r="D1533" s="13" t="s">
        <v>1131</v>
      </c>
      <c r="E1533" s="10">
        <v>2843.41</v>
      </c>
      <c r="F1533" s="10">
        <v>16</v>
      </c>
      <c r="G1533" s="10">
        <v>28</v>
      </c>
      <c r="H1533" s="10">
        <v>1028.01</v>
      </c>
      <c r="I1533" s="4" t="s">
        <v>1522</v>
      </c>
      <c r="J1533" s="16">
        <v>45023</v>
      </c>
      <c r="K1533" s="9" t="str">
        <v>East</v>
      </c>
      <c r="L1533" s="9" t="str">
        <v>Sports</v>
      </c>
      <c r="M1533" s="4">
        <v>2843.41</v>
      </c>
      <c r="N1533" s="4">
        <f>VLOOKUP($K1533,Sales_Performance_Analysis.csv!$S$1:$T$5,2,FALSE)</f>
        <v>2529.8487270973901</v>
      </c>
      <c r="O1533" s="4">
        <v>16</v>
      </c>
      <c r="P1533" s="4">
        <v>28</v>
      </c>
      <c r="Q1533" s="4">
        <v>1028.01</v>
      </c>
      <c r="U1533" s="9" t="str">
        <v>East</v>
      </c>
      <c r="V1533" s="9" t="str">
        <v>Sports</v>
      </c>
      <c r="X1533" s="9" t="str">
        <v>EAST</v>
      </c>
      <c r="Y1533" s="9" t="str">
        <v>SPORTS</v>
      </c>
      <c r="AA1533" s="9" t="str">
        <v>east</v>
      </c>
      <c r="AB1533" s="9" t="str">
        <v>sports</v>
      </c>
    </row>
    <row r="1534" spans="1:28">
      <c r="A1534" s="10" t="s">
        <v>1523</v>
      </c>
      <c r="B1534" s="11">
        <v>45154</v>
      </c>
      <c r="C1534" s="12" t="s">
        <v>978</v>
      </c>
      <c r="D1534" s="13" t="s">
        <v>551</v>
      </c>
      <c r="E1534" s="10">
        <v>1797.06</v>
      </c>
      <c r="F1534" s="10">
        <v>33</v>
      </c>
      <c r="G1534" s="10">
        <v>50</v>
      </c>
      <c r="H1534" s="10">
        <v>79.45</v>
      </c>
      <c r="I1534" s="4" t="s">
        <v>1523</v>
      </c>
      <c r="J1534" s="16">
        <v>45154</v>
      </c>
      <c r="K1534" s="9" t="str">
        <v>West</v>
      </c>
      <c r="L1534" s="9" t="str">
        <v>Furniture</v>
      </c>
      <c r="M1534" s="4">
        <v>1797.06</v>
      </c>
      <c r="N1534" s="4">
        <f>VLOOKUP($K1534,Sales_Performance_Analysis.csv!$S$1:$T$5,2,FALSE)</f>
        <v>2536.3110011778599</v>
      </c>
      <c r="O1534" s="4">
        <v>33</v>
      </c>
      <c r="P1534" s="4">
        <v>50</v>
      </c>
      <c r="Q1534" s="4">
        <v>79.45</v>
      </c>
      <c r="U1534" s="9" t="str">
        <v>West</v>
      </c>
      <c r="V1534" s="9" t="str">
        <v>Furniture</v>
      </c>
      <c r="X1534" s="9" t="str">
        <v>WEST</v>
      </c>
      <c r="Y1534" s="9" t="str">
        <v>FURNITURE</v>
      </c>
      <c r="AA1534" s="9" t="str">
        <v>west</v>
      </c>
      <c r="AB1534" s="9" t="str">
        <v>furniture</v>
      </c>
    </row>
    <row r="1535" spans="1:28">
      <c r="A1535" s="18">
        <v>0</v>
      </c>
      <c r="B1535" s="11">
        <v>45416</v>
      </c>
      <c r="C1535" s="12" t="s">
        <v>881</v>
      </c>
      <c r="D1535" s="13" t="s">
        <v>1131</v>
      </c>
      <c r="E1535" s="10">
        <v>2814.99</v>
      </c>
      <c r="F1535" s="10">
        <v>18</v>
      </c>
      <c r="G1535" s="10">
        <v>45</v>
      </c>
      <c r="H1535" s="10">
        <v>691.46</v>
      </c>
      <c r="I1535" s="19">
        <v>0</v>
      </c>
      <c r="J1535" s="16">
        <v>45416</v>
      </c>
      <c r="K1535" s="9" t="str">
        <v>East</v>
      </c>
      <c r="L1535" s="9" t="str">
        <v>Sports</v>
      </c>
      <c r="M1535" s="4">
        <v>2814.99</v>
      </c>
      <c r="N1535" s="4">
        <f>VLOOKUP($K1535,Sales_Performance_Analysis.csv!$S$1:$T$5,2,FALSE)</f>
        <v>2529.8487270973901</v>
      </c>
      <c r="O1535" s="4">
        <v>18</v>
      </c>
      <c r="P1535" s="4">
        <v>45</v>
      </c>
      <c r="Q1535" s="4">
        <v>691.46</v>
      </c>
      <c r="U1535" s="9" t="str">
        <v>East</v>
      </c>
      <c r="V1535" s="9" t="str">
        <v>Sports</v>
      </c>
      <c r="X1535" s="9" t="str">
        <v>EAST</v>
      </c>
      <c r="Y1535" s="9" t="str">
        <v>SPORTS</v>
      </c>
      <c r="AA1535" s="9" t="str">
        <v>east</v>
      </c>
      <c r="AB1535" s="9" t="str">
        <v>sports</v>
      </c>
    </row>
    <row r="1536" spans="1:28">
      <c r="A1536" s="10" t="s">
        <v>1524</v>
      </c>
      <c r="B1536" s="11">
        <v>45261</v>
      </c>
      <c r="C1536" s="12" t="s">
        <v>1294</v>
      </c>
      <c r="D1536" s="13" t="s">
        <v>551</v>
      </c>
      <c r="E1536" s="10">
        <v>366.81</v>
      </c>
      <c r="F1536" s="10">
        <v>31</v>
      </c>
      <c r="G1536" s="10">
        <v>46</v>
      </c>
      <c r="H1536" s="10">
        <v>544.41999999999996</v>
      </c>
      <c r="I1536" s="4" t="s">
        <v>1524</v>
      </c>
      <c r="J1536" s="16">
        <v>45261</v>
      </c>
      <c r="K1536" s="9" t="str">
        <v>North</v>
      </c>
      <c r="L1536" s="9" t="str">
        <v>Furniture</v>
      </c>
      <c r="M1536" s="4">
        <v>366.81</v>
      </c>
      <c r="N1536" s="4">
        <f>VLOOKUP($K1536,Sales_Performance_Analysis.csv!$S$1:$T$5,2,FALSE)</f>
        <v>2573.1195542046598</v>
      </c>
      <c r="O1536" s="4">
        <v>31</v>
      </c>
      <c r="P1536" s="4">
        <v>46</v>
      </c>
      <c r="Q1536" s="4">
        <v>544.41999999999996</v>
      </c>
      <c r="U1536" s="9" t="str">
        <v>North</v>
      </c>
      <c r="V1536" s="9" t="str">
        <v>Furniture</v>
      </c>
      <c r="X1536" s="9" t="str">
        <v>NORTH</v>
      </c>
      <c r="Y1536" s="9" t="str">
        <v>FURNITURE</v>
      </c>
      <c r="AA1536" s="9" t="str">
        <v>north</v>
      </c>
      <c r="AB1536" s="9" t="str">
        <v>furniture</v>
      </c>
    </row>
    <row r="1537" spans="1:28">
      <c r="A1537" s="10" t="s">
        <v>1525</v>
      </c>
      <c r="B1537" s="11">
        <v>44956</v>
      </c>
      <c r="C1537" s="12" t="s">
        <v>1294</v>
      </c>
      <c r="D1537" s="13" t="s">
        <v>1131</v>
      </c>
      <c r="E1537" s="10">
        <v>4234.88</v>
      </c>
      <c r="F1537" s="10">
        <v>43</v>
      </c>
      <c r="G1537" s="10">
        <v>7</v>
      </c>
      <c r="H1537" s="10">
        <v>1979.19</v>
      </c>
      <c r="I1537" s="4" t="s">
        <v>1525</v>
      </c>
      <c r="J1537" s="16">
        <v>44956</v>
      </c>
      <c r="K1537" s="9" t="str">
        <v>North</v>
      </c>
      <c r="L1537" s="9" t="str">
        <v>Sports</v>
      </c>
      <c r="M1537" s="4">
        <v>4234.88</v>
      </c>
      <c r="N1537" s="4">
        <f>VLOOKUP($K1537,Sales_Performance_Analysis.csv!$S$1:$T$5,2,FALSE)</f>
        <v>2573.1195542046598</v>
      </c>
      <c r="O1537" s="4">
        <v>43</v>
      </c>
      <c r="P1537" s="4">
        <v>7</v>
      </c>
      <c r="Q1537" s="4">
        <v>1979.19</v>
      </c>
      <c r="U1537" s="9" t="str">
        <v>North</v>
      </c>
      <c r="V1537" s="9" t="str">
        <v>Sports</v>
      </c>
      <c r="X1537" s="9" t="str">
        <v>NORTH</v>
      </c>
      <c r="Y1537" s="9" t="str">
        <v>SPORTS</v>
      </c>
      <c r="AA1537" s="9" t="str">
        <v>north</v>
      </c>
      <c r="AB1537" s="9" t="str">
        <v>sports</v>
      </c>
    </row>
    <row r="1538" spans="1:28">
      <c r="A1538" s="10" t="s">
        <v>1526</v>
      </c>
      <c r="B1538" s="11">
        <v>45364</v>
      </c>
      <c r="C1538" s="12" t="s">
        <v>1321</v>
      </c>
      <c r="D1538" s="13" t="s">
        <v>551</v>
      </c>
      <c r="E1538" s="10">
        <v>1570.37</v>
      </c>
      <c r="F1538" s="10">
        <v>50</v>
      </c>
      <c r="G1538" s="10">
        <v>26</v>
      </c>
      <c r="H1538" s="10">
        <v>1003.46</v>
      </c>
      <c r="I1538" s="4" t="s">
        <v>1526</v>
      </c>
      <c r="J1538" s="16">
        <v>45364</v>
      </c>
      <c r="K1538" s="9" t="str">
        <v>South</v>
      </c>
      <c r="L1538" s="9" t="str">
        <v>Furniture</v>
      </c>
      <c r="M1538" s="4">
        <v>1570.37</v>
      </c>
      <c r="N1538" s="4">
        <f>VLOOKUP($K1538,Sales_Performance_Analysis.csv!$S$1:$T$5,2,FALSE)</f>
        <v>2478.5568056787902</v>
      </c>
      <c r="O1538" s="4">
        <v>50</v>
      </c>
      <c r="P1538" s="4">
        <v>26</v>
      </c>
      <c r="Q1538" s="4">
        <v>1003.46</v>
      </c>
      <c r="U1538" s="9" t="str">
        <v>South</v>
      </c>
      <c r="V1538" s="9" t="str">
        <v>Furniture</v>
      </c>
      <c r="X1538" s="9" t="str">
        <v>SOUTH</v>
      </c>
      <c r="Y1538" s="9" t="str">
        <v>FURNITURE</v>
      </c>
      <c r="AA1538" s="9" t="str">
        <v>south</v>
      </c>
      <c r="AB1538" s="9" t="str">
        <v>furniture</v>
      </c>
    </row>
    <row r="1539" spans="1:28">
      <c r="A1539" s="10" t="s">
        <v>1527</v>
      </c>
      <c r="B1539" s="11">
        <v>45162</v>
      </c>
      <c r="C1539" s="12" t="s">
        <v>1321</v>
      </c>
      <c r="D1539" s="13" t="s">
        <v>1243</v>
      </c>
      <c r="E1539" s="10">
        <v>985.14</v>
      </c>
      <c r="F1539" s="10">
        <v>49</v>
      </c>
      <c r="G1539" s="10">
        <v>23</v>
      </c>
      <c r="H1539" s="10">
        <v>1562.08</v>
      </c>
      <c r="I1539" s="4" t="s">
        <v>1527</v>
      </c>
      <c r="J1539" s="16">
        <v>45162</v>
      </c>
      <c r="K1539" s="9" t="str">
        <v>South</v>
      </c>
      <c r="L1539" s="9" t="str">
        <v>Electronics</v>
      </c>
      <c r="M1539" s="4">
        <v>985.14</v>
      </c>
      <c r="N1539" s="4">
        <f>VLOOKUP($K1539,Sales_Performance_Analysis.csv!$S$1:$T$5,2,FALSE)</f>
        <v>2478.5568056787902</v>
      </c>
      <c r="O1539" s="4">
        <v>49</v>
      </c>
      <c r="P1539" s="4">
        <v>23</v>
      </c>
      <c r="Q1539" s="4">
        <v>1562.08</v>
      </c>
      <c r="U1539" s="9" t="str">
        <v>South</v>
      </c>
      <c r="V1539" s="9" t="str">
        <v>Electronics</v>
      </c>
      <c r="X1539" s="9" t="str">
        <v>SOUTH</v>
      </c>
      <c r="Y1539" s="9" t="str">
        <v>ELECTRONICS</v>
      </c>
      <c r="AA1539" s="9" t="str">
        <v>south</v>
      </c>
      <c r="AB1539" s="9" t="str">
        <v>electronics</v>
      </c>
    </row>
    <row r="1540" spans="1:28">
      <c r="A1540" s="10" t="s">
        <v>1528</v>
      </c>
      <c r="B1540" s="11">
        <v>45320</v>
      </c>
      <c r="C1540" s="12" t="s">
        <v>1294</v>
      </c>
      <c r="D1540" s="13" t="s">
        <v>551</v>
      </c>
      <c r="E1540" s="10">
        <v>2020.21</v>
      </c>
      <c r="F1540" s="10">
        <v>23</v>
      </c>
      <c r="G1540" s="10">
        <v>9</v>
      </c>
      <c r="H1540" s="10">
        <v>128.91</v>
      </c>
      <c r="I1540" s="4" t="s">
        <v>1528</v>
      </c>
      <c r="J1540" s="16">
        <v>45320</v>
      </c>
      <c r="K1540" s="9" t="str">
        <v>North</v>
      </c>
      <c r="L1540" s="9" t="str">
        <v>Furniture</v>
      </c>
      <c r="M1540" s="4">
        <v>2020.21</v>
      </c>
      <c r="N1540" s="4">
        <f>VLOOKUP($K1540,Sales_Performance_Analysis.csv!$S$1:$T$5,2,FALSE)</f>
        <v>2573.1195542046598</v>
      </c>
      <c r="O1540" s="4">
        <v>23</v>
      </c>
      <c r="P1540" s="4">
        <v>9</v>
      </c>
      <c r="Q1540" s="4">
        <v>128.91</v>
      </c>
      <c r="U1540" s="9" t="str">
        <v>North</v>
      </c>
      <c r="V1540" s="9" t="str">
        <v>Furniture</v>
      </c>
      <c r="X1540" s="9" t="str">
        <v>NORTH</v>
      </c>
      <c r="Y1540" s="9" t="str">
        <v>FURNITURE</v>
      </c>
      <c r="AA1540" s="9" t="str">
        <v>north</v>
      </c>
      <c r="AB1540" s="9" t="str">
        <v>furniture</v>
      </c>
    </row>
    <row r="1541" spans="1:28">
      <c r="A1541" s="10" t="s">
        <v>1529</v>
      </c>
      <c r="B1541" s="11">
        <v>45271</v>
      </c>
      <c r="C1541" s="12" t="s">
        <v>978</v>
      </c>
      <c r="D1541" s="13" t="s">
        <v>257</v>
      </c>
      <c r="E1541" s="10">
        <v>1432</v>
      </c>
      <c r="F1541" s="10">
        <v>46</v>
      </c>
      <c r="G1541" s="10">
        <v>47</v>
      </c>
      <c r="H1541" s="10">
        <v>1886.95</v>
      </c>
      <c r="I1541" s="4" t="s">
        <v>1529</v>
      </c>
      <c r="J1541" s="16">
        <v>45271</v>
      </c>
      <c r="K1541" s="9" t="str">
        <v>West</v>
      </c>
      <c r="L1541" s="9" t="str">
        <v>Groceries</v>
      </c>
      <c r="M1541" s="4">
        <v>1432</v>
      </c>
      <c r="N1541" s="4">
        <f>VLOOKUP($K1541,Sales_Performance_Analysis.csv!$S$1:$T$5,2,FALSE)</f>
        <v>2536.3110011778599</v>
      </c>
      <c r="O1541" s="4">
        <v>46</v>
      </c>
      <c r="P1541" s="4">
        <v>47</v>
      </c>
      <c r="Q1541" s="4">
        <v>1886.95</v>
      </c>
      <c r="U1541" s="9" t="str">
        <v>West</v>
      </c>
      <c r="V1541" s="9" t="str">
        <v>Groceries</v>
      </c>
      <c r="X1541" s="9" t="str">
        <v>WEST</v>
      </c>
      <c r="Y1541" s="9" t="str">
        <v>GROCERIES</v>
      </c>
      <c r="AA1541" s="9" t="str">
        <v>west</v>
      </c>
      <c r="AB1541" s="9" t="str">
        <v>groceries</v>
      </c>
    </row>
    <row r="1542" spans="1:28">
      <c r="A1542" s="10" t="s">
        <v>1530</v>
      </c>
      <c r="B1542" s="11">
        <v>45438</v>
      </c>
      <c r="C1542" s="12" t="s">
        <v>881</v>
      </c>
      <c r="D1542" s="13" t="s">
        <v>1243</v>
      </c>
      <c r="E1542" s="10">
        <v>1991.96</v>
      </c>
      <c r="F1542" s="10">
        <v>39</v>
      </c>
      <c r="G1542" s="10">
        <v>45</v>
      </c>
      <c r="H1542" s="10">
        <v>711.25</v>
      </c>
      <c r="I1542" s="4" t="s">
        <v>1530</v>
      </c>
      <c r="J1542" s="16">
        <v>45438</v>
      </c>
      <c r="K1542" s="9" t="str">
        <v>East</v>
      </c>
      <c r="L1542" s="9" t="str">
        <v>Electronics</v>
      </c>
      <c r="M1542" s="4">
        <v>1991.96</v>
      </c>
      <c r="N1542" s="4">
        <f>VLOOKUP($K1542,Sales_Performance_Analysis.csv!$S$1:$T$5,2,FALSE)</f>
        <v>2529.8487270973901</v>
      </c>
      <c r="O1542" s="4">
        <v>39</v>
      </c>
      <c r="P1542" s="4">
        <v>45</v>
      </c>
      <c r="Q1542" s="4">
        <v>711.25</v>
      </c>
      <c r="U1542" s="9" t="str">
        <v>East</v>
      </c>
      <c r="V1542" s="9" t="str">
        <v>Electronics</v>
      </c>
      <c r="X1542" s="9" t="str">
        <v>EAST</v>
      </c>
      <c r="Y1542" s="9" t="str">
        <v>ELECTRONICS</v>
      </c>
      <c r="AA1542" s="9" t="str">
        <v>east</v>
      </c>
      <c r="AB1542" s="9" t="str">
        <v>electronics</v>
      </c>
    </row>
    <row r="1543" spans="1:28">
      <c r="A1543" s="10" t="s">
        <v>1531</v>
      </c>
      <c r="B1543" s="11">
        <v>45540</v>
      </c>
      <c r="C1543" s="12" t="s">
        <v>881</v>
      </c>
      <c r="D1543" s="13" t="s">
        <v>1131</v>
      </c>
      <c r="E1543" s="10">
        <v>421.28</v>
      </c>
      <c r="F1543" s="10">
        <v>32</v>
      </c>
      <c r="G1543" s="10">
        <v>23</v>
      </c>
      <c r="H1543" s="10">
        <v>1013.94</v>
      </c>
      <c r="I1543" s="4" t="s">
        <v>1531</v>
      </c>
      <c r="J1543" s="16">
        <v>45540</v>
      </c>
      <c r="K1543" s="9" t="str">
        <v>East</v>
      </c>
      <c r="L1543" s="9" t="str">
        <v>Sports</v>
      </c>
      <c r="M1543" s="4">
        <v>421.28</v>
      </c>
      <c r="N1543" s="4">
        <f>VLOOKUP($K1543,Sales_Performance_Analysis.csv!$S$1:$T$5,2,FALSE)</f>
        <v>2529.8487270973901</v>
      </c>
      <c r="O1543" s="4">
        <v>32</v>
      </c>
      <c r="P1543" s="4">
        <v>23</v>
      </c>
      <c r="Q1543" s="4">
        <v>1013.94</v>
      </c>
      <c r="U1543" s="9" t="str">
        <v>East</v>
      </c>
      <c r="V1543" s="9" t="str">
        <v>Sports</v>
      </c>
      <c r="X1543" s="9" t="str">
        <v>EAST</v>
      </c>
      <c r="Y1543" s="9" t="str">
        <v>SPORTS</v>
      </c>
      <c r="AA1543" s="9" t="str">
        <v>east</v>
      </c>
      <c r="AB1543" s="9" t="str">
        <v>sports</v>
      </c>
    </row>
    <row r="1544" spans="1:28">
      <c r="A1544" s="10" t="s">
        <v>1532</v>
      </c>
      <c r="B1544" s="11">
        <v>45524</v>
      </c>
      <c r="C1544" s="12" t="s">
        <v>881</v>
      </c>
      <c r="D1544" s="13" t="s">
        <v>551</v>
      </c>
      <c r="E1544" s="10">
        <v>4414.3599999999997</v>
      </c>
      <c r="F1544" s="10">
        <v>27</v>
      </c>
      <c r="G1544" s="10">
        <v>36</v>
      </c>
      <c r="H1544" s="10">
        <v>612.23</v>
      </c>
      <c r="I1544" s="4" t="s">
        <v>1532</v>
      </c>
      <c r="J1544" s="16">
        <v>45524</v>
      </c>
      <c r="K1544" s="9" t="str">
        <v>East</v>
      </c>
      <c r="L1544" s="9" t="str">
        <v>Furniture</v>
      </c>
      <c r="M1544" s="4">
        <v>4414.3599999999997</v>
      </c>
      <c r="N1544" s="4">
        <f>VLOOKUP($K1544,Sales_Performance_Analysis.csv!$S$1:$T$5,2,FALSE)</f>
        <v>2529.8487270973901</v>
      </c>
      <c r="O1544" s="4">
        <v>27</v>
      </c>
      <c r="P1544" s="4">
        <v>36</v>
      </c>
      <c r="Q1544" s="4">
        <v>612.23</v>
      </c>
      <c r="U1544" s="9" t="str">
        <v>East</v>
      </c>
      <c r="V1544" s="9" t="str">
        <v>Furniture</v>
      </c>
      <c r="X1544" s="9" t="str">
        <v>EAST</v>
      </c>
      <c r="Y1544" s="9" t="str">
        <v>FURNITURE</v>
      </c>
      <c r="AA1544" s="9" t="str">
        <v>east</v>
      </c>
      <c r="AB1544" s="9" t="str">
        <v>furniture</v>
      </c>
    </row>
    <row r="1545" spans="1:28">
      <c r="A1545" s="10" t="s">
        <v>1533</v>
      </c>
      <c r="B1545" s="11">
        <v>45531</v>
      </c>
      <c r="C1545" s="12" t="s">
        <v>1294</v>
      </c>
      <c r="D1545" s="13" t="s">
        <v>27</v>
      </c>
      <c r="E1545" s="10">
        <v>1920.81</v>
      </c>
      <c r="F1545" s="10">
        <v>25</v>
      </c>
      <c r="G1545" s="10">
        <v>15</v>
      </c>
      <c r="H1545" s="10">
        <v>900.95</v>
      </c>
      <c r="I1545" s="4" t="s">
        <v>1533</v>
      </c>
      <c r="J1545" s="16">
        <v>45531</v>
      </c>
      <c r="K1545" s="9" t="str">
        <v>North</v>
      </c>
      <c r="L1545" s="9" t="str">
        <v>Clothing</v>
      </c>
      <c r="M1545" s="4">
        <v>1920.81</v>
      </c>
      <c r="N1545" s="4">
        <f>VLOOKUP($K1545,Sales_Performance_Analysis.csv!$S$1:$T$5,2,FALSE)</f>
        <v>2573.1195542046598</v>
      </c>
      <c r="O1545" s="4">
        <v>25</v>
      </c>
      <c r="P1545" s="4">
        <v>15</v>
      </c>
      <c r="Q1545" s="4">
        <v>900.95</v>
      </c>
      <c r="U1545" s="9" t="str">
        <v>North</v>
      </c>
      <c r="V1545" s="9" t="str">
        <v>Clothing</v>
      </c>
      <c r="X1545" s="9" t="str">
        <v>NORTH</v>
      </c>
      <c r="Y1545" s="9" t="str">
        <v>CLOTHING</v>
      </c>
      <c r="AA1545" s="9" t="str">
        <v>north</v>
      </c>
      <c r="AB1545" s="9" t="str">
        <v>clothing</v>
      </c>
    </row>
    <row r="1546" spans="1:28">
      <c r="A1546" s="10" t="s">
        <v>1534</v>
      </c>
      <c r="B1546" s="11">
        <v>45186</v>
      </c>
      <c r="C1546" s="12" t="s">
        <v>881</v>
      </c>
      <c r="D1546" s="13" t="s">
        <v>551</v>
      </c>
      <c r="E1546" s="10">
        <v>4731.8</v>
      </c>
      <c r="F1546" s="10">
        <v>21</v>
      </c>
      <c r="G1546" s="10">
        <v>39</v>
      </c>
      <c r="H1546" s="10">
        <v>861.11</v>
      </c>
      <c r="I1546" s="4" t="s">
        <v>1534</v>
      </c>
      <c r="J1546" s="16">
        <v>45186</v>
      </c>
      <c r="K1546" s="9" t="str">
        <v>East</v>
      </c>
      <c r="L1546" s="9" t="str">
        <v>Furniture</v>
      </c>
      <c r="M1546" s="4">
        <v>4731.8</v>
      </c>
      <c r="N1546" s="4">
        <f>VLOOKUP($K1546,Sales_Performance_Analysis.csv!$S$1:$T$5,2,FALSE)</f>
        <v>2529.8487270973901</v>
      </c>
      <c r="O1546" s="4">
        <v>21</v>
      </c>
      <c r="P1546" s="4">
        <v>39</v>
      </c>
      <c r="Q1546" s="4">
        <v>861.11</v>
      </c>
      <c r="U1546" s="9" t="str">
        <v>East</v>
      </c>
      <c r="V1546" s="9" t="str">
        <v>Furniture</v>
      </c>
      <c r="X1546" s="9" t="str">
        <v>EAST</v>
      </c>
      <c r="Y1546" s="9" t="str">
        <v>FURNITURE</v>
      </c>
      <c r="AA1546" s="9" t="str">
        <v>east</v>
      </c>
      <c r="AB1546" s="9" t="str">
        <v>furniture</v>
      </c>
    </row>
    <row r="1547" spans="1:28">
      <c r="A1547" s="10" t="s">
        <v>1535</v>
      </c>
      <c r="B1547" s="11">
        <v>45580</v>
      </c>
      <c r="C1547" s="12" t="s">
        <v>881</v>
      </c>
      <c r="D1547" s="13" t="s">
        <v>1131</v>
      </c>
      <c r="E1547" s="10">
        <v>422.74</v>
      </c>
      <c r="F1547" s="10">
        <v>42</v>
      </c>
      <c r="G1547" s="10">
        <v>48</v>
      </c>
      <c r="H1547" s="10">
        <v>699.49</v>
      </c>
      <c r="I1547" s="4" t="s">
        <v>1535</v>
      </c>
      <c r="J1547" s="16">
        <v>45580</v>
      </c>
      <c r="K1547" s="9" t="str">
        <v>East</v>
      </c>
      <c r="L1547" s="9" t="str">
        <v>Sports</v>
      </c>
      <c r="M1547" s="4">
        <v>422.74</v>
      </c>
      <c r="N1547" s="4">
        <f>VLOOKUP($K1547,Sales_Performance_Analysis.csv!$S$1:$T$5,2,FALSE)</f>
        <v>2529.8487270973901</v>
      </c>
      <c r="O1547" s="4">
        <v>42</v>
      </c>
      <c r="P1547" s="4">
        <v>48</v>
      </c>
      <c r="Q1547" s="4">
        <v>699.49</v>
      </c>
      <c r="U1547" s="9" t="str">
        <v>East</v>
      </c>
      <c r="V1547" s="9" t="str">
        <v>Sports</v>
      </c>
      <c r="X1547" s="9" t="str">
        <v>EAST</v>
      </c>
      <c r="Y1547" s="9" t="str">
        <v>SPORTS</v>
      </c>
      <c r="AA1547" s="9" t="str">
        <v>east</v>
      </c>
      <c r="AB1547" s="9" t="str">
        <v>sports</v>
      </c>
    </row>
    <row r="1548" spans="1:28">
      <c r="A1548" s="10" t="s">
        <v>1536</v>
      </c>
      <c r="B1548" s="11">
        <v>45012</v>
      </c>
      <c r="C1548" s="12" t="s">
        <v>881</v>
      </c>
      <c r="D1548" s="13" t="s">
        <v>1243</v>
      </c>
      <c r="E1548" s="10">
        <v>1156.26</v>
      </c>
      <c r="F1548" s="10">
        <v>26</v>
      </c>
      <c r="G1548" s="10">
        <v>0</v>
      </c>
      <c r="H1548" s="10">
        <v>196.86</v>
      </c>
      <c r="I1548" s="4" t="s">
        <v>1536</v>
      </c>
      <c r="J1548" s="16">
        <v>45012</v>
      </c>
      <c r="K1548" s="9" t="str">
        <v>East</v>
      </c>
      <c r="L1548" s="9" t="str">
        <v>Electronics</v>
      </c>
      <c r="M1548" s="4">
        <v>1156.26</v>
      </c>
      <c r="N1548" s="4">
        <f>VLOOKUP($K1548,Sales_Performance_Analysis.csv!$S$1:$T$5,2,FALSE)</f>
        <v>2529.8487270973901</v>
      </c>
      <c r="O1548" s="4">
        <v>26</v>
      </c>
      <c r="P1548" s="4">
        <v>0</v>
      </c>
      <c r="Q1548" s="4">
        <v>196.86</v>
      </c>
      <c r="U1548" s="9" t="str">
        <v>East</v>
      </c>
      <c r="V1548" s="9" t="str">
        <v>Electronics</v>
      </c>
      <c r="X1548" s="9" t="str">
        <v>EAST</v>
      </c>
      <c r="Y1548" s="9" t="str">
        <v>ELECTRONICS</v>
      </c>
      <c r="AA1548" s="9" t="str">
        <v>east</v>
      </c>
      <c r="AB1548" s="9" t="str">
        <v>electronics</v>
      </c>
    </row>
    <row r="1549" spans="1:28">
      <c r="A1549" s="10" t="s">
        <v>1537</v>
      </c>
      <c r="B1549" s="11">
        <v>45511</v>
      </c>
      <c r="C1549" s="12" t="s">
        <v>1321</v>
      </c>
      <c r="D1549" s="13" t="s">
        <v>1131</v>
      </c>
      <c r="E1549" s="10">
        <v>4437.96</v>
      </c>
      <c r="F1549" s="10">
        <v>19</v>
      </c>
      <c r="G1549" s="10">
        <v>26</v>
      </c>
      <c r="H1549" s="10">
        <v>348.13</v>
      </c>
      <c r="I1549" s="4" t="s">
        <v>1537</v>
      </c>
      <c r="J1549" s="16">
        <v>45511</v>
      </c>
      <c r="K1549" s="9" t="str">
        <v>South</v>
      </c>
      <c r="L1549" s="9" t="str">
        <v>Sports</v>
      </c>
      <c r="M1549" s="4">
        <v>4437.96</v>
      </c>
      <c r="N1549" s="4">
        <f>VLOOKUP($K1549,Sales_Performance_Analysis.csv!$S$1:$T$5,2,FALSE)</f>
        <v>2478.5568056787902</v>
      </c>
      <c r="O1549" s="4">
        <v>19</v>
      </c>
      <c r="P1549" s="4">
        <v>26</v>
      </c>
      <c r="Q1549" s="4">
        <v>348.13</v>
      </c>
      <c r="U1549" s="9" t="str">
        <v>South</v>
      </c>
      <c r="V1549" s="9" t="str">
        <v>Sports</v>
      </c>
      <c r="X1549" s="9" t="str">
        <v>SOUTH</v>
      </c>
      <c r="Y1549" s="9" t="str">
        <v>SPORTS</v>
      </c>
      <c r="AA1549" s="9" t="str">
        <v>south</v>
      </c>
      <c r="AB1549" s="9" t="str">
        <v>sports</v>
      </c>
    </row>
    <row r="1550" spans="1:28">
      <c r="A1550" s="10" t="s">
        <v>1538</v>
      </c>
      <c r="B1550" s="11">
        <v>45220</v>
      </c>
      <c r="C1550" s="12" t="s">
        <v>978</v>
      </c>
      <c r="D1550" s="13" t="s">
        <v>27</v>
      </c>
      <c r="E1550" s="10">
        <v>3233.17</v>
      </c>
      <c r="F1550" s="10">
        <v>14</v>
      </c>
      <c r="G1550" s="10">
        <v>50</v>
      </c>
      <c r="H1550" s="10">
        <v>1247.03</v>
      </c>
      <c r="I1550" s="4" t="s">
        <v>1538</v>
      </c>
      <c r="J1550" s="16">
        <v>45220</v>
      </c>
      <c r="K1550" s="9" t="str">
        <v>West</v>
      </c>
      <c r="L1550" s="9" t="str">
        <v>Clothing</v>
      </c>
      <c r="M1550" s="4">
        <v>3233.17</v>
      </c>
      <c r="N1550" s="4">
        <f>VLOOKUP($K1550,Sales_Performance_Analysis.csv!$S$1:$T$5,2,FALSE)</f>
        <v>2536.3110011778599</v>
      </c>
      <c r="O1550" s="4">
        <v>14</v>
      </c>
      <c r="P1550" s="4">
        <v>50</v>
      </c>
      <c r="Q1550" s="4">
        <v>1247.03</v>
      </c>
      <c r="U1550" s="9" t="str">
        <v>West</v>
      </c>
      <c r="V1550" s="9" t="str">
        <v>Clothing</v>
      </c>
      <c r="X1550" s="9" t="str">
        <v>WEST</v>
      </c>
      <c r="Y1550" s="9" t="str">
        <v>CLOTHING</v>
      </c>
      <c r="AA1550" s="9" t="str">
        <v>west</v>
      </c>
      <c r="AB1550" s="9" t="str">
        <v>clothing</v>
      </c>
    </row>
    <row r="1551" spans="1:28">
      <c r="A1551" s="10" t="s">
        <v>1539</v>
      </c>
      <c r="B1551" s="11">
        <v>45278</v>
      </c>
      <c r="C1551" s="12" t="s">
        <v>978</v>
      </c>
      <c r="D1551" s="13" t="s">
        <v>1243</v>
      </c>
      <c r="E1551" s="10">
        <v>3946.49</v>
      </c>
      <c r="F1551" s="10">
        <v>44</v>
      </c>
      <c r="G1551" s="10">
        <v>22</v>
      </c>
      <c r="H1551" s="10">
        <v>1167.01</v>
      </c>
      <c r="I1551" s="4" t="s">
        <v>1539</v>
      </c>
      <c r="J1551" s="16">
        <v>45278</v>
      </c>
      <c r="K1551" s="9" t="str">
        <v>West</v>
      </c>
      <c r="L1551" s="9" t="str">
        <v>Electronics</v>
      </c>
      <c r="M1551" s="4">
        <v>3946.49</v>
      </c>
      <c r="N1551" s="4">
        <f>VLOOKUP($K1551,Sales_Performance_Analysis.csv!$S$1:$T$5,2,FALSE)</f>
        <v>2536.3110011778599</v>
      </c>
      <c r="O1551" s="4">
        <v>44</v>
      </c>
      <c r="P1551" s="4">
        <v>22</v>
      </c>
      <c r="Q1551" s="4">
        <v>1167.01</v>
      </c>
      <c r="U1551" s="9" t="str">
        <v>West</v>
      </c>
      <c r="V1551" s="9" t="str">
        <v>Electronics</v>
      </c>
      <c r="X1551" s="9" t="str">
        <v>WEST</v>
      </c>
      <c r="Y1551" s="9" t="str">
        <v>ELECTRONICS</v>
      </c>
      <c r="AA1551" s="9" t="str">
        <v>west</v>
      </c>
      <c r="AB1551" s="9" t="str">
        <v>electronics</v>
      </c>
    </row>
    <row r="1552" spans="1:28">
      <c r="A1552" s="10" t="s">
        <v>1540</v>
      </c>
      <c r="B1552" s="11">
        <v>45194</v>
      </c>
      <c r="C1552" s="12" t="s">
        <v>978</v>
      </c>
      <c r="D1552" s="13" t="s">
        <v>1131</v>
      </c>
      <c r="E1552" s="10">
        <v>103.99</v>
      </c>
      <c r="F1552" s="10">
        <v>5</v>
      </c>
      <c r="G1552" s="10">
        <v>27</v>
      </c>
      <c r="H1552" s="10">
        <v>1547.59</v>
      </c>
      <c r="I1552" s="4" t="s">
        <v>1540</v>
      </c>
      <c r="J1552" s="16">
        <v>45194</v>
      </c>
      <c r="K1552" s="9" t="str">
        <v>West</v>
      </c>
      <c r="L1552" s="9" t="str">
        <v>Sports</v>
      </c>
      <c r="M1552" s="4">
        <v>103.99</v>
      </c>
      <c r="N1552" s="4">
        <f>VLOOKUP($K1552,Sales_Performance_Analysis.csv!$S$1:$T$5,2,FALSE)</f>
        <v>2536.3110011778599</v>
      </c>
      <c r="O1552" s="4">
        <v>5</v>
      </c>
      <c r="P1552" s="4">
        <v>27</v>
      </c>
      <c r="Q1552" s="4">
        <v>1547.59</v>
      </c>
      <c r="U1552" s="9" t="str">
        <v>West</v>
      </c>
      <c r="V1552" s="9" t="str">
        <v>Sports</v>
      </c>
      <c r="X1552" s="9" t="str">
        <v>WEST</v>
      </c>
      <c r="Y1552" s="9" t="str">
        <v>SPORTS</v>
      </c>
      <c r="AA1552" s="9" t="str">
        <v>west</v>
      </c>
      <c r="AB1552" s="9" t="str">
        <v>sports</v>
      </c>
    </row>
    <row r="1553" spans="1:28">
      <c r="A1553" s="10" t="s">
        <v>1541</v>
      </c>
      <c r="B1553" s="11">
        <v>44922</v>
      </c>
      <c r="C1553" s="12" t="s">
        <v>1321</v>
      </c>
      <c r="D1553" s="13" t="s">
        <v>551</v>
      </c>
      <c r="E1553" s="10">
        <v>3198.55</v>
      </c>
      <c r="F1553" s="10">
        <v>21</v>
      </c>
      <c r="G1553" s="10">
        <v>37</v>
      </c>
      <c r="H1553" s="10">
        <v>1948.6</v>
      </c>
      <c r="I1553" s="4" t="s">
        <v>1541</v>
      </c>
      <c r="J1553" s="16">
        <v>44922</v>
      </c>
      <c r="K1553" s="9" t="str">
        <v>South</v>
      </c>
      <c r="L1553" s="9" t="str">
        <v>Furniture</v>
      </c>
      <c r="M1553" s="4">
        <v>3198.55</v>
      </c>
      <c r="N1553" s="4">
        <f>VLOOKUP($K1553,Sales_Performance_Analysis.csv!$S$1:$T$5,2,FALSE)</f>
        <v>2478.5568056787902</v>
      </c>
      <c r="O1553" s="4">
        <v>21</v>
      </c>
      <c r="P1553" s="4">
        <v>37</v>
      </c>
      <c r="Q1553" s="4">
        <v>1948.6</v>
      </c>
      <c r="U1553" s="9" t="str">
        <v>South</v>
      </c>
      <c r="V1553" s="9" t="str">
        <v>Furniture</v>
      </c>
      <c r="X1553" s="9" t="str">
        <v>SOUTH</v>
      </c>
      <c r="Y1553" s="9" t="str">
        <v>FURNITURE</v>
      </c>
      <c r="AA1553" s="9" t="str">
        <v>south</v>
      </c>
      <c r="AB1553" s="9" t="str">
        <v>furniture</v>
      </c>
    </row>
    <row r="1554" spans="1:28">
      <c r="A1554" s="10" t="s">
        <v>1542</v>
      </c>
      <c r="B1554" s="11">
        <v>45559</v>
      </c>
      <c r="C1554" s="12" t="s">
        <v>881</v>
      </c>
      <c r="D1554" s="13" t="s">
        <v>551</v>
      </c>
      <c r="E1554" s="10">
        <v>1784.22</v>
      </c>
      <c r="F1554" s="10">
        <v>17</v>
      </c>
      <c r="G1554" s="10">
        <v>26</v>
      </c>
      <c r="H1554" s="10">
        <v>1447.69</v>
      </c>
      <c r="I1554" s="4" t="s">
        <v>1542</v>
      </c>
      <c r="J1554" s="16">
        <v>45559</v>
      </c>
      <c r="K1554" s="9" t="str">
        <v>East</v>
      </c>
      <c r="L1554" s="9" t="str">
        <v>Furniture</v>
      </c>
      <c r="M1554" s="4">
        <v>1784.22</v>
      </c>
      <c r="N1554" s="4">
        <f>VLOOKUP($K1554,Sales_Performance_Analysis.csv!$S$1:$T$5,2,FALSE)</f>
        <v>2529.8487270973901</v>
      </c>
      <c r="O1554" s="4">
        <v>17</v>
      </c>
      <c r="P1554" s="4">
        <v>26</v>
      </c>
      <c r="Q1554" s="4">
        <v>1447.69</v>
      </c>
      <c r="U1554" s="9" t="str">
        <v>East</v>
      </c>
      <c r="V1554" s="9" t="str">
        <v>Furniture</v>
      </c>
      <c r="X1554" s="9" t="str">
        <v>EAST</v>
      </c>
      <c r="Y1554" s="9" t="str">
        <v>FURNITURE</v>
      </c>
      <c r="AA1554" s="9" t="str">
        <v>east</v>
      </c>
      <c r="AB1554" s="9" t="str">
        <v>furniture</v>
      </c>
    </row>
    <row r="1555" spans="1:28">
      <c r="A1555" s="10" t="s">
        <v>1543</v>
      </c>
      <c r="B1555" s="11">
        <v>45157</v>
      </c>
      <c r="C1555" s="12" t="s">
        <v>1321</v>
      </c>
      <c r="D1555" s="13" t="s">
        <v>1243</v>
      </c>
      <c r="E1555" s="10">
        <v>2939.37</v>
      </c>
      <c r="F1555" s="10">
        <v>27</v>
      </c>
      <c r="G1555" s="10">
        <v>29</v>
      </c>
      <c r="H1555" s="10">
        <v>167.82</v>
      </c>
      <c r="I1555" s="4" t="s">
        <v>1543</v>
      </c>
      <c r="J1555" s="16">
        <v>45157</v>
      </c>
      <c r="K1555" s="9" t="str">
        <v>South</v>
      </c>
      <c r="L1555" s="9" t="str">
        <v>Electronics</v>
      </c>
      <c r="M1555" s="4">
        <v>2939.37</v>
      </c>
      <c r="N1555" s="4">
        <f>VLOOKUP($K1555,Sales_Performance_Analysis.csv!$S$1:$T$5,2,FALSE)</f>
        <v>2478.5568056787902</v>
      </c>
      <c r="O1555" s="4">
        <v>27</v>
      </c>
      <c r="P1555" s="4">
        <v>29</v>
      </c>
      <c r="Q1555" s="4">
        <v>167.82</v>
      </c>
      <c r="U1555" s="9" t="str">
        <v>South</v>
      </c>
      <c r="V1555" s="9" t="str">
        <v>Electronics</v>
      </c>
      <c r="X1555" s="9" t="str">
        <v>SOUTH</v>
      </c>
      <c r="Y1555" s="9" t="str">
        <v>ELECTRONICS</v>
      </c>
      <c r="AA1555" s="9" t="str">
        <v>south</v>
      </c>
      <c r="AB1555" s="9" t="str">
        <v>electronics</v>
      </c>
    </row>
    <row r="1556" spans="1:28">
      <c r="A1556" s="10" t="s">
        <v>1544</v>
      </c>
      <c r="B1556" s="11">
        <v>44924</v>
      </c>
      <c r="C1556" s="12" t="s">
        <v>978</v>
      </c>
      <c r="D1556" s="13" t="s">
        <v>1243</v>
      </c>
      <c r="E1556" s="10">
        <v>3765.5</v>
      </c>
      <c r="F1556" s="10">
        <v>28</v>
      </c>
      <c r="G1556" s="10">
        <v>50</v>
      </c>
      <c r="H1556" s="10">
        <v>1259.94</v>
      </c>
      <c r="I1556" s="4" t="s">
        <v>1544</v>
      </c>
      <c r="J1556" s="16">
        <v>44924</v>
      </c>
      <c r="K1556" s="9" t="str">
        <v>West</v>
      </c>
      <c r="L1556" s="9" t="str">
        <v>Electronics</v>
      </c>
      <c r="M1556" s="4">
        <v>3765.5</v>
      </c>
      <c r="N1556" s="4">
        <f>VLOOKUP($K1556,Sales_Performance_Analysis.csv!$S$1:$T$5,2,FALSE)</f>
        <v>2536.3110011778599</v>
      </c>
      <c r="O1556" s="4">
        <v>28</v>
      </c>
      <c r="P1556" s="4">
        <v>50</v>
      </c>
      <c r="Q1556" s="4">
        <v>1259.94</v>
      </c>
      <c r="U1556" s="9" t="str">
        <v>West</v>
      </c>
      <c r="V1556" s="9" t="str">
        <v>Electronics</v>
      </c>
      <c r="X1556" s="9" t="str">
        <v>WEST</v>
      </c>
      <c r="Y1556" s="9" t="str">
        <v>ELECTRONICS</v>
      </c>
      <c r="AA1556" s="9" t="str">
        <v>west</v>
      </c>
      <c r="AB1556" s="9" t="str">
        <v>electronics</v>
      </c>
    </row>
    <row r="1557" spans="1:28">
      <c r="A1557" s="10">
        <v>22840559</v>
      </c>
      <c r="B1557" s="11">
        <v>45115</v>
      </c>
      <c r="C1557" s="12" t="s">
        <v>881</v>
      </c>
      <c r="D1557" s="13" t="s">
        <v>551</v>
      </c>
      <c r="E1557" s="10">
        <v>3602.98</v>
      </c>
      <c r="F1557" s="10">
        <v>3</v>
      </c>
      <c r="G1557" s="10">
        <v>0</v>
      </c>
      <c r="H1557" s="10">
        <v>1108.81</v>
      </c>
      <c r="I1557" s="4">
        <v>22840559</v>
      </c>
      <c r="J1557" s="16">
        <v>45115</v>
      </c>
      <c r="K1557" s="9" t="str">
        <v>East</v>
      </c>
      <c r="L1557" s="9" t="str">
        <v>Furniture</v>
      </c>
      <c r="M1557" s="4">
        <v>3602.98</v>
      </c>
      <c r="N1557" s="4">
        <f>VLOOKUP($K1557,Sales_Performance_Analysis.csv!$S$1:$T$5,2,FALSE)</f>
        <v>2529.8487270973901</v>
      </c>
      <c r="O1557" s="4">
        <v>3</v>
      </c>
      <c r="P1557" s="4">
        <v>0</v>
      </c>
      <c r="Q1557" s="4">
        <v>1108.81</v>
      </c>
      <c r="U1557" s="9" t="str">
        <v>East</v>
      </c>
      <c r="V1557" s="9" t="str">
        <v>Furniture</v>
      </c>
      <c r="X1557" s="9" t="str">
        <v>EAST</v>
      </c>
      <c r="Y1557" s="9" t="str">
        <v>FURNITURE</v>
      </c>
      <c r="AA1557" s="9" t="str">
        <v>east</v>
      </c>
      <c r="AB1557" s="9" t="str">
        <v>furniture</v>
      </c>
    </row>
    <row r="1558" spans="1:28">
      <c r="A1558" s="10" t="s">
        <v>1545</v>
      </c>
      <c r="B1558" s="11">
        <v>45221</v>
      </c>
      <c r="C1558" s="12" t="s">
        <v>881</v>
      </c>
      <c r="D1558" s="13" t="s">
        <v>257</v>
      </c>
      <c r="E1558" s="10">
        <v>1665.36</v>
      </c>
      <c r="F1558" s="10">
        <v>38</v>
      </c>
      <c r="G1558" s="10">
        <v>11</v>
      </c>
      <c r="H1558" s="10">
        <v>577.57000000000005</v>
      </c>
      <c r="I1558" s="4" t="s">
        <v>1545</v>
      </c>
      <c r="J1558" s="16">
        <v>45221</v>
      </c>
      <c r="K1558" s="9" t="str">
        <v>East</v>
      </c>
      <c r="L1558" s="9" t="str">
        <v>Groceries</v>
      </c>
      <c r="M1558" s="4">
        <v>1665.36</v>
      </c>
      <c r="N1558" s="4">
        <f>VLOOKUP($K1558,Sales_Performance_Analysis.csv!$S$1:$T$5,2,FALSE)</f>
        <v>2529.8487270973901</v>
      </c>
      <c r="O1558" s="4">
        <v>38</v>
      </c>
      <c r="P1558" s="4">
        <v>11</v>
      </c>
      <c r="Q1558" s="4">
        <v>577.57000000000005</v>
      </c>
      <c r="U1558" s="9" t="str">
        <v>East</v>
      </c>
      <c r="V1558" s="9" t="str">
        <v>Groceries</v>
      </c>
      <c r="X1558" s="9" t="str">
        <v>EAST</v>
      </c>
      <c r="Y1558" s="9" t="str">
        <v>GROCERIES</v>
      </c>
      <c r="AA1558" s="9" t="str">
        <v>east</v>
      </c>
      <c r="AB1558" s="9" t="str">
        <v>groceries</v>
      </c>
    </row>
    <row r="1559" spans="1:28">
      <c r="A1559" s="10" t="s">
        <v>1546</v>
      </c>
      <c r="B1559" s="11">
        <v>45106</v>
      </c>
      <c r="C1559" s="12" t="s">
        <v>881</v>
      </c>
      <c r="D1559" s="13" t="s">
        <v>27</v>
      </c>
      <c r="E1559" s="10">
        <v>1640.37</v>
      </c>
      <c r="F1559" s="10">
        <v>21</v>
      </c>
      <c r="G1559" s="10">
        <v>8</v>
      </c>
      <c r="H1559" s="10">
        <v>1780.15</v>
      </c>
      <c r="I1559" s="4" t="s">
        <v>1546</v>
      </c>
      <c r="J1559" s="16">
        <v>45106</v>
      </c>
      <c r="K1559" s="9" t="str">
        <v>East</v>
      </c>
      <c r="L1559" s="9" t="str">
        <v>Clothing</v>
      </c>
      <c r="M1559" s="4">
        <v>1640.37</v>
      </c>
      <c r="N1559" s="4">
        <f>VLOOKUP($K1559,Sales_Performance_Analysis.csv!$S$1:$T$5,2,FALSE)</f>
        <v>2529.8487270973901</v>
      </c>
      <c r="O1559" s="4">
        <v>21</v>
      </c>
      <c r="P1559" s="4">
        <v>8</v>
      </c>
      <c r="Q1559" s="4">
        <v>1780.15</v>
      </c>
      <c r="U1559" s="9" t="str">
        <v>East</v>
      </c>
      <c r="V1559" s="9" t="str">
        <v>Clothing</v>
      </c>
      <c r="X1559" s="9" t="str">
        <v>EAST</v>
      </c>
      <c r="Y1559" s="9" t="str">
        <v>CLOTHING</v>
      </c>
      <c r="AA1559" s="9" t="str">
        <v>east</v>
      </c>
      <c r="AB1559" s="9" t="str">
        <v>clothing</v>
      </c>
    </row>
    <row r="1560" spans="1:28">
      <c r="A1560" s="10" t="s">
        <v>1547</v>
      </c>
      <c r="B1560" s="11">
        <v>45243</v>
      </c>
      <c r="C1560" s="12" t="s">
        <v>1294</v>
      </c>
      <c r="D1560" s="13" t="s">
        <v>551</v>
      </c>
      <c r="E1560" s="10">
        <v>1799.62</v>
      </c>
      <c r="F1560" s="10">
        <v>17</v>
      </c>
      <c r="G1560" s="10">
        <v>7</v>
      </c>
      <c r="H1560" s="10">
        <v>194.08</v>
      </c>
      <c r="I1560" s="4" t="s">
        <v>1547</v>
      </c>
      <c r="J1560" s="16">
        <v>45243</v>
      </c>
      <c r="K1560" s="9" t="str">
        <v>North</v>
      </c>
      <c r="L1560" s="9" t="str">
        <v>Furniture</v>
      </c>
      <c r="M1560" s="4">
        <v>1799.62</v>
      </c>
      <c r="N1560" s="4">
        <f>VLOOKUP($K1560,Sales_Performance_Analysis.csv!$S$1:$T$5,2,FALSE)</f>
        <v>2573.1195542046598</v>
      </c>
      <c r="O1560" s="4">
        <v>17</v>
      </c>
      <c r="P1560" s="4">
        <v>7</v>
      </c>
      <c r="Q1560" s="4">
        <v>194.08</v>
      </c>
      <c r="U1560" s="9" t="str">
        <v>North</v>
      </c>
      <c r="V1560" s="9" t="str">
        <v>Furniture</v>
      </c>
      <c r="X1560" s="9" t="str">
        <v>NORTH</v>
      </c>
      <c r="Y1560" s="9" t="str">
        <v>FURNITURE</v>
      </c>
      <c r="AA1560" s="9" t="str">
        <v>north</v>
      </c>
      <c r="AB1560" s="9" t="str">
        <v>furniture</v>
      </c>
    </row>
    <row r="1561" spans="1:28">
      <c r="A1561" s="10" t="s">
        <v>1548</v>
      </c>
      <c r="B1561" s="11">
        <v>45037</v>
      </c>
      <c r="C1561" s="12" t="s">
        <v>978</v>
      </c>
      <c r="D1561" s="13" t="s">
        <v>551</v>
      </c>
      <c r="E1561" s="10">
        <v>2213.21</v>
      </c>
      <c r="F1561" s="10">
        <v>33</v>
      </c>
      <c r="G1561" s="10">
        <v>7</v>
      </c>
      <c r="H1561" s="10">
        <v>823.69</v>
      </c>
      <c r="I1561" s="4" t="s">
        <v>1548</v>
      </c>
      <c r="J1561" s="16">
        <v>45037</v>
      </c>
      <c r="K1561" s="9" t="str">
        <v>West</v>
      </c>
      <c r="L1561" s="9" t="str">
        <v>Furniture</v>
      </c>
      <c r="M1561" s="4">
        <v>2213.21</v>
      </c>
      <c r="N1561" s="4">
        <f>VLOOKUP($K1561,Sales_Performance_Analysis.csv!$S$1:$T$5,2,FALSE)</f>
        <v>2536.3110011778599</v>
      </c>
      <c r="O1561" s="4">
        <v>33</v>
      </c>
      <c r="P1561" s="4">
        <v>7</v>
      </c>
      <c r="Q1561" s="4">
        <v>823.69</v>
      </c>
      <c r="U1561" s="9" t="str">
        <v>West</v>
      </c>
      <c r="V1561" s="9" t="str">
        <v>Furniture</v>
      </c>
      <c r="X1561" s="9" t="str">
        <v>WEST</v>
      </c>
      <c r="Y1561" s="9" t="str">
        <v>FURNITURE</v>
      </c>
      <c r="AA1561" s="9" t="str">
        <v>west</v>
      </c>
      <c r="AB1561" s="9" t="str">
        <v>furniture</v>
      </c>
    </row>
    <row r="1562" spans="1:28">
      <c r="A1562" s="10" t="s">
        <v>1549</v>
      </c>
      <c r="B1562" s="11">
        <v>45078</v>
      </c>
      <c r="C1562" s="12" t="s">
        <v>978</v>
      </c>
      <c r="D1562" s="13" t="s">
        <v>27</v>
      </c>
      <c r="E1562" s="10">
        <v>1197.51</v>
      </c>
      <c r="F1562" s="10">
        <v>28</v>
      </c>
      <c r="G1562" s="10">
        <v>1</v>
      </c>
      <c r="H1562" s="10">
        <v>274.83999999999997</v>
      </c>
      <c r="I1562" s="4" t="s">
        <v>1549</v>
      </c>
      <c r="J1562" s="16">
        <v>45078</v>
      </c>
      <c r="K1562" s="9" t="str">
        <v>West</v>
      </c>
      <c r="L1562" s="9" t="str">
        <v>Clothing</v>
      </c>
      <c r="M1562" s="4">
        <v>1197.51</v>
      </c>
      <c r="N1562" s="4">
        <f>VLOOKUP($K1562,Sales_Performance_Analysis.csv!$S$1:$T$5,2,FALSE)</f>
        <v>2536.3110011778599</v>
      </c>
      <c r="O1562" s="4">
        <v>28</v>
      </c>
      <c r="P1562" s="4">
        <v>1</v>
      </c>
      <c r="Q1562" s="4">
        <v>274.83999999999997</v>
      </c>
      <c r="U1562" s="9" t="str">
        <v>West</v>
      </c>
      <c r="V1562" s="9" t="str">
        <v>Clothing</v>
      </c>
      <c r="X1562" s="9" t="str">
        <v>WEST</v>
      </c>
      <c r="Y1562" s="9" t="str">
        <v>CLOTHING</v>
      </c>
      <c r="AA1562" s="9" t="str">
        <v>west</v>
      </c>
      <c r="AB1562" s="9" t="str">
        <v>clothing</v>
      </c>
    </row>
    <row r="1563" spans="1:28">
      <c r="A1563" s="10" t="s">
        <v>1550</v>
      </c>
      <c r="B1563" s="11">
        <v>45497</v>
      </c>
      <c r="C1563" s="12" t="s">
        <v>978</v>
      </c>
      <c r="D1563" s="13" t="s">
        <v>1243</v>
      </c>
      <c r="E1563" s="10">
        <v>3139.11</v>
      </c>
      <c r="F1563" s="10">
        <v>48</v>
      </c>
      <c r="G1563" s="10">
        <v>31</v>
      </c>
      <c r="H1563" s="10">
        <v>715.2</v>
      </c>
      <c r="I1563" s="4" t="s">
        <v>1550</v>
      </c>
      <c r="J1563" s="16">
        <v>45497</v>
      </c>
      <c r="K1563" s="9" t="str">
        <v>West</v>
      </c>
      <c r="L1563" s="9" t="str">
        <v>Electronics</v>
      </c>
      <c r="M1563" s="4">
        <v>3139.11</v>
      </c>
      <c r="N1563" s="4">
        <f>VLOOKUP($K1563,Sales_Performance_Analysis.csv!$S$1:$T$5,2,FALSE)</f>
        <v>2536.3110011778599</v>
      </c>
      <c r="O1563" s="4">
        <v>48</v>
      </c>
      <c r="P1563" s="4">
        <v>31</v>
      </c>
      <c r="Q1563" s="4">
        <v>715.2</v>
      </c>
      <c r="U1563" s="9" t="str">
        <v>West</v>
      </c>
      <c r="V1563" s="9" t="str">
        <v>Electronics</v>
      </c>
      <c r="X1563" s="9" t="str">
        <v>WEST</v>
      </c>
      <c r="Y1563" s="9" t="str">
        <v>ELECTRONICS</v>
      </c>
      <c r="AA1563" s="9" t="str">
        <v>west</v>
      </c>
      <c r="AB1563" s="9" t="str">
        <v>electronics</v>
      </c>
    </row>
    <row r="1564" spans="1:28">
      <c r="A1564" s="10" t="s">
        <v>1551</v>
      </c>
      <c r="B1564" s="11">
        <v>45327</v>
      </c>
      <c r="C1564" s="12" t="s">
        <v>1321</v>
      </c>
      <c r="D1564" s="13" t="s">
        <v>1243</v>
      </c>
      <c r="E1564" s="10">
        <v>438.28</v>
      </c>
      <c r="F1564" s="10">
        <v>29</v>
      </c>
      <c r="G1564" s="10">
        <v>1</v>
      </c>
      <c r="H1564" s="10">
        <v>444.16</v>
      </c>
      <c r="I1564" s="4" t="s">
        <v>1551</v>
      </c>
      <c r="J1564" s="16">
        <v>45327</v>
      </c>
      <c r="K1564" s="9" t="str">
        <v>South</v>
      </c>
      <c r="L1564" s="9" t="str">
        <v>Electronics</v>
      </c>
      <c r="M1564" s="4">
        <v>438.28</v>
      </c>
      <c r="N1564" s="4">
        <f>VLOOKUP($K1564,Sales_Performance_Analysis.csv!$S$1:$T$5,2,FALSE)</f>
        <v>2478.5568056787902</v>
      </c>
      <c r="O1564" s="4">
        <v>29</v>
      </c>
      <c r="P1564" s="4">
        <v>1</v>
      </c>
      <c r="Q1564" s="4">
        <v>444.16</v>
      </c>
      <c r="U1564" s="9" t="str">
        <v>South</v>
      </c>
      <c r="V1564" s="9" t="str">
        <v>Electronics</v>
      </c>
      <c r="X1564" s="9" t="str">
        <v>SOUTH</v>
      </c>
      <c r="Y1564" s="9" t="str">
        <v>ELECTRONICS</v>
      </c>
      <c r="AA1564" s="9" t="str">
        <v>south</v>
      </c>
      <c r="AB1564" s="9" t="str">
        <v>electronics</v>
      </c>
    </row>
    <row r="1565" spans="1:28">
      <c r="A1565" s="10" t="s">
        <v>1552</v>
      </c>
      <c r="B1565" s="11">
        <v>45126</v>
      </c>
      <c r="C1565" s="12" t="s">
        <v>881</v>
      </c>
      <c r="D1565" s="13" t="s">
        <v>27</v>
      </c>
      <c r="E1565" s="10">
        <v>2361.2600000000002</v>
      </c>
      <c r="F1565" s="10">
        <v>18</v>
      </c>
      <c r="G1565" s="10">
        <v>48</v>
      </c>
      <c r="H1565" s="10">
        <v>517.23</v>
      </c>
      <c r="I1565" s="4" t="s">
        <v>1552</v>
      </c>
      <c r="J1565" s="16">
        <v>45126</v>
      </c>
      <c r="K1565" s="9" t="str">
        <v>East</v>
      </c>
      <c r="L1565" s="9" t="str">
        <v>Clothing</v>
      </c>
      <c r="M1565" s="4">
        <v>2361.2600000000002</v>
      </c>
      <c r="N1565" s="4">
        <f>VLOOKUP($K1565,Sales_Performance_Analysis.csv!$S$1:$T$5,2,FALSE)</f>
        <v>2529.8487270973901</v>
      </c>
      <c r="O1565" s="4">
        <v>18</v>
      </c>
      <c r="P1565" s="4">
        <v>48</v>
      </c>
      <c r="Q1565" s="4">
        <v>517.23</v>
      </c>
      <c r="U1565" s="9" t="str">
        <v>East</v>
      </c>
      <c r="V1565" s="9" t="str">
        <v>Clothing</v>
      </c>
      <c r="X1565" s="9" t="str">
        <v>EAST</v>
      </c>
      <c r="Y1565" s="9" t="str">
        <v>CLOTHING</v>
      </c>
      <c r="AA1565" s="9" t="str">
        <v>east</v>
      </c>
      <c r="AB1565" s="9" t="str">
        <v>clothing</v>
      </c>
    </row>
    <row r="1566" spans="1:28">
      <c r="A1566" s="10">
        <v>96027120</v>
      </c>
      <c r="B1566" s="11">
        <v>45527</v>
      </c>
      <c r="C1566" s="12" t="s">
        <v>1321</v>
      </c>
      <c r="D1566" s="13" t="s">
        <v>1553</v>
      </c>
      <c r="E1566" s="10">
        <v>1084.83</v>
      </c>
      <c r="F1566" s="10">
        <v>10</v>
      </c>
      <c r="G1566" s="10">
        <v>35</v>
      </c>
      <c r="H1566" s="10">
        <v>1177.96</v>
      </c>
      <c r="I1566" s="4">
        <v>96027120</v>
      </c>
      <c r="J1566" s="16">
        <v>45527</v>
      </c>
      <c r="K1566" s="9" t="str">
        <v>South</v>
      </c>
      <c r="L1566" s="9" t="str">
        <v>Sports</v>
      </c>
      <c r="M1566" s="4">
        <v>1084.83</v>
      </c>
      <c r="N1566" s="4">
        <f>VLOOKUP($K1566,Sales_Performance_Analysis.csv!$S$1:$T$5,2,FALSE)</f>
        <v>2478.5568056787902</v>
      </c>
      <c r="O1566" s="4">
        <v>10</v>
      </c>
      <c r="P1566" s="4">
        <v>35</v>
      </c>
      <c r="Q1566" s="4">
        <v>1177.96</v>
      </c>
      <c r="U1566" s="9" t="str">
        <v>South</v>
      </c>
      <c r="V1566" s="9" t="str">
        <v>Sports</v>
      </c>
      <c r="X1566" s="9" t="str">
        <v>SOUTH</v>
      </c>
      <c r="Y1566" s="9" t="str">
        <v>SPORTS</v>
      </c>
      <c r="AA1566" s="9" t="str">
        <v>south</v>
      </c>
      <c r="AB1566" s="9" t="str">
        <v>sports</v>
      </c>
    </row>
    <row r="1567" spans="1:28">
      <c r="A1567" s="10" t="s">
        <v>1554</v>
      </c>
      <c r="B1567" s="11">
        <v>45121</v>
      </c>
      <c r="C1567" s="12" t="s">
        <v>881</v>
      </c>
      <c r="D1567" s="13" t="s">
        <v>1553</v>
      </c>
      <c r="E1567" s="10">
        <v>955.31</v>
      </c>
      <c r="F1567" s="10">
        <v>36</v>
      </c>
      <c r="G1567" s="10">
        <v>9</v>
      </c>
      <c r="H1567" s="10">
        <v>926.45</v>
      </c>
      <c r="I1567" s="4" t="s">
        <v>1554</v>
      </c>
      <c r="J1567" s="16">
        <v>45121</v>
      </c>
      <c r="K1567" s="9" t="str">
        <v>East</v>
      </c>
      <c r="L1567" s="9" t="str">
        <v>Sports</v>
      </c>
      <c r="M1567" s="4">
        <v>955.31</v>
      </c>
      <c r="N1567" s="4">
        <f>VLOOKUP($K1567,Sales_Performance_Analysis.csv!$S$1:$T$5,2,FALSE)</f>
        <v>2529.8487270973901</v>
      </c>
      <c r="O1567" s="4">
        <v>36</v>
      </c>
      <c r="P1567" s="4">
        <v>9</v>
      </c>
      <c r="Q1567" s="4">
        <v>926.45</v>
      </c>
      <c r="U1567" s="9" t="str">
        <v>East</v>
      </c>
      <c r="V1567" s="9" t="str">
        <v>Sports</v>
      </c>
      <c r="X1567" s="9" t="str">
        <v>EAST</v>
      </c>
      <c r="Y1567" s="9" t="str">
        <v>SPORTS</v>
      </c>
      <c r="AA1567" s="9" t="str">
        <v>east</v>
      </c>
      <c r="AB1567" s="9" t="str">
        <v>sports</v>
      </c>
    </row>
    <row r="1568" spans="1:28">
      <c r="A1568" s="10" t="s">
        <v>1555</v>
      </c>
      <c r="B1568" s="11">
        <v>45280</v>
      </c>
      <c r="C1568" s="12" t="s">
        <v>1294</v>
      </c>
      <c r="D1568" s="13" t="s">
        <v>27</v>
      </c>
      <c r="E1568" s="10">
        <v>3871.34</v>
      </c>
      <c r="F1568" s="10">
        <v>41</v>
      </c>
      <c r="G1568" s="10">
        <v>20</v>
      </c>
      <c r="H1568" s="10">
        <v>1622.21</v>
      </c>
      <c r="I1568" s="4" t="s">
        <v>1555</v>
      </c>
      <c r="J1568" s="16">
        <v>45280</v>
      </c>
      <c r="K1568" s="9" t="str">
        <v>North</v>
      </c>
      <c r="L1568" s="9" t="str">
        <v>Clothing</v>
      </c>
      <c r="M1568" s="4">
        <v>3871.34</v>
      </c>
      <c r="N1568" s="4">
        <f>VLOOKUP($K1568,Sales_Performance_Analysis.csv!$S$1:$T$5,2,FALSE)</f>
        <v>2573.1195542046598</v>
      </c>
      <c r="O1568" s="4">
        <v>41</v>
      </c>
      <c r="P1568" s="4">
        <v>20</v>
      </c>
      <c r="Q1568" s="4">
        <v>1622.21</v>
      </c>
      <c r="U1568" s="9" t="str">
        <v>North</v>
      </c>
      <c r="V1568" s="9" t="str">
        <v>Clothing</v>
      </c>
      <c r="X1568" s="9" t="str">
        <v>NORTH</v>
      </c>
      <c r="Y1568" s="9" t="str">
        <v>CLOTHING</v>
      </c>
      <c r="AA1568" s="9" t="str">
        <v>north</v>
      </c>
      <c r="AB1568" s="9" t="str">
        <v>clothing</v>
      </c>
    </row>
    <row r="1569" spans="1:28">
      <c r="A1569" s="10" t="s">
        <v>1556</v>
      </c>
      <c r="B1569" s="11">
        <v>44957</v>
      </c>
      <c r="C1569" s="12" t="s">
        <v>1294</v>
      </c>
      <c r="D1569" s="13" t="s">
        <v>257</v>
      </c>
      <c r="E1569" s="10">
        <v>3546.32</v>
      </c>
      <c r="F1569" s="10">
        <v>15</v>
      </c>
      <c r="G1569" s="10">
        <v>35</v>
      </c>
      <c r="H1569" s="10">
        <v>458.64</v>
      </c>
      <c r="I1569" s="4" t="s">
        <v>1556</v>
      </c>
      <c r="J1569" s="16">
        <v>44957</v>
      </c>
      <c r="K1569" s="9" t="str">
        <v>North</v>
      </c>
      <c r="L1569" s="9" t="str">
        <v>Groceries</v>
      </c>
      <c r="M1569" s="4">
        <v>3546.32</v>
      </c>
      <c r="N1569" s="4">
        <f>VLOOKUP($K1569,Sales_Performance_Analysis.csv!$S$1:$T$5,2,FALSE)</f>
        <v>2573.1195542046598</v>
      </c>
      <c r="O1569" s="4">
        <v>15</v>
      </c>
      <c r="P1569" s="4">
        <v>35</v>
      </c>
      <c r="Q1569" s="4">
        <v>458.64</v>
      </c>
      <c r="U1569" s="9" t="str">
        <v>North</v>
      </c>
      <c r="V1569" s="9" t="str">
        <v>Groceries</v>
      </c>
      <c r="X1569" s="9" t="str">
        <v>NORTH</v>
      </c>
      <c r="Y1569" s="9" t="str">
        <v>GROCERIES</v>
      </c>
      <c r="AA1569" s="9" t="str">
        <v>north</v>
      </c>
      <c r="AB1569" s="9" t="str">
        <v>groceries</v>
      </c>
    </row>
    <row r="1570" spans="1:28">
      <c r="A1570" s="10" t="s">
        <v>1557</v>
      </c>
      <c r="B1570" s="11">
        <v>45290</v>
      </c>
      <c r="C1570" s="12" t="s">
        <v>881</v>
      </c>
      <c r="D1570" s="13" t="s">
        <v>1553</v>
      </c>
      <c r="E1570" s="10">
        <v>1551.62</v>
      </c>
      <c r="F1570" s="10">
        <v>13</v>
      </c>
      <c r="G1570" s="10">
        <v>20</v>
      </c>
      <c r="H1570" s="10">
        <v>1260.1500000000001</v>
      </c>
      <c r="I1570" s="4" t="s">
        <v>1557</v>
      </c>
      <c r="J1570" s="16">
        <v>45290</v>
      </c>
      <c r="K1570" s="9" t="str">
        <v>East</v>
      </c>
      <c r="L1570" s="9" t="str">
        <v>Sports</v>
      </c>
      <c r="M1570" s="4">
        <v>1551.62</v>
      </c>
      <c r="N1570" s="4">
        <f>VLOOKUP($K1570,Sales_Performance_Analysis.csv!$S$1:$T$5,2,FALSE)</f>
        <v>2529.8487270973901</v>
      </c>
      <c r="O1570" s="4">
        <v>13</v>
      </c>
      <c r="P1570" s="4">
        <v>20</v>
      </c>
      <c r="Q1570" s="4">
        <v>1260.1500000000001</v>
      </c>
      <c r="U1570" s="9" t="str">
        <v>East</v>
      </c>
      <c r="V1570" s="9" t="str">
        <v>Sports</v>
      </c>
      <c r="X1570" s="9" t="str">
        <v>EAST</v>
      </c>
      <c r="Y1570" s="9" t="str">
        <v>SPORTS</v>
      </c>
      <c r="AA1570" s="9" t="str">
        <v>east</v>
      </c>
      <c r="AB1570" s="9" t="str">
        <v>sports</v>
      </c>
    </row>
    <row r="1571" spans="1:28">
      <c r="A1571" s="10">
        <v>96425131</v>
      </c>
      <c r="B1571" s="11">
        <v>45120</v>
      </c>
      <c r="C1571" s="12" t="s">
        <v>881</v>
      </c>
      <c r="D1571" s="13" t="s">
        <v>1553</v>
      </c>
      <c r="E1571" s="10">
        <v>3248.44</v>
      </c>
      <c r="F1571" s="10">
        <v>7</v>
      </c>
      <c r="G1571" s="10">
        <v>7</v>
      </c>
      <c r="H1571" s="10">
        <v>1285.1400000000001</v>
      </c>
      <c r="I1571" s="4">
        <v>96425131</v>
      </c>
      <c r="J1571" s="16">
        <v>45120</v>
      </c>
      <c r="K1571" s="9" t="str">
        <v>East</v>
      </c>
      <c r="L1571" s="9" t="str">
        <v>Sports</v>
      </c>
      <c r="M1571" s="4">
        <v>3248.44</v>
      </c>
      <c r="N1571" s="4">
        <f>VLOOKUP($K1571,Sales_Performance_Analysis.csv!$S$1:$T$5,2,FALSE)</f>
        <v>2529.8487270973901</v>
      </c>
      <c r="O1571" s="4">
        <v>7</v>
      </c>
      <c r="P1571" s="4">
        <v>7</v>
      </c>
      <c r="Q1571" s="4">
        <v>1285.1400000000001</v>
      </c>
      <c r="U1571" s="9" t="str">
        <v>East</v>
      </c>
      <c r="V1571" s="9" t="str">
        <v>Sports</v>
      </c>
      <c r="X1571" s="9" t="str">
        <v>EAST</v>
      </c>
      <c r="Y1571" s="9" t="str">
        <v>SPORTS</v>
      </c>
      <c r="AA1571" s="9" t="str">
        <v>east</v>
      </c>
      <c r="AB1571" s="9" t="str">
        <v>sports</v>
      </c>
    </row>
    <row r="1572" spans="1:28">
      <c r="A1572" s="10" t="s">
        <v>1558</v>
      </c>
      <c r="B1572" s="11">
        <v>44991</v>
      </c>
      <c r="C1572" s="12" t="s">
        <v>881</v>
      </c>
      <c r="D1572" s="13" t="s">
        <v>1553</v>
      </c>
      <c r="E1572" s="10">
        <v>2938.86</v>
      </c>
      <c r="F1572" s="10">
        <v>3</v>
      </c>
      <c r="G1572" s="10">
        <v>33</v>
      </c>
      <c r="H1572" s="10">
        <v>1159.26</v>
      </c>
      <c r="I1572" s="4" t="s">
        <v>1558</v>
      </c>
      <c r="J1572" s="16">
        <v>44991</v>
      </c>
      <c r="K1572" s="9" t="str">
        <v>East</v>
      </c>
      <c r="L1572" s="9" t="str">
        <v>Sports</v>
      </c>
      <c r="M1572" s="4">
        <v>2938.86</v>
      </c>
      <c r="N1572" s="4">
        <f>VLOOKUP($K1572,Sales_Performance_Analysis.csv!$S$1:$T$5,2,FALSE)</f>
        <v>2529.8487270973901</v>
      </c>
      <c r="O1572" s="4">
        <v>3</v>
      </c>
      <c r="P1572" s="4">
        <v>33</v>
      </c>
      <c r="Q1572" s="4">
        <v>1159.26</v>
      </c>
      <c r="U1572" s="9" t="str">
        <v>East</v>
      </c>
      <c r="V1572" s="9" t="str">
        <v>Sports</v>
      </c>
      <c r="X1572" s="9" t="str">
        <v>EAST</v>
      </c>
      <c r="Y1572" s="9" t="str">
        <v>SPORTS</v>
      </c>
      <c r="AA1572" s="9" t="str">
        <v>east</v>
      </c>
      <c r="AB1572" s="9" t="str">
        <v>sports</v>
      </c>
    </row>
    <row r="1573" spans="1:28">
      <c r="A1573" s="10" t="s">
        <v>1559</v>
      </c>
      <c r="B1573" s="11">
        <v>45538</v>
      </c>
      <c r="C1573" s="12" t="s">
        <v>978</v>
      </c>
      <c r="D1573" s="13" t="s">
        <v>27</v>
      </c>
      <c r="E1573" s="10">
        <v>344.93</v>
      </c>
      <c r="F1573" s="10">
        <v>29</v>
      </c>
      <c r="G1573" s="10">
        <v>19</v>
      </c>
      <c r="H1573" s="10">
        <v>1565.39</v>
      </c>
      <c r="I1573" s="4" t="s">
        <v>1559</v>
      </c>
      <c r="J1573" s="16">
        <v>45538</v>
      </c>
      <c r="K1573" s="9" t="str">
        <v>West</v>
      </c>
      <c r="L1573" s="9" t="str">
        <v>Clothing</v>
      </c>
      <c r="M1573" s="4">
        <v>344.93</v>
      </c>
      <c r="N1573" s="4">
        <f>VLOOKUP($K1573,Sales_Performance_Analysis.csv!$S$1:$T$5,2,FALSE)</f>
        <v>2536.3110011778599</v>
      </c>
      <c r="O1573" s="4">
        <v>29</v>
      </c>
      <c r="P1573" s="4">
        <v>19</v>
      </c>
      <c r="Q1573" s="4">
        <v>1565.39</v>
      </c>
      <c r="U1573" s="9" t="str">
        <v>West</v>
      </c>
      <c r="V1573" s="9" t="str">
        <v>Clothing</v>
      </c>
      <c r="X1573" s="9" t="str">
        <v>WEST</v>
      </c>
      <c r="Y1573" s="9" t="str">
        <v>CLOTHING</v>
      </c>
      <c r="AA1573" s="9" t="str">
        <v>west</v>
      </c>
      <c r="AB1573" s="9" t="str">
        <v>clothing</v>
      </c>
    </row>
    <row r="1574" spans="1:28">
      <c r="A1574" s="10" t="s">
        <v>1560</v>
      </c>
      <c r="B1574" s="11">
        <v>45280</v>
      </c>
      <c r="C1574" s="12" t="s">
        <v>881</v>
      </c>
      <c r="D1574" s="13" t="s">
        <v>551</v>
      </c>
      <c r="E1574" s="10">
        <v>4225.1400000000003</v>
      </c>
      <c r="F1574" s="10">
        <v>2</v>
      </c>
      <c r="G1574" s="10">
        <v>26</v>
      </c>
      <c r="H1574" s="10">
        <v>1816.08</v>
      </c>
      <c r="I1574" s="4" t="s">
        <v>1560</v>
      </c>
      <c r="J1574" s="16">
        <v>45280</v>
      </c>
      <c r="K1574" s="9" t="str">
        <v>East</v>
      </c>
      <c r="L1574" s="9" t="str">
        <v>Furniture</v>
      </c>
      <c r="M1574" s="4">
        <v>4225.1400000000003</v>
      </c>
      <c r="N1574" s="4">
        <f>VLOOKUP($K1574,Sales_Performance_Analysis.csv!$S$1:$T$5,2,FALSE)</f>
        <v>2529.8487270973901</v>
      </c>
      <c r="O1574" s="4">
        <v>2</v>
      </c>
      <c r="P1574" s="4">
        <v>26</v>
      </c>
      <c r="Q1574" s="4">
        <v>1816.08</v>
      </c>
      <c r="U1574" s="9" t="str">
        <v>East</v>
      </c>
      <c r="V1574" s="9" t="str">
        <v>Furniture</v>
      </c>
      <c r="X1574" s="9" t="str">
        <v>EAST</v>
      </c>
      <c r="Y1574" s="9" t="str">
        <v>FURNITURE</v>
      </c>
      <c r="AA1574" s="9" t="str">
        <v>east</v>
      </c>
      <c r="AB1574" s="9" t="str">
        <v>furniture</v>
      </c>
    </row>
    <row r="1575" spans="1:28">
      <c r="A1575" s="10" t="s">
        <v>1561</v>
      </c>
      <c r="B1575" s="11">
        <v>44901</v>
      </c>
      <c r="C1575" s="12" t="s">
        <v>1294</v>
      </c>
      <c r="D1575" s="13" t="s">
        <v>1553</v>
      </c>
      <c r="E1575" s="10">
        <v>4831.75</v>
      </c>
      <c r="F1575" s="10">
        <v>39</v>
      </c>
      <c r="G1575" s="10">
        <v>19</v>
      </c>
      <c r="H1575" s="10">
        <v>208.92</v>
      </c>
      <c r="I1575" s="4" t="s">
        <v>1561</v>
      </c>
      <c r="J1575" s="16">
        <v>44901</v>
      </c>
      <c r="K1575" s="9" t="str">
        <v>North</v>
      </c>
      <c r="L1575" s="9" t="str">
        <v>Sports</v>
      </c>
      <c r="M1575" s="4">
        <v>4831.75</v>
      </c>
      <c r="N1575" s="4">
        <f>VLOOKUP($K1575,Sales_Performance_Analysis.csv!$S$1:$T$5,2,FALSE)</f>
        <v>2573.1195542046598</v>
      </c>
      <c r="O1575" s="4">
        <v>39</v>
      </c>
      <c r="P1575" s="4">
        <v>19</v>
      </c>
      <c r="Q1575" s="4">
        <v>208.92</v>
      </c>
      <c r="U1575" s="9" t="str">
        <v>North</v>
      </c>
      <c r="V1575" s="9" t="str">
        <v>Sports</v>
      </c>
      <c r="X1575" s="9" t="str">
        <v>NORTH</v>
      </c>
      <c r="Y1575" s="9" t="str">
        <v>SPORTS</v>
      </c>
      <c r="AA1575" s="9" t="str">
        <v>north</v>
      </c>
      <c r="AB1575" s="9" t="str">
        <v>sports</v>
      </c>
    </row>
    <row r="1576" spans="1:28">
      <c r="A1576" s="10" t="s">
        <v>1562</v>
      </c>
      <c r="B1576" s="11">
        <v>45518</v>
      </c>
      <c r="C1576" s="12" t="s">
        <v>1321</v>
      </c>
      <c r="D1576" s="13" t="s">
        <v>551</v>
      </c>
      <c r="E1576" s="10">
        <v>2346.75</v>
      </c>
      <c r="F1576" s="10">
        <v>22</v>
      </c>
      <c r="G1576" s="10">
        <v>45</v>
      </c>
      <c r="H1576" s="10">
        <v>87.81</v>
      </c>
      <c r="I1576" s="4" t="s">
        <v>1562</v>
      </c>
      <c r="J1576" s="16">
        <v>45518</v>
      </c>
      <c r="K1576" s="9" t="str">
        <v>South</v>
      </c>
      <c r="L1576" s="9" t="str">
        <v>Furniture</v>
      </c>
      <c r="M1576" s="4">
        <v>2346.75</v>
      </c>
      <c r="N1576" s="4">
        <f>VLOOKUP($K1576,Sales_Performance_Analysis.csv!$S$1:$T$5,2,FALSE)</f>
        <v>2478.5568056787902</v>
      </c>
      <c r="O1576" s="4">
        <v>22</v>
      </c>
      <c r="P1576" s="4">
        <v>45</v>
      </c>
      <c r="Q1576" s="4">
        <v>87.81</v>
      </c>
      <c r="U1576" s="9" t="str">
        <v>South</v>
      </c>
      <c r="V1576" s="9" t="str">
        <v>Furniture</v>
      </c>
      <c r="X1576" s="9" t="str">
        <v>SOUTH</v>
      </c>
      <c r="Y1576" s="9" t="str">
        <v>FURNITURE</v>
      </c>
      <c r="AA1576" s="9" t="str">
        <v>south</v>
      </c>
      <c r="AB1576" s="9" t="str">
        <v>furniture</v>
      </c>
    </row>
    <row r="1577" spans="1:28">
      <c r="A1577" s="10" t="s">
        <v>1563</v>
      </c>
      <c r="B1577" s="11">
        <v>45063</v>
      </c>
      <c r="C1577" s="12" t="s">
        <v>1294</v>
      </c>
      <c r="D1577" s="13" t="s">
        <v>1553</v>
      </c>
      <c r="E1577" s="10">
        <v>3429.65</v>
      </c>
      <c r="F1577" s="10">
        <v>40</v>
      </c>
      <c r="G1577" s="10">
        <v>10</v>
      </c>
      <c r="H1577" s="10">
        <v>1847.64</v>
      </c>
      <c r="I1577" s="4" t="s">
        <v>1563</v>
      </c>
      <c r="J1577" s="16">
        <v>45063</v>
      </c>
      <c r="K1577" s="9" t="str">
        <v>North</v>
      </c>
      <c r="L1577" s="9" t="str">
        <v>Sports</v>
      </c>
      <c r="M1577" s="4">
        <v>3429.65</v>
      </c>
      <c r="N1577" s="4">
        <f>VLOOKUP($K1577,Sales_Performance_Analysis.csv!$S$1:$T$5,2,FALSE)</f>
        <v>2573.1195542046598</v>
      </c>
      <c r="O1577" s="4">
        <v>40</v>
      </c>
      <c r="P1577" s="4">
        <v>10</v>
      </c>
      <c r="Q1577" s="4">
        <v>1847.64</v>
      </c>
      <c r="U1577" s="9" t="str">
        <v>North</v>
      </c>
      <c r="V1577" s="9" t="str">
        <v>Sports</v>
      </c>
      <c r="X1577" s="9" t="str">
        <v>NORTH</v>
      </c>
      <c r="Y1577" s="9" t="str">
        <v>SPORTS</v>
      </c>
      <c r="AA1577" s="9" t="str">
        <v>north</v>
      </c>
      <c r="AB1577" s="9" t="str">
        <v>sports</v>
      </c>
    </row>
    <row r="1578" spans="1:28">
      <c r="A1578" s="10" t="s">
        <v>1564</v>
      </c>
      <c r="B1578" s="11">
        <v>45558</v>
      </c>
      <c r="C1578" s="12" t="s">
        <v>978</v>
      </c>
      <c r="D1578" s="13" t="s">
        <v>1553</v>
      </c>
      <c r="E1578" s="10">
        <v>2754.21</v>
      </c>
      <c r="F1578" s="10">
        <v>17</v>
      </c>
      <c r="G1578" s="10">
        <v>33</v>
      </c>
      <c r="H1578" s="10">
        <v>1460.22</v>
      </c>
      <c r="I1578" s="4" t="s">
        <v>1564</v>
      </c>
      <c r="J1578" s="16">
        <v>45558</v>
      </c>
      <c r="K1578" s="9" t="str">
        <v>West</v>
      </c>
      <c r="L1578" s="9" t="str">
        <v>Sports</v>
      </c>
      <c r="M1578" s="4">
        <v>2754.21</v>
      </c>
      <c r="N1578" s="4">
        <f>VLOOKUP($K1578,Sales_Performance_Analysis.csv!$S$1:$T$5,2,FALSE)</f>
        <v>2536.3110011778599</v>
      </c>
      <c r="O1578" s="4">
        <v>17</v>
      </c>
      <c r="P1578" s="4">
        <v>33</v>
      </c>
      <c r="Q1578" s="4">
        <v>1460.22</v>
      </c>
      <c r="U1578" s="9" t="str">
        <v>West</v>
      </c>
      <c r="V1578" s="9" t="str">
        <v>Sports</v>
      </c>
      <c r="X1578" s="9" t="str">
        <v>WEST</v>
      </c>
      <c r="Y1578" s="9" t="str">
        <v>SPORTS</v>
      </c>
      <c r="AA1578" s="9" t="str">
        <v>west</v>
      </c>
      <c r="AB1578" s="9" t="str">
        <v>sports</v>
      </c>
    </row>
    <row r="1579" spans="1:28">
      <c r="A1579" s="10" t="s">
        <v>1565</v>
      </c>
      <c r="B1579" s="11">
        <v>45107</v>
      </c>
      <c r="C1579" s="12" t="s">
        <v>1321</v>
      </c>
      <c r="D1579" s="13" t="s">
        <v>257</v>
      </c>
      <c r="E1579" s="10">
        <v>4698.6899999999996</v>
      </c>
      <c r="F1579" s="10">
        <v>39</v>
      </c>
      <c r="G1579" s="10">
        <v>40</v>
      </c>
      <c r="H1579" s="10">
        <v>632.41</v>
      </c>
      <c r="I1579" s="4" t="s">
        <v>1565</v>
      </c>
      <c r="J1579" s="16">
        <v>45107</v>
      </c>
      <c r="K1579" s="9" t="str">
        <v>South</v>
      </c>
      <c r="L1579" s="9" t="str">
        <v>Groceries</v>
      </c>
      <c r="M1579" s="4">
        <v>4698.6899999999996</v>
      </c>
      <c r="N1579" s="4">
        <f>VLOOKUP($K1579,Sales_Performance_Analysis.csv!$S$1:$T$5,2,FALSE)</f>
        <v>2478.5568056787902</v>
      </c>
      <c r="O1579" s="4">
        <v>39</v>
      </c>
      <c r="P1579" s="4">
        <v>40</v>
      </c>
      <c r="Q1579" s="4">
        <v>632.41</v>
      </c>
      <c r="U1579" s="9" t="str">
        <v>South</v>
      </c>
      <c r="V1579" s="9" t="str">
        <v>Groceries</v>
      </c>
      <c r="X1579" s="9" t="str">
        <v>SOUTH</v>
      </c>
      <c r="Y1579" s="9" t="str">
        <v>GROCERIES</v>
      </c>
      <c r="AA1579" s="9" t="str">
        <v>south</v>
      </c>
      <c r="AB1579" s="9" t="str">
        <v>groceries</v>
      </c>
    </row>
    <row r="1580" spans="1:28">
      <c r="A1580" s="10" t="s">
        <v>1566</v>
      </c>
      <c r="B1580" s="11">
        <v>45478</v>
      </c>
      <c r="C1580" s="12" t="s">
        <v>978</v>
      </c>
      <c r="D1580" s="13" t="s">
        <v>257</v>
      </c>
      <c r="E1580" s="10">
        <v>2785.16</v>
      </c>
      <c r="F1580" s="10">
        <v>24</v>
      </c>
      <c r="G1580" s="10">
        <v>33</v>
      </c>
      <c r="H1580" s="10">
        <v>1768.88</v>
      </c>
      <c r="I1580" s="4" t="s">
        <v>1566</v>
      </c>
      <c r="J1580" s="16">
        <v>45478</v>
      </c>
      <c r="K1580" s="9" t="str">
        <v>West</v>
      </c>
      <c r="L1580" s="9" t="str">
        <v>Groceries</v>
      </c>
      <c r="M1580" s="4">
        <v>2785.16</v>
      </c>
      <c r="N1580" s="4">
        <f>VLOOKUP($K1580,Sales_Performance_Analysis.csv!$S$1:$T$5,2,FALSE)</f>
        <v>2536.3110011778599</v>
      </c>
      <c r="O1580" s="4">
        <v>24</v>
      </c>
      <c r="P1580" s="4">
        <v>33</v>
      </c>
      <c r="Q1580" s="4">
        <v>1768.88</v>
      </c>
      <c r="U1580" s="9" t="str">
        <v>West</v>
      </c>
      <c r="V1580" s="9" t="str">
        <v>Groceries</v>
      </c>
      <c r="X1580" s="9" t="str">
        <v>WEST</v>
      </c>
      <c r="Y1580" s="9" t="str">
        <v>GROCERIES</v>
      </c>
      <c r="AA1580" s="9" t="str">
        <v>west</v>
      </c>
      <c r="AB1580" s="9" t="str">
        <v>groceries</v>
      </c>
    </row>
    <row r="1581" spans="1:28">
      <c r="A1581" s="10" t="s">
        <v>1567</v>
      </c>
      <c r="B1581" s="11">
        <v>45276</v>
      </c>
      <c r="C1581" s="12" t="s">
        <v>1294</v>
      </c>
      <c r="D1581" s="13" t="s">
        <v>27</v>
      </c>
      <c r="E1581" s="10">
        <v>732.44</v>
      </c>
      <c r="F1581" s="10">
        <v>42</v>
      </c>
      <c r="G1581" s="10">
        <v>35</v>
      </c>
      <c r="H1581" s="10">
        <v>683.56</v>
      </c>
      <c r="I1581" s="4" t="s">
        <v>1567</v>
      </c>
      <c r="J1581" s="16">
        <v>45276</v>
      </c>
      <c r="K1581" s="9" t="str">
        <v>North</v>
      </c>
      <c r="L1581" s="9" t="str">
        <v>Clothing</v>
      </c>
      <c r="M1581" s="4">
        <v>732.44</v>
      </c>
      <c r="N1581" s="4">
        <f>VLOOKUP($K1581,Sales_Performance_Analysis.csv!$S$1:$T$5,2,FALSE)</f>
        <v>2573.1195542046598</v>
      </c>
      <c r="O1581" s="4">
        <v>42</v>
      </c>
      <c r="P1581" s="4">
        <v>35</v>
      </c>
      <c r="Q1581" s="4">
        <v>683.56</v>
      </c>
      <c r="U1581" s="9" t="str">
        <v>North</v>
      </c>
      <c r="V1581" s="9" t="str">
        <v>Clothing</v>
      </c>
      <c r="X1581" s="9" t="str">
        <v>NORTH</v>
      </c>
      <c r="Y1581" s="9" t="str">
        <v>CLOTHING</v>
      </c>
      <c r="AA1581" s="9" t="str">
        <v>north</v>
      </c>
      <c r="AB1581" s="9" t="str">
        <v>clothing</v>
      </c>
    </row>
    <row r="1582" spans="1:28">
      <c r="A1582" s="10" t="s">
        <v>1568</v>
      </c>
      <c r="B1582" s="11">
        <v>45523</v>
      </c>
      <c r="C1582" s="12" t="s">
        <v>1321</v>
      </c>
      <c r="D1582" s="13" t="s">
        <v>551</v>
      </c>
      <c r="E1582" s="10">
        <v>3911.84</v>
      </c>
      <c r="F1582" s="10">
        <v>47</v>
      </c>
      <c r="G1582" s="10">
        <v>8</v>
      </c>
      <c r="H1582" s="10">
        <v>603.30999999999995</v>
      </c>
      <c r="I1582" s="4" t="s">
        <v>1568</v>
      </c>
      <c r="J1582" s="16">
        <v>45523</v>
      </c>
      <c r="K1582" s="9" t="str">
        <v>South</v>
      </c>
      <c r="L1582" s="9" t="str">
        <v>Furniture</v>
      </c>
      <c r="M1582" s="4">
        <v>3911.84</v>
      </c>
      <c r="N1582" s="4">
        <f>VLOOKUP($K1582,Sales_Performance_Analysis.csv!$S$1:$T$5,2,FALSE)</f>
        <v>2478.5568056787902</v>
      </c>
      <c r="O1582" s="4">
        <v>47</v>
      </c>
      <c r="P1582" s="4">
        <v>8</v>
      </c>
      <c r="Q1582" s="4">
        <v>603.30999999999995</v>
      </c>
      <c r="U1582" s="9" t="str">
        <v>South</v>
      </c>
      <c r="V1582" s="9" t="str">
        <v>Furniture</v>
      </c>
      <c r="X1582" s="9" t="str">
        <v>SOUTH</v>
      </c>
      <c r="Y1582" s="9" t="str">
        <v>FURNITURE</v>
      </c>
      <c r="AA1582" s="9" t="str">
        <v>south</v>
      </c>
      <c r="AB1582" s="9" t="str">
        <v>furniture</v>
      </c>
    </row>
    <row r="1583" spans="1:28">
      <c r="A1583" s="10" t="s">
        <v>1569</v>
      </c>
      <c r="B1583" s="11">
        <v>45544</v>
      </c>
      <c r="C1583" s="12" t="s">
        <v>881</v>
      </c>
      <c r="D1583" s="13" t="s">
        <v>257</v>
      </c>
      <c r="E1583" s="10">
        <v>4179.72</v>
      </c>
      <c r="F1583" s="10">
        <v>32</v>
      </c>
      <c r="G1583" s="10">
        <v>45</v>
      </c>
      <c r="H1583" s="10">
        <v>1809.82</v>
      </c>
      <c r="I1583" s="4" t="s">
        <v>1569</v>
      </c>
      <c r="J1583" s="16">
        <v>45544</v>
      </c>
      <c r="K1583" s="9" t="str">
        <v>East</v>
      </c>
      <c r="L1583" s="9" t="str">
        <v>Groceries</v>
      </c>
      <c r="M1583" s="4">
        <v>4179.72</v>
      </c>
      <c r="N1583" s="4">
        <f>VLOOKUP($K1583,Sales_Performance_Analysis.csv!$S$1:$T$5,2,FALSE)</f>
        <v>2529.8487270973901</v>
      </c>
      <c r="O1583" s="4">
        <v>32</v>
      </c>
      <c r="P1583" s="4">
        <v>45</v>
      </c>
      <c r="Q1583" s="4">
        <v>1809.82</v>
      </c>
      <c r="U1583" s="9" t="str">
        <v>East</v>
      </c>
      <c r="V1583" s="9" t="str">
        <v>Groceries</v>
      </c>
      <c r="X1583" s="9" t="str">
        <v>EAST</v>
      </c>
      <c r="Y1583" s="9" t="str">
        <v>GROCERIES</v>
      </c>
      <c r="AA1583" s="9" t="str">
        <v>east</v>
      </c>
      <c r="AB1583" s="9" t="str">
        <v>groceries</v>
      </c>
    </row>
    <row r="1584" spans="1:28">
      <c r="A1584" s="10" t="s">
        <v>1570</v>
      </c>
      <c r="B1584" s="11">
        <v>45597</v>
      </c>
      <c r="C1584" s="12" t="s">
        <v>978</v>
      </c>
      <c r="D1584" s="13" t="s">
        <v>551</v>
      </c>
      <c r="E1584" s="10">
        <v>3457.93</v>
      </c>
      <c r="F1584" s="10">
        <v>30</v>
      </c>
      <c r="G1584" s="10">
        <v>2</v>
      </c>
      <c r="H1584" s="10">
        <v>1101.01</v>
      </c>
      <c r="I1584" s="4" t="s">
        <v>1570</v>
      </c>
      <c r="J1584" s="16">
        <v>45597</v>
      </c>
      <c r="K1584" s="9" t="str">
        <v>West</v>
      </c>
      <c r="L1584" s="9" t="str">
        <v>Furniture</v>
      </c>
      <c r="M1584" s="4">
        <v>3457.93</v>
      </c>
      <c r="N1584" s="4">
        <f>VLOOKUP($K1584,Sales_Performance_Analysis.csv!$S$1:$T$5,2,FALSE)</f>
        <v>2536.3110011778599</v>
      </c>
      <c r="O1584" s="4">
        <v>30</v>
      </c>
      <c r="P1584" s="4">
        <v>2</v>
      </c>
      <c r="Q1584" s="4">
        <v>1101.01</v>
      </c>
      <c r="U1584" s="9" t="str">
        <v>West</v>
      </c>
      <c r="V1584" s="9" t="str">
        <v>Furniture</v>
      </c>
      <c r="X1584" s="9" t="str">
        <v>WEST</v>
      </c>
      <c r="Y1584" s="9" t="str">
        <v>FURNITURE</v>
      </c>
      <c r="AA1584" s="9" t="str">
        <v>west</v>
      </c>
      <c r="AB1584" s="9" t="str">
        <v>furniture</v>
      </c>
    </row>
    <row r="1585" spans="1:28">
      <c r="A1585" s="10" t="s">
        <v>1571</v>
      </c>
      <c r="B1585" s="11">
        <v>45441</v>
      </c>
      <c r="C1585" s="12" t="s">
        <v>1321</v>
      </c>
      <c r="D1585" s="13" t="s">
        <v>1243</v>
      </c>
      <c r="E1585" s="10">
        <v>4425.37</v>
      </c>
      <c r="F1585" s="10">
        <v>39</v>
      </c>
      <c r="G1585" s="10">
        <v>9</v>
      </c>
      <c r="H1585" s="10">
        <v>1751.32</v>
      </c>
      <c r="I1585" s="4" t="s">
        <v>1571</v>
      </c>
      <c r="J1585" s="16">
        <v>45441</v>
      </c>
      <c r="K1585" s="9" t="str">
        <v>South</v>
      </c>
      <c r="L1585" s="9" t="str">
        <v>Electronics</v>
      </c>
      <c r="M1585" s="4">
        <v>4425.37</v>
      </c>
      <c r="N1585" s="4">
        <f>VLOOKUP($K1585,Sales_Performance_Analysis.csv!$S$1:$T$5,2,FALSE)</f>
        <v>2478.5568056787902</v>
      </c>
      <c r="O1585" s="4">
        <v>39</v>
      </c>
      <c r="P1585" s="4">
        <v>9</v>
      </c>
      <c r="Q1585" s="4">
        <v>1751.32</v>
      </c>
      <c r="U1585" s="9" t="str">
        <v>South</v>
      </c>
      <c r="V1585" s="9" t="str">
        <v>Electronics</v>
      </c>
      <c r="X1585" s="9" t="str">
        <v>SOUTH</v>
      </c>
      <c r="Y1585" s="9" t="str">
        <v>ELECTRONICS</v>
      </c>
      <c r="AA1585" s="9" t="str">
        <v>south</v>
      </c>
      <c r="AB1585" s="9" t="str">
        <v>electronics</v>
      </c>
    </row>
    <row r="1586" spans="1:28">
      <c r="A1586" s="10" t="s">
        <v>1572</v>
      </c>
      <c r="B1586" s="11">
        <v>45150</v>
      </c>
      <c r="C1586" s="12" t="s">
        <v>881</v>
      </c>
      <c r="D1586" s="13" t="s">
        <v>1243</v>
      </c>
      <c r="E1586" s="10">
        <v>3011.23</v>
      </c>
      <c r="F1586" s="10">
        <v>13</v>
      </c>
      <c r="G1586" s="10">
        <v>47</v>
      </c>
      <c r="H1586" s="10">
        <v>796.12</v>
      </c>
      <c r="I1586" s="4" t="s">
        <v>1572</v>
      </c>
      <c r="J1586" s="16">
        <v>45150</v>
      </c>
      <c r="K1586" s="9" t="str">
        <v>East</v>
      </c>
      <c r="L1586" s="9" t="str">
        <v>Electronics</v>
      </c>
      <c r="M1586" s="4">
        <v>3011.23</v>
      </c>
      <c r="N1586" s="4">
        <f>VLOOKUP($K1586,Sales_Performance_Analysis.csv!$S$1:$T$5,2,FALSE)</f>
        <v>2529.8487270973901</v>
      </c>
      <c r="O1586" s="4">
        <v>13</v>
      </c>
      <c r="P1586" s="4">
        <v>47</v>
      </c>
      <c r="Q1586" s="4">
        <v>796.12</v>
      </c>
      <c r="U1586" s="9" t="str">
        <v>East</v>
      </c>
      <c r="V1586" s="9" t="str">
        <v>Electronics</v>
      </c>
      <c r="X1586" s="9" t="str">
        <v>EAST</v>
      </c>
      <c r="Y1586" s="9" t="str">
        <v>ELECTRONICS</v>
      </c>
      <c r="AA1586" s="9" t="str">
        <v>east</v>
      </c>
      <c r="AB1586" s="9" t="str">
        <v>electronics</v>
      </c>
    </row>
    <row r="1587" spans="1:28">
      <c r="A1587" s="10" t="s">
        <v>1573</v>
      </c>
      <c r="B1587" s="11">
        <v>45575</v>
      </c>
      <c r="C1587" s="12" t="s">
        <v>881</v>
      </c>
      <c r="D1587" s="13" t="s">
        <v>1553</v>
      </c>
      <c r="E1587" s="10">
        <v>1857.89</v>
      </c>
      <c r="F1587" s="10">
        <v>8</v>
      </c>
      <c r="G1587" s="10">
        <v>15</v>
      </c>
      <c r="H1587" s="10">
        <v>471.67</v>
      </c>
      <c r="I1587" s="4" t="s">
        <v>1573</v>
      </c>
      <c r="J1587" s="16">
        <v>45575</v>
      </c>
      <c r="K1587" s="9" t="str">
        <v>East</v>
      </c>
      <c r="L1587" s="9" t="str">
        <v>Sports</v>
      </c>
      <c r="M1587" s="4">
        <v>1857.89</v>
      </c>
      <c r="N1587" s="4">
        <f>VLOOKUP($K1587,Sales_Performance_Analysis.csv!$S$1:$T$5,2,FALSE)</f>
        <v>2529.8487270973901</v>
      </c>
      <c r="O1587" s="4">
        <v>8</v>
      </c>
      <c r="P1587" s="4">
        <v>15</v>
      </c>
      <c r="Q1587" s="4">
        <v>471.67</v>
      </c>
      <c r="U1587" s="9" t="str">
        <v>East</v>
      </c>
      <c r="V1587" s="9" t="str">
        <v>Sports</v>
      </c>
      <c r="X1587" s="9" t="str">
        <v>EAST</v>
      </c>
      <c r="Y1587" s="9" t="str">
        <v>SPORTS</v>
      </c>
      <c r="AA1587" s="9" t="str">
        <v>east</v>
      </c>
      <c r="AB1587" s="9" t="str">
        <v>sports</v>
      </c>
    </row>
    <row r="1588" spans="1:28">
      <c r="A1588" s="10" t="s">
        <v>1574</v>
      </c>
      <c r="B1588" s="11">
        <v>45050</v>
      </c>
      <c r="C1588" s="12" t="s">
        <v>978</v>
      </c>
      <c r="D1588" s="13" t="s">
        <v>1243</v>
      </c>
      <c r="E1588" s="10">
        <v>4973.1899999999996</v>
      </c>
      <c r="F1588" s="10">
        <v>16</v>
      </c>
      <c r="G1588" s="10">
        <v>1</v>
      </c>
      <c r="H1588" s="10">
        <v>1928.3</v>
      </c>
      <c r="I1588" s="4" t="s">
        <v>1574</v>
      </c>
      <c r="J1588" s="16">
        <v>45050</v>
      </c>
      <c r="K1588" s="9" t="str">
        <v>West</v>
      </c>
      <c r="L1588" s="9" t="str">
        <v>Electronics</v>
      </c>
      <c r="M1588" s="4">
        <v>4973.1899999999996</v>
      </c>
      <c r="N1588" s="4">
        <f>VLOOKUP($K1588,Sales_Performance_Analysis.csv!$S$1:$T$5,2,FALSE)</f>
        <v>2536.3110011778599</v>
      </c>
      <c r="O1588" s="4">
        <v>16</v>
      </c>
      <c r="P1588" s="4">
        <v>1</v>
      </c>
      <c r="Q1588" s="4">
        <v>1928.3</v>
      </c>
      <c r="U1588" s="9" t="str">
        <v>West</v>
      </c>
      <c r="V1588" s="9" t="str">
        <v>Electronics</v>
      </c>
      <c r="X1588" s="9" t="str">
        <v>WEST</v>
      </c>
      <c r="Y1588" s="9" t="str">
        <v>ELECTRONICS</v>
      </c>
      <c r="AA1588" s="9" t="str">
        <v>west</v>
      </c>
      <c r="AB1588" s="9" t="str">
        <v>electronics</v>
      </c>
    </row>
    <row r="1589" spans="1:28">
      <c r="A1589" s="10" t="s">
        <v>1575</v>
      </c>
      <c r="B1589" s="11">
        <v>45056</v>
      </c>
      <c r="C1589" s="12" t="s">
        <v>1321</v>
      </c>
      <c r="D1589" s="13" t="s">
        <v>257</v>
      </c>
      <c r="E1589" s="10">
        <v>913.11</v>
      </c>
      <c r="F1589" s="10">
        <v>39</v>
      </c>
      <c r="G1589" s="10">
        <v>2</v>
      </c>
      <c r="H1589" s="10">
        <v>1279.3699999999999</v>
      </c>
      <c r="I1589" s="4" t="s">
        <v>1575</v>
      </c>
      <c r="J1589" s="16">
        <v>45056</v>
      </c>
      <c r="K1589" s="9" t="str">
        <v>South</v>
      </c>
      <c r="L1589" s="9" t="str">
        <v>Groceries</v>
      </c>
      <c r="M1589" s="4">
        <v>913.11</v>
      </c>
      <c r="N1589" s="4">
        <f>VLOOKUP($K1589,Sales_Performance_Analysis.csv!$S$1:$T$5,2,FALSE)</f>
        <v>2478.5568056787902</v>
      </c>
      <c r="O1589" s="4">
        <v>39</v>
      </c>
      <c r="P1589" s="4">
        <v>2</v>
      </c>
      <c r="Q1589" s="4">
        <v>1279.3699999999999</v>
      </c>
      <c r="U1589" s="9" t="str">
        <v>South</v>
      </c>
      <c r="V1589" s="9" t="str">
        <v>Groceries</v>
      </c>
      <c r="X1589" s="9" t="str">
        <v>SOUTH</v>
      </c>
      <c r="Y1589" s="9" t="str">
        <v>GROCERIES</v>
      </c>
      <c r="AA1589" s="9" t="str">
        <v>south</v>
      </c>
      <c r="AB1589" s="9" t="str">
        <v>groceries</v>
      </c>
    </row>
    <row r="1590" spans="1:28">
      <c r="A1590" s="10" t="s">
        <v>1576</v>
      </c>
      <c r="B1590" s="11">
        <v>45326</v>
      </c>
      <c r="C1590" s="12" t="s">
        <v>881</v>
      </c>
      <c r="D1590" s="13" t="s">
        <v>1553</v>
      </c>
      <c r="E1590" s="10">
        <v>1574.56</v>
      </c>
      <c r="F1590" s="10">
        <v>38</v>
      </c>
      <c r="G1590" s="10">
        <v>0</v>
      </c>
      <c r="H1590" s="10">
        <v>1855.81</v>
      </c>
      <c r="I1590" s="4" t="s">
        <v>1576</v>
      </c>
      <c r="J1590" s="16">
        <v>45326</v>
      </c>
      <c r="K1590" s="9" t="str">
        <v>East</v>
      </c>
      <c r="L1590" s="9" t="str">
        <v>Sports</v>
      </c>
      <c r="M1590" s="4">
        <v>1574.56</v>
      </c>
      <c r="N1590" s="4">
        <f>VLOOKUP($K1590,Sales_Performance_Analysis.csv!$S$1:$T$5,2,FALSE)</f>
        <v>2529.8487270973901</v>
      </c>
      <c r="O1590" s="4">
        <v>38</v>
      </c>
      <c r="P1590" s="4">
        <v>0</v>
      </c>
      <c r="Q1590" s="4">
        <v>1855.81</v>
      </c>
      <c r="U1590" s="9" t="str">
        <v>East</v>
      </c>
      <c r="V1590" s="9" t="str">
        <v>Sports</v>
      </c>
      <c r="X1590" s="9" t="str">
        <v>EAST</v>
      </c>
      <c r="Y1590" s="9" t="str">
        <v>SPORTS</v>
      </c>
      <c r="AA1590" s="9" t="str">
        <v>east</v>
      </c>
      <c r="AB1590" s="9" t="str">
        <v>sports</v>
      </c>
    </row>
    <row r="1591" spans="1:28">
      <c r="A1591" s="10" t="s">
        <v>1577</v>
      </c>
      <c r="B1591" s="11">
        <v>44889</v>
      </c>
      <c r="C1591" s="12" t="s">
        <v>978</v>
      </c>
      <c r="D1591" s="13" t="s">
        <v>257</v>
      </c>
      <c r="E1591" s="10">
        <v>1182.07</v>
      </c>
      <c r="F1591" s="10">
        <v>21</v>
      </c>
      <c r="G1591" s="10">
        <v>43</v>
      </c>
      <c r="H1591" s="10">
        <v>91.07</v>
      </c>
      <c r="I1591" s="4" t="s">
        <v>1577</v>
      </c>
      <c r="J1591" s="16">
        <v>44889</v>
      </c>
      <c r="K1591" s="9" t="str">
        <v>West</v>
      </c>
      <c r="L1591" s="9" t="str">
        <v>Groceries</v>
      </c>
      <c r="M1591" s="4">
        <v>1182.07</v>
      </c>
      <c r="N1591" s="4">
        <f>VLOOKUP($K1591,Sales_Performance_Analysis.csv!$S$1:$T$5,2,FALSE)</f>
        <v>2536.3110011778599</v>
      </c>
      <c r="O1591" s="4">
        <v>21</v>
      </c>
      <c r="P1591" s="4">
        <v>43</v>
      </c>
      <c r="Q1591" s="4">
        <v>91.07</v>
      </c>
      <c r="U1591" s="9" t="str">
        <v>West</v>
      </c>
      <c r="V1591" s="9" t="str">
        <v>Groceries</v>
      </c>
      <c r="X1591" s="9" t="str">
        <v>WEST</v>
      </c>
      <c r="Y1591" s="9" t="str">
        <v>GROCERIES</v>
      </c>
      <c r="AA1591" s="9" t="str">
        <v>west</v>
      </c>
      <c r="AB1591" s="9" t="str">
        <v>groceries</v>
      </c>
    </row>
    <row r="1592" spans="1:28">
      <c r="A1592" s="10" t="s">
        <v>1578</v>
      </c>
      <c r="B1592" s="11">
        <v>45054</v>
      </c>
      <c r="C1592" s="12" t="s">
        <v>978</v>
      </c>
      <c r="D1592" s="13" t="s">
        <v>1243</v>
      </c>
      <c r="E1592" s="10">
        <v>1773.77</v>
      </c>
      <c r="F1592" s="10">
        <v>15</v>
      </c>
      <c r="G1592" s="10">
        <v>27</v>
      </c>
      <c r="H1592" s="10">
        <v>1045.1300000000001</v>
      </c>
      <c r="I1592" s="4" t="s">
        <v>1578</v>
      </c>
      <c r="J1592" s="16">
        <v>45054</v>
      </c>
      <c r="K1592" s="9" t="str">
        <v>West</v>
      </c>
      <c r="L1592" s="9" t="str">
        <v>Electronics</v>
      </c>
      <c r="M1592" s="4">
        <v>1773.77</v>
      </c>
      <c r="N1592" s="4">
        <f>VLOOKUP($K1592,Sales_Performance_Analysis.csv!$S$1:$T$5,2,FALSE)</f>
        <v>2536.3110011778599</v>
      </c>
      <c r="O1592" s="4">
        <v>15</v>
      </c>
      <c r="P1592" s="4">
        <v>27</v>
      </c>
      <c r="Q1592" s="4">
        <v>1045.1300000000001</v>
      </c>
      <c r="U1592" s="9" t="str">
        <v>West</v>
      </c>
      <c r="V1592" s="9" t="str">
        <v>Electronics</v>
      </c>
      <c r="X1592" s="9" t="str">
        <v>WEST</v>
      </c>
      <c r="Y1592" s="9" t="str">
        <v>ELECTRONICS</v>
      </c>
      <c r="AA1592" s="9" t="str">
        <v>west</v>
      </c>
      <c r="AB1592" s="9" t="str">
        <v>electronics</v>
      </c>
    </row>
    <row r="1593" spans="1:28">
      <c r="A1593" s="10" t="s">
        <v>1579</v>
      </c>
      <c r="B1593" s="11">
        <v>44942</v>
      </c>
      <c r="C1593" s="12" t="s">
        <v>1321</v>
      </c>
      <c r="D1593" s="13" t="s">
        <v>1243</v>
      </c>
      <c r="E1593" s="10">
        <v>1940.94</v>
      </c>
      <c r="F1593" s="10">
        <v>35</v>
      </c>
      <c r="G1593" s="10">
        <v>12</v>
      </c>
      <c r="H1593" s="10">
        <v>243.14</v>
      </c>
      <c r="I1593" s="4" t="s">
        <v>1579</v>
      </c>
      <c r="J1593" s="16">
        <v>44942</v>
      </c>
      <c r="K1593" s="9" t="str">
        <v>South</v>
      </c>
      <c r="L1593" s="9" t="str">
        <v>Electronics</v>
      </c>
      <c r="M1593" s="4">
        <v>1940.94</v>
      </c>
      <c r="N1593" s="4">
        <f>VLOOKUP($K1593,Sales_Performance_Analysis.csv!$S$1:$T$5,2,FALSE)</f>
        <v>2478.5568056787902</v>
      </c>
      <c r="O1593" s="4">
        <v>35</v>
      </c>
      <c r="P1593" s="4">
        <v>12</v>
      </c>
      <c r="Q1593" s="4">
        <v>243.14</v>
      </c>
      <c r="U1593" s="9" t="str">
        <v>South</v>
      </c>
      <c r="V1593" s="9" t="str">
        <v>Electronics</v>
      </c>
      <c r="X1593" s="9" t="str">
        <v>SOUTH</v>
      </c>
      <c r="Y1593" s="9" t="str">
        <v>ELECTRONICS</v>
      </c>
      <c r="AA1593" s="9" t="str">
        <v>south</v>
      </c>
      <c r="AB1593" s="9" t="str">
        <v>electronics</v>
      </c>
    </row>
    <row r="1594" spans="1:28">
      <c r="A1594" s="10" t="s">
        <v>1580</v>
      </c>
      <c r="B1594" s="11">
        <v>45430</v>
      </c>
      <c r="C1594" s="12" t="s">
        <v>1294</v>
      </c>
      <c r="D1594" s="13" t="s">
        <v>1553</v>
      </c>
      <c r="E1594" s="10">
        <v>2651.98</v>
      </c>
      <c r="F1594" s="10">
        <v>7</v>
      </c>
      <c r="G1594" s="10">
        <v>32</v>
      </c>
      <c r="H1594" s="10">
        <v>579.33000000000004</v>
      </c>
      <c r="I1594" s="4" t="s">
        <v>1580</v>
      </c>
      <c r="J1594" s="16">
        <v>45430</v>
      </c>
      <c r="K1594" s="9" t="str">
        <v>North</v>
      </c>
      <c r="L1594" s="9" t="str">
        <v>Sports</v>
      </c>
      <c r="M1594" s="4">
        <v>2651.98</v>
      </c>
      <c r="N1594" s="4">
        <f>VLOOKUP($K1594,Sales_Performance_Analysis.csv!$S$1:$T$5,2,FALSE)</f>
        <v>2573.1195542046598</v>
      </c>
      <c r="O1594" s="4">
        <v>7</v>
      </c>
      <c r="P1594" s="4">
        <v>32</v>
      </c>
      <c r="Q1594" s="4">
        <v>579.33000000000004</v>
      </c>
      <c r="U1594" s="9" t="str">
        <v>North</v>
      </c>
      <c r="V1594" s="9" t="str">
        <v>Sports</v>
      </c>
      <c r="X1594" s="9" t="str">
        <v>NORTH</v>
      </c>
      <c r="Y1594" s="9" t="str">
        <v>SPORTS</v>
      </c>
      <c r="AA1594" s="9" t="str">
        <v>north</v>
      </c>
      <c r="AB1594" s="9" t="str">
        <v>sports</v>
      </c>
    </row>
    <row r="1595" spans="1:28">
      <c r="A1595" s="10" t="s">
        <v>1581</v>
      </c>
      <c r="B1595" s="11">
        <v>45490</v>
      </c>
      <c r="C1595" s="12" t="s">
        <v>1321</v>
      </c>
      <c r="D1595" s="13" t="s">
        <v>257</v>
      </c>
      <c r="E1595" s="10">
        <v>114.52</v>
      </c>
      <c r="F1595" s="10">
        <v>10</v>
      </c>
      <c r="G1595" s="10">
        <v>20</v>
      </c>
      <c r="H1595" s="10">
        <v>1744.22</v>
      </c>
      <c r="I1595" s="4" t="s">
        <v>1581</v>
      </c>
      <c r="J1595" s="16">
        <v>45490</v>
      </c>
      <c r="K1595" s="9" t="str">
        <v>South</v>
      </c>
      <c r="L1595" s="9" t="str">
        <v>Groceries</v>
      </c>
      <c r="M1595" s="4">
        <v>114.52</v>
      </c>
      <c r="N1595" s="4">
        <f>VLOOKUP($K1595,Sales_Performance_Analysis.csv!$S$1:$T$5,2,FALSE)</f>
        <v>2478.5568056787902</v>
      </c>
      <c r="O1595" s="4">
        <v>10</v>
      </c>
      <c r="P1595" s="4">
        <v>20</v>
      </c>
      <c r="Q1595" s="4">
        <v>1744.22</v>
      </c>
      <c r="U1595" s="9" t="str">
        <v>South</v>
      </c>
      <c r="V1595" s="9" t="str">
        <v>Groceries</v>
      </c>
      <c r="X1595" s="9" t="str">
        <v>SOUTH</v>
      </c>
      <c r="Y1595" s="9" t="str">
        <v>GROCERIES</v>
      </c>
      <c r="AA1595" s="9" t="str">
        <v>south</v>
      </c>
      <c r="AB1595" s="9" t="str">
        <v>groceries</v>
      </c>
    </row>
    <row r="1596" spans="1:28">
      <c r="A1596" s="10" t="s">
        <v>1582</v>
      </c>
      <c r="B1596" s="11">
        <v>45310</v>
      </c>
      <c r="C1596" s="12" t="s">
        <v>978</v>
      </c>
      <c r="D1596" s="13" t="s">
        <v>1553</v>
      </c>
      <c r="E1596" s="10">
        <v>1941.19</v>
      </c>
      <c r="F1596" s="10">
        <v>8</v>
      </c>
      <c r="G1596" s="10">
        <v>1</v>
      </c>
      <c r="H1596" s="10">
        <v>1591.36</v>
      </c>
      <c r="I1596" s="4" t="s">
        <v>1582</v>
      </c>
      <c r="J1596" s="16">
        <v>45310</v>
      </c>
      <c r="K1596" s="9" t="str">
        <v>West</v>
      </c>
      <c r="L1596" s="9" t="str">
        <v>Sports</v>
      </c>
      <c r="M1596" s="4">
        <v>1941.19</v>
      </c>
      <c r="N1596" s="4">
        <f>VLOOKUP($K1596,Sales_Performance_Analysis.csv!$S$1:$T$5,2,FALSE)</f>
        <v>2536.3110011778599</v>
      </c>
      <c r="O1596" s="4">
        <v>8</v>
      </c>
      <c r="P1596" s="4">
        <v>1</v>
      </c>
      <c r="Q1596" s="4">
        <v>1591.36</v>
      </c>
      <c r="U1596" s="9" t="str">
        <v>West</v>
      </c>
      <c r="V1596" s="9" t="str">
        <v>Sports</v>
      </c>
      <c r="X1596" s="9" t="str">
        <v>WEST</v>
      </c>
      <c r="Y1596" s="9" t="str">
        <v>SPORTS</v>
      </c>
      <c r="AA1596" s="9" t="str">
        <v>west</v>
      </c>
      <c r="AB1596" s="9" t="str">
        <v>sports</v>
      </c>
    </row>
    <row r="1597" spans="1:28">
      <c r="A1597" s="10" t="s">
        <v>1583</v>
      </c>
      <c r="B1597" s="11">
        <v>45108</v>
      </c>
      <c r="C1597" s="12" t="s">
        <v>1294</v>
      </c>
      <c r="D1597" s="13" t="s">
        <v>27</v>
      </c>
      <c r="E1597" s="10">
        <v>1767.33</v>
      </c>
      <c r="F1597" s="10">
        <v>22</v>
      </c>
      <c r="G1597" s="10">
        <v>45</v>
      </c>
      <c r="H1597" s="10">
        <v>769.07</v>
      </c>
      <c r="I1597" s="4" t="s">
        <v>1583</v>
      </c>
      <c r="J1597" s="16">
        <v>45108</v>
      </c>
      <c r="K1597" s="9" t="str">
        <v>North</v>
      </c>
      <c r="L1597" s="9" t="str">
        <v>Clothing</v>
      </c>
      <c r="M1597" s="4">
        <v>1767.33</v>
      </c>
      <c r="N1597" s="4">
        <f>VLOOKUP($K1597,Sales_Performance_Analysis.csv!$S$1:$T$5,2,FALSE)</f>
        <v>2573.1195542046598</v>
      </c>
      <c r="O1597" s="4">
        <v>22</v>
      </c>
      <c r="P1597" s="4">
        <v>45</v>
      </c>
      <c r="Q1597" s="4">
        <v>769.07</v>
      </c>
      <c r="U1597" s="9" t="str">
        <v>North</v>
      </c>
      <c r="V1597" s="9" t="str">
        <v>Clothing</v>
      </c>
      <c r="X1597" s="9" t="str">
        <v>NORTH</v>
      </c>
      <c r="Y1597" s="9" t="str">
        <v>CLOTHING</v>
      </c>
      <c r="AA1597" s="9" t="str">
        <v>north</v>
      </c>
      <c r="AB1597" s="9" t="str">
        <v>clothing</v>
      </c>
    </row>
    <row r="1598" spans="1:28">
      <c r="A1598" s="10" t="s">
        <v>1584</v>
      </c>
      <c r="B1598" s="11">
        <v>45298</v>
      </c>
      <c r="C1598" s="12" t="s">
        <v>1321</v>
      </c>
      <c r="D1598" s="13" t="s">
        <v>1243</v>
      </c>
      <c r="E1598" s="10">
        <v>4698.95</v>
      </c>
      <c r="F1598" s="10">
        <v>19</v>
      </c>
      <c r="G1598" s="10">
        <v>48</v>
      </c>
      <c r="H1598" s="10">
        <v>404.7</v>
      </c>
      <c r="I1598" s="4" t="s">
        <v>1584</v>
      </c>
      <c r="J1598" s="16">
        <v>45298</v>
      </c>
      <c r="K1598" s="9" t="str">
        <v>South</v>
      </c>
      <c r="L1598" s="9" t="str">
        <v>Electronics</v>
      </c>
      <c r="M1598" s="4">
        <v>4698.95</v>
      </c>
      <c r="N1598" s="4">
        <f>VLOOKUP($K1598,Sales_Performance_Analysis.csv!$S$1:$T$5,2,FALSE)</f>
        <v>2478.5568056787902</v>
      </c>
      <c r="O1598" s="4">
        <v>19</v>
      </c>
      <c r="P1598" s="4">
        <v>48</v>
      </c>
      <c r="Q1598" s="4">
        <v>404.7</v>
      </c>
      <c r="U1598" s="9" t="str">
        <v>South</v>
      </c>
      <c r="V1598" s="9" t="str">
        <v>Electronics</v>
      </c>
      <c r="X1598" s="9" t="str">
        <v>SOUTH</v>
      </c>
      <c r="Y1598" s="9" t="str">
        <v>ELECTRONICS</v>
      </c>
      <c r="AA1598" s="9" t="str">
        <v>south</v>
      </c>
      <c r="AB1598" s="9" t="str">
        <v>electronics</v>
      </c>
    </row>
    <row r="1599" spans="1:28">
      <c r="A1599" s="10" t="s">
        <v>1585</v>
      </c>
      <c r="B1599" s="11">
        <v>45532</v>
      </c>
      <c r="C1599" s="12" t="s">
        <v>1294</v>
      </c>
      <c r="D1599" s="13" t="s">
        <v>27</v>
      </c>
      <c r="E1599" s="10">
        <v>3476.33</v>
      </c>
      <c r="F1599" s="10">
        <v>18</v>
      </c>
      <c r="G1599" s="10">
        <v>4</v>
      </c>
      <c r="H1599" s="10">
        <v>856.47</v>
      </c>
      <c r="I1599" s="4" t="s">
        <v>1585</v>
      </c>
      <c r="J1599" s="16">
        <v>45532</v>
      </c>
      <c r="K1599" s="9" t="str">
        <v>North</v>
      </c>
      <c r="L1599" s="9" t="str">
        <v>Clothing</v>
      </c>
      <c r="M1599" s="4">
        <v>3476.33</v>
      </c>
      <c r="N1599" s="4">
        <f>VLOOKUP($K1599,Sales_Performance_Analysis.csv!$S$1:$T$5,2,FALSE)</f>
        <v>2573.1195542046598</v>
      </c>
      <c r="O1599" s="4">
        <v>18</v>
      </c>
      <c r="P1599" s="4">
        <v>4</v>
      </c>
      <c r="Q1599" s="4">
        <v>856.47</v>
      </c>
      <c r="U1599" s="9" t="str">
        <v>North</v>
      </c>
      <c r="V1599" s="9" t="str">
        <v>Clothing</v>
      </c>
      <c r="X1599" s="9" t="str">
        <v>NORTH</v>
      </c>
      <c r="Y1599" s="9" t="str">
        <v>CLOTHING</v>
      </c>
      <c r="AA1599" s="9" t="str">
        <v>north</v>
      </c>
      <c r="AB1599" s="9" t="str">
        <v>clothing</v>
      </c>
    </row>
    <row r="1600" spans="1:28">
      <c r="A1600" s="10" t="s">
        <v>1586</v>
      </c>
      <c r="B1600" s="11">
        <v>45497</v>
      </c>
      <c r="C1600" s="12" t="s">
        <v>1321</v>
      </c>
      <c r="D1600" s="13" t="s">
        <v>1243</v>
      </c>
      <c r="E1600" s="10">
        <v>3542.28</v>
      </c>
      <c r="F1600" s="10">
        <v>22</v>
      </c>
      <c r="G1600" s="10">
        <v>10</v>
      </c>
      <c r="H1600" s="10">
        <v>132.93</v>
      </c>
      <c r="I1600" s="4" t="s">
        <v>1586</v>
      </c>
      <c r="J1600" s="16">
        <v>45497</v>
      </c>
      <c r="K1600" s="9" t="str">
        <v>South</v>
      </c>
      <c r="L1600" s="9" t="str">
        <v>Electronics</v>
      </c>
      <c r="M1600" s="4">
        <v>3542.28</v>
      </c>
      <c r="N1600" s="4">
        <f>VLOOKUP($K1600,Sales_Performance_Analysis.csv!$S$1:$T$5,2,FALSE)</f>
        <v>2478.5568056787902</v>
      </c>
      <c r="O1600" s="4">
        <v>22</v>
      </c>
      <c r="P1600" s="4">
        <v>10</v>
      </c>
      <c r="Q1600" s="4">
        <v>132.93</v>
      </c>
      <c r="U1600" s="9" t="str">
        <v>South</v>
      </c>
      <c r="V1600" s="9" t="str">
        <v>Electronics</v>
      </c>
      <c r="X1600" s="9" t="str">
        <v>SOUTH</v>
      </c>
      <c r="Y1600" s="9" t="str">
        <v>ELECTRONICS</v>
      </c>
      <c r="AA1600" s="9" t="str">
        <v>south</v>
      </c>
      <c r="AB1600" s="9" t="str">
        <v>electronics</v>
      </c>
    </row>
    <row r="1601" spans="1:28">
      <c r="A1601" s="10" t="s">
        <v>1587</v>
      </c>
      <c r="B1601" s="11">
        <v>45371</v>
      </c>
      <c r="C1601" s="12" t="s">
        <v>881</v>
      </c>
      <c r="D1601" s="13" t="s">
        <v>551</v>
      </c>
      <c r="E1601" s="10">
        <v>778.73</v>
      </c>
      <c r="F1601" s="10">
        <v>5</v>
      </c>
      <c r="G1601" s="10">
        <v>22</v>
      </c>
      <c r="H1601" s="10">
        <v>55.95</v>
      </c>
      <c r="I1601" s="4" t="s">
        <v>1587</v>
      </c>
      <c r="J1601" s="16">
        <v>45371</v>
      </c>
      <c r="K1601" s="9" t="str">
        <v>East</v>
      </c>
      <c r="L1601" s="9" t="str">
        <v>Furniture</v>
      </c>
      <c r="M1601" s="4">
        <v>778.73</v>
      </c>
      <c r="N1601" s="4">
        <f>VLOOKUP($K1601,Sales_Performance_Analysis.csv!$S$1:$T$5,2,FALSE)</f>
        <v>2529.8487270973901</v>
      </c>
      <c r="O1601" s="4">
        <v>5</v>
      </c>
      <c r="P1601" s="4">
        <v>22</v>
      </c>
      <c r="Q1601" s="4">
        <v>55.95</v>
      </c>
      <c r="U1601" s="9" t="str">
        <v>East</v>
      </c>
      <c r="V1601" s="9" t="str">
        <v>Furniture</v>
      </c>
      <c r="X1601" s="9" t="str">
        <v>EAST</v>
      </c>
      <c r="Y1601" s="9" t="str">
        <v>FURNITURE</v>
      </c>
      <c r="AA1601" s="9" t="str">
        <v>east</v>
      </c>
      <c r="AB1601" s="9" t="str">
        <v>furniture</v>
      </c>
    </row>
    <row r="1602" spans="1:28">
      <c r="A1602" s="10" t="s">
        <v>1588</v>
      </c>
      <c r="B1602" s="11">
        <v>45446</v>
      </c>
      <c r="C1602" s="12" t="s">
        <v>1321</v>
      </c>
      <c r="D1602" s="13" t="s">
        <v>1553</v>
      </c>
      <c r="E1602" s="10">
        <v>4708.87</v>
      </c>
      <c r="F1602" s="10">
        <v>45</v>
      </c>
      <c r="G1602" s="10">
        <v>45</v>
      </c>
      <c r="H1602" s="10">
        <v>1588.98</v>
      </c>
      <c r="I1602" s="4" t="s">
        <v>1588</v>
      </c>
      <c r="J1602" s="16">
        <v>45446</v>
      </c>
      <c r="K1602" s="9" t="str">
        <v>South</v>
      </c>
      <c r="L1602" s="9" t="str">
        <v>Sports</v>
      </c>
      <c r="M1602" s="4">
        <v>4708.87</v>
      </c>
      <c r="N1602" s="4">
        <f>VLOOKUP($K1602,Sales_Performance_Analysis.csv!$S$1:$T$5,2,FALSE)</f>
        <v>2478.5568056787902</v>
      </c>
      <c r="O1602" s="4">
        <v>45</v>
      </c>
      <c r="P1602" s="4">
        <v>45</v>
      </c>
      <c r="Q1602" s="4">
        <v>1588.98</v>
      </c>
      <c r="U1602" s="9" t="str">
        <v>South</v>
      </c>
      <c r="V1602" s="9" t="str">
        <v>Sports</v>
      </c>
      <c r="X1602" s="9" t="str">
        <v>SOUTH</v>
      </c>
      <c r="Y1602" s="9" t="str">
        <v>SPORTS</v>
      </c>
      <c r="AA1602" s="9" t="str">
        <v>south</v>
      </c>
      <c r="AB1602" s="9" t="str">
        <v>sports</v>
      </c>
    </row>
    <row r="1603" spans="1:28">
      <c r="A1603" s="10" t="s">
        <v>1589</v>
      </c>
      <c r="B1603" s="11">
        <v>45106</v>
      </c>
      <c r="C1603" s="12" t="s">
        <v>1294</v>
      </c>
      <c r="D1603" s="13" t="s">
        <v>1243</v>
      </c>
      <c r="E1603" s="10">
        <v>2110.6999999999998</v>
      </c>
      <c r="F1603" s="10">
        <v>2</v>
      </c>
      <c r="G1603" s="10">
        <v>21</v>
      </c>
      <c r="H1603" s="10">
        <v>457.35</v>
      </c>
      <c r="I1603" s="4" t="s">
        <v>1589</v>
      </c>
      <c r="J1603" s="16">
        <v>45106</v>
      </c>
      <c r="K1603" s="9" t="str">
        <v>North</v>
      </c>
      <c r="L1603" s="9" t="str">
        <v>Electronics</v>
      </c>
      <c r="M1603" s="4">
        <v>2110.6999999999998</v>
      </c>
      <c r="N1603" s="4">
        <f>VLOOKUP($K1603,Sales_Performance_Analysis.csv!$S$1:$T$5,2,FALSE)</f>
        <v>2573.1195542046598</v>
      </c>
      <c r="O1603" s="4">
        <v>2</v>
      </c>
      <c r="P1603" s="4">
        <v>21</v>
      </c>
      <c r="Q1603" s="4">
        <v>457.35</v>
      </c>
      <c r="U1603" s="9" t="str">
        <v>North</v>
      </c>
      <c r="V1603" s="9" t="str">
        <v>Electronics</v>
      </c>
      <c r="X1603" s="9" t="str">
        <v>NORTH</v>
      </c>
      <c r="Y1603" s="9" t="str">
        <v>ELECTRONICS</v>
      </c>
      <c r="AA1603" s="9" t="str">
        <v>north</v>
      </c>
      <c r="AB1603" s="9" t="str">
        <v>electronics</v>
      </c>
    </row>
    <row r="1604" spans="1:28">
      <c r="A1604" s="10" t="s">
        <v>1590</v>
      </c>
      <c r="B1604" s="11">
        <v>45563</v>
      </c>
      <c r="C1604" s="12" t="s">
        <v>1321</v>
      </c>
      <c r="D1604" s="13" t="s">
        <v>1553</v>
      </c>
      <c r="E1604" s="10">
        <v>1229.1199999999999</v>
      </c>
      <c r="F1604" s="10">
        <v>38</v>
      </c>
      <c r="G1604" s="10">
        <v>18</v>
      </c>
      <c r="H1604" s="10">
        <v>934.65</v>
      </c>
      <c r="I1604" s="4" t="s">
        <v>1590</v>
      </c>
      <c r="J1604" s="16">
        <v>45563</v>
      </c>
      <c r="K1604" s="9" t="str">
        <v>South</v>
      </c>
      <c r="L1604" s="9" t="str">
        <v>Sports</v>
      </c>
      <c r="M1604" s="4">
        <v>1229.1199999999999</v>
      </c>
      <c r="N1604" s="4">
        <f>VLOOKUP($K1604,Sales_Performance_Analysis.csv!$S$1:$T$5,2,FALSE)</f>
        <v>2478.5568056787902</v>
      </c>
      <c r="O1604" s="4">
        <v>38</v>
      </c>
      <c r="P1604" s="4">
        <v>18</v>
      </c>
      <c r="Q1604" s="4">
        <v>934.65</v>
      </c>
      <c r="U1604" s="9" t="str">
        <v>South</v>
      </c>
      <c r="V1604" s="9" t="str">
        <v>Sports</v>
      </c>
      <c r="X1604" s="9" t="str">
        <v>SOUTH</v>
      </c>
      <c r="Y1604" s="9" t="str">
        <v>SPORTS</v>
      </c>
      <c r="AA1604" s="9" t="str">
        <v>south</v>
      </c>
      <c r="AB1604" s="9" t="str">
        <v>sports</v>
      </c>
    </row>
    <row r="1605" spans="1:28">
      <c r="A1605" s="10" t="s">
        <v>1591</v>
      </c>
      <c r="B1605" s="11">
        <v>45384</v>
      </c>
      <c r="C1605" s="12" t="s">
        <v>881</v>
      </c>
      <c r="D1605" s="13" t="s">
        <v>27</v>
      </c>
      <c r="E1605" s="10">
        <v>2238.19</v>
      </c>
      <c r="F1605" s="10">
        <v>31</v>
      </c>
      <c r="G1605" s="10">
        <v>31</v>
      </c>
      <c r="H1605" s="10">
        <v>1268.19</v>
      </c>
      <c r="I1605" s="4" t="s">
        <v>1591</v>
      </c>
      <c r="J1605" s="16">
        <v>45384</v>
      </c>
      <c r="K1605" s="9" t="str">
        <v>East</v>
      </c>
      <c r="L1605" s="9" t="str">
        <v>Clothing</v>
      </c>
      <c r="M1605" s="4">
        <v>2238.19</v>
      </c>
      <c r="N1605" s="4">
        <f>VLOOKUP($K1605,Sales_Performance_Analysis.csv!$S$1:$T$5,2,FALSE)</f>
        <v>2529.8487270973901</v>
      </c>
      <c r="O1605" s="4">
        <v>31</v>
      </c>
      <c r="P1605" s="4">
        <v>31</v>
      </c>
      <c r="Q1605" s="4">
        <v>1268.19</v>
      </c>
      <c r="U1605" s="9" t="str">
        <v>East</v>
      </c>
      <c r="V1605" s="9" t="str">
        <v>Clothing</v>
      </c>
      <c r="X1605" s="9" t="str">
        <v>EAST</v>
      </c>
      <c r="Y1605" s="9" t="str">
        <v>CLOTHING</v>
      </c>
      <c r="AA1605" s="9" t="str">
        <v>east</v>
      </c>
      <c r="AB1605" s="9" t="str">
        <v>clothing</v>
      </c>
    </row>
    <row r="1606" spans="1:28">
      <c r="A1606" s="10" t="s">
        <v>1592</v>
      </c>
      <c r="B1606" s="11">
        <v>44963</v>
      </c>
      <c r="C1606" s="12" t="s">
        <v>978</v>
      </c>
      <c r="D1606" s="13" t="s">
        <v>257</v>
      </c>
      <c r="E1606" s="10">
        <v>4538.5600000000004</v>
      </c>
      <c r="F1606" s="10">
        <v>37</v>
      </c>
      <c r="G1606" s="10">
        <v>14</v>
      </c>
      <c r="H1606" s="10">
        <v>1786.86</v>
      </c>
      <c r="I1606" s="4" t="s">
        <v>1592</v>
      </c>
      <c r="J1606" s="16">
        <v>44963</v>
      </c>
      <c r="K1606" s="9" t="str">
        <v>West</v>
      </c>
      <c r="L1606" s="9" t="str">
        <v>Groceries</v>
      </c>
      <c r="M1606" s="4">
        <v>4538.5600000000004</v>
      </c>
      <c r="N1606" s="4">
        <f>VLOOKUP($K1606,Sales_Performance_Analysis.csv!$S$1:$T$5,2,FALSE)</f>
        <v>2536.3110011778599</v>
      </c>
      <c r="O1606" s="4">
        <v>37</v>
      </c>
      <c r="P1606" s="4">
        <v>14</v>
      </c>
      <c r="Q1606" s="4">
        <v>1786.86</v>
      </c>
      <c r="U1606" s="9" t="str">
        <v>West</v>
      </c>
      <c r="V1606" s="9" t="str">
        <v>Groceries</v>
      </c>
      <c r="X1606" s="9" t="str">
        <v>WEST</v>
      </c>
      <c r="Y1606" s="9" t="str">
        <v>GROCERIES</v>
      </c>
      <c r="AA1606" s="9" t="str">
        <v>west</v>
      </c>
      <c r="AB1606" s="9" t="str">
        <v>groceries</v>
      </c>
    </row>
    <row r="1607" spans="1:28">
      <c r="A1607" s="10" t="s">
        <v>1593</v>
      </c>
      <c r="B1607" s="11">
        <v>44986</v>
      </c>
      <c r="C1607" s="12" t="s">
        <v>1294</v>
      </c>
      <c r="D1607" s="13" t="s">
        <v>257</v>
      </c>
      <c r="E1607" s="10">
        <v>1233.99</v>
      </c>
      <c r="F1607" s="10">
        <v>29</v>
      </c>
      <c r="G1607" s="10">
        <v>12</v>
      </c>
      <c r="H1607" s="10">
        <v>1363.83</v>
      </c>
      <c r="I1607" s="4" t="s">
        <v>1593</v>
      </c>
      <c r="J1607" s="16">
        <v>44986</v>
      </c>
      <c r="K1607" s="9" t="str">
        <v>North</v>
      </c>
      <c r="L1607" s="9" t="str">
        <v>Groceries</v>
      </c>
      <c r="M1607" s="4">
        <v>1233.99</v>
      </c>
      <c r="N1607" s="4">
        <f>VLOOKUP($K1607,Sales_Performance_Analysis.csv!$S$1:$T$5,2,FALSE)</f>
        <v>2573.1195542046598</v>
      </c>
      <c r="O1607" s="4">
        <v>29</v>
      </c>
      <c r="P1607" s="4">
        <v>12</v>
      </c>
      <c r="Q1607" s="4">
        <v>1363.83</v>
      </c>
      <c r="U1607" s="9" t="str">
        <v>North</v>
      </c>
      <c r="V1607" s="9" t="str">
        <v>Groceries</v>
      </c>
      <c r="X1607" s="9" t="str">
        <v>NORTH</v>
      </c>
      <c r="Y1607" s="9" t="str">
        <v>GROCERIES</v>
      </c>
      <c r="AA1607" s="9" t="str">
        <v>north</v>
      </c>
      <c r="AB1607" s="9" t="str">
        <v>groceries</v>
      </c>
    </row>
    <row r="1608" spans="1:28">
      <c r="A1608" s="10" t="s">
        <v>1594</v>
      </c>
      <c r="B1608" s="11">
        <v>45231</v>
      </c>
      <c r="C1608" s="12" t="s">
        <v>881</v>
      </c>
      <c r="D1608" s="13" t="s">
        <v>1553</v>
      </c>
      <c r="E1608" s="10">
        <v>2901.35</v>
      </c>
      <c r="F1608" s="10">
        <v>6</v>
      </c>
      <c r="G1608" s="10">
        <v>17</v>
      </c>
      <c r="H1608" s="10">
        <v>77.67</v>
      </c>
      <c r="I1608" s="4" t="s">
        <v>1594</v>
      </c>
      <c r="J1608" s="16">
        <v>45231</v>
      </c>
      <c r="K1608" s="9" t="str">
        <v>East</v>
      </c>
      <c r="L1608" s="9" t="str">
        <v>Sports</v>
      </c>
      <c r="M1608" s="4">
        <v>2901.35</v>
      </c>
      <c r="N1608" s="4">
        <f>VLOOKUP($K1608,Sales_Performance_Analysis.csv!$S$1:$T$5,2,FALSE)</f>
        <v>2529.8487270973901</v>
      </c>
      <c r="O1608" s="4">
        <v>6</v>
      </c>
      <c r="P1608" s="4">
        <v>17</v>
      </c>
      <c r="Q1608" s="4">
        <v>77.67</v>
      </c>
      <c r="U1608" s="9" t="str">
        <v>East</v>
      </c>
      <c r="V1608" s="9" t="str">
        <v>Sports</v>
      </c>
      <c r="X1608" s="9" t="str">
        <v>EAST</v>
      </c>
      <c r="Y1608" s="9" t="str">
        <v>SPORTS</v>
      </c>
      <c r="AA1608" s="9" t="str">
        <v>east</v>
      </c>
      <c r="AB1608" s="9" t="str">
        <v>sports</v>
      </c>
    </row>
    <row r="1609" spans="1:28">
      <c r="A1609" s="10" t="s">
        <v>1595</v>
      </c>
      <c r="B1609" s="11">
        <v>45219</v>
      </c>
      <c r="C1609" s="12" t="s">
        <v>1294</v>
      </c>
      <c r="D1609" s="13" t="s">
        <v>551</v>
      </c>
      <c r="E1609" s="10">
        <v>4191.25</v>
      </c>
      <c r="F1609" s="10">
        <v>17</v>
      </c>
      <c r="G1609" s="10">
        <v>29</v>
      </c>
      <c r="H1609" s="10">
        <v>31.5</v>
      </c>
      <c r="I1609" s="4" t="s">
        <v>1595</v>
      </c>
      <c r="J1609" s="16">
        <v>45219</v>
      </c>
      <c r="K1609" s="9" t="str">
        <v>North</v>
      </c>
      <c r="L1609" s="9" t="str">
        <v>Furniture</v>
      </c>
      <c r="M1609" s="4">
        <v>4191.25</v>
      </c>
      <c r="N1609" s="4">
        <f>VLOOKUP($K1609,Sales_Performance_Analysis.csv!$S$1:$T$5,2,FALSE)</f>
        <v>2573.1195542046598</v>
      </c>
      <c r="O1609" s="4">
        <v>17</v>
      </c>
      <c r="P1609" s="4">
        <v>29</v>
      </c>
      <c r="Q1609" s="4">
        <v>31.5</v>
      </c>
      <c r="U1609" s="9" t="str">
        <v>North</v>
      </c>
      <c r="V1609" s="9" t="str">
        <v>Furniture</v>
      </c>
      <c r="X1609" s="9" t="str">
        <v>NORTH</v>
      </c>
      <c r="Y1609" s="9" t="str">
        <v>FURNITURE</v>
      </c>
      <c r="AA1609" s="9" t="str">
        <v>north</v>
      </c>
      <c r="AB1609" s="9" t="str">
        <v>furniture</v>
      </c>
    </row>
    <row r="1610" spans="1:28">
      <c r="A1610" s="10" t="s">
        <v>1596</v>
      </c>
      <c r="B1610" s="11">
        <v>45185</v>
      </c>
      <c r="C1610" s="12" t="s">
        <v>1294</v>
      </c>
      <c r="D1610" s="13" t="s">
        <v>257</v>
      </c>
      <c r="E1610" s="10">
        <v>4178.5200000000004</v>
      </c>
      <c r="F1610" s="10">
        <v>31</v>
      </c>
      <c r="G1610" s="10">
        <v>5</v>
      </c>
      <c r="H1610" s="10">
        <v>1723.96</v>
      </c>
      <c r="I1610" s="4" t="s">
        <v>1596</v>
      </c>
      <c r="J1610" s="16">
        <v>45185</v>
      </c>
      <c r="K1610" s="9" t="str">
        <v>North</v>
      </c>
      <c r="L1610" s="9" t="str">
        <v>Groceries</v>
      </c>
      <c r="M1610" s="4">
        <v>4178.5200000000004</v>
      </c>
      <c r="N1610" s="4">
        <f>VLOOKUP($K1610,Sales_Performance_Analysis.csv!$S$1:$T$5,2,FALSE)</f>
        <v>2573.1195542046598</v>
      </c>
      <c r="O1610" s="4">
        <v>31</v>
      </c>
      <c r="P1610" s="4">
        <v>5</v>
      </c>
      <c r="Q1610" s="4">
        <v>1723.96</v>
      </c>
      <c r="U1610" s="9" t="str">
        <v>North</v>
      </c>
      <c r="V1610" s="9" t="str">
        <v>Groceries</v>
      </c>
      <c r="X1610" s="9" t="str">
        <v>NORTH</v>
      </c>
      <c r="Y1610" s="9" t="str">
        <v>GROCERIES</v>
      </c>
      <c r="AA1610" s="9" t="str">
        <v>north</v>
      </c>
      <c r="AB1610" s="9" t="str">
        <v>groceries</v>
      </c>
    </row>
    <row r="1611" spans="1:28">
      <c r="A1611" s="18">
        <v>4.2900000000000004E+202</v>
      </c>
      <c r="B1611" s="11">
        <v>45152</v>
      </c>
      <c r="C1611" s="12" t="s">
        <v>978</v>
      </c>
      <c r="D1611" s="13" t="s">
        <v>1553</v>
      </c>
      <c r="E1611" s="10">
        <v>4587.88</v>
      </c>
      <c r="F1611" s="10">
        <v>11</v>
      </c>
      <c r="G1611" s="10">
        <v>16</v>
      </c>
      <c r="H1611" s="10">
        <v>1695.12</v>
      </c>
      <c r="I1611" s="19">
        <v>4.2900000000000004E+202</v>
      </c>
      <c r="J1611" s="16">
        <v>45152</v>
      </c>
      <c r="K1611" s="9" t="str">
        <v>West</v>
      </c>
      <c r="L1611" s="9" t="str">
        <v>Sports</v>
      </c>
      <c r="M1611" s="4">
        <v>4587.88</v>
      </c>
      <c r="N1611" s="4">
        <f>VLOOKUP($K1611,Sales_Performance_Analysis.csv!$S$1:$T$5,2,FALSE)</f>
        <v>2536.3110011778599</v>
      </c>
      <c r="O1611" s="4">
        <v>11</v>
      </c>
      <c r="P1611" s="4">
        <v>16</v>
      </c>
      <c r="Q1611" s="4">
        <v>1695.12</v>
      </c>
      <c r="U1611" s="9" t="str">
        <v>West</v>
      </c>
      <c r="V1611" s="9" t="str">
        <v>Sports</v>
      </c>
      <c r="X1611" s="9" t="str">
        <v>WEST</v>
      </c>
      <c r="Y1611" s="9" t="str">
        <v>SPORTS</v>
      </c>
      <c r="AA1611" s="9" t="str">
        <v>west</v>
      </c>
      <c r="AB1611" s="9" t="str">
        <v>sports</v>
      </c>
    </row>
    <row r="1612" spans="1:28">
      <c r="A1612" s="10" t="s">
        <v>1597</v>
      </c>
      <c r="B1612" s="11">
        <v>45411</v>
      </c>
      <c r="C1612" s="12" t="s">
        <v>881</v>
      </c>
      <c r="D1612" s="13" t="s">
        <v>27</v>
      </c>
      <c r="E1612" s="10">
        <v>3099.85</v>
      </c>
      <c r="F1612" s="10">
        <v>2</v>
      </c>
      <c r="G1612" s="10">
        <v>41</v>
      </c>
      <c r="H1612" s="10">
        <v>1793.85</v>
      </c>
      <c r="I1612" s="4" t="s">
        <v>1597</v>
      </c>
      <c r="J1612" s="16">
        <v>45411</v>
      </c>
      <c r="K1612" s="9" t="str">
        <v>East</v>
      </c>
      <c r="L1612" s="9" t="str">
        <v>Clothing</v>
      </c>
      <c r="M1612" s="4">
        <v>3099.85</v>
      </c>
      <c r="N1612" s="4">
        <f>VLOOKUP($K1612,Sales_Performance_Analysis.csv!$S$1:$T$5,2,FALSE)</f>
        <v>2529.8487270973901</v>
      </c>
      <c r="O1612" s="4">
        <v>2</v>
      </c>
      <c r="P1612" s="4">
        <v>41</v>
      </c>
      <c r="Q1612" s="4">
        <v>1793.85</v>
      </c>
      <c r="U1612" s="9" t="str">
        <v>East</v>
      </c>
      <c r="V1612" s="9" t="str">
        <v>Clothing</v>
      </c>
      <c r="X1612" s="9" t="str">
        <v>EAST</v>
      </c>
      <c r="Y1612" s="9" t="str">
        <v>CLOTHING</v>
      </c>
      <c r="AA1612" s="9" t="str">
        <v>east</v>
      </c>
      <c r="AB1612" s="9" t="str">
        <v>clothing</v>
      </c>
    </row>
    <row r="1613" spans="1:28">
      <c r="A1613" s="10" t="s">
        <v>1598</v>
      </c>
      <c r="B1613" s="11">
        <v>45140</v>
      </c>
      <c r="C1613" s="12" t="s">
        <v>1294</v>
      </c>
      <c r="D1613" s="13" t="s">
        <v>257</v>
      </c>
      <c r="E1613" s="10">
        <v>3848.16</v>
      </c>
      <c r="F1613" s="10">
        <v>30</v>
      </c>
      <c r="G1613" s="10">
        <v>32</v>
      </c>
      <c r="H1613" s="10">
        <v>1628.15</v>
      </c>
      <c r="I1613" s="4" t="s">
        <v>1598</v>
      </c>
      <c r="J1613" s="16">
        <v>45140</v>
      </c>
      <c r="K1613" s="9" t="str">
        <v>North</v>
      </c>
      <c r="L1613" s="9" t="str">
        <v>Groceries</v>
      </c>
      <c r="M1613" s="4">
        <v>3848.16</v>
      </c>
      <c r="N1613" s="4">
        <f>VLOOKUP($K1613,Sales_Performance_Analysis.csv!$S$1:$T$5,2,FALSE)</f>
        <v>2573.1195542046598</v>
      </c>
      <c r="O1613" s="4">
        <v>30</v>
      </c>
      <c r="P1613" s="4">
        <v>32</v>
      </c>
      <c r="Q1613" s="4">
        <v>1628.15</v>
      </c>
      <c r="U1613" s="9" t="str">
        <v>North</v>
      </c>
      <c r="V1613" s="9" t="str">
        <v>Groceries</v>
      </c>
      <c r="X1613" s="9" t="str">
        <v>NORTH</v>
      </c>
      <c r="Y1613" s="9" t="str">
        <v>GROCERIES</v>
      </c>
      <c r="AA1613" s="9" t="str">
        <v>north</v>
      </c>
      <c r="AB1613" s="9" t="str">
        <v>groceries</v>
      </c>
    </row>
    <row r="1614" spans="1:28">
      <c r="A1614" s="10" t="s">
        <v>1599</v>
      </c>
      <c r="B1614" s="11">
        <v>45226</v>
      </c>
      <c r="C1614" s="12" t="s">
        <v>1321</v>
      </c>
      <c r="D1614" s="13" t="s">
        <v>1243</v>
      </c>
      <c r="E1614" s="10">
        <v>319.74</v>
      </c>
      <c r="F1614" s="10">
        <v>49</v>
      </c>
      <c r="G1614" s="10">
        <v>13</v>
      </c>
      <c r="H1614" s="10">
        <v>678.71</v>
      </c>
      <c r="I1614" s="4" t="s">
        <v>1599</v>
      </c>
      <c r="J1614" s="16">
        <v>45226</v>
      </c>
      <c r="K1614" s="9" t="str">
        <v>South</v>
      </c>
      <c r="L1614" s="9" t="str">
        <v>Electronics</v>
      </c>
      <c r="M1614" s="4">
        <v>319.74</v>
      </c>
      <c r="N1614" s="4">
        <f>VLOOKUP($K1614,Sales_Performance_Analysis.csv!$S$1:$T$5,2,FALSE)</f>
        <v>2478.5568056787902</v>
      </c>
      <c r="O1614" s="4">
        <v>49</v>
      </c>
      <c r="P1614" s="4">
        <v>13</v>
      </c>
      <c r="Q1614" s="4">
        <v>678.71</v>
      </c>
      <c r="U1614" s="9" t="str">
        <v>South</v>
      </c>
      <c r="V1614" s="9" t="str">
        <v>Electronics</v>
      </c>
      <c r="X1614" s="9" t="str">
        <v>SOUTH</v>
      </c>
      <c r="Y1614" s="9" t="str">
        <v>ELECTRONICS</v>
      </c>
      <c r="AA1614" s="9" t="str">
        <v>south</v>
      </c>
      <c r="AB1614" s="9" t="str">
        <v>electronics</v>
      </c>
    </row>
    <row r="1615" spans="1:28">
      <c r="A1615" s="10" t="s">
        <v>1600</v>
      </c>
      <c r="B1615" s="11">
        <v>45171</v>
      </c>
      <c r="C1615" s="12" t="s">
        <v>1294</v>
      </c>
      <c r="D1615" s="13" t="s">
        <v>1243</v>
      </c>
      <c r="E1615" s="10">
        <v>989.27</v>
      </c>
      <c r="F1615" s="10">
        <v>41</v>
      </c>
      <c r="G1615" s="10">
        <v>12</v>
      </c>
      <c r="H1615" s="10">
        <v>963.88</v>
      </c>
      <c r="I1615" s="4" t="s">
        <v>1600</v>
      </c>
      <c r="J1615" s="16">
        <v>45171</v>
      </c>
      <c r="K1615" s="9" t="str">
        <v>North</v>
      </c>
      <c r="L1615" s="9" t="str">
        <v>Electronics</v>
      </c>
      <c r="M1615" s="4">
        <v>989.27</v>
      </c>
      <c r="N1615" s="4">
        <f>VLOOKUP($K1615,Sales_Performance_Analysis.csv!$S$1:$T$5,2,FALSE)</f>
        <v>2573.1195542046598</v>
      </c>
      <c r="O1615" s="4">
        <v>41</v>
      </c>
      <c r="P1615" s="4">
        <v>12</v>
      </c>
      <c r="Q1615" s="4">
        <v>963.88</v>
      </c>
      <c r="U1615" s="9" t="str">
        <v>North</v>
      </c>
      <c r="V1615" s="9" t="str">
        <v>Electronics</v>
      </c>
      <c r="X1615" s="9" t="str">
        <v>NORTH</v>
      </c>
      <c r="Y1615" s="9" t="str">
        <v>ELECTRONICS</v>
      </c>
      <c r="AA1615" s="9" t="str">
        <v>north</v>
      </c>
      <c r="AB1615" s="9" t="str">
        <v>electronics</v>
      </c>
    </row>
    <row r="1616" spans="1:28">
      <c r="A1616" s="10" t="s">
        <v>1601</v>
      </c>
      <c r="B1616" s="11">
        <v>45033</v>
      </c>
      <c r="C1616" s="12" t="s">
        <v>1321</v>
      </c>
      <c r="D1616" s="13" t="s">
        <v>551</v>
      </c>
      <c r="E1616" s="10">
        <v>597.84</v>
      </c>
      <c r="F1616" s="10">
        <v>8</v>
      </c>
      <c r="G1616" s="10">
        <v>3</v>
      </c>
      <c r="H1616" s="10">
        <v>430.32</v>
      </c>
      <c r="I1616" s="4" t="s">
        <v>1601</v>
      </c>
      <c r="J1616" s="16">
        <v>45033</v>
      </c>
      <c r="K1616" s="9" t="str">
        <v>South</v>
      </c>
      <c r="L1616" s="9" t="str">
        <v>Furniture</v>
      </c>
      <c r="M1616" s="4">
        <v>597.84</v>
      </c>
      <c r="N1616" s="4">
        <f>VLOOKUP($K1616,Sales_Performance_Analysis.csv!$S$1:$T$5,2,FALSE)</f>
        <v>2478.5568056787902</v>
      </c>
      <c r="O1616" s="4">
        <v>8</v>
      </c>
      <c r="P1616" s="4">
        <v>3</v>
      </c>
      <c r="Q1616" s="4">
        <v>430.32</v>
      </c>
      <c r="U1616" s="9" t="str">
        <v>South</v>
      </c>
      <c r="V1616" s="9" t="str">
        <v>Furniture</v>
      </c>
      <c r="X1616" s="9" t="str">
        <v>SOUTH</v>
      </c>
      <c r="Y1616" s="9" t="str">
        <v>FURNITURE</v>
      </c>
      <c r="AA1616" s="9" t="str">
        <v>south</v>
      </c>
      <c r="AB1616" s="9" t="str">
        <v>furniture</v>
      </c>
    </row>
    <row r="1617" spans="1:28">
      <c r="A1617" s="10" t="s">
        <v>1602</v>
      </c>
      <c r="B1617" s="11">
        <v>45569</v>
      </c>
      <c r="C1617" s="12" t="s">
        <v>1321</v>
      </c>
      <c r="D1617" s="13" t="s">
        <v>1243</v>
      </c>
      <c r="E1617" s="10">
        <v>1759.56</v>
      </c>
      <c r="F1617" s="10">
        <v>20</v>
      </c>
      <c r="G1617" s="10">
        <v>0</v>
      </c>
      <c r="H1617" s="10">
        <v>398.37</v>
      </c>
      <c r="I1617" s="4" t="s">
        <v>1602</v>
      </c>
      <c r="J1617" s="16">
        <v>45569</v>
      </c>
      <c r="K1617" s="9" t="str">
        <v>South</v>
      </c>
      <c r="L1617" s="9" t="str">
        <v>Electronics</v>
      </c>
      <c r="M1617" s="4">
        <v>1759.56</v>
      </c>
      <c r="N1617" s="4">
        <f>VLOOKUP($K1617,Sales_Performance_Analysis.csv!$S$1:$T$5,2,FALSE)</f>
        <v>2478.5568056787902</v>
      </c>
      <c r="O1617" s="4">
        <v>20</v>
      </c>
      <c r="P1617" s="4">
        <v>0</v>
      </c>
      <c r="Q1617" s="4">
        <v>398.37</v>
      </c>
      <c r="U1617" s="9" t="str">
        <v>South</v>
      </c>
      <c r="V1617" s="9" t="str">
        <v>Electronics</v>
      </c>
      <c r="X1617" s="9" t="str">
        <v>SOUTH</v>
      </c>
      <c r="Y1617" s="9" t="str">
        <v>ELECTRONICS</v>
      </c>
      <c r="AA1617" s="9" t="str">
        <v>south</v>
      </c>
      <c r="AB1617" s="9" t="str">
        <v>electronics</v>
      </c>
    </row>
    <row r="1618" spans="1:28">
      <c r="A1618" s="10" t="s">
        <v>1603</v>
      </c>
      <c r="B1618" s="11">
        <v>45494</v>
      </c>
      <c r="C1618" s="12" t="s">
        <v>978</v>
      </c>
      <c r="D1618" s="13" t="s">
        <v>1553</v>
      </c>
      <c r="E1618" s="10">
        <v>3310.69</v>
      </c>
      <c r="F1618" s="10">
        <v>31</v>
      </c>
      <c r="G1618" s="10">
        <v>45</v>
      </c>
      <c r="H1618" s="10">
        <v>770.72</v>
      </c>
      <c r="I1618" s="4" t="s">
        <v>1603</v>
      </c>
      <c r="J1618" s="16">
        <v>45494</v>
      </c>
      <c r="K1618" s="9" t="str">
        <v>West</v>
      </c>
      <c r="L1618" s="9" t="str">
        <v>Sports</v>
      </c>
      <c r="M1618" s="4">
        <v>3310.69</v>
      </c>
      <c r="N1618" s="4">
        <f>VLOOKUP($K1618,Sales_Performance_Analysis.csv!$S$1:$T$5,2,FALSE)</f>
        <v>2536.3110011778599</v>
      </c>
      <c r="O1618" s="4">
        <v>31</v>
      </c>
      <c r="P1618" s="4">
        <v>45</v>
      </c>
      <c r="Q1618" s="4">
        <v>770.72</v>
      </c>
      <c r="U1618" s="9" t="str">
        <v>West</v>
      </c>
      <c r="V1618" s="9" t="str">
        <v>Sports</v>
      </c>
      <c r="X1618" s="9" t="str">
        <v>WEST</v>
      </c>
      <c r="Y1618" s="9" t="str">
        <v>SPORTS</v>
      </c>
      <c r="AA1618" s="9" t="str">
        <v>west</v>
      </c>
      <c r="AB1618" s="9" t="str">
        <v>sports</v>
      </c>
    </row>
    <row r="1619" spans="1:28">
      <c r="A1619" s="10" t="s">
        <v>1604</v>
      </c>
      <c r="B1619" s="11">
        <v>45363</v>
      </c>
      <c r="C1619" s="12" t="s">
        <v>1321</v>
      </c>
      <c r="D1619" s="13" t="s">
        <v>257</v>
      </c>
      <c r="E1619" s="10">
        <v>3312.95</v>
      </c>
      <c r="F1619" s="10">
        <v>21</v>
      </c>
      <c r="G1619" s="10">
        <v>35</v>
      </c>
      <c r="H1619" s="10">
        <v>1445.44</v>
      </c>
      <c r="I1619" s="4" t="s">
        <v>1604</v>
      </c>
      <c r="J1619" s="16">
        <v>45363</v>
      </c>
      <c r="K1619" s="9" t="str">
        <v>South</v>
      </c>
      <c r="L1619" s="9" t="str">
        <v>Groceries</v>
      </c>
      <c r="M1619" s="4">
        <v>3312.95</v>
      </c>
      <c r="N1619" s="4">
        <f>VLOOKUP($K1619,Sales_Performance_Analysis.csv!$S$1:$T$5,2,FALSE)</f>
        <v>2478.5568056787902</v>
      </c>
      <c r="O1619" s="4">
        <v>21</v>
      </c>
      <c r="P1619" s="4">
        <v>35</v>
      </c>
      <c r="Q1619" s="4">
        <v>1445.44</v>
      </c>
      <c r="U1619" s="9" t="str">
        <v>South</v>
      </c>
      <c r="V1619" s="9" t="str">
        <v>Groceries</v>
      </c>
      <c r="X1619" s="9" t="str">
        <v>SOUTH</v>
      </c>
      <c r="Y1619" s="9" t="str">
        <v>GROCERIES</v>
      </c>
      <c r="AA1619" s="9" t="str">
        <v>south</v>
      </c>
      <c r="AB1619" s="9" t="str">
        <v>groceries</v>
      </c>
    </row>
    <row r="1620" spans="1:28">
      <c r="A1620" s="10" t="s">
        <v>1605</v>
      </c>
      <c r="B1620" s="11">
        <v>45402</v>
      </c>
      <c r="C1620" s="12" t="s">
        <v>1321</v>
      </c>
      <c r="D1620" s="13" t="s">
        <v>1553</v>
      </c>
      <c r="E1620" s="10">
        <v>2855.75</v>
      </c>
      <c r="F1620" s="10">
        <v>12</v>
      </c>
      <c r="G1620" s="10">
        <v>7</v>
      </c>
      <c r="H1620" s="10">
        <v>16.55</v>
      </c>
      <c r="I1620" s="4" t="s">
        <v>1605</v>
      </c>
      <c r="J1620" s="16">
        <v>45402</v>
      </c>
      <c r="K1620" s="9" t="str">
        <v>South</v>
      </c>
      <c r="L1620" s="9" t="str">
        <v>Sports</v>
      </c>
      <c r="M1620" s="4">
        <v>2855.75</v>
      </c>
      <c r="N1620" s="4">
        <f>VLOOKUP($K1620,Sales_Performance_Analysis.csv!$S$1:$T$5,2,FALSE)</f>
        <v>2478.5568056787902</v>
      </c>
      <c r="O1620" s="4">
        <v>12</v>
      </c>
      <c r="P1620" s="4">
        <v>7</v>
      </c>
      <c r="Q1620" s="4">
        <v>16.55</v>
      </c>
      <c r="U1620" s="9" t="str">
        <v>South</v>
      </c>
      <c r="V1620" s="9" t="str">
        <v>Sports</v>
      </c>
      <c r="X1620" s="9" t="str">
        <v>SOUTH</v>
      </c>
      <c r="Y1620" s="9" t="str">
        <v>SPORTS</v>
      </c>
      <c r="AA1620" s="9" t="str">
        <v>south</v>
      </c>
      <c r="AB1620" s="9" t="str">
        <v>sports</v>
      </c>
    </row>
    <row r="1621" spans="1:28">
      <c r="A1621" s="10" t="s">
        <v>1606</v>
      </c>
      <c r="B1621" s="11">
        <v>45291</v>
      </c>
      <c r="C1621" s="12" t="s">
        <v>1321</v>
      </c>
      <c r="D1621" s="13" t="s">
        <v>27</v>
      </c>
      <c r="E1621" s="10">
        <v>71.040000000000006</v>
      </c>
      <c r="F1621" s="10">
        <v>24</v>
      </c>
      <c r="G1621" s="10">
        <v>33</v>
      </c>
      <c r="H1621" s="10">
        <v>1207.25</v>
      </c>
      <c r="I1621" s="4" t="s">
        <v>1606</v>
      </c>
      <c r="J1621" s="16">
        <v>45291</v>
      </c>
      <c r="K1621" s="9" t="str">
        <v>South</v>
      </c>
      <c r="L1621" s="9" t="str">
        <v>Clothing</v>
      </c>
      <c r="M1621" s="4">
        <v>71.040000000000006</v>
      </c>
      <c r="N1621" s="4">
        <f>VLOOKUP($K1621,Sales_Performance_Analysis.csv!$S$1:$T$5,2,FALSE)</f>
        <v>2478.5568056787902</v>
      </c>
      <c r="O1621" s="4">
        <v>24</v>
      </c>
      <c r="P1621" s="4">
        <v>33</v>
      </c>
      <c r="Q1621" s="4">
        <v>1207.25</v>
      </c>
      <c r="U1621" s="9" t="str">
        <v>South</v>
      </c>
      <c r="V1621" s="9" t="str">
        <v>Clothing</v>
      </c>
      <c r="X1621" s="9" t="str">
        <v>SOUTH</v>
      </c>
      <c r="Y1621" s="9" t="str">
        <v>CLOTHING</v>
      </c>
      <c r="AA1621" s="9" t="str">
        <v>south</v>
      </c>
      <c r="AB1621" s="9" t="str">
        <v>clothing</v>
      </c>
    </row>
    <row r="1622" spans="1:28">
      <c r="A1622" s="10" t="s">
        <v>1607</v>
      </c>
      <c r="B1622" s="11">
        <v>45333</v>
      </c>
      <c r="C1622" s="12" t="s">
        <v>1294</v>
      </c>
      <c r="D1622" s="13" t="s">
        <v>27</v>
      </c>
      <c r="E1622" s="10">
        <v>1042</v>
      </c>
      <c r="F1622" s="10">
        <v>15</v>
      </c>
      <c r="G1622" s="10">
        <v>21</v>
      </c>
      <c r="H1622" s="10">
        <v>1449.52</v>
      </c>
      <c r="I1622" s="4" t="s">
        <v>1607</v>
      </c>
      <c r="J1622" s="16">
        <v>45333</v>
      </c>
      <c r="K1622" s="9" t="str">
        <v>North</v>
      </c>
      <c r="L1622" s="9" t="str">
        <v>Clothing</v>
      </c>
      <c r="M1622" s="4">
        <v>1042</v>
      </c>
      <c r="N1622" s="4">
        <f>VLOOKUP($K1622,Sales_Performance_Analysis.csv!$S$1:$T$5,2,FALSE)</f>
        <v>2573.1195542046598</v>
      </c>
      <c r="O1622" s="4">
        <v>15</v>
      </c>
      <c r="P1622" s="4">
        <v>21</v>
      </c>
      <c r="Q1622" s="4">
        <v>1449.52</v>
      </c>
      <c r="U1622" s="9" t="str">
        <v>North</v>
      </c>
      <c r="V1622" s="9" t="str">
        <v>Clothing</v>
      </c>
      <c r="X1622" s="9" t="str">
        <v>NORTH</v>
      </c>
      <c r="Y1622" s="9" t="str">
        <v>CLOTHING</v>
      </c>
      <c r="AA1622" s="9" t="str">
        <v>north</v>
      </c>
      <c r="AB1622" s="9" t="str">
        <v>clothing</v>
      </c>
    </row>
    <row r="1623" spans="1:28">
      <c r="A1623" s="10" t="s">
        <v>1608</v>
      </c>
      <c r="B1623" s="11">
        <v>45147</v>
      </c>
      <c r="C1623" s="12" t="s">
        <v>1321</v>
      </c>
      <c r="D1623" s="13" t="s">
        <v>1243</v>
      </c>
      <c r="E1623" s="10">
        <v>3569.03</v>
      </c>
      <c r="F1623" s="10">
        <v>35</v>
      </c>
      <c r="G1623" s="10">
        <v>13</v>
      </c>
      <c r="H1623" s="10">
        <v>306.83</v>
      </c>
      <c r="I1623" s="4" t="s">
        <v>1608</v>
      </c>
      <c r="J1623" s="16">
        <v>45147</v>
      </c>
      <c r="K1623" s="9" t="str">
        <v>South</v>
      </c>
      <c r="L1623" s="9" t="str">
        <v>Electronics</v>
      </c>
      <c r="M1623" s="4">
        <v>3569.03</v>
      </c>
      <c r="N1623" s="4">
        <f>VLOOKUP($K1623,Sales_Performance_Analysis.csv!$S$1:$T$5,2,FALSE)</f>
        <v>2478.5568056787902</v>
      </c>
      <c r="O1623" s="4">
        <v>35</v>
      </c>
      <c r="P1623" s="4">
        <v>13</v>
      </c>
      <c r="Q1623" s="4">
        <v>306.83</v>
      </c>
      <c r="U1623" s="9" t="str">
        <v>South</v>
      </c>
      <c r="V1623" s="9" t="str">
        <v>Electronics</v>
      </c>
      <c r="X1623" s="9" t="str">
        <v>SOUTH</v>
      </c>
      <c r="Y1623" s="9" t="str">
        <v>ELECTRONICS</v>
      </c>
      <c r="AA1623" s="9" t="str">
        <v>south</v>
      </c>
      <c r="AB1623" s="9" t="str">
        <v>electronics</v>
      </c>
    </row>
    <row r="1624" spans="1:28">
      <c r="A1624" s="10" t="s">
        <v>1609</v>
      </c>
      <c r="B1624" s="11">
        <v>45223</v>
      </c>
      <c r="C1624" s="12" t="s">
        <v>881</v>
      </c>
      <c r="D1624" s="13" t="s">
        <v>1553</v>
      </c>
      <c r="E1624" s="10">
        <v>4274.32</v>
      </c>
      <c r="F1624" s="10">
        <v>12</v>
      </c>
      <c r="G1624" s="10">
        <v>16</v>
      </c>
      <c r="H1624" s="10">
        <v>666.14</v>
      </c>
      <c r="I1624" s="4" t="s">
        <v>1609</v>
      </c>
      <c r="J1624" s="16">
        <v>45223</v>
      </c>
      <c r="K1624" s="9" t="str">
        <v>East</v>
      </c>
      <c r="L1624" s="9" t="str">
        <v>Sports</v>
      </c>
      <c r="M1624" s="4">
        <v>4274.32</v>
      </c>
      <c r="N1624" s="4">
        <f>VLOOKUP($K1624,Sales_Performance_Analysis.csv!$S$1:$T$5,2,FALSE)</f>
        <v>2529.8487270973901</v>
      </c>
      <c r="O1624" s="4">
        <v>12</v>
      </c>
      <c r="P1624" s="4">
        <v>16</v>
      </c>
      <c r="Q1624" s="4">
        <v>666.14</v>
      </c>
      <c r="U1624" s="9" t="str">
        <v>East</v>
      </c>
      <c r="V1624" s="9" t="str">
        <v>Sports</v>
      </c>
      <c r="X1624" s="9" t="str">
        <v>EAST</v>
      </c>
      <c r="Y1624" s="9" t="str">
        <v>SPORTS</v>
      </c>
      <c r="AA1624" s="9" t="str">
        <v>east</v>
      </c>
      <c r="AB1624" s="9" t="str">
        <v>sports</v>
      </c>
    </row>
    <row r="1625" spans="1:28">
      <c r="A1625" s="18">
        <v>35360400000000</v>
      </c>
      <c r="B1625" s="11">
        <v>45232</v>
      </c>
      <c r="C1625" s="12" t="s">
        <v>978</v>
      </c>
      <c r="D1625" s="13" t="s">
        <v>27</v>
      </c>
      <c r="E1625" s="10">
        <v>2616.0700000000002</v>
      </c>
      <c r="F1625" s="10">
        <v>34</v>
      </c>
      <c r="G1625" s="10">
        <v>50</v>
      </c>
      <c r="H1625" s="10">
        <v>1718.67</v>
      </c>
      <c r="I1625" s="19">
        <v>35360400000000</v>
      </c>
      <c r="J1625" s="16">
        <v>45232</v>
      </c>
      <c r="K1625" s="9" t="str">
        <v>West</v>
      </c>
      <c r="L1625" s="9" t="str">
        <v>Clothing</v>
      </c>
      <c r="M1625" s="4">
        <v>2616.0700000000002</v>
      </c>
      <c r="N1625" s="4">
        <f>VLOOKUP($K1625,Sales_Performance_Analysis.csv!$S$1:$T$5,2,FALSE)</f>
        <v>2536.3110011778599</v>
      </c>
      <c r="O1625" s="4">
        <v>34</v>
      </c>
      <c r="P1625" s="4">
        <v>50</v>
      </c>
      <c r="Q1625" s="4">
        <v>1718.67</v>
      </c>
      <c r="U1625" s="9" t="str">
        <v>West</v>
      </c>
      <c r="V1625" s="9" t="str">
        <v>Clothing</v>
      </c>
      <c r="X1625" s="9" t="str">
        <v>WEST</v>
      </c>
      <c r="Y1625" s="9" t="str">
        <v>CLOTHING</v>
      </c>
      <c r="AA1625" s="9" t="str">
        <v>west</v>
      </c>
      <c r="AB1625" s="9" t="str">
        <v>clothing</v>
      </c>
    </row>
    <row r="1626" spans="1:28">
      <c r="A1626" s="10">
        <v>94079253</v>
      </c>
      <c r="B1626" s="11">
        <v>45187</v>
      </c>
      <c r="C1626" s="12" t="s">
        <v>1294</v>
      </c>
      <c r="D1626" s="13" t="s">
        <v>257</v>
      </c>
      <c r="E1626" s="10">
        <v>3691.75</v>
      </c>
      <c r="F1626" s="10">
        <v>37</v>
      </c>
      <c r="G1626" s="10">
        <v>23</v>
      </c>
      <c r="H1626" s="10">
        <v>253.84</v>
      </c>
      <c r="I1626" s="4">
        <v>94079253</v>
      </c>
      <c r="J1626" s="16">
        <v>45187</v>
      </c>
      <c r="K1626" s="9" t="str">
        <v>North</v>
      </c>
      <c r="L1626" s="9" t="str">
        <v>Groceries</v>
      </c>
      <c r="M1626" s="4">
        <v>3691.75</v>
      </c>
      <c r="N1626" s="4">
        <f>VLOOKUP($K1626,Sales_Performance_Analysis.csv!$S$1:$T$5,2,FALSE)</f>
        <v>2573.1195542046598</v>
      </c>
      <c r="O1626" s="4">
        <v>37</v>
      </c>
      <c r="P1626" s="4">
        <v>23</v>
      </c>
      <c r="Q1626" s="4">
        <v>253.84</v>
      </c>
      <c r="U1626" s="9" t="str">
        <v>North</v>
      </c>
      <c r="V1626" s="9" t="str">
        <v>Groceries</v>
      </c>
      <c r="X1626" s="9" t="str">
        <v>NORTH</v>
      </c>
      <c r="Y1626" s="9" t="str">
        <v>GROCERIES</v>
      </c>
      <c r="AA1626" s="9" t="str">
        <v>north</v>
      </c>
      <c r="AB1626" s="9" t="str">
        <v>groceries</v>
      </c>
    </row>
    <row r="1627" spans="1:28">
      <c r="A1627" s="10" t="s">
        <v>1610</v>
      </c>
      <c r="B1627" s="11">
        <v>45471</v>
      </c>
      <c r="C1627" s="12" t="s">
        <v>978</v>
      </c>
      <c r="D1627" s="13" t="s">
        <v>257</v>
      </c>
      <c r="E1627" s="10">
        <v>3283.17</v>
      </c>
      <c r="F1627" s="10">
        <v>8</v>
      </c>
      <c r="G1627" s="10">
        <v>29</v>
      </c>
      <c r="H1627" s="10">
        <v>659.22</v>
      </c>
      <c r="I1627" s="4" t="s">
        <v>1610</v>
      </c>
      <c r="J1627" s="16">
        <v>45471</v>
      </c>
      <c r="K1627" s="9" t="str">
        <v>West</v>
      </c>
      <c r="L1627" s="9" t="str">
        <v>Groceries</v>
      </c>
      <c r="M1627" s="4">
        <v>3283.17</v>
      </c>
      <c r="N1627" s="4">
        <f>VLOOKUP($K1627,Sales_Performance_Analysis.csv!$S$1:$T$5,2,FALSE)</f>
        <v>2536.3110011778599</v>
      </c>
      <c r="O1627" s="4">
        <v>8</v>
      </c>
      <c r="P1627" s="4">
        <v>29</v>
      </c>
      <c r="Q1627" s="4">
        <v>659.22</v>
      </c>
      <c r="U1627" s="9" t="str">
        <v>West</v>
      </c>
      <c r="V1627" s="9" t="str">
        <v>Groceries</v>
      </c>
      <c r="X1627" s="9" t="str">
        <v>WEST</v>
      </c>
      <c r="Y1627" s="9" t="str">
        <v>GROCERIES</v>
      </c>
      <c r="AA1627" s="9" t="str">
        <v>west</v>
      </c>
      <c r="AB1627" s="9" t="str">
        <v>groceries</v>
      </c>
    </row>
    <row r="1628" spans="1:28">
      <c r="A1628" s="10" t="s">
        <v>1611</v>
      </c>
      <c r="B1628" s="11">
        <v>45022</v>
      </c>
      <c r="C1628" s="12" t="s">
        <v>978</v>
      </c>
      <c r="D1628" s="13" t="s">
        <v>551</v>
      </c>
      <c r="E1628" s="10">
        <v>562.30999999999995</v>
      </c>
      <c r="F1628" s="10">
        <v>21</v>
      </c>
      <c r="G1628" s="10">
        <v>33</v>
      </c>
      <c r="H1628" s="10">
        <v>1334.25</v>
      </c>
      <c r="I1628" s="4" t="s">
        <v>1611</v>
      </c>
      <c r="J1628" s="16">
        <v>45022</v>
      </c>
      <c r="K1628" s="9" t="str">
        <v>West</v>
      </c>
      <c r="L1628" s="9" t="str">
        <v>Furniture</v>
      </c>
      <c r="M1628" s="4">
        <v>562.30999999999995</v>
      </c>
      <c r="N1628" s="4">
        <f>VLOOKUP($K1628,Sales_Performance_Analysis.csv!$S$1:$T$5,2,FALSE)</f>
        <v>2536.3110011778599</v>
      </c>
      <c r="O1628" s="4">
        <v>21</v>
      </c>
      <c r="P1628" s="4">
        <v>33</v>
      </c>
      <c r="Q1628" s="4">
        <v>1334.25</v>
      </c>
      <c r="U1628" s="9" t="str">
        <v>West</v>
      </c>
      <c r="V1628" s="9" t="str">
        <v>Furniture</v>
      </c>
      <c r="X1628" s="9" t="str">
        <v>WEST</v>
      </c>
      <c r="Y1628" s="9" t="str">
        <v>FURNITURE</v>
      </c>
      <c r="AA1628" s="9" t="str">
        <v>west</v>
      </c>
      <c r="AB1628" s="9" t="str">
        <v>furniture</v>
      </c>
    </row>
    <row r="1629" spans="1:28">
      <c r="A1629" s="10" t="s">
        <v>1612</v>
      </c>
      <c r="B1629" s="11">
        <v>45281</v>
      </c>
      <c r="C1629" s="12" t="s">
        <v>978</v>
      </c>
      <c r="D1629" s="13" t="s">
        <v>551</v>
      </c>
      <c r="E1629" s="10">
        <v>4802.34</v>
      </c>
      <c r="F1629" s="10">
        <v>34</v>
      </c>
      <c r="G1629" s="10">
        <v>26</v>
      </c>
      <c r="H1629" s="10">
        <v>1776.04</v>
      </c>
      <c r="I1629" s="4" t="s">
        <v>1612</v>
      </c>
      <c r="J1629" s="16">
        <v>45281</v>
      </c>
      <c r="K1629" s="9" t="str">
        <v>West</v>
      </c>
      <c r="L1629" s="9" t="str">
        <v>Furniture</v>
      </c>
      <c r="M1629" s="4">
        <v>4802.34</v>
      </c>
      <c r="N1629" s="4">
        <f>VLOOKUP($K1629,Sales_Performance_Analysis.csv!$S$1:$T$5,2,FALSE)</f>
        <v>2536.3110011778599</v>
      </c>
      <c r="O1629" s="4">
        <v>34</v>
      </c>
      <c r="P1629" s="4">
        <v>26</v>
      </c>
      <c r="Q1629" s="4">
        <v>1776.04</v>
      </c>
      <c r="U1629" s="9" t="str">
        <v>West</v>
      </c>
      <c r="V1629" s="9" t="str">
        <v>Furniture</v>
      </c>
      <c r="X1629" s="9" t="str">
        <v>WEST</v>
      </c>
      <c r="Y1629" s="9" t="str">
        <v>FURNITURE</v>
      </c>
      <c r="AA1629" s="9" t="str">
        <v>west</v>
      </c>
      <c r="AB1629" s="9" t="str">
        <v>furniture</v>
      </c>
    </row>
    <row r="1630" spans="1:28">
      <c r="A1630" s="10" t="s">
        <v>1613</v>
      </c>
      <c r="B1630" s="11">
        <v>44923</v>
      </c>
      <c r="C1630" s="12" t="s">
        <v>881</v>
      </c>
      <c r="D1630" s="13" t="s">
        <v>551</v>
      </c>
      <c r="E1630" s="10">
        <v>2814.31</v>
      </c>
      <c r="F1630" s="10">
        <v>17</v>
      </c>
      <c r="G1630" s="10">
        <v>7</v>
      </c>
      <c r="H1630" s="10">
        <v>1750.9</v>
      </c>
      <c r="I1630" s="4" t="s">
        <v>1613</v>
      </c>
      <c r="J1630" s="16">
        <v>44923</v>
      </c>
      <c r="K1630" s="9" t="str">
        <v>East</v>
      </c>
      <c r="L1630" s="9" t="str">
        <v>Furniture</v>
      </c>
      <c r="M1630" s="4">
        <v>2814.31</v>
      </c>
      <c r="N1630" s="4">
        <f>VLOOKUP($K1630,Sales_Performance_Analysis.csv!$S$1:$T$5,2,FALSE)</f>
        <v>2529.8487270973901</v>
      </c>
      <c r="O1630" s="4">
        <v>17</v>
      </c>
      <c r="P1630" s="4">
        <v>7</v>
      </c>
      <c r="Q1630" s="4">
        <v>1750.9</v>
      </c>
      <c r="U1630" s="9" t="str">
        <v>East</v>
      </c>
      <c r="V1630" s="9" t="str">
        <v>Furniture</v>
      </c>
      <c r="X1630" s="9" t="str">
        <v>EAST</v>
      </c>
      <c r="Y1630" s="9" t="str">
        <v>FURNITURE</v>
      </c>
      <c r="AA1630" s="9" t="str">
        <v>east</v>
      </c>
      <c r="AB1630" s="9" t="str">
        <v>furniture</v>
      </c>
    </row>
    <row r="1631" spans="1:28">
      <c r="A1631" s="10" t="s">
        <v>1614</v>
      </c>
      <c r="B1631" s="11">
        <v>45236</v>
      </c>
      <c r="C1631" s="12" t="s">
        <v>978</v>
      </c>
      <c r="D1631" s="13" t="s">
        <v>551</v>
      </c>
      <c r="E1631" s="10">
        <v>3735.4</v>
      </c>
      <c r="F1631" s="10">
        <v>46</v>
      </c>
      <c r="G1631" s="10">
        <v>50</v>
      </c>
      <c r="H1631" s="10">
        <v>765.58</v>
      </c>
      <c r="I1631" s="4" t="s">
        <v>1614</v>
      </c>
      <c r="J1631" s="16">
        <v>45236</v>
      </c>
      <c r="K1631" s="9" t="str">
        <v>West</v>
      </c>
      <c r="L1631" s="9" t="str">
        <v>Furniture</v>
      </c>
      <c r="M1631" s="4">
        <v>3735.4</v>
      </c>
      <c r="N1631" s="4">
        <f>VLOOKUP($K1631,Sales_Performance_Analysis.csv!$S$1:$T$5,2,FALSE)</f>
        <v>2536.3110011778599</v>
      </c>
      <c r="O1631" s="4">
        <v>46</v>
      </c>
      <c r="P1631" s="4">
        <v>50</v>
      </c>
      <c r="Q1631" s="4">
        <v>765.58</v>
      </c>
      <c r="U1631" s="9" t="str">
        <v>West</v>
      </c>
      <c r="V1631" s="9" t="str">
        <v>Furniture</v>
      </c>
      <c r="X1631" s="9" t="str">
        <v>WEST</v>
      </c>
      <c r="Y1631" s="9" t="str">
        <v>FURNITURE</v>
      </c>
      <c r="AA1631" s="9" t="str">
        <v>west</v>
      </c>
      <c r="AB1631" s="9" t="str">
        <v>furniture</v>
      </c>
    </row>
    <row r="1632" spans="1:28">
      <c r="A1632" s="10" t="s">
        <v>1615</v>
      </c>
      <c r="B1632" s="11">
        <v>45075</v>
      </c>
      <c r="C1632" s="12" t="s">
        <v>978</v>
      </c>
      <c r="D1632" s="13" t="s">
        <v>27</v>
      </c>
      <c r="E1632" s="10">
        <v>3580.5</v>
      </c>
      <c r="F1632" s="10">
        <v>4</v>
      </c>
      <c r="G1632" s="10">
        <v>19</v>
      </c>
      <c r="H1632" s="10">
        <v>1315.15</v>
      </c>
      <c r="I1632" s="4" t="s">
        <v>1615</v>
      </c>
      <c r="J1632" s="16">
        <v>45075</v>
      </c>
      <c r="K1632" s="9" t="str">
        <v>West</v>
      </c>
      <c r="L1632" s="9" t="str">
        <v>Clothing</v>
      </c>
      <c r="M1632" s="4">
        <v>3580.5</v>
      </c>
      <c r="N1632" s="4">
        <f>VLOOKUP($K1632,Sales_Performance_Analysis.csv!$S$1:$T$5,2,FALSE)</f>
        <v>2536.3110011778599</v>
      </c>
      <c r="O1632" s="4">
        <v>4</v>
      </c>
      <c r="P1632" s="4">
        <v>19</v>
      </c>
      <c r="Q1632" s="4">
        <v>1315.15</v>
      </c>
      <c r="U1632" s="9" t="str">
        <v>West</v>
      </c>
      <c r="V1632" s="9" t="str">
        <v>Clothing</v>
      </c>
      <c r="X1632" s="9" t="str">
        <v>WEST</v>
      </c>
      <c r="Y1632" s="9" t="str">
        <v>CLOTHING</v>
      </c>
      <c r="AA1632" s="9" t="str">
        <v>west</v>
      </c>
      <c r="AB1632" s="9" t="str">
        <v>clothing</v>
      </c>
    </row>
    <row r="1633" spans="1:28">
      <c r="A1633" s="10" t="s">
        <v>1616</v>
      </c>
      <c r="B1633" s="11">
        <v>45009</v>
      </c>
      <c r="C1633" s="12" t="s">
        <v>978</v>
      </c>
      <c r="D1633" s="13" t="s">
        <v>27</v>
      </c>
      <c r="E1633" s="10">
        <v>1553.78</v>
      </c>
      <c r="F1633" s="10">
        <v>41</v>
      </c>
      <c r="G1633" s="10">
        <v>24</v>
      </c>
      <c r="H1633" s="10">
        <v>1770.43</v>
      </c>
      <c r="I1633" s="4" t="s">
        <v>1616</v>
      </c>
      <c r="J1633" s="16">
        <v>45009</v>
      </c>
      <c r="K1633" s="9" t="str">
        <v>West</v>
      </c>
      <c r="L1633" s="9" t="str">
        <v>Clothing</v>
      </c>
      <c r="M1633" s="4">
        <v>1553.78</v>
      </c>
      <c r="N1633" s="4">
        <f>VLOOKUP($K1633,Sales_Performance_Analysis.csv!$S$1:$T$5,2,FALSE)</f>
        <v>2536.3110011778599</v>
      </c>
      <c r="O1633" s="4">
        <v>41</v>
      </c>
      <c r="P1633" s="4">
        <v>24</v>
      </c>
      <c r="Q1633" s="4">
        <v>1770.43</v>
      </c>
      <c r="U1633" s="9" t="str">
        <v>West</v>
      </c>
      <c r="V1633" s="9" t="str">
        <v>Clothing</v>
      </c>
      <c r="X1633" s="9" t="str">
        <v>WEST</v>
      </c>
      <c r="Y1633" s="9" t="str">
        <v>CLOTHING</v>
      </c>
      <c r="AA1633" s="9" t="str">
        <v>west</v>
      </c>
      <c r="AB1633" s="9" t="str">
        <v>clothing</v>
      </c>
    </row>
    <row r="1634" spans="1:28">
      <c r="A1634" s="10" t="s">
        <v>1617</v>
      </c>
      <c r="B1634" s="11">
        <v>45355</v>
      </c>
      <c r="C1634" s="12" t="s">
        <v>978</v>
      </c>
      <c r="D1634" s="13" t="s">
        <v>551</v>
      </c>
      <c r="E1634" s="10">
        <v>1184.01</v>
      </c>
      <c r="F1634" s="10">
        <v>25</v>
      </c>
      <c r="G1634" s="10">
        <v>44</v>
      </c>
      <c r="H1634" s="10">
        <v>608.02</v>
      </c>
      <c r="I1634" s="4" t="s">
        <v>1617</v>
      </c>
      <c r="J1634" s="16">
        <v>45355</v>
      </c>
      <c r="K1634" s="9" t="str">
        <v>West</v>
      </c>
      <c r="L1634" s="9" t="str">
        <v>Furniture</v>
      </c>
      <c r="M1634" s="4">
        <v>1184.01</v>
      </c>
      <c r="N1634" s="4">
        <f>VLOOKUP($K1634,Sales_Performance_Analysis.csv!$S$1:$T$5,2,FALSE)</f>
        <v>2536.3110011778599</v>
      </c>
      <c r="O1634" s="4">
        <v>25</v>
      </c>
      <c r="P1634" s="4">
        <v>44</v>
      </c>
      <c r="Q1634" s="4">
        <v>608.02</v>
      </c>
      <c r="U1634" s="9" t="str">
        <v>West</v>
      </c>
      <c r="V1634" s="9" t="str">
        <v>Furniture</v>
      </c>
      <c r="X1634" s="9" t="str">
        <v>WEST</v>
      </c>
      <c r="Y1634" s="9" t="str">
        <v>FURNITURE</v>
      </c>
      <c r="AA1634" s="9" t="str">
        <v>west</v>
      </c>
      <c r="AB1634" s="9" t="str">
        <v>furniture</v>
      </c>
    </row>
    <row r="1635" spans="1:28">
      <c r="A1635" s="10" t="s">
        <v>1618</v>
      </c>
      <c r="B1635" s="11">
        <v>45485</v>
      </c>
      <c r="C1635" s="12" t="s">
        <v>978</v>
      </c>
      <c r="D1635" s="13" t="s">
        <v>27</v>
      </c>
      <c r="E1635" s="10">
        <v>621.15</v>
      </c>
      <c r="F1635" s="10">
        <v>48</v>
      </c>
      <c r="G1635" s="10">
        <v>48</v>
      </c>
      <c r="H1635" s="10">
        <v>1877.26</v>
      </c>
      <c r="I1635" s="4" t="s">
        <v>1618</v>
      </c>
      <c r="J1635" s="16">
        <v>45485</v>
      </c>
      <c r="K1635" s="9" t="str">
        <v>West</v>
      </c>
      <c r="L1635" s="9" t="str">
        <v>Clothing</v>
      </c>
      <c r="M1635" s="4">
        <v>621.15</v>
      </c>
      <c r="N1635" s="4">
        <f>VLOOKUP($K1635,Sales_Performance_Analysis.csv!$S$1:$T$5,2,FALSE)</f>
        <v>2536.3110011778599</v>
      </c>
      <c r="O1635" s="4">
        <v>48</v>
      </c>
      <c r="P1635" s="4">
        <v>48</v>
      </c>
      <c r="Q1635" s="4">
        <v>1877.26</v>
      </c>
      <c r="U1635" s="9" t="str">
        <v>West</v>
      </c>
      <c r="V1635" s="9" t="str">
        <v>Clothing</v>
      </c>
      <c r="X1635" s="9" t="str">
        <v>WEST</v>
      </c>
      <c r="Y1635" s="9" t="str">
        <v>CLOTHING</v>
      </c>
      <c r="AA1635" s="9" t="str">
        <v>west</v>
      </c>
      <c r="AB1635" s="9" t="str">
        <v>clothing</v>
      </c>
    </row>
    <row r="1636" spans="1:28">
      <c r="A1636" s="10" t="s">
        <v>1619</v>
      </c>
      <c r="B1636" s="11">
        <v>45090</v>
      </c>
      <c r="C1636" s="12" t="s">
        <v>1321</v>
      </c>
      <c r="D1636" s="13" t="s">
        <v>1553</v>
      </c>
      <c r="E1636" s="10">
        <v>2755.87</v>
      </c>
      <c r="F1636" s="10">
        <v>5</v>
      </c>
      <c r="G1636" s="10">
        <v>35</v>
      </c>
      <c r="H1636" s="10">
        <v>1671.68</v>
      </c>
      <c r="I1636" s="4" t="s">
        <v>1619</v>
      </c>
      <c r="J1636" s="16">
        <v>45090</v>
      </c>
      <c r="K1636" s="9" t="str">
        <v>South</v>
      </c>
      <c r="L1636" s="9" t="str">
        <v>Sports</v>
      </c>
      <c r="M1636" s="4">
        <v>2755.87</v>
      </c>
      <c r="N1636" s="4">
        <f>VLOOKUP($K1636,Sales_Performance_Analysis.csv!$S$1:$T$5,2,FALSE)</f>
        <v>2478.5568056787902</v>
      </c>
      <c r="O1636" s="4">
        <v>5</v>
      </c>
      <c r="P1636" s="4">
        <v>35</v>
      </c>
      <c r="Q1636" s="4">
        <v>1671.68</v>
      </c>
      <c r="U1636" s="9" t="str">
        <v>South</v>
      </c>
      <c r="V1636" s="9" t="str">
        <v>Sports</v>
      </c>
      <c r="X1636" s="9" t="str">
        <v>SOUTH</v>
      </c>
      <c r="Y1636" s="9" t="str">
        <v>SPORTS</v>
      </c>
      <c r="AA1636" s="9" t="str">
        <v>south</v>
      </c>
      <c r="AB1636" s="9" t="str">
        <v>sports</v>
      </c>
    </row>
    <row r="1637" spans="1:28">
      <c r="A1637" s="10" t="s">
        <v>1620</v>
      </c>
      <c r="B1637" s="11">
        <v>45250</v>
      </c>
      <c r="C1637" s="12" t="s">
        <v>1321</v>
      </c>
      <c r="D1637" s="13" t="s">
        <v>1243</v>
      </c>
      <c r="E1637" s="10">
        <v>1488.1</v>
      </c>
      <c r="F1637" s="10">
        <v>37</v>
      </c>
      <c r="G1637" s="10">
        <v>1</v>
      </c>
      <c r="H1637" s="10">
        <v>1425.57</v>
      </c>
      <c r="I1637" s="4" t="s">
        <v>1620</v>
      </c>
      <c r="J1637" s="16">
        <v>45250</v>
      </c>
      <c r="K1637" s="9" t="str">
        <v>South</v>
      </c>
      <c r="L1637" s="9" t="str">
        <v>Electronics</v>
      </c>
      <c r="M1637" s="4">
        <v>1488.1</v>
      </c>
      <c r="N1637" s="4">
        <f>VLOOKUP($K1637,Sales_Performance_Analysis.csv!$S$1:$T$5,2,FALSE)</f>
        <v>2478.5568056787902</v>
      </c>
      <c r="O1637" s="4">
        <v>37</v>
      </c>
      <c r="P1637" s="4">
        <v>1</v>
      </c>
      <c r="Q1637" s="4">
        <v>1425.57</v>
      </c>
      <c r="U1637" s="9" t="str">
        <v>South</v>
      </c>
      <c r="V1637" s="9" t="str">
        <v>Electronics</v>
      </c>
      <c r="X1637" s="9" t="str">
        <v>SOUTH</v>
      </c>
      <c r="Y1637" s="9" t="str">
        <v>ELECTRONICS</v>
      </c>
      <c r="AA1637" s="9" t="str">
        <v>south</v>
      </c>
      <c r="AB1637" s="9" t="str">
        <v>electronics</v>
      </c>
    </row>
    <row r="1638" spans="1:28">
      <c r="A1638" s="10" t="s">
        <v>1621</v>
      </c>
      <c r="B1638" s="11">
        <v>45260</v>
      </c>
      <c r="C1638" s="12" t="s">
        <v>1321</v>
      </c>
      <c r="D1638" s="13" t="s">
        <v>1243</v>
      </c>
      <c r="E1638" s="10">
        <v>981.03</v>
      </c>
      <c r="F1638" s="10">
        <v>44</v>
      </c>
      <c r="G1638" s="10">
        <v>47</v>
      </c>
      <c r="H1638" s="10">
        <v>232.96</v>
      </c>
      <c r="I1638" s="4" t="s">
        <v>1621</v>
      </c>
      <c r="J1638" s="16">
        <v>45260</v>
      </c>
      <c r="K1638" s="9" t="str">
        <v>South</v>
      </c>
      <c r="L1638" s="9" t="str">
        <v>Electronics</v>
      </c>
      <c r="M1638" s="4">
        <v>981.03</v>
      </c>
      <c r="N1638" s="4">
        <f>VLOOKUP($K1638,Sales_Performance_Analysis.csv!$S$1:$T$5,2,FALSE)</f>
        <v>2478.5568056787902</v>
      </c>
      <c r="O1638" s="4">
        <v>44</v>
      </c>
      <c r="P1638" s="4">
        <v>47</v>
      </c>
      <c r="Q1638" s="4">
        <v>232.96</v>
      </c>
      <c r="U1638" s="9" t="str">
        <v>South</v>
      </c>
      <c r="V1638" s="9" t="str">
        <v>Electronics</v>
      </c>
      <c r="X1638" s="9" t="str">
        <v>SOUTH</v>
      </c>
      <c r="Y1638" s="9" t="str">
        <v>ELECTRONICS</v>
      </c>
      <c r="AA1638" s="9" t="str">
        <v>south</v>
      </c>
      <c r="AB1638" s="9" t="str">
        <v>electronics</v>
      </c>
    </row>
    <row r="1639" spans="1:28">
      <c r="A1639" s="10" t="s">
        <v>1622</v>
      </c>
      <c r="B1639" s="11">
        <v>45473</v>
      </c>
      <c r="C1639" s="12" t="s">
        <v>978</v>
      </c>
      <c r="D1639" s="13" t="s">
        <v>257</v>
      </c>
      <c r="E1639" s="10">
        <v>3025.42</v>
      </c>
      <c r="F1639" s="10">
        <v>8</v>
      </c>
      <c r="G1639" s="10">
        <v>4</v>
      </c>
      <c r="H1639" s="10">
        <v>38.18</v>
      </c>
      <c r="I1639" s="4" t="s">
        <v>1622</v>
      </c>
      <c r="J1639" s="16">
        <v>45473</v>
      </c>
      <c r="K1639" s="9" t="str">
        <v>West</v>
      </c>
      <c r="L1639" s="9" t="str">
        <v>Groceries</v>
      </c>
      <c r="M1639" s="4">
        <v>3025.42</v>
      </c>
      <c r="N1639" s="4">
        <f>VLOOKUP($K1639,Sales_Performance_Analysis.csv!$S$1:$T$5,2,FALSE)</f>
        <v>2536.3110011778599</v>
      </c>
      <c r="O1639" s="4">
        <v>8</v>
      </c>
      <c r="P1639" s="4">
        <v>4</v>
      </c>
      <c r="Q1639" s="4">
        <v>38.18</v>
      </c>
      <c r="U1639" s="9" t="str">
        <v>West</v>
      </c>
      <c r="V1639" s="9" t="str">
        <v>Groceries</v>
      </c>
      <c r="X1639" s="9" t="str">
        <v>WEST</v>
      </c>
      <c r="Y1639" s="9" t="str">
        <v>GROCERIES</v>
      </c>
      <c r="AA1639" s="9" t="str">
        <v>west</v>
      </c>
      <c r="AB1639" s="9" t="str">
        <v>groceries</v>
      </c>
    </row>
    <row r="1640" spans="1:28">
      <c r="A1640" s="10" t="s">
        <v>1623</v>
      </c>
      <c r="B1640" s="11">
        <v>45057</v>
      </c>
      <c r="C1640" s="12" t="s">
        <v>978</v>
      </c>
      <c r="D1640" s="13" t="s">
        <v>1243</v>
      </c>
      <c r="E1640" s="10">
        <v>1845.59</v>
      </c>
      <c r="F1640" s="10">
        <v>24</v>
      </c>
      <c r="G1640" s="10">
        <v>29</v>
      </c>
      <c r="H1640" s="10">
        <v>594.44000000000005</v>
      </c>
      <c r="I1640" s="4" t="s">
        <v>1623</v>
      </c>
      <c r="J1640" s="16">
        <v>45057</v>
      </c>
      <c r="K1640" s="9" t="str">
        <v>West</v>
      </c>
      <c r="L1640" s="9" t="str">
        <v>Electronics</v>
      </c>
      <c r="M1640" s="4">
        <v>1845.59</v>
      </c>
      <c r="N1640" s="4">
        <f>VLOOKUP($K1640,Sales_Performance_Analysis.csv!$S$1:$T$5,2,FALSE)</f>
        <v>2536.3110011778599</v>
      </c>
      <c r="O1640" s="4">
        <v>24</v>
      </c>
      <c r="P1640" s="4">
        <v>29</v>
      </c>
      <c r="Q1640" s="4">
        <v>594.44000000000005</v>
      </c>
      <c r="U1640" s="9" t="str">
        <v>West</v>
      </c>
      <c r="V1640" s="9" t="str">
        <v>Electronics</v>
      </c>
      <c r="X1640" s="9" t="str">
        <v>WEST</v>
      </c>
      <c r="Y1640" s="9" t="str">
        <v>ELECTRONICS</v>
      </c>
      <c r="AA1640" s="9" t="str">
        <v>west</v>
      </c>
      <c r="AB1640" s="9" t="str">
        <v>electronics</v>
      </c>
    </row>
    <row r="1641" spans="1:28">
      <c r="A1641" s="10" t="s">
        <v>1624</v>
      </c>
      <c r="B1641" s="11">
        <v>45095</v>
      </c>
      <c r="C1641" s="12" t="s">
        <v>881</v>
      </c>
      <c r="D1641" s="13" t="s">
        <v>27</v>
      </c>
      <c r="E1641" s="10">
        <v>865.92</v>
      </c>
      <c r="F1641" s="10">
        <v>39</v>
      </c>
      <c r="G1641" s="10">
        <v>50</v>
      </c>
      <c r="H1641" s="10">
        <v>1012.72</v>
      </c>
      <c r="I1641" s="4" t="s">
        <v>1624</v>
      </c>
      <c r="J1641" s="16">
        <v>45095</v>
      </c>
      <c r="K1641" s="9" t="str">
        <v>East</v>
      </c>
      <c r="L1641" s="9" t="str">
        <v>Clothing</v>
      </c>
      <c r="M1641" s="4">
        <v>865.92</v>
      </c>
      <c r="N1641" s="4">
        <f>VLOOKUP($K1641,Sales_Performance_Analysis.csv!$S$1:$T$5,2,FALSE)</f>
        <v>2529.8487270973901</v>
      </c>
      <c r="O1641" s="4">
        <v>39</v>
      </c>
      <c r="P1641" s="4">
        <v>50</v>
      </c>
      <c r="Q1641" s="4">
        <v>1012.72</v>
      </c>
      <c r="U1641" s="9" t="str">
        <v>East</v>
      </c>
      <c r="V1641" s="9" t="str">
        <v>Clothing</v>
      </c>
      <c r="X1641" s="9" t="str">
        <v>EAST</v>
      </c>
      <c r="Y1641" s="9" t="str">
        <v>CLOTHING</v>
      </c>
      <c r="AA1641" s="9" t="str">
        <v>east</v>
      </c>
      <c r="AB1641" s="9" t="str">
        <v>clothing</v>
      </c>
    </row>
    <row r="1642" spans="1:28">
      <c r="A1642" s="10" t="s">
        <v>1625</v>
      </c>
      <c r="B1642" s="11">
        <v>45445</v>
      </c>
      <c r="C1642" s="12" t="s">
        <v>1294</v>
      </c>
      <c r="D1642" s="13" t="s">
        <v>551</v>
      </c>
      <c r="E1642" s="10">
        <v>2018.32</v>
      </c>
      <c r="F1642" s="10">
        <v>13</v>
      </c>
      <c r="G1642" s="10">
        <v>30</v>
      </c>
      <c r="H1642" s="10">
        <v>1100.6099999999999</v>
      </c>
      <c r="I1642" s="4" t="s">
        <v>1625</v>
      </c>
      <c r="J1642" s="16">
        <v>45445</v>
      </c>
      <c r="K1642" s="9" t="str">
        <v>North</v>
      </c>
      <c r="L1642" s="9" t="str">
        <v>Furniture</v>
      </c>
      <c r="M1642" s="4">
        <v>2018.32</v>
      </c>
      <c r="N1642" s="4">
        <f>VLOOKUP($K1642,Sales_Performance_Analysis.csv!$S$1:$T$5,2,FALSE)</f>
        <v>2573.1195542046598</v>
      </c>
      <c r="O1642" s="4">
        <v>13</v>
      </c>
      <c r="P1642" s="4">
        <v>30</v>
      </c>
      <c r="Q1642" s="4">
        <v>1100.6099999999999</v>
      </c>
      <c r="U1642" s="9" t="str">
        <v>North</v>
      </c>
      <c r="V1642" s="9" t="str">
        <v>Furniture</v>
      </c>
      <c r="X1642" s="9" t="str">
        <v>NORTH</v>
      </c>
      <c r="Y1642" s="9" t="str">
        <v>FURNITURE</v>
      </c>
      <c r="AA1642" s="9" t="str">
        <v>north</v>
      </c>
      <c r="AB1642" s="9" t="str">
        <v>furniture</v>
      </c>
    </row>
    <row r="1643" spans="1:28">
      <c r="A1643" s="10">
        <v>3322932</v>
      </c>
      <c r="B1643" s="11">
        <v>45008</v>
      </c>
      <c r="C1643" s="12" t="s">
        <v>881</v>
      </c>
      <c r="D1643" s="13" t="s">
        <v>257</v>
      </c>
      <c r="E1643" s="10">
        <v>3178.95</v>
      </c>
      <c r="F1643" s="10">
        <v>36</v>
      </c>
      <c r="G1643" s="10">
        <v>50</v>
      </c>
      <c r="H1643" s="10">
        <v>441.67</v>
      </c>
      <c r="I1643" s="4">
        <v>3322932</v>
      </c>
      <c r="J1643" s="16">
        <v>45008</v>
      </c>
      <c r="K1643" s="9" t="str">
        <v>East</v>
      </c>
      <c r="L1643" s="9" t="str">
        <v>Groceries</v>
      </c>
      <c r="M1643" s="4">
        <v>3178.95</v>
      </c>
      <c r="N1643" s="4">
        <f>VLOOKUP($K1643,Sales_Performance_Analysis.csv!$S$1:$T$5,2,FALSE)</f>
        <v>2529.8487270973901</v>
      </c>
      <c r="O1643" s="4">
        <v>36</v>
      </c>
      <c r="P1643" s="4">
        <v>50</v>
      </c>
      <c r="Q1643" s="4">
        <v>441.67</v>
      </c>
      <c r="U1643" s="9" t="str">
        <v>East</v>
      </c>
      <c r="V1643" s="9" t="str">
        <v>Groceries</v>
      </c>
      <c r="X1643" s="9" t="str">
        <v>EAST</v>
      </c>
      <c r="Y1643" s="9" t="str">
        <v>GROCERIES</v>
      </c>
      <c r="AA1643" s="9" t="str">
        <v>east</v>
      </c>
      <c r="AB1643" s="9" t="str">
        <v>groceries</v>
      </c>
    </row>
    <row r="1644" spans="1:28">
      <c r="A1644" s="10" t="s">
        <v>1626</v>
      </c>
      <c r="B1644" s="11">
        <v>45440</v>
      </c>
      <c r="C1644" s="12" t="s">
        <v>1294</v>
      </c>
      <c r="D1644" s="13" t="s">
        <v>257</v>
      </c>
      <c r="E1644" s="10">
        <v>3495.67</v>
      </c>
      <c r="F1644" s="10">
        <v>10</v>
      </c>
      <c r="G1644" s="10">
        <v>14</v>
      </c>
      <c r="H1644" s="10">
        <v>332.87</v>
      </c>
      <c r="I1644" s="4" t="s">
        <v>1626</v>
      </c>
      <c r="J1644" s="16">
        <v>45440</v>
      </c>
      <c r="K1644" s="9" t="str">
        <v>North</v>
      </c>
      <c r="L1644" s="9" t="str">
        <v>Groceries</v>
      </c>
      <c r="M1644" s="4">
        <v>3495.67</v>
      </c>
      <c r="N1644" s="4">
        <f>VLOOKUP($K1644,Sales_Performance_Analysis.csv!$S$1:$T$5,2,FALSE)</f>
        <v>2573.1195542046598</v>
      </c>
      <c r="O1644" s="4">
        <v>10</v>
      </c>
      <c r="P1644" s="4">
        <v>14</v>
      </c>
      <c r="Q1644" s="4">
        <v>332.87</v>
      </c>
      <c r="U1644" s="9" t="str">
        <v>North</v>
      </c>
      <c r="V1644" s="9" t="str">
        <v>Groceries</v>
      </c>
      <c r="X1644" s="9" t="str">
        <v>NORTH</v>
      </c>
      <c r="Y1644" s="9" t="str">
        <v>GROCERIES</v>
      </c>
      <c r="AA1644" s="9" t="str">
        <v>north</v>
      </c>
      <c r="AB1644" s="9" t="str">
        <v>groceries</v>
      </c>
    </row>
    <row r="1645" spans="1:28">
      <c r="A1645" s="10" t="s">
        <v>1627</v>
      </c>
      <c r="B1645" s="11">
        <v>45452</v>
      </c>
      <c r="C1645" s="12" t="s">
        <v>1294</v>
      </c>
      <c r="D1645" s="13" t="s">
        <v>551</v>
      </c>
      <c r="E1645" s="10">
        <v>4607.78</v>
      </c>
      <c r="F1645" s="10">
        <v>28</v>
      </c>
      <c r="G1645" s="10">
        <v>33</v>
      </c>
      <c r="H1645" s="10">
        <v>1033.44</v>
      </c>
      <c r="I1645" s="4" t="s">
        <v>1627</v>
      </c>
      <c r="J1645" s="16">
        <v>45452</v>
      </c>
      <c r="K1645" s="9" t="str">
        <v>North</v>
      </c>
      <c r="L1645" s="9" t="str">
        <v>Furniture</v>
      </c>
      <c r="M1645" s="4">
        <v>4607.78</v>
      </c>
      <c r="N1645" s="4">
        <f>VLOOKUP($K1645,Sales_Performance_Analysis.csv!$S$1:$T$5,2,FALSE)</f>
        <v>2573.1195542046598</v>
      </c>
      <c r="O1645" s="4">
        <v>28</v>
      </c>
      <c r="P1645" s="4">
        <v>33</v>
      </c>
      <c r="Q1645" s="4">
        <v>1033.44</v>
      </c>
      <c r="U1645" s="9" t="str">
        <v>North</v>
      </c>
      <c r="V1645" s="9" t="str">
        <v>Furniture</v>
      </c>
      <c r="X1645" s="9" t="str">
        <v>NORTH</v>
      </c>
      <c r="Y1645" s="9" t="str">
        <v>FURNITURE</v>
      </c>
      <c r="AA1645" s="9" t="str">
        <v>north</v>
      </c>
      <c r="AB1645" s="9" t="str">
        <v>furniture</v>
      </c>
    </row>
    <row r="1646" spans="1:28">
      <c r="A1646" s="10" t="s">
        <v>1628</v>
      </c>
      <c r="B1646" s="11">
        <v>45143</v>
      </c>
      <c r="C1646" s="12" t="s">
        <v>1321</v>
      </c>
      <c r="D1646" s="13" t="s">
        <v>1243</v>
      </c>
      <c r="E1646" s="10">
        <v>4094.89</v>
      </c>
      <c r="F1646" s="10">
        <v>17</v>
      </c>
      <c r="G1646" s="10">
        <v>32</v>
      </c>
      <c r="H1646" s="10">
        <v>540.11</v>
      </c>
      <c r="I1646" s="4" t="s">
        <v>1628</v>
      </c>
      <c r="J1646" s="16">
        <v>45143</v>
      </c>
      <c r="K1646" s="9" t="str">
        <v>South</v>
      </c>
      <c r="L1646" s="9" t="str">
        <v>Electronics</v>
      </c>
      <c r="M1646" s="4">
        <v>4094.89</v>
      </c>
      <c r="N1646" s="4">
        <f>VLOOKUP($K1646,Sales_Performance_Analysis.csv!$S$1:$T$5,2,FALSE)</f>
        <v>2478.5568056787902</v>
      </c>
      <c r="O1646" s="4">
        <v>17</v>
      </c>
      <c r="P1646" s="4">
        <v>32</v>
      </c>
      <c r="Q1646" s="4">
        <v>540.11</v>
      </c>
      <c r="U1646" s="9" t="str">
        <v>South</v>
      </c>
      <c r="V1646" s="9" t="str">
        <v>Electronics</v>
      </c>
      <c r="X1646" s="9" t="str">
        <v>SOUTH</v>
      </c>
      <c r="Y1646" s="9" t="str">
        <v>ELECTRONICS</v>
      </c>
      <c r="AA1646" s="9" t="str">
        <v>south</v>
      </c>
      <c r="AB1646" s="9" t="str">
        <v>electronics</v>
      </c>
    </row>
    <row r="1647" spans="1:28">
      <c r="A1647" s="10" t="s">
        <v>1629</v>
      </c>
      <c r="B1647" s="11">
        <v>45580</v>
      </c>
      <c r="C1647" s="12" t="s">
        <v>978</v>
      </c>
      <c r="D1647" s="13" t="s">
        <v>257</v>
      </c>
      <c r="E1647" s="10">
        <v>1406.24</v>
      </c>
      <c r="F1647" s="10">
        <v>30</v>
      </c>
      <c r="G1647" s="10">
        <v>17</v>
      </c>
      <c r="H1647" s="10">
        <v>888.43</v>
      </c>
      <c r="I1647" s="4" t="s">
        <v>1629</v>
      </c>
      <c r="J1647" s="16">
        <v>45580</v>
      </c>
      <c r="K1647" s="9" t="str">
        <v>West</v>
      </c>
      <c r="L1647" s="9" t="str">
        <v>Groceries</v>
      </c>
      <c r="M1647" s="4">
        <v>1406.24</v>
      </c>
      <c r="N1647" s="4">
        <f>VLOOKUP($K1647,Sales_Performance_Analysis.csv!$S$1:$T$5,2,FALSE)</f>
        <v>2536.3110011778599</v>
      </c>
      <c r="O1647" s="4">
        <v>30</v>
      </c>
      <c r="P1647" s="4">
        <v>17</v>
      </c>
      <c r="Q1647" s="4">
        <v>888.43</v>
      </c>
      <c r="U1647" s="9" t="str">
        <v>West</v>
      </c>
      <c r="V1647" s="9" t="str">
        <v>Groceries</v>
      </c>
      <c r="X1647" s="9" t="str">
        <v>WEST</v>
      </c>
      <c r="Y1647" s="9" t="str">
        <v>GROCERIES</v>
      </c>
      <c r="AA1647" s="9" t="str">
        <v>west</v>
      </c>
      <c r="AB1647" s="9" t="str">
        <v>groceries</v>
      </c>
    </row>
    <row r="1648" spans="1:28">
      <c r="A1648" s="10" t="s">
        <v>1630</v>
      </c>
      <c r="B1648" s="11">
        <v>45419</v>
      </c>
      <c r="C1648" s="12" t="s">
        <v>1321</v>
      </c>
      <c r="D1648" s="13" t="s">
        <v>257</v>
      </c>
      <c r="E1648" s="10">
        <v>1131.81</v>
      </c>
      <c r="F1648" s="10">
        <v>24</v>
      </c>
      <c r="G1648" s="10">
        <v>9</v>
      </c>
      <c r="H1648" s="10">
        <v>1662.66</v>
      </c>
      <c r="I1648" s="4" t="s">
        <v>1630</v>
      </c>
      <c r="J1648" s="16">
        <v>45419</v>
      </c>
      <c r="K1648" s="9" t="str">
        <v>South</v>
      </c>
      <c r="L1648" s="9" t="str">
        <v>Groceries</v>
      </c>
      <c r="M1648" s="4">
        <v>1131.81</v>
      </c>
      <c r="N1648" s="4">
        <f>VLOOKUP($K1648,Sales_Performance_Analysis.csv!$S$1:$T$5,2,FALSE)</f>
        <v>2478.5568056787902</v>
      </c>
      <c r="O1648" s="4">
        <v>24</v>
      </c>
      <c r="P1648" s="4">
        <v>9</v>
      </c>
      <c r="Q1648" s="4">
        <v>1662.66</v>
      </c>
      <c r="U1648" s="9" t="str">
        <v>South</v>
      </c>
      <c r="V1648" s="9" t="str">
        <v>Groceries</v>
      </c>
      <c r="X1648" s="9" t="str">
        <v>SOUTH</v>
      </c>
      <c r="Y1648" s="9" t="str">
        <v>GROCERIES</v>
      </c>
      <c r="AA1648" s="9" t="str">
        <v>south</v>
      </c>
      <c r="AB1648" s="9" t="str">
        <v>groceries</v>
      </c>
    </row>
    <row r="1649" spans="1:28">
      <c r="A1649" s="10" t="s">
        <v>1631</v>
      </c>
      <c r="B1649" s="11">
        <v>45481</v>
      </c>
      <c r="C1649" s="12" t="s">
        <v>1294</v>
      </c>
      <c r="D1649" s="13" t="s">
        <v>257</v>
      </c>
      <c r="E1649" s="10">
        <v>847.98</v>
      </c>
      <c r="F1649" s="10">
        <v>49</v>
      </c>
      <c r="G1649" s="10">
        <v>40</v>
      </c>
      <c r="H1649" s="10">
        <v>1155.5899999999999</v>
      </c>
      <c r="I1649" s="4" t="s">
        <v>1631</v>
      </c>
      <c r="J1649" s="16">
        <v>45481</v>
      </c>
      <c r="K1649" s="9" t="str">
        <v>North</v>
      </c>
      <c r="L1649" s="9" t="str">
        <v>Groceries</v>
      </c>
      <c r="M1649" s="4">
        <v>847.98</v>
      </c>
      <c r="N1649" s="4">
        <f>VLOOKUP($K1649,Sales_Performance_Analysis.csv!$S$1:$T$5,2,FALSE)</f>
        <v>2573.1195542046598</v>
      </c>
      <c r="O1649" s="4">
        <v>49</v>
      </c>
      <c r="P1649" s="4">
        <v>40</v>
      </c>
      <c r="Q1649" s="4">
        <v>1155.5899999999999</v>
      </c>
      <c r="U1649" s="9" t="str">
        <v>North</v>
      </c>
      <c r="V1649" s="9" t="str">
        <v>Groceries</v>
      </c>
      <c r="X1649" s="9" t="str">
        <v>NORTH</v>
      </c>
      <c r="Y1649" s="9" t="str">
        <v>GROCERIES</v>
      </c>
      <c r="AA1649" s="9" t="str">
        <v>north</v>
      </c>
      <c r="AB1649" s="9" t="str">
        <v>groceries</v>
      </c>
    </row>
    <row r="1650" spans="1:28">
      <c r="A1650" s="10" t="s">
        <v>1632</v>
      </c>
      <c r="B1650" s="11">
        <v>45606</v>
      </c>
      <c r="C1650" s="12" t="s">
        <v>1294</v>
      </c>
      <c r="D1650" s="13" t="s">
        <v>1243</v>
      </c>
      <c r="E1650" s="10">
        <v>111.35</v>
      </c>
      <c r="F1650" s="10">
        <v>18</v>
      </c>
      <c r="G1650" s="10">
        <v>2</v>
      </c>
      <c r="H1650" s="10">
        <v>274.87</v>
      </c>
      <c r="I1650" s="4" t="s">
        <v>1632</v>
      </c>
      <c r="J1650" s="16">
        <v>45606</v>
      </c>
      <c r="K1650" s="9" t="str">
        <v>North</v>
      </c>
      <c r="L1650" s="9" t="str">
        <v>Electronics</v>
      </c>
      <c r="M1650" s="4">
        <v>111.35</v>
      </c>
      <c r="N1650" s="4">
        <f>VLOOKUP($K1650,Sales_Performance_Analysis.csv!$S$1:$T$5,2,FALSE)</f>
        <v>2573.1195542046598</v>
      </c>
      <c r="O1650" s="4">
        <v>18</v>
      </c>
      <c r="P1650" s="4">
        <v>2</v>
      </c>
      <c r="Q1650" s="4">
        <v>274.87</v>
      </c>
      <c r="U1650" s="9" t="str">
        <v>North</v>
      </c>
      <c r="V1650" s="9" t="str">
        <v>Electronics</v>
      </c>
      <c r="X1650" s="9" t="str">
        <v>NORTH</v>
      </c>
      <c r="Y1650" s="9" t="str">
        <v>ELECTRONICS</v>
      </c>
      <c r="AA1650" s="9" t="str">
        <v>north</v>
      </c>
      <c r="AB1650" s="9" t="str">
        <v>electronics</v>
      </c>
    </row>
    <row r="1651" spans="1:28">
      <c r="A1651" s="10" t="s">
        <v>1633</v>
      </c>
      <c r="B1651" s="11">
        <v>45584</v>
      </c>
      <c r="C1651" s="12" t="s">
        <v>1321</v>
      </c>
      <c r="D1651" s="13" t="s">
        <v>257</v>
      </c>
      <c r="E1651" s="10">
        <v>3286.83</v>
      </c>
      <c r="F1651" s="10">
        <v>2</v>
      </c>
      <c r="G1651" s="10">
        <v>16</v>
      </c>
      <c r="H1651" s="10">
        <v>829.98</v>
      </c>
      <c r="I1651" s="4" t="s">
        <v>1633</v>
      </c>
      <c r="J1651" s="16">
        <v>45584</v>
      </c>
      <c r="K1651" s="9" t="str">
        <v>South</v>
      </c>
      <c r="L1651" s="9" t="str">
        <v>Groceries</v>
      </c>
      <c r="M1651" s="4">
        <v>3286.83</v>
      </c>
      <c r="N1651" s="4">
        <f>VLOOKUP($K1651,Sales_Performance_Analysis.csv!$S$1:$T$5,2,FALSE)</f>
        <v>2478.5568056787902</v>
      </c>
      <c r="O1651" s="4">
        <v>2</v>
      </c>
      <c r="P1651" s="4">
        <v>16</v>
      </c>
      <c r="Q1651" s="4">
        <v>829.98</v>
      </c>
      <c r="U1651" s="9" t="str">
        <v>South</v>
      </c>
      <c r="V1651" s="9" t="str">
        <v>Groceries</v>
      </c>
      <c r="X1651" s="9" t="str">
        <v>SOUTH</v>
      </c>
      <c r="Y1651" s="9" t="str">
        <v>GROCERIES</v>
      </c>
      <c r="AA1651" s="9" t="str">
        <v>south</v>
      </c>
      <c r="AB1651" s="9" t="str">
        <v>groceries</v>
      </c>
    </row>
    <row r="1652" spans="1:28">
      <c r="A1652" s="10" t="s">
        <v>1634</v>
      </c>
      <c r="B1652" s="11">
        <v>44929</v>
      </c>
      <c r="C1652" s="12" t="s">
        <v>978</v>
      </c>
      <c r="D1652" s="13" t="s">
        <v>1553</v>
      </c>
      <c r="E1652" s="10">
        <v>1495.83</v>
      </c>
      <c r="F1652" s="10">
        <v>38</v>
      </c>
      <c r="G1652" s="10">
        <v>2</v>
      </c>
      <c r="H1652" s="10">
        <v>1541.97</v>
      </c>
      <c r="I1652" s="4" t="s">
        <v>1634</v>
      </c>
      <c r="J1652" s="16">
        <v>44929</v>
      </c>
      <c r="K1652" s="9" t="str">
        <v>West</v>
      </c>
      <c r="L1652" s="9" t="str">
        <v>Sports</v>
      </c>
      <c r="M1652" s="4">
        <v>1495.83</v>
      </c>
      <c r="N1652" s="4">
        <f>VLOOKUP($K1652,Sales_Performance_Analysis.csv!$S$1:$T$5,2,FALSE)</f>
        <v>2536.3110011778599</v>
      </c>
      <c r="O1652" s="4">
        <v>38</v>
      </c>
      <c r="P1652" s="4">
        <v>2</v>
      </c>
      <c r="Q1652" s="4">
        <v>1541.97</v>
      </c>
      <c r="U1652" s="9" t="str">
        <v>West</v>
      </c>
      <c r="V1652" s="9" t="str">
        <v>Sports</v>
      </c>
      <c r="X1652" s="9" t="str">
        <v>WEST</v>
      </c>
      <c r="Y1652" s="9" t="str">
        <v>SPORTS</v>
      </c>
      <c r="AA1652" s="9" t="str">
        <v>west</v>
      </c>
      <c r="AB1652" s="9" t="str">
        <v>sports</v>
      </c>
    </row>
    <row r="1653" spans="1:28">
      <c r="A1653" s="10" t="s">
        <v>1635</v>
      </c>
      <c r="B1653" s="11">
        <v>45351</v>
      </c>
      <c r="C1653" s="12" t="s">
        <v>978</v>
      </c>
      <c r="D1653" s="13" t="s">
        <v>27</v>
      </c>
      <c r="E1653" s="10">
        <v>2648.61</v>
      </c>
      <c r="F1653" s="10">
        <v>47</v>
      </c>
      <c r="G1653" s="10">
        <v>9</v>
      </c>
      <c r="H1653" s="10">
        <v>1999.91</v>
      </c>
      <c r="I1653" s="4" t="s">
        <v>1635</v>
      </c>
      <c r="J1653" s="16">
        <v>45351</v>
      </c>
      <c r="K1653" s="9" t="str">
        <v>West</v>
      </c>
      <c r="L1653" s="9" t="str">
        <v>Clothing</v>
      </c>
      <c r="M1653" s="4">
        <v>2648.61</v>
      </c>
      <c r="N1653" s="4">
        <f>VLOOKUP($K1653,Sales_Performance_Analysis.csv!$S$1:$T$5,2,FALSE)</f>
        <v>2536.3110011778599</v>
      </c>
      <c r="O1653" s="4">
        <v>47</v>
      </c>
      <c r="P1653" s="4">
        <v>9</v>
      </c>
      <c r="Q1653" s="4">
        <v>1999.91</v>
      </c>
      <c r="U1653" s="9" t="str">
        <v>West</v>
      </c>
      <c r="V1653" s="9" t="str">
        <v>Clothing</v>
      </c>
      <c r="X1653" s="9" t="str">
        <v>WEST</v>
      </c>
      <c r="Y1653" s="9" t="str">
        <v>CLOTHING</v>
      </c>
      <c r="AA1653" s="9" t="str">
        <v>west</v>
      </c>
      <c r="AB1653" s="9" t="str">
        <v>clothing</v>
      </c>
    </row>
    <row r="1654" spans="1:28">
      <c r="A1654" s="10" t="s">
        <v>1636</v>
      </c>
      <c r="B1654" s="11">
        <v>45405</v>
      </c>
      <c r="C1654" s="12" t="s">
        <v>1294</v>
      </c>
      <c r="D1654" s="13" t="s">
        <v>1243</v>
      </c>
      <c r="E1654" s="10">
        <v>3012.94</v>
      </c>
      <c r="F1654" s="10">
        <v>27</v>
      </c>
      <c r="G1654" s="10">
        <v>48</v>
      </c>
      <c r="H1654" s="10">
        <v>1242.71</v>
      </c>
      <c r="I1654" s="4" t="s">
        <v>1636</v>
      </c>
      <c r="J1654" s="16">
        <v>45405</v>
      </c>
      <c r="K1654" s="9" t="str">
        <v>North</v>
      </c>
      <c r="L1654" s="9" t="str">
        <v>Electronics</v>
      </c>
      <c r="M1654" s="4">
        <v>3012.94</v>
      </c>
      <c r="N1654" s="4">
        <f>VLOOKUP($K1654,Sales_Performance_Analysis.csv!$S$1:$T$5,2,FALSE)</f>
        <v>2573.1195542046598</v>
      </c>
      <c r="O1654" s="4">
        <v>27</v>
      </c>
      <c r="P1654" s="4">
        <v>48</v>
      </c>
      <c r="Q1654" s="4">
        <v>1242.71</v>
      </c>
      <c r="U1654" s="9" t="str">
        <v>North</v>
      </c>
      <c r="V1654" s="9" t="str">
        <v>Electronics</v>
      </c>
      <c r="X1654" s="9" t="str">
        <v>NORTH</v>
      </c>
      <c r="Y1654" s="9" t="str">
        <v>ELECTRONICS</v>
      </c>
      <c r="AA1654" s="9" t="str">
        <v>north</v>
      </c>
      <c r="AB1654" s="9" t="str">
        <v>electronics</v>
      </c>
    </row>
    <row r="1655" spans="1:28">
      <c r="A1655" s="10" t="s">
        <v>1637</v>
      </c>
      <c r="B1655" s="11">
        <v>45581</v>
      </c>
      <c r="C1655" s="12" t="s">
        <v>1294</v>
      </c>
      <c r="D1655" s="13" t="s">
        <v>27</v>
      </c>
      <c r="E1655" s="10">
        <v>1225.72</v>
      </c>
      <c r="F1655" s="10">
        <v>45</v>
      </c>
      <c r="G1655" s="10">
        <v>36</v>
      </c>
      <c r="H1655" s="10">
        <v>1716.71</v>
      </c>
      <c r="I1655" s="4" t="s">
        <v>1637</v>
      </c>
      <c r="J1655" s="16">
        <v>45581</v>
      </c>
      <c r="K1655" s="9" t="str">
        <v>North</v>
      </c>
      <c r="L1655" s="9" t="str">
        <v>Clothing</v>
      </c>
      <c r="M1655" s="4">
        <v>1225.72</v>
      </c>
      <c r="N1655" s="4">
        <f>VLOOKUP($K1655,Sales_Performance_Analysis.csv!$S$1:$T$5,2,FALSE)</f>
        <v>2573.1195542046598</v>
      </c>
      <c r="O1655" s="4">
        <v>45</v>
      </c>
      <c r="P1655" s="4">
        <v>36</v>
      </c>
      <c r="Q1655" s="4">
        <v>1716.71</v>
      </c>
      <c r="U1655" s="9" t="str">
        <v>North</v>
      </c>
      <c r="V1655" s="9" t="str">
        <v>Clothing</v>
      </c>
      <c r="X1655" s="9" t="str">
        <v>NORTH</v>
      </c>
      <c r="Y1655" s="9" t="str">
        <v>CLOTHING</v>
      </c>
      <c r="AA1655" s="9" t="str">
        <v>north</v>
      </c>
      <c r="AB1655" s="9" t="str">
        <v>clothing</v>
      </c>
    </row>
    <row r="1656" spans="1:28">
      <c r="A1656" s="10" t="s">
        <v>1638</v>
      </c>
      <c r="B1656" s="11">
        <v>45404</v>
      </c>
      <c r="C1656" s="12" t="s">
        <v>978</v>
      </c>
      <c r="D1656" s="13" t="s">
        <v>1553</v>
      </c>
      <c r="E1656" s="10">
        <v>4719.21</v>
      </c>
      <c r="F1656" s="10">
        <v>17</v>
      </c>
      <c r="G1656" s="10">
        <v>11</v>
      </c>
      <c r="H1656" s="10">
        <v>1273.51</v>
      </c>
      <c r="I1656" s="4" t="s">
        <v>1638</v>
      </c>
      <c r="J1656" s="16">
        <v>45404</v>
      </c>
      <c r="K1656" s="9" t="str">
        <v>West</v>
      </c>
      <c r="L1656" s="9" t="str">
        <v>Sports</v>
      </c>
      <c r="M1656" s="4">
        <v>4719.21</v>
      </c>
      <c r="N1656" s="4">
        <f>VLOOKUP($K1656,Sales_Performance_Analysis.csv!$S$1:$T$5,2,FALSE)</f>
        <v>2536.3110011778599</v>
      </c>
      <c r="O1656" s="4">
        <v>17</v>
      </c>
      <c r="P1656" s="4">
        <v>11</v>
      </c>
      <c r="Q1656" s="4">
        <v>1273.51</v>
      </c>
      <c r="U1656" s="9" t="str">
        <v>West</v>
      </c>
      <c r="V1656" s="9" t="str">
        <v>Sports</v>
      </c>
      <c r="X1656" s="9" t="str">
        <v>WEST</v>
      </c>
      <c r="Y1656" s="9" t="str">
        <v>SPORTS</v>
      </c>
      <c r="AA1656" s="9" t="str">
        <v>west</v>
      </c>
      <c r="AB1656" s="9" t="str">
        <v>sports</v>
      </c>
    </row>
    <row r="1657" spans="1:28">
      <c r="A1657" s="10" t="s">
        <v>1639</v>
      </c>
      <c r="B1657" s="11">
        <v>45547</v>
      </c>
      <c r="C1657" s="12" t="s">
        <v>978</v>
      </c>
      <c r="D1657" s="13" t="s">
        <v>551</v>
      </c>
      <c r="E1657" s="10">
        <v>1067.53</v>
      </c>
      <c r="F1657" s="10">
        <v>42</v>
      </c>
      <c r="G1657" s="10">
        <v>20</v>
      </c>
      <c r="H1657" s="10">
        <v>1903.98</v>
      </c>
      <c r="I1657" s="4" t="s">
        <v>1639</v>
      </c>
      <c r="J1657" s="16">
        <v>45547</v>
      </c>
      <c r="K1657" s="9" t="str">
        <v>West</v>
      </c>
      <c r="L1657" s="9" t="str">
        <v>Furniture</v>
      </c>
      <c r="M1657" s="4">
        <v>1067.53</v>
      </c>
      <c r="N1657" s="4">
        <f>VLOOKUP($K1657,Sales_Performance_Analysis.csv!$S$1:$T$5,2,FALSE)</f>
        <v>2536.3110011778599</v>
      </c>
      <c r="O1657" s="4">
        <v>42</v>
      </c>
      <c r="P1657" s="4">
        <v>20</v>
      </c>
      <c r="Q1657" s="4">
        <v>1903.98</v>
      </c>
      <c r="U1657" s="9" t="str">
        <v>West</v>
      </c>
      <c r="V1657" s="9" t="str">
        <v>Furniture</v>
      </c>
      <c r="X1657" s="9" t="str">
        <v>WEST</v>
      </c>
      <c r="Y1657" s="9" t="str">
        <v>FURNITURE</v>
      </c>
      <c r="AA1657" s="9" t="str">
        <v>west</v>
      </c>
      <c r="AB1657" s="9" t="str">
        <v>furniture</v>
      </c>
    </row>
    <row r="1658" spans="1:28">
      <c r="A1658" s="10" t="s">
        <v>1640</v>
      </c>
      <c r="B1658" s="11">
        <v>45541</v>
      </c>
      <c r="C1658" s="12" t="s">
        <v>1321</v>
      </c>
      <c r="D1658" s="13" t="s">
        <v>257</v>
      </c>
      <c r="E1658" s="10">
        <v>4268.8500000000004</v>
      </c>
      <c r="F1658" s="10">
        <v>40</v>
      </c>
      <c r="G1658" s="10">
        <v>29</v>
      </c>
      <c r="H1658" s="10">
        <v>284.06</v>
      </c>
      <c r="I1658" s="4" t="s">
        <v>1640</v>
      </c>
      <c r="J1658" s="16">
        <v>45541</v>
      </c>
      <c r="K1658" s="9" t="str">
        <v>South</v>
      </c>
      <c r="L1658" s="9" t="str">
        <v>Groceries</v>
      </c>
      <c r="M1658" s="4">
        <v>4268.8500000000004</v>
      </c>
      <c r="N1658" s="4">
        <f>VLOOKUP($K1658,Sales_Performance_Analysis.csv!$S$1:$T$5,2,FALSE)</f>
        <v>2478.5568056787902</v>
      </c>
      <c r="O1658" s="4">
        <v>40</v>
      </c>
      <c r="P1658" s="4">
        <v>29</v>
      </c>
      <c r="Q1658" s="4">
        <v>284.06</v>
      </c>
      <c r="U1658" s="9" t="str">
        <v>South</v>
      </c>
      <c r="V1658" s="9" t="str">
        <v>Groceries</v>
      </c>
      <c r="X1658" s="9" t="str">
        <v>SOUTH</v>
      </c>
      <c r="Y1658" s="9" t="str">
        <v>GROCERIES</v>
      </c>
      <c r="AA1658" s="9" t="str">
        <v>south</v>
      </c>
      <c r="AB1658" s="9" t="str">
        <v>groceries</v>
      </c>
    </row>
    <row r="1659" spans="1:28">
      <c r="A1659" s="10" t="s">
        <v>1641</v>
      </c>
      <c r="B1659" s="11">
        <v>45187</v>
      </c>
      <c r="C1659" s="12" t="s">
        <v>1321</v>
      </c>
      <c r="D1659" s="13" t="s">
        <v>1553</v>
      </c>
      <c r="E1659" s="10">
        <v>2588.62</v>
      </c>
      <c r="F1659" s="10">
        <v>14</v>
      </c>
      <c r="G1659" s="10">
        <v>28</v>
      </c>
      <c r="H1659" s="10">
        <v>50.86</v>
      </c>
      <c r="I1659" s="4" t="s">
        <v>1641</v>
      </c>
      <c r="J1659" s="16">
        <v>45187</v>
      </c>
      <c r="K1659" s="9" t="str">
        <v>South</v>
      </c>
      <c r="L1659" s="9" t="str">
        <v>Sports</v>
      </c>
      <c r="M1659" s="4">
        <v>2588.62</v>
      </c>
      <c r="N1659" s="4">
        <f>VLOOKUP($K1659,Sales_Performance_Analysis.csv!$S$1:$T$5,2,FALSE)</f>
        <v>2478.5568056787902</v>
      </c>
      <c r="O1659" s="4">
        <v>14</v>
      </c>
      <c r="P1659" s="4">
        <v>28</v>
      </c>
      <c r="Q1659" s="4">
        <v>50.86</v>
      </c>
      <c r="U1659" s="9" t="str">
        <v>South</v>
      </c>
      <c r="V1659" s="9" t="str">
        <v>Sports</v>
      </c>
      <c r="X1659" s="9" t="str">
        <v>SOUTH</v>
      </c>
      <c r="Y1659" s="9" t="str">
        <v>SPORTS</v>
      </c>
      <c r="AA1659" s="9" t="str">
        <v>south</v>
      </c>
      <c r="AB1659" s="9" t="str">
        <v>sports</v>
      </c>
    </row>
    <row r="1660" spans="1:28">
      <c r="A1660" s="10" t="s">
        <v>1642</v>
      </c>
      <c r="B1660" s="11">
        <v>45302</v>
      </c>
      <c r="C1660" s="12" t="s">
        <v>881</v>
      </c>
      <c r="D1660" s="13" t="s">
        <v>27</v>
      </c>
      <c r="E1660" s="10">
        <v>3599.83</v>
      </c>
      <c r="F1660" s="10">
        <v>46</v>
      </c>
      <c r="G1660" s="10">
        <v>20</v>
      </c>
      <c r="H1660" s="10">
        <v>971.69</v>
      </c>
      <c r="I1660" s="4" t="s">
        <v>1642</v>
      </c>
      <c r="J1660" s="16">
        <v>45302</v>
      </c>
      <c r="K1660" s="9" t="str">
        <v>East</v>
      </c>
      <c r="L1660" s="9" t="str">
        <v>Clothing</v>
      </c>
      <c r="M1660" s="4">
        <v>3599.83</v>
      </c>
      <c r="N1660" s="4">
        <f>VLOOKUP($K1660,Sales_Performance_Analysis.csv!$S$1:$T$5,2,FALSE)</f>
        <v>2529.8487270973901</v>
      </c>
      <c r="O1660" s="4">
        <v>46</v>
      </c>
      <c r="P1660" s="4">
        <v>20</v>
      </c>
      <c r="Q1660" s="4">
        <v>971.69</v>
      </c>
      <c r="U1660" s="9" t="str">
        <v>East</v>
      </c>
      <c r="V1660" s="9" t="str">
        <v>Clothing</v>
      </c>
      <c r="X1660" s="9" t="str">
        <v>EAST</v>
      </c>
      <c r="Y1660" s="9" t="str">
        <v>CLOTHING</v>
      </c>
      <c r="AA1660" s="9" t="str">
        <v>east</v>
      </c>
      <c r="AB1660" s="9" t="str">
        <v>clothing</v>
      </c>
    </row>
    <row r="1661" spans="1:28">
      <c r="A1661" s="10" t="s">
        <v>1643</v>
      </c>
      <c r="B1661" s="11">
        <v>45580</v>
      </c>
      <c r="C1661" s="12" t="s">
        <v>881</v>
      </c>
      <c r="D1661" s="13" t="s">
        <v>551</v>
      </c>
      <c r="E1661" s="10">
        <v>3903.24</v>
      </c>
      <c r="F1661" s="10">
        <v>1</v>
      </c>
      <c r="G1661" s="10">
        <v>48</v>
      </c>
      <c r="H1661" s="10">
        <v>246.66</v>
      </c>
      <c r="I1661" s="4" t="s">
        <v>1643</v>
      </c>
      <c r="J1661" s="16">
        <v>45580</v>
      </c>
      <c r="K1661" s="9" t="str">
        <v>East</v>
      </c>
      <c r="L1661" s="9" t="str">
        <v>Furniture</v>
      </c>
      <c r="M1661" s="4">
        <v>3903.24</v>
      </c>
      <c r="N1661" s="4">
        <f>VLOOKUP($K1661,Sales_Performance_Analysis.csv!$S$1:$T$5,2,FALSE)</f>
        <v>2529.8487270973901</v>
      </c>
      <c r="O1661" s="4">
        <v>1</v>
      </c>
      <c r="P1661" s="4">
        <v>48</v>
      </c>
      <c r="Q1661" s="4">
        <v>246.66</v>
      </c>
      <c r="U1661" s="9" t="str">
        <v>East</v>
      </c>
      <c r="V1661" s="9" t="str">
        <v>Furniture</v>
      </c>
      <c r="X1661" s="9" t="str">
        <v>EAST</v>
      </c>
      <c r="Y1661" s="9" t="str">
        <v>FURNITURE</v>
      </c>
      <c r="AA1661" s="9" t="str">
        <v>east</v>
      </c>
      <c r="AB1661" s="9" t="str">
        <v>furniture</v>
      </c>
    </row>
    <row r="1662" spans="1:28">
      <c r="A1662" s="10" t="s">
        <v>1644</v>
      </c>
      <c r="B1662" s="11">
        <v>45521</v>
      </c>
      <c r="C1662" s="12" t="s">
        <v>1321</v>
      </c>
      <c r="D1662" s="13" t="s">
        <v>1243</v>
      </c>
      <c r="E1662" s="10">
        <v>180.64</v>
      </c>
      <c r="F1662" s="10">
        <v>33</v>
      </c>
      <c r="G1662" s="10">
        <v>4</v>
      </c>
      <c r="H1662" s="10">
        <v>1922.22</v>
      </c>
      <c r="I1662" s="4" t="s">
        <v>1644</v>
      </c>
      <c r="J1662" s="16">
        <v>45521</v>
      </c>
      <c r="K1662" s="9" t="str">
        <v>South</v>
      </c>
      <c r="L1662" s="9" t="str">
        <v>Electronics</v>
      </c>
      <c r="M1662" s="4">
        <v>180.64</v>
      </c>
      <c r="N1662" s="4">
        <f>VLOOKUP($K1662,Sales_Performance_Analysis.csv!$S$1:$T$5,2,FALSE)</f>
        <v>2478.5568056787902</v>
      </c>
      <c r="O1662" s="4">
        <v>33</v>
      </c>
      <c r="P1662" s="4">
        <v>4</v>
      </c>
      <c r="Q1662" s="4">
        <v>1922.22</v>
      </c>
      <c r="U1662" s="9" t="str">
        <v>South</v>
      </c>
      <c r="V1662" s="9" t="str">
        <v>Electronics</v>
      </c>
      <c r="X1662" s="9" t="str">
        <v>SOUTH</v>
      </c>
      <c r="Y1662" s="9" t="str">
        <v>ELECTRONICS</v>
      </c>
      <c r="AA1662" s="9" t="str">
        <v>south</v>
      </c>
      <c r="AB1662" s="9" t="str">
        <v>electronics</v>
      </c>
    </row>
    <row r="1663" spans="1:28">
      <c r="A1663" s="10" t="s">
        <v>1645</v>
      </c>
      <c r="B1663" s="11">
        <v>45608</v>
      </c>
      <c r="C1663" s="12" t="s">
        <v>978</v>
      </c>
      <c r="D1663" s="13" t="s">
        <v>257</v>
      </c>
      <c r="E1663" s="10">
        <v>2707.61</v>
      </c>
      <c r="F1663" s="10">
        <v>49</v>
      </c>
      <c r="G1663" s="10">
        <v>5</v>
      </c>
      <c r="H1663" s="10">
        <v>208.99</v>
      </c>
      <c r="I1663" s="4" t="s">
        <v>1645</v>
      </c>
      <c r="J1663" s="16">
        <v>45608</v>
      </c>
      <c r="K1663" s="9" t="str">
        <v>West</v>
      </c>
      <c r="L1663" s="9" t="str">
        <v>Groceries</v>
      </c>
      <c r="M1663" s="4">
        <v>2707.61</v>
      </c>
      <c r="N1663" s="4">
        <f>VLOOKUP($K1663,Sales_Performance_Analysis.csv!$S$1:$T$5,2,FALSE)</f>
        <v>2536.3110011778599</v>
      </c>
      <c r="O1663" s="4">
        <v>49</v>
      </c>
      <c r="P1663" s="4">
        <v>5</v>
      </c>
      <c r="Q1663" s="4">
        <v>208.99</v>
      </c>
      <c r="U1663" s="9" t="str">
        <v>West</v>
      </c>
      <c r="V1663" s="9" t="str">
        <v>Groceries</v>
      </c>
      <c r="X1663" s="9" t="str">
        <v>WEST</v>
      </c>
      <c r="Y1663" s="9" t="str">
        <v>GROCERIES</v>
      </c>
      <c r="AA1663" s="9" t="str">
        <v>west</v>
      </c>
      <c r="AB1663" s="9" t="str">
        <v>groceries</v>
      </c>
    </row>
    <row r="1664" spans="1:28">
      <c r="A1664" s="10" t="s">
        <v>1646</v>
      </c>
      <c r="B1664" s="11">
        <v>45454</v>
      </c>
      <c r="C1664" s="12" t="s">
        <v>881</v>
      </c>
      <c r="D1664" s="13" t="s">
        <v>551</v>
      </c>
      <c r="E1664" s="10">
        <v>65.06</v>
      </c>
      <c r="F1664" s="10">
        <v>12</v>
      </c>
      <c r="G1664" s="10">
        <v>32</v>
      </c>
      <c r="H1664" s="10">
        <v>335.89</v>
      </c>
      <c r="I1664" s="4" t="s">
        <v>1646</v>
      </c>
      <c r="J1664" s="16">
        <v>45454</v>
      </c>
      <c r="K1664" s="9" t="str">
        <v>East</v>
      </c>
      <c r="L1664" s="9" t="str">
        <v>Furniture</v>
      </c>
      <c r="M1664" s="4">
        <v>65.06</v>
      </c>
      <c r="N1664" s="4">
        <f>VLOOKUP($K1664,Sales_Performance_Analysis.csv!$S$1:$T$5,2,FALSE)</f>
        <v>2529.8487270973901</v>
      </c>
      <c r="O1664" s="4">
        <v>12</v>
      </c>
      <c r="P1664" s="4">
        <v>32</v>
      </c>
      <c r="Q1664" s="4">
        <v>335.89</v>
      </c>
      <c r="U1664" s="9" t="str">
        <v>East</v>
      </c>
      <c r="V1664" s="9" t="str">
        <v>Furniture</v>
      </c>
      <c r="X1664" s="9" t="str">
        <v>EAST</v>
      </c>
      <c r="Y1664" s="9" t="str">
        <v>FURNITURE</v>
      </c>
      <c r="AA1664" s="9" t="str">
        <v>east</v>
      </c>
      <c r="AB1664" s="9" t="str">
        <v>furniture</v>
      </c>
    </row>
    <row r="1665" spans="1:28">
      <c r="A1665" s="10" t="s">
        <v>1647</v>
      </c>
      <c r="B1665" s="11">
        <v>45497</v>
      </c>
      <c r="C1665" s="12" t="s">
        <v>881</v>
      </c>
      <c r="D1665" s="13" t="s">
        <v>551</v>
      </c>
      <c r="E1665" s="10">
        <v>811.8</v>
      </c>
      <c r="F1665" s="10">
        <v>34</v>
      </c>
      <c r="G1665" s="10">
        <v>43</v>
      </c>
      <c r="H1665" s="10">
        <v>504.92</v>
      </c>
      <c r="I1665" s="4" t="s">
        <v>1647</v>
      </c>
      <c r="J1665" s="16">
        <v>45497</v>
      </c>
      <c r="K1665" s="9" t="str">
        <v>East</v>
      </c>
      <c r="L1665" s="9" t="str">
        <v>Furniture</v>
      </c>
      <c r="M1665" s="4">
        <v>811.8</v>
      </c>
      <c r="N1665" s="4">
        <f>VLOOKUP($K1665,Sales_Performance_Analysis.csv!$S$1:$T$5,2,FALSE)</f>
        <v>2529.8487270973901</v>
      </c>
      <c r="O1665" s="4">
        <v>34</v>
      </c>
      <c r="P1665" s="4">
        <v>43</v>
      </c>
      <c r="Q1665" s="4">
        <v>504.92</v>
      </c>
      <c r="U1665" s="9" t="str">
        <v>East</v>
      </c>
      <c r="V1665" s="9" t="str">
        <v>Furniture</v>
      </c>
      <c r="X1665" s="9" t="str">
        <v>EAST</v>
      </c>
      <c r="Y1665" s="9" t="str">
        <v>FURNITURE</v>
      </c>
      <c r="AA1665" s="9" t="str">
        <v>east</v>
      </c>
      <c r="AB1665" s="9" t="str">
        <v>furniture</v>
      </c>
    </row>
    <row r="1666" spans="1:28">
      <c r="A1666" s="10" t="s">
        <v>1648</v>
      </c>
      <c r="B1666" s="11">
        <v>45119</v>
      </c>
      <c r="C1666" s="12" t="s">
        <v>1294</v>
      </c>
      <c r="D1666" s="13" t="s">
        <v>1553</v>
      </c>
      <c r="E1666" s="10">
        <v>1160.69</v>
      </c>
      <c r="F1666" s="10">
        <v>31</v>
      </c>
      <c r="G1666" s="10">
        <v>35</v>
      </c>
      <c r="H1666" s="10">
        <v>1146.74</v>
      </c>
      <c r="I1666" s="4" t="s">
        <v>1648</v>
      </c>
      <c r="J1666" s="16">
        <v>45119</v>
      </c>
      <c r="K1666" s="9" t="str">
        <v>North</v>
      </c>
      <c r="L1666" s="9" t="str">
        <v>Sports</v>
      </c>
      <c r="M1666" s="4">
        <v>1160.69</v>
      </c>
      <c r="N1666" s="4">
        <f>VLOOKUP($K1666,Sales_Performance_Analysis.csv!$S$1:$T$5,2,FALSE)</f>
        <v>2573.1195542046598</v>
      </c>
      <c r="O1666" s="4">
        <v>31</v>
      </c>
      <c r="P1666" s="4">
        <v>35</v>
      </c>
      <c r="Q1666" s="4">
        <v>1146.74</v>
      </c>
      <c r="U1666" s="9" t="str">
        <v>North</v>
      </c>
      <c r="V1666" s="9" t="str">
        <v>Sports</v>
      </c>
      <c r="X1666" s="9" t="str">
        <v>NORTH</v>
      </c>
      <c r="Y1666" s="9" t="str">
        <v>SPORTS</v>
      </c>
      <c r="AA1666" s="9" t="str">
        <v>north</v>
      </c>
      <c r="AB1666" s="9" t="str">
        <v>sports</v>
      </c>
    </row>
    <row r="1667" spans="1:28">
      <c r="A1667" s="10" t="s">
        <v>1649</v>
      </c>
      <c r="B1667" s="11">
        <v>45314</v>
      </c>
      <c r="C1667" s="12" t="s">
        <v>881</v>
      </c>
      <c r="D1667" s="13" t="s">
        <v>551</v>
      </c>
      <c r="E1667" s="10">
        <v>561.48</v>
      </c>
      <c r="F1667" s="10">
        <v>45</v>
      </c>
      <c r="G1667" s="10">
        <v>50</v>
      </c>
      <c r="H1667" s="10">
        <v>1594.82</v>
      </c>
      <c r="I1667" s="4" t="s">
        <v>1649</v>
      </c>
      <c r="J1667" s="16">
        <v>45314</v>
      </c>
      <c r="K1667" s="9" t="str">
        <v>East</v>
      </c>
      <c r="L1667" s="9" t="str">
        <v>Furniture</v>
      </c>
      <c r="M1667" s="4">
        <v>561.48</v>
      </c>
      <c r="N1667" s="4">
        <f>VLOOKUP($K1667,Sales_Performance_Analysis.csv!$S$1:$T$5,2,FALSE)</f>
        <v>2529.8487270973901</v>
      </c>
      <c r="O1667" s="4">
        <v>45</v>
      </c>
      <c r="P1667" s="4">
        <v>50</v>
      </c>
      <c r="Q1667" s="4">
        <v>1594.82</v>
      </c>
      <c r="U1667" s="9" t="str">
        <v>East</v>
      </c>
      <c r="V1667" s="9" t="str">
        <v>Furniture</v>
      </c>
      <c r="X1667" s="9" t="str">
        <v>EAST</v>
      </c>
      <c r="Y1667" s="9" t="str">
        <v>FURNITURE</v>
      </c>
      <c r="AA1667" s="9" t="str">
        <v>east</v>
      </c>
      <c r="AB1667" s="9" t="str">
        <v>furniture</v>
      </c>
    </row>
    <row r="1668" spans="1:28">
      <c r="A1668" s="10" t="s">
        <v>1650</v>
      </c>
      <c r="B1668" s="11">
        <v>45569</v>
      </c>
      <c r="C1668" s="12" t="s">
        <v>881</v>
      </c>
      <c r="D1668" s="13" t="s">
        <v>257</v>
      </c>
      <c r="E1668" s="10">
        <v>1407.48</v>
      </c>
      <c r="F1668" s="10">
        <v>42</v>
      </c>
      <c r="G1668" s="10">
        <v>35</v>
      </c>
      <c r="H1668" s="10">
        <v>1808.37</v>
      </c>
      <c r="I1668" s="4" t="s">
        <v>1650</v>
      </c>
      <c r="J1668" s="16">
        <v>45569</v>
      </c>
      <c r="K1668" s="9" t="str">
        <v>East</v>
      </c>
      <c r="L1668" s="9" t="str">
        <v>Groceries</v>
      </c>
      <c r="M1668" s="4">
        <v>1407.48</v>
      </c>
      <c r="N1668" s="4">
        <f>VLOOKUP($K1668,Sales_Performance_Analysis.csv!$S$1:$T$5,2,FALSE)</f>
        <v>2529.8487270973901</v>
      </c>
      <c r="O1668" s="4">
        <v>42</v>
      </c>
      <c r="P1668" s="4">
        <v>35</v>
      </c>
      <c r="Q1668" s="4">
        <v>1808.37</v>
      </c>
      <c r="U1668" s="9" t="str">
        <v>East</v>
      </c>
      <c r="V1668" s="9" t="str">
        <v>Groceries</v>
      </c>
      <c r="X1668" s="9" t="str">
        <v>EAST</v>
      </c>
      <c r="Y1668" s="9" t="str">
        <v>GROCERIES</v>
      </c>
      <c r="AA1668" s="9" t="str">
        <v>east</v>
      </c>
      <c r="AB1668" s="9" t="str">
        <v>groceries</v>
      </c>
    </row>
    <row r="1669" spans="1:28">
      <c r="A1669" s="10" t="s">
        <v>1651</v>
      </c>
      <c r="B1669" s="11">
        <v>45453</v>
      </c>
      <c r="C1669" s="12" t="s">
        <v>978</v>
      </c>
      <c r="D1669" s="13" t="s">
        <v>551</v>
      </c>
      <c r="E1669" s="10">
        <v>352.88</v>
      </c>
      <c r="F1669" s="10">
        <v>23</v>
      </c>
      <c r="G1669" s="10">
        <v>3</v>
      </c>
      <c r="H1669" s="10">
        <v>512.44000000000005</v>
      </c>
      <c r="I1669" s="4" t="s">
        <v>1651</v>
      </c>
      <c r="J1669" s="16">
        <v>45453</v>
      </c>
      <c r="K1669" s="9" t="str">
        <v>West</v>
      </c>
      <c r="L1669" s="9" t="str">
        <v>Furniture</v>
      </c>
      <c r="M1669" s="4">
        <v>352.88</v>
      </c>
      <c r="N1669" s="4">
        <f>VLOOKUP($K1669,Sales_Performance_Analysis.csv!$S$1:$T$5,2,FALSE)</f>
        <v>2536.3110011778599</v>
      </c>
      <c r="O1669" s="4">
        <v>23</v>
      </c>
      <c r="P1669" s="4">
        <v>3</v>
      </c>
      <c r="Q1669" s="4">
        <v>512.44000000000005</v>
      </c>
      <c r="U1669" s="9" t="str">
        <v>West</v>
      </c>
      <c r="V1669" s="9" t="str">
        <v>Furniture</v>
      </c>
      <c r="X1669" s="9" t="str">
        <v>WEST</v>
      </c>
      <c r="Y1669" s="9" t="str">
        <v>FURNITURE</v>
      </c>
      <c r="AA1669" s="9" t="str">
        <v>west</v>
      </c>
      <c r="AB1669" s="9" t="str">
        <v>furniture</v>
      </c>
    </row>
    <row r="1670" spans="1:28">
      <c r="A1670" s="10">
        <v>49844294</v>
      </c>
      <c r="B1670" s="11">
        <v>45069</v>
      </c>
      <c r="C1670" s="12" t="s">
        <v>978</v>
      </c>
      <c r="D1670" s="13" t="s">
        <v>27</v>
      </c>
      <c r="E1670" s="10">
        <v>2635.96</v>
      </c>
      <c r="F1670" s="10">
        <v>42</v>
      </c>
      <c r="G1670" s="10">
        <v>16</v>
      </c>
      <c r="H1670" s="10">
        <v>1726.64</v>
      </c>
      <c r="I1670" s="4">
        <v>49844294</v>
      </c>
      <c r="J1670" s="16">
        <v>45069</v>
      </c>
      <c r="K1670" s="9" t="str">
        <v>West</v>
      </c>
      <c r="L1670" s="9" t="str">
        <v>Clothing</v>
      </c>
      <c r="M1670" s="4">
        <v>2635.96</v>
      </c>
      <c r="N1670" s="4">
        <f>VLOOKUP($K1670,Sales_Performance_Analysis.csv!$S$1:$T$5,2,FALSE)</f>
        <v>2536.3110011778599</v>
      </c>
      <c r="O1670" s="4">
        <v>42</v>
      </c>
      <c r="P1670" s="4">
        <v>16</v>
      </c>
      <c r="Q1670" s="4">
        <v>1726.64</v>
      </c>
      <c r="U1670" s="9" t="str">
        <v>West</v>
      </c>
      <c r="V1670" s="9" t="str">
        <v>Clothing</v>
      </c>
      <c r="X1670" s="9" t="str">
        <v>WEST</v>
      </c>
      <c r="Y1670" s="9" t="str">
        <v>CLOTHING</v>
      </c>
      <c r="AA1670" s="9" t="str">
        <v>west</v>
      </c>
      <c r="AB1670" s="9" t="str">
        <v>clothing</v>
      </c>
    </row>
    <row r="1671" spans="1:28">
      <c r="A1671" s="10" t="s">
        <v>1652</v>
      </c>
      <c r="B1671" s="11">
        <v>45030</v>
      </c>
      <c r="C1671" s="12" t="s">
        <v>978</v>
      </c>
      <c r="D1671" s="13" t="s">
        <v>1553</v>
      </c>
      <c r="E1671" s="10">
        <v>2182.35</v>
      </c>
      <c r="F1671" s="10">
        <v>24</v>
      </c>
      <c r="G1671" s="10">
        <v>12</v>
      </c>
      <c r="H1671" s="10">
        <v>716.28</v>
      </c>
      <c r="I1671" s="4" t="s">
        <v>1652</v>
      </c>
      <c r="J1671" s="16">
        <v>45030</v>
      </c>
      <c r="K1671" s="9" t="str">
        <v>West</v>
      </c>
      <c r="L1671" s="9" t="str">
        <v>Sports</v>
      </c>
      <c r="M1671" s="4">
        <v>2182.35</v>
      </c>
      <c r="N1671" s="4">
        <f>VLOOKUP($K1671,Sales_Performance_Analysis.csv!$S$1:$T$5,2,FALSE)</f>
        <v>2536.3110011778599</v>
      </c>
      <c r="O1671" s="4">
        <v>24</v>
      </c>
      <c r="P1671" s="4">
        <v>12</v>
      </c>
      <c r="Q1671" s="4">
        <v>716.28</v>
      </c>
      <c r="U1671" s="9" t="str">
        <v>West</v>
      </c>
      <c r="V1671" s="9" t="str">
        <v>Sports</v>
      </c>
      <c r="X1671" s="9" t="str">
        <v>WEST</v>
      </c>
      <c r="Y1671" s="9" t="str">
        <v>SPORTS</v>
      </c>
      <c r="AA1671" s="9" t="str">
        <v>west</v>
      </c>
      <c r="AB1671" s="9" t="str">
        <v>sports</v>
      </c>
    </row>
    <row r="1672" spans="1:28">
      <c r="A1672" s="10" t="s">
        <v>1653</v>
      </c>
      <c r="B1672" s="11">
        <v>45090</v>
      </c>
      <c r="C1672" s="12" t="s">
        <v>881</v>
      </c>
      <c r="D1672" s="13" t="s">
        <v>551</v>
      </c>
      <c r="E1672" s="10">
        <v>223.25</v>
      </c>
      <c r="F1672" s="10">
        <v>11</v>
      </c>
      <c r="G1672" s="10">
        <v>25</v>
      </c>
      <c r="H1672" s="10">
        <v>1933.72</v>
      </c>
      <c r="I1672" s="4" t="s">
        <v>1653</v>
      </c>
      <c r="J1672" s="16">
        <v>45090</v>
      </c>
      <c r="K1672" s="9" t="str">
        <v>East</v>
      </c>
      <c r="L1672" s="9" t="str">
        <v>Furniture</v>
      </c>
      <c r="M1672" s="4">
        <v>223.25</v>
      </c>
      <c r="N1672" s="4">
        <f>VLOOKUP($K1672,Sales_Performance_Analysis.csv!$S$1:$T$5,2,FALSE)</f>
        <v>2529.8487270973901</v>
      </c>
      <c r="O1672" s="4">
        <v>11</v>
      </c>
      <c r="P1672" s="4">
        <v>25</v>
      </c>
      <c r="Q1672" s="4">
        <v>1933.72</v>
      </c>
      <c r="U1672" s="9" t="str">
        <v>East</v>
      </c>
      <c r="V1672" s="9" t="str">
        <v>Furniture</v>
      </c>
      <c r="X1672" s="9" t="str">
        <v>EAST</v>
      </c>
      <c r="Y1672" s="9" t="str">
        <v>FURNITURE</v>
      </c>
      <c r="AA1672" s="9" t="str">
        <v>east</v>
      </c>
      <c r="AB1672" s="9" t="str">
        <v>furniture</v>
      </c>
    </row>
    <row r="1673" spans="1:28">
      <c r="A1673" s="10" t="s">
        <v>1654</v>
      </c>
      <c r="B1673" s="11">
        <v>45412</v>
      </c>
      <c r="C1673" s="12" t="s">
        <v>1294</v>
      </c>
      <c r="D1673" s="13" t="s">
        <v>257</v>
      </c>
      <c r="E1673" s="10">
        <v>102.02</v>
      </c>
      <c r="F1673" s="10">
        <v>45</v>
      </c>
      <c r="G1673" s="10">
        <v>47</v>
      </c>
      <c r="H1673" s="10">
        <v>1878.03</v>
      </c>
      <c r="I1673" s="4" t="s">
        <v>1654</v>
      </c>
      <c r="J1673" s="16">
        <v>45412</v>
      </c>
      <c r="K1673" s="9" t="str">
        <v>North</v>
      </c>
      <c r="L1673" s="9" t="str">
        <v>Groceries</v>
      </c>
      <c r="M1673" s="4">
        <v>102.02</v>
      </c>
      <c r="N1673" s="4">
        <f>VLOOKUP($K1673,Sales_Performance_Analysis.csv!$S$1:$T$5,2,FALSE)</f>
        <v>2573.1195542046598</v>
      </c>
      <c r="O1673" s="4">
        <v>45</v>
      </c>
      <c r="P1673" s="4">
        <v>47</v>
      </c>
      <c r="Q1673" s="4">
        <v>1878.03</v>
      </c>
      <c r="U1673" s="9" t="str">
        <v>North</v>
      </c>
      <c r="V1673" s="9" t="str">
        <v>Groceries</v>
      </c>
      <c r="X1673" s="9" t="str">
        <v>NORTH</v>
      </c>
      <c r="Y1673" s="9" t="str">
        <v>GROCERIES</v>
      </c>
      <c r="AA1673" s="9" t="str">
        <v>north</v>
      </c>
      <c r="AB1673" s="9" t="str">
        <v>groceries</v>
      </c>
    </row>
    <row r="1674" spans="1:28">
      <c r="A1674" s="10" t="s">
        <v>1655</v>
      </c>
      <c r="B1674" s="11">
        <v>44897</v>
      </c>
      <c r="C1674" s="12" t="s">
        <v>1321</v>
      </c>
      <c r="D1674" s="13" t="s">
        <v>1243</v>
      </c>
      <c r="E1674" s="10">
        <v>1962.68</v>
      </c>
      <c r="F1674" s="10">
        <v>27</v>
      </c>
      <c r="G1674" s="10">
        <v>3</v>
      </c>
      <c r="H1674" s="10">
        <v>394.39</v>
      </c>
      <c r="I1674" s="4" t="s">
        <v>1655</v>
      </c>
      <c r="J1674" s="16">
        <v>44897</v>
      </c>
      <c r="K1674" s="9" t="str">
        <v>South</v>
      </c>
      <c r="L1674" s="9" t="str">
        <v>Electronics</v>
      </c>
      <c r="M1674" s="4">
        <v>1962.68</v>
      </c>
      <c r="N1674" s="4">
        <f>VLOOKUP($K1674,Sales_Performance_Analysis.csv!$S$1:$T$5,2,FALSE)</f>
        <v>2478.5568056787902</v>
      </c>
      <c r="O1674" s="4">
        <v>27</v>
      </c>
      <c r="P1674" s="4">
        <v>3</v>
      </c>
      <c r="Q1674" s="4">
        <v>394.39</v>
      </c>
      <c r="U1674" s="9" t="str">
        <v>South</v>
      </c>
      <c r="V1674" s="9" t="str">
        <v>Electronics</v>
      </c>
      <c r="X1674" s="9" t="str">
        <v>SOUTH</v>
      </c>
      <c r="Y1674" s="9" t="str">
        <v>ELECTRONICS</v>
      </c>
      <c r="AA1674" s="9" t="str">
        <v>south</v>
      </c>
      <c r="AB1674" s="9" t="str">
        <v>electronics</v>
      </c>
    </row>
    <row r="1675" spans="1:28">
      <c r="A1675" s="10" t="s">
        <v>1656</v>
      </c>
      <c r="B1675" s="11">
        <v>45189</v>
      </c>
      <c r="C1675" s="12" t="s">
        <v>1657</v>
      </c>
      <c r="D1675" s="13" t="s">
        <v>1243</v>
      </c>
      <c r="E1675" s="10">
        <v>2588.66</v>
      </c>
      <c r="F1675" s="10">
        <v>9</v>
      </c>
      <c r="G1675" s="10">
        <v>11</v>
      </c>
      <c r="H1675" s="10">
        <v>382.41</v>
      </c>
      <c r="I1675" s="4" t="s">
        <v>1656</v>
      </c>
      <c r="J1675" s="16">
        <v>45189</v>
      </c>
      <c r="K1675" s="9" t="str">
        <v>West</v>
      </c>
      <c r="L1675" s="9" t="str">
        <v>Electronics</v>
      </c>
      <c r="M1675" s="4">
        <v>2588.66</v>
      </c>
      <c r="N1675" s="4">
        <f>VLOOKUP($K1675,Sales_Performance_Analysis.csv!$S$1:$T$5,2,FALSE)</f>
        <v>2536.3110011778599</v>
      </c>
      <c r="O1675" s="4">
        <v>9</v>
      </c>
      <c r="P1675" s="4">
        <v>11</v>
      </c>
      <c r="Q1675" s="4">
        <v>382.41</v>
      </c>
      <c r="U1675" s="9" t="str">
        <v>West</v>
      </c>
      <c r="V1675" s="9" t="str">
        <v>Electronics</v>
      </c>
      <c r="X1675" s="9" t="str">
        <v>WEST</v>
      </c>
      <c r="Y1675" s="9" t="str">
        <v>ELECTRONICS</v>
      </c>
      <c r="AA1675" s="9" t="str">
        <v>west</v>
      </c>
      <c r="AB1675" s="9" t="str">
        <v>electronics</v>
      </c>
    </row>
    <row r="1676" spans="1:28">
      <c r="A1676" s="10" t="s">
        <v>1658</v>
      </c>
      <c r="B1676" s="11">
        <v>45541</v>
      </c>
      <c r="C1676" s="12" t="s">
        <v>1294</v>
      </c>
      <c r="D1676" s="13" t="s">
        <v>1553</v>
      </c>
      <c r="E1676" s="10">
        <v>4140.6499999999996</v>
      </c>
      <c r="F1676" s="10">
        <v>49</v>
      </c>
      <c r="G1676" s="10">
        <v>2</v>
      </c>
      <c r="H1676" s="10">
        <v>1658.12</v>
      </c>
      <c r="I1676" s="4" t="s">
        <v>1658</v>
      </c>
      <c r="J1676" s="16">
        <v>45541</v>
      </c>
      <c r="K1676" s="9" t="str">
        <v>North</v>
      </c>
      <c r="L1676" s="9" t="str">
        <v>Sports</v>
      </c>
      <c r="M1676" s="4">
        <v>4140.6499999999996</v>
      </c>
      <c r="N1676" s="4">
        <f>VLOOKUP($K1676,Sales_Performance_Analysis.csv!$S$1:$T$5,2,FALSE)</f>
        <v>2573.1195542046598</v>
      </c>
      <c r="O1676" s="4">
        <v>49</v>
      </c>
      <c r="P1676" s="4">
        <v>2</v>
      </c>
      <c r="Q1676" s="4">
        <v>1658.12</v>
      </c>
      <c r="U1676" s="9" t="str">
        <v>North</v>
      </c>
      <c r="V1676" s="9" t="str">
        <v>Sports</v>
      </c>
      <c r="X1676" s="9" t="str">
        <v>NORTH</v>
      </c>
      <c r="Y1676" s="9" t="str">
        <v>SPORTS</v>
      </c>
      <c r="AA1676" s="9" t="str">
        <v>north</v>
      </c>
      <c r="AB1676" s="9" t="str">
        <v>sports</v>
      </c>
    </row>
    <row r="1677" spans="1:28">
      <c r="A1677" s="10" t="s">
        <v>1659</v>
      </c>
      <c r="B1677" s="11">
        <v>45194</v>
      </c>
      <c r="C1677" s="12" t="s">
        <v>881</v>
      </c>
      <c r="D1677" s="13" t="s">
        <v>1553</v>
      </c>
      <c r="E1677" s="10">
        <v>3417.74</v>
      </c>
      <c r="F1677" s="10">
        <v>9</v>
      </c>
      <c r="G1677" s="10">
        <v>17</v>
      </c>
      <c r="H1677" s="10">
        <v>1088.74</v>
      </c>
      <c r="I1677" s="4" t="s">
        <v>1659</v>
      </c>
      <c r="J1677" s="16">
        <v>45194</v>
      </c>
      <c r="K1677" s="9" t="str">
        <v>East</v>
      </c>
      <c r="L1677" s="9" t="str">
        <v>Sports</v>
      </c>
      <c r="M1677" s="4">
        <v>3417.74</v>
      </c>
      <c r="N1677" s="4">
        <f>VLOOKUP($K1677,Sales_Performance_Analysis.csv!$S$1:$T$5,2,FALSE)</f>
        <v>2529.8487270973901</v>
      </c>
      <c r="O1677" s="4">
        <v>9</v>
      </c>
      <c r="P1677" s="4">
        <v>17</v>
      </c>
      <c r="Q1677" s="4">
        <v>1088.74</v>
      </c>
      <c r="U1677" s="9" t="str">
        <v>East</v>
      </c>
      <c r="V1677" s="9" t="str">
        <v>Sports</v>
      </c>
      <c r="X1677" s="9" t="str">
        <v>EAST</v>
      </c>
      <c r="Y1677" s="9" t="str">
        <v>SPORTS</v>
      </c>
      <c r="AA1677" s="9" t="str">
        <v>east</v>
      </c>
      <c r="AB1677" s="9" t="str">
        <v>sports</v>
      </c>
    </row>
    <row r="1678" spans="1:28">
      <c r="A1678" s="10" t="s">
        <v>1660</v>
      </c>
      <c r="B1678" s="11">
        <v>45554</v>
      </c>
      <c r="C1678" s="12" t="s">
        <v>1321</v>
      </c>
      <c r="D1678" s="13" t="s">
        <v>1553</v>
      </c>
      <c r="E1678" s="10">
        <v>2045.63</v>
      </c>
      <c r="F1678" s="10">
        <v>48</v>
      </c>
      <c r="G1678" s="10">
        <v>30</v>
      </c>
      <c r="H1678" s="10">
        <v>639.82000000000005</v>
      </c>
      <c r="I1678" s="4" t="s">
        <v>1660</v>
      </c>
      <c r="J1678" s="16">
        <v>45554</v>
      </c>
      <c r="K1678" s="9" t="str">
        <v>South</v>
      </c>
      <c r="L1678" s="9" t="str">
        <v>Sports</v>
      </c>
      <c r="M1678" s="4">
        <v>2045.63</v>
      </c>
      <c r="N1678" s="4">
        <f>VLOOKUP($K1678,Sales_Performance_Analysis.csv!$S$1:$T$5,2,FALSE)</f>
        <v>2478.5568056787902</v>
      </c>
      <c r="O1678" s="4">
        <v>48</v>
      </c>
      <c r="P1678" s="4">
        <v>30</v>
      </c>
      <c r="Q1678" s="4">
        <v>639.82000000000005</v>
      </c>
      <c r="U1678" s="9" t="str">
        <v>South</v>
      </c>
      <c r="V1678" s="9" t="str">
        <v>Sports</v>
      </c>
      <c r="X1678" s="9" t="str">
        <v>SOUTH</v>
      </c>
      <c r="Y1678" s="9" t="str">
        <v>SPORTS</v>
      </c>
      <c r="AA1678" s="9" t="str">
        <v>south</v>
      </c>
      <c r="AB1678" s="9" t="str">
        <v>sports</v>
      </c>
    </row>
    <row r="1679" spans="1:28">
      <c r="A1679" s="10" t="s">
        <v>1661</v>
      </c>
      <c r="B1679" s="11">
        <v>45113</v>
      </c>
      <c r="C1679" s="12" t="s">
        <v>1321</v>
      </c>
      <c r="D1679" s="13" t="s">
        <v>1553</v>
      </c>
      <c r="E1679" s="10">
        <v>3271.35</v>
      </c>
      <c r="F1679" s="10">
        <v>19</v>
      </c>
      <c r="G1679" s="10">
        <v>2</v>
      </c>
      <c r="H1679" s="10">
        <v>1406.01</v>
      </c>
      <c r="I1679" s="4" t="s">
        <v>1661</v>
      </c>
      <c r="J1679" s="16">
        <v>45113</v>
      </c>
      <c r="K1679" s="9" t="str">
        <v>South</v>
      </c>
      <c r="L1679" s="9" t="str">
        <v>Sports</v>
      </c>
      <c r="M1679" s="4">
        <v>3271.35</v>
      </c>
      <c r="N1679" s="4">
        <f>VLOOKUP($K1679,Sales_Performance_Analysis.csv!$S$1:$T$5,2,FALSE)</f>
        <v>2478.5568056787902</v>
      </c>
      <c r="O1679" s="4">
        <v>19</v>
      </c>
      <c r="P1679" s="4">
        <v>2</v>
      </c>
      <c r="Q1679" s="4">
        <v>1406.01</v>
      </c>
      <c r="U1679" s="9" t="str">
        <v>South</v>
      </c>
      <c r="V1679" s="9" t="str">
        <v>Sports</v>
      </c>
      <c r="X1679" s="9" t="str">
        <v>SOUTH</v>
      </c>
      <c r="Y1679" s="9" t="str">
        <v>SPORTS</v>
      </c>
      <c r="AA1679" s="9" t="str">
        <v>south</v>
      </c>
      <c r="AB1679" s="9" t="str">
        <v>sports</v>
      </c>
    </row>
    <row r="1680" spans="1:28">
      <c r="A1680" s="10" t="s">
        <v>1662</v>
      </c>
      <c r="B1680" s="11">
        <v>45599</v>
      </c>
      <c r="C1680" s="12" t="s">
        <v>1294</v>
      </c>
      <c r="D1680" s="13" t="s">
        <v>1243</v>
      </c>
      <c r="E1680" s="10">
        <v>4959.6499999999996</v>
      </c>
      <c r="F1680" s="10">
        <v>24</v>
      </c>
      <c r="G1680" s="10">
        <v>33</v>
      </c>
      <c r="H1680" s="10">
        <v>1201.2</v>
      </c>
      <c r="I1680" s="4" t="s">
        <v>1662</v>
      </c>
      <c r="J1680" s="16">
        <v>45599</v>
      </c>
      <c r="K1680" s="9" t="str">
        <v>North</v>
      </c>
      <c r="L1680" s="9" t="str">
        <v>Electronics</v>
      </c>
      <c r="M1680" s="4">
        <v>4959.6499999999996</v>
      </c>
      <c r="N1680" s="4">
        <f>VLOOKUP($K1680,Sales_Performance_Analysis.csv!$S$1:$T$5,2,FALSE)</f>
        <v>2573.1195542046598</v>
      </c>
      <c r="O1680" s="4">
        <v>24</v>
      </c>
      <c r="P1680" s="4">
        <v>33</v>
      </c>
      <c r="Q1680" s="4">
        <v>1201.2</v>
      </c>
      <c r="U1680" s="9" t="str">
        <v>North</v>
      </c>
      <c r="V1680" s="9" t="str">
        <v>Electronics</v>
      </c>
      <c r="X1680" s="9" t="str">
        <v>NORTH</v>
      </c>
      <c r="Y1680" s="9" t="str">
        <v>ELECTRONICS</v>
      </c>
      <c r="AA1680" s="9" t="str">
        <v>north</v>
      </c>
      <c r="AB1680" s="9" t="str">
        <v>electronics</v>
      </c>
    </row>
    <row r="1681" spans="1:28">
      <c r="A1681" s="10" t="s">
        <v>1663</v>
      </c>
      <c r="B1681" s="11">
        <v>45094</v>
      </c>
      <c r="C1681" s="12" t="s">
        <v>1657</v>
      </c>
      <c r="D1681" s="13" t="s">
        <v>257</v>
      </c>
      <c r="E1681" s="10">
        <v>1851.49</v>
      </c>
      <c r="F1681" s="10">
        <v>19</v>
      </c>
      <c r="G1681" s="10">
        <v>30</v>
      </c>
      <c r="H1681" s="10">
        <v>1004.26</v>
      </c>
      <c r="I1681" s="4" t="s">
        <v>1663</v>
      </c>
      <c r="J1681" s="16">
        <v>45094</v>
      </c>
      <c r="K1681" s="9" t="str">
        <v>West</v>
      </c>
      <c r="L1681" s="9" t="str">
        <v>Groceries</v>
      </c>
      <c r="M1681" s="4">
        <v>1851.49</v>
      </c>
      <c r="N1681" s="4">
        <f>VLOOKUP($K1681,Sales_Performance_Analysis.csv!$S$1:$T$5,2,FALSE)</f>
        <v>2536.3110011778599</v>
      </c>
      <c r="O1681" s="4">
        <v>19</v>
      </c>
      <c r="P1681" s="4">
        <v>30</v>
      </c>
      <c r="Q1681" s="4">
        <v>1004.26</v>
      </c>
      <c r="U1681" s="9" t="str">
        <v>West</v>
      </c>
      <c r="V1681" s="9" t="str">
        <v>Groceries</v>
      </c>
      <c r="X1681" s="9" t="str">
        <v>WEST</v>
      </c>
      <c r="Y1681" s="9" t="str">
        <v>GROCERIES</v>
      </c>
      <c r="AA1681" s="9" t="str">
        <v>west</v>
      </c>
      <c r="AB1681" s="9" t="str">
        <v>groceries</v>
      </c>
    </row>
    <row r="1682" spans="1:28">
      <c r="A1682" s="10" t="s">
        <v>1664</v>
      </c>
      <c r="B1682" s="11">
        <v>45274</v>
      </c>
      <c r="C1682" s="12" t="s">
        <v>1321</v>
      </c>
      <c r="D1682" s="13" t="s">
        <v>257</v>
      </c>
      <c r="E1682" s="10">
        <v>372.04</v>
      </c>
      <c r="F1682" s="10">
        <v>34</v>
      </c>
      <c r="G1682" s="10">
        <v>4</v>
      </c>
      <c r="H1682" s="10">
        <v>40.86</v>
      </c>
      <c r="I1682" s="4" t="s">
        <v>1664</v>
      </c>
      <c r="J1682" s="16">
        <v>45274</v>
      </c>
      <c r="K1682" s="9" t="str">
        <v>South</v>
      </c>
      <c r="L1682" s="9" t="str">
        <v>Groceries</v>
      </c>
      <c r="M1682" s="4">
        <v>372.04</v>
      </c>
      <c r="N1682" s="4">
        <f>VLOOKUP($K1682,Sales_Performance_Analysis.csv!$S$1:$T$5,2,FALSE)</f>
        <v>2478.5568056787902</v>
      </c>
      <c r="O1682" s="4">
        <v>34</v>
      </c>
      <c r="P1682" s="4">
        <v>4</v>
      </c>
      <c r="Q1682" s="4">
        <v>40.86</v>
      </c>
      <c r="U1682" s="9" t="str">
        <v>South</v>
      </c>
      <c r="V1682" s="9" t="str">
        <v>Groceries</v>
      </c>
      <c r="X1682" s="9" t="str">
        <v>SOUTH</v>
      </c>
      <c r="Y1682" s="9" t="str">
        <v>GROCERIES</v>
      </c>
      <c r="AA1682" s="9" t="str">
        <v>south</v>
      </c>
      <c r="AB1682" s="9" t="str">
        <v>groceries</v>
      </c>
    </row>
    <row r="1683" spans="1:28">
      <c r="A1683" s="10" t="s">
        <v>1665</v>
      </c>
      <c r="B1683" s="11">
        <v>45076</v>
      </c>
      <c r="C1683" s="12" t="s">
        <v>1294</v>
      </c>
      <c r="D1683" s="13" t="s">
        <v>1243</v>
      </c>
      <c r="E1683" s="10">
        <v>2952.87</v>
      </c>
      <c r="F1683" s="10">
        <v>39</v>
      </c>
      <c r="G1683" s="10">
        <v>39</v>
      </c>
      <c r="H1683" s="10">
        <v>451.49</v>
      </c>
      <c r="I1683" s="4" t="s">
        <v>1665</v>
      </c>
      <c r="J1683" s="16">
        <v>45076</v>
      </c>
      <c r="K1683" s="9" t="str">
        <v>North</v>
      </c>
      <c r="L1683" s="9" t="str">
        <v>Electronics</v>
      </c>
      <c r="M1683" s="4">
        <v>2952.87</v>
      </c>
      <c r="N1683" s="4">
        <f>VLOOKUP($K1683,Sales_Performance_Analysis.csv!$S$1:$T$5,2,FALSE)</f>
        <v>2573.1195542046598</v>
      </c>
      <c r="O1683" s="4">
        <v>39</v>
      </c>
      <c r="P1683" s="4">
        <v>39</v>
      </c>
      <c r="Q1683" s="4">
        <v>451.49</v>
      </c>
      <c r="U1683" s="9" t="str">
        <v>North</v>
      </c>
      <c r="V1683" s="9" t="str">
        <v>Electronics</v>
      </c>
      <c r="X1683" s="9" t="str">
        <v>NORTH</v>
      </c>
      <c r="Y1683" s="9" t="str">
        <v>ELECTRONICS</v>
      </c>
      <c r="AA1683" s="9" t="str">
        <v>north</v>
      </c>
      <c r="AB1683" s="9" t="str">
        <v>electronics</v>
      </c>
    </row>
    <row r="1684" spans="1:28">
      <c r="A1684" s="10" t="s">
        <v>1666</v>
      </c>
      <c r="B1684" s="11">
        <v>45392</v>
      </c>
      <c r="C1684" s="12" t="s">
        <v>1321</v>
      </c>
      <c r="D1684" s="13" t="s">
        <v>27</v>
      </c>
      <c r="E1684" s="10">
        <v>3436.69</v>
      </c>
      <c r="F1684" s="10">
        <v>35</v>
      </c>
      <c r="G1684" s="10">
        <v>39</v>
      </c>
      <c r="H1684" s="10">
        <v>1894.72</v>
      </c>
      <c r="I1684" s="4" t="s">
        <v>1666</v>
      </c>
      <c r="J1684" s="16">
        <v>45392</v>
      </c>
      <c r="K1684" s="9" t="str">
        <v>South</v>
      </c>
      <c r="L1684" s="9" t="str">
        <v>Clothing</v>
      </c>
      <c r="M1684" s="4">
        <v>3436.69</v>
      </c>
      <c r="N1684" s="4">
        <f>VLOOKUP($K1684,Sales_Performance_Analysis.csv!$S$1:$T$5,2,FALSE)</f>
        <v>2478.5568056787902</v>
      </c>
      <c r="O1684" s="4">
        <v>35</v>
      </c>
      <c r="P1684" s="4">
        <v>39</v>
      </c>
      <c r="Q1684" s="4">
        <v>1894.72</v>
      </c>
      <c r="U1684" s="9" t="str">
        <v>South</v>
      </c>
      <c r="V1684" s="9" t="str">
        <v>Clothing</v>
      </c>
      <c r="X1684" s="9" t="str">
        <v>SOUTH</v>
      </c>
      <c r="Y1684" s="9" t="str">
        <v>CLOTHING</v>
      </c>
      <c r="AA1684" s="9" t="str">
        <v>south</v>
      </c>
      <c r="AB1684" s="9" t="str">
        <v>clothing</v>
      </c>
    </row>
    <row r="1685" spans="1:28">
      <c r="A1685" s="10" t="s">
        <v>1667</v>
      </c>
      <c r="B1685" s="11">
        <v>45165</v>
      </c>
      <c r="C1685" s="12" t="s">
        <v>1657</v>
      </c>
      <c r="D1685" s="13" t="s">
        <v>1668</v>
      </c>
      <c r="E1685" s="10">
        <v>2322.39</v>
      </c>
      <c r="F1685" s="10">
        <v>14</v>
      </c>
      <c r="G1685" s="10">
        <v>17</v>
      </c>
      <c r="H1685" s="10">
        <v>205.94</v>
      </c>
      <c r="I1685" s="4" t="s">
        <v>1667</v>
      </c>
      <c r="J1685" s="16">
        <v>45165</v>
      </c>
      <c r="K1685" s="9" t="str">
        <v>West</v>
      </c>
      <c r="L1685" s="9" t="str">
        <v>Furniture</v>
      </c>
      <c r="M1685" s="4">
        <v>2322.39</v>
      </c>
      <c r="N1685" s="4">
        <f>VLOOKUP($K1685,Sales_Performance_Analysis.csv!$S$1:$T$5,2,FALSE)</f>
        <v>2536.3110011778599</v>
      </c>
      <c r="O1685" s="4">
        <v>14</v>
      </c>
      <c r="P1685" s="4">
        <v>17</v>
      </c>
      <c r="Q1685" s="4">
        <v>205.94</v>
      </c>
      <c r="U1685" s="9" t="str">
        <v>West</v>
      </c>
      <c r="V1685" s="9" t="str">
        <v>Furniture</v>
      </c>
      <c r="X1685" s="9" t="str">
        <v>WEST</v>
      </c>
      <c r="Y1685" s="9" t="str">
        <v>FURNITURE</v>
      </c>
      <c r="AA1685" s="9" t="str">
        <v>west</v>
      </c>
      <c r="AB1685" s="9" t="str">
        <v>furniture</v>
      </c>
    </row>
    <row r="1686" spans="1:28">
      <c r="A1686" s="10" t="s">
        <v>1669</v>
      </c>
      <c r="B1686" s="11">
        <v>45277</v>
      </c>
      <c r="C1686" s="12" t="s">
        <v>881</v>
      </c>
      <c r="D1686" s="13" t="s">
        <v>27</v>
      </c>
      <c r="E1686" s="10">
        <v>3910.22</v>
      </c>
      <c r="F1686" s="10">
        <v>34</v>
      </c>
      <c r="G1686" s="10">
        <v>31</v>
      </c>
      <c r="H1686" s="10">
        <v>876.59</v>
      </c>
      <c r="I1686" s="4" t="s">
        <v>1669</v>
      </c>
      <c r="J1686" s="16">
        <v>45277</v>
      </c>
      <c r="K1686" s="9" t="str">
        <v>East</v>
      </c>
      <c r="L1686" s="9" t="str">
        <v>Clothing</v>
      </c>
      <c r="M1686" s="4">
        <v>3910.22</v>
      </c>
      <c r="N1686" s="4">
        <f>VLOOKUP($K1686,Sales_Performance_Analysis.csv!$S$1:$T$5,2,FALSE)</f>
        <v>2529.8487270973901</v>
      </c>
      <c r="O1686" s="4">
        <v>34</v>
      </c>
      <c r="P1686" s="4">
        <v>31</v>
      </c>
      <c r="Q1686" s="4">
        <v>876.59</v>
      </c>
      <c r="U1686" s="9" t="str">
        <v>East</v>
      </c>
      <c r="V1686" s="9" t="str">
        <v>Clothing</v>
      </c>
      <c r="X1686" s="9" t="str">
        <v>EAST</v>
      </c>
      <c r="Y1686" s="9" t="str">
        <v>CLOTHING</v>
      </c>
      <c r="AA1686" s="9" t="str">
        <v>east</v>
      </c>
      <c r="AB1686" s="9" t="str">
        <v>clothing</v>
      </c>
    </row>
    <row r="1687" spans="1:28">
      <c r="A1687" s="10" t="s">
        <v>1670</v>
      </c>
      <c r="B1687" s="11">
        <v>45456</v>
      </c>
      <c r="C1687" s="12" t="s">
        <v>1321</v>
      </c>
      <c r="D1687" s="13" t="s">
        <v>1668</v>
      </c>
      <c r="E1687" s="10">
        <v>1520.29</v>
      </c>
      <c r="F1687" s="10">
        <v>38</v>
      </c>
      <c r="G1687" s="10">
        <v>14</v>
      </c>
      <c r="H1687" s="10">
        <v>998.09</v>
      </c>
      <c r="I1687" s="4" t="s">
        <v>1670</v>
      </c>
      <c r="J1687" s="16">
        <v>45456</v>
      </c>
      <c r="K1687" s="9" t="str">
        <v>South</v>
      </c>
      <c r="L1687" s="9" t="str">
        <v>Furniture</v>
      </c>
      <c r="M1687" s="4">
        <v>1520.29</v>
      </c>
      <c r="N1687" s="4">
        <f>VLOOKUP($K1687,Sales_Performance_Analysis.csv!$S$1:$T$5,2,FALSE)</f>
        <v>2478.5568056787902</v>
      </c>
      <c r="O1687" s="4">
        <v>38</v>
      </c>
      <c r="P1687" s="4">
        <v>14</v>
      </c>
      <c r="Q1687" s="4">
        <v>998.09</v>
      </c>
      <c r="U1687" s="9" t="str">
        <v>South</v>
      </c>
      <c r="V1687" s="9" t="str">
        <v>Furniture</v>
      </c>
      <c r="X1687" s="9" t="str">
        <v>SOUTH</v>
      </c>
      <c r="Y1687" s="9" t="str">
        <v>FURNITURE</v>
      </c>
      <c r="AA1687" s="9" t="str">
        <v>south</v>
      </c>
      <c r="AB1687" s="9" t="str">
        <v>furniture</v>
      </c>
    </row>
    <row r="1688" spans="1:28">
      <c r="A1688" s="10" t="s">
        <v>1671</v>
      </c>
      <c r="B1688" s="11">
        <v>45054</v>
      </c>
      <c r="C1688" s="12" t="s">
        <v>1294</v>
      </c>
      <c r="D1688" s="13" t="s">
        <v>1668</v>
      </c>
      <c r="E1688" s="10">
        <v>546.87</v>
      </c>
      <c r="F1688" s="10">
        <v>31</v>
      </c>
      <c r="G1688" s="10">
        <v>9</v>
      </c>
      <c r="H1688" s="10">
        <v>1032.83</v>
      </c>
      <c r="I1688" s="4" t="s">
        <v>1671</v>
      </c>
      <c r="J1688" s="16">
        <v>45054</v>
      </c>
      <c r="K1688" s="9" t="str">
        <v>North</v>
      </c>
      <c r="L1688" s="9" t="str">
        <v>Furniture</v>
      </c>
      <c r="M1688" s="4">
        <v>546.87</v>
      </c>
      <c r="N1688" s="4">
        <f>VLOOKUP($K1688,Sales_Performance_Analysis.csv!$S$1:$T$5,2,FALSE)</f>
        <v>2573.1195542046598</v>
      </c>
      <c r="O1688" s="4">
        <v>31</v>
      </c>
      <c r="P1688" s="4">
        <v>9</v>
      </c>
      <c r="Q1688" s="4">
        <v>1032.83</v>
      </c>
      <c r="U1688" s="9" t="str">
        <v>North</v>
      </c>
      <c r="V1688" s="9" t="str">
        <v>Furniture</v>
      </c>
      <c r="X1688" s="9" t="str">
        <v>NORTH</v>
      </c>
      <c r="Y1688" s="9" t="str">
        <v>FURNITURE</v>
      </c>
      <c r="AA1688" s="9" t="str">
        <v>north</v>
      </c>
      <c r="AB1688" s="9" t="str">
        <v>furniture</v>
      </c>
    </row>
    <row r="1689" spans="1:28">
      <c r="A1689" s="10" t="s">
        <v>1672</v>
      </c>
      <c r="B1689" s="11">
        <v>45353</v>
      </c>
      <c r="C1689" s="12" t="s">
        <v>881</v>
      </c>
      <c r="D1689" s="13" t="s">
        <v>257</v>
      </c>
      <c r="E1689" s="10">
        <v>3024.41</v>
      </c>
      <c r="F1689" s="10">
        <v>18</v>
      </c>
      <c r="G1689" s="10">
        <v>12</v>
      </c>
      <c r="H1689" s="10">
        <v>918.96</v>
      </c>
      <c r="I1689" s="4" t="s">
        <v>1672</v>
      </c>
      <c r="J1689" s="16">
        <v>45353</v>
      </c>
      <c r="K1689" s="9" t="str">
        <v>East</v>
      </c>
      <c r="L1689" s="9" t="str">
        <v>Groceries</v>
      </c>
      <c r="M1689" s="4">
        <v>3024.41</v>
      </c>
      <c r="N1689" s="4">
        <f>VLOOKUP($K1689,Sales_Performance_Analysis.csv!$S$1:$T$5,2,FALSE)</f>
        <v>2529.8487270973901</v>
      </c>
      <c r="O1689" s="4">
        <v>18</v>
      </c>
      <c r="P1689" s="4">
        <v>12</v>
      </c>
      <c r="Q1689" s="4">
        <v>918.96</v>
      </c>
      <c r="U1689" s="9" t="str">
        <v>East</v>
      </c>
      <c r="V1689" s="9" t="str">
        <v>Groceries</v>
      </c>
      <c r="X1689" s="9" t="str">
        <v>EAST</v>
      </c>
      <c r="Y1689" s="9" t="str">
        <v>GROCERIES</v>
      </c>
      <c r="AA1689" s="9" t="str">
        <v>east</v>
      </c>
      <c r="AB1689" s="9" t="str">
        <v>groceries</v>
      </c>
    </row>
    <row r="1690" spans="1:28">
      <c r="A1690" s="10" t="s">
        <v>1673</v>
      </c>
      <c r="B1690" s="11">
        <v>45235</v>
      </c>
      <c r="C1690" s="12" t="s">
        <v>1321</v>
      </c>
      <c r="D1690" s="13" t="s">
        <v>27</v>
      </c>
      <c r="E1690" s="10">
        <v>4239.0600000000004</v>
      </c>
      <c r="F1690" s="10">
        <v>43</v>
      </c>
      <c r="G1690" s="10">
        <v>19</v>
      </c>
      <c r="H1690" s="10">
        <v>492.13</v>
      </c>
      <c r="I1690" s="4" t="s">
        <v>1673</v>
      </c>
      <c r="J1690" s="16">
        <v>45235</v>
      </c>
      <c r="K1690" s="9" t="str">
        <v>South</v>
      </c>
      <c r="L1690" s="9" t="str">
        <v>Clothing</v>
      </c>
      <c r="M1690" s="4">
        <v>4239.0600000000004</v>
      </c>
      <c r="N1690" s="4">
        <f>VLOOKUP($K1690,Sales_Performance_Analysis.csv!$S$1:$T$5,2,FALSE)</f>
        <v>2478.5568056787902</v>
      </c>
      <c r="O1690" s="4">
        <v>43</v>
      </c>
      <c r="P1690" s="4">
        <v>19</v>
      </c>
      <c r="Q1690" s="4">
        <v>492.13</v>
      </c>
      <c r="U1690" s="9" t="str">
        <v>South</v>
      </c>
      <c r="V1690" s="9" t="str">
        <v>Clothing</v>
      </c>
      <c r="X1690" s="9" t="str">
        <v>SOUTH</v>
      </c>
      <c r="Y1690" s="9" t="str">
        <v>CLOTHING</v>
      </c>
      <c r="AA1690" s="9" t="str">
        <v>south</v>
      </c>
      <c r="AB1690" s="9" t="str">
        <v>clothing</v>
      </c>
    </row>
    <row r="1691" spans="1:28">
      <c r="A1691" s="10" t="s">
        <v>1674</v>
      </c>
      <c r="B1691" s="11">
        <v>45105</v>
      </c>
      <c r="C1691" s="12" t="s">
        <v>881</v>
      </c>
      <c r="D1691" s="13" t="s">
        <v>1553</v>
      </c>
      <c r="E1691" s="10">
        <v>1406.28</v>
      </c>
      <c r="F1691" s="10">
        <v>19</v>
      </c>
      <c r="G1691" s="10">
        <v>12</v>
      </c>
      <c r="H1691" s="10">
        <v>476.46</v>
      </c>
      <c r="I1691" s="4" t="s">
        <v>1674</v>
      </c>
      <c r="J1691" s="16">
        <v>45105</v>
      </c>
      <c r="K1691" s="9" t="str">
        <v>East</v>
      </c>
      <c r="L1691" s="9" t="str">
        <v>Sports</v>
      </c>
      <c r="M1691" s="4">
        <v>1406.28</v>
      </c>
      <c r="N1691" s="4">
        <f>VLOOKUP($K1691,Sales_Performance_Analysis.csv!$S$1:$T$5,2,FALSE)</f>
        <v>2529.8487270973901</v>
      </c>
      <c r="O1691" s="4">
        <v>19</v>
      </c>
      <c r="P1691" s="4">
        <v>12</v>
      </c>
      <c r="Q1691" s="4">
        <v>476.46</v>
      </c>
      <c r="U1691" s="9" t="str">
        <v>East</v>
      </c>
      <c r="V1691" s="9" t="str">
        <v>Sports</v>
      </c>
      <c r="X1691" s="9" t="str">
        <v>EAST</v>
      </c>
      <c r="Y1691" s="9" t="str">
        <v>SPORTS</v>
      </c>
      <c r="AA1691" s="9" t="str">
        <v>east</v>
      </c>
      <c r="AB1691" s="9" t="str">
        <v>sports</v>
      </c>
    </row>
    <row r="1692" spans="1:28">
      <c r="A1692" s="10" t="s">
        <v>1675</v>
      </c>
      <c r="B1692" s="11">
        <v>45182</v>
      </c>
      <c r="C1692" s="12" t="s">
        <v>1321</v>
      </c>
      <c r="D1692" s="13" t="s">
        <v>27</v>
      </c>
      <c r="E1692" s="10">
        <v>549.39</v>
      </c>
      <c r="F1692" s="10">
        <v>10</v>
      </c>
      <c r="G1692" s="10">
        <v>13</v>
      </c>
      <c r="H1692" s="10">
        <v>1831.68</v>
      </c>
      <c r="I1692" s="4" t="s">
        <v>1675</v>
      </c>
      <c r="J1692" s="16">
        <v>45182</v>
      </c>
      <c r="K1692" s="9" t="str">
        <v>South</v>
      </c>
      <c r="L1692" s="9" t="str">
        <v>Clothing</v>
      </c>
      <c r="M1692" s="4">
        <v>549.39</v>
      </c>
      <c r="N1692" s="4">
        <f>VLOOKUP($K1692,Sales_Performance_Analysis.csv!$S$1:$T$5,2,FALSE)</f>
        <v>2478.5568056787902</v>
      </c>
      <c r="O1692" s="4">
        <v>10</v>
      </c>
      <c r="P1692" s="4">
        <v>13</v>
      </c>
      <c r="Q1692" s="4">
        <v>1831.68</v>
      </c>
      <c r="U1692" s="9" t="str">
        <v>South</v>
      </c>
      <c r="V1692" s="9" t="str">
        <v>Clothing</v>
      </c>
      <c r="X1692" s="9" t="str">
        <v>SOUTH</v>
      </c>
      <c r="Y1692" s="9" t="str">
        <v>CLOTHING</v>
      </c>
      <c r="AA1692" s="9" t="str">
        <v>south</v>
      </c>
      <c r="AB1692" s="9" t="str">
        <v>clothing</v>
      </c>
    </row>
    <row r="1693" spans="1:28">
      <c r="A1693" s="10" t="s">
        <v>1676</v>
      </c>
      <c r="B1693" s="11">
        <v>45335</v>
      </c>
      <c r="C1693" s="12" t="s">
        <v>1294</v>
      </c>
      <c r="D1693" s="13" t="s">
        <v>1668</v>
      </c>
      <c r="E1693" s="10">
        <v>3847.23</v>
      </c>
      <c r="F1693" s="10">
        <v>18</v>
      </c>
      <c r="G1693" s="10">
        <v>29</v>
      </c>
      <c r="H1693" s="10">
        <v>850.29</v>
      </c>
      <c r="I1693" s="4" t="s">
        <v>1676</v>
      </c>
      <c r="J1693" s="16">
        <v>45335</v>
      </c>
      <c r="K1693" s="9" t="str">
        <v>North</v>
      </c>
      <c r="L1693" s="9" t="str">
        <v>Furniture</v>
      </c>
      <c r="M1693" s="4">
        <v>3847.23</v>
      </c>
      <c r="N1693" s="4">
        <f>VLOOKUP($K1693,Sales_Performance_Analysis.csv!$S$1:$T$5,2,FALSE)</f>
        <v>2573.1195542046598</v>
      </c>
      <c r="O1693" s="4">
        <v>18</v>
      </c>
      <c r="P1693" s="4">
        <v>29</v>
      </c>
      <c r="Q1693" s="4">
        <v>850.29</v>
      </c>
      <c r="U1693" s="9" t="str">
        <v>North</v>
      </c>
      <c r="V1693" s="9" t="str">
        <v>Furniture</v>
      </c>
      <c r="X1693" s="9" t="str">
        <v>NORTH</v>
      </c>
      <c r="Y1693" s="9" t="str">
        <v>FURNITURE</v>
      </c>
      <c r="AA1693" s="9" t="str">
        <v>north</v>
      </c>
      <c r="AB1693" s="9" t="str">
        <v>furniture</v>
      </c>
    </row>
    <row r="1694" spans="1:28">
      <c r="A1694" s="10" t="s">
        <v>1677</v>
      </c>
      <c r="B1694" s="11">
        <v>45560</v>
      </c>
      <c r="C1694" s="12" t="s">
        <v>1294</v>
      </c>
      <c r="D1694" s="13" t="s">
        <v>27</v>
      </c>
      <c r="E1694" s="10">
        <v>4524.83</v>
      </c>
      <c r="F1694" s="10">
        <v>30</v>
      </c>
      <c r="G1694" s="10">
        <v>50</v>
      </c>
      <c r="H1694" s="10">
        <v>1776.54</v>
      </c>
      <c r="I1694" s="4" t="s">
        <v>1677</v>
      </c>
      <c r="J1694" s="16">
        <v>45560</v>
      </c>
      <c r="K1694" s="9" t="str">
        <v>North</v>
      </c>
      <c r="L1694" s="9" t="str">
        <v>Clothing</v>
      </c>
      <c r="M1694" s="4">
        <v>4524.83</v>
      </c>
      <c r="N1694" s="4">
        <f>VLOOKUP($K1694,Sales_Performance_Analysis.csv!$S$1:$T$5,2,FALSE)</f>
        <v>2573.1195542046598</v>
      </c>
      <c r="O1694" s="4">
        <v>30</v>
      </c>
      <c r="P1694" s="4">
        <v>50</v>
      </c>
      <c r="Q1694" s="4">
        <v>1776.54</v>
      </c>
      <c r="U1694" s="9" t="str">
        <v>North</v>
      </c>
      <c r="V1694" s="9" t="str">
        <v>Clothing</v>
      </c>
      <c r="X1694" s="9" t="str">
        <v>NORTH</v>
      </c>
      <c r="Y1694" s="9" t="str">
        <v>CLOTHING</v>
      </c>
      <c r="AA1694" s="9" t="str">
        <v>north</v>
      </c>
      <c r="AB1694" s="9" t="str">
        <v>clothing</v>
      </c>
    </row>
    <row r="1695" spans="1:28">
      <c r="A1695" s="10" t="s">
        <v>1678</v>
      </c>
      <c r="B1695" s="11">
        <v>45205</v>
      </c>
      <c r="C1695" s="12" t="s">
        <v>1321</v>
      </c>
      <c r="D1695" s="13" t="s">
        <v>27</v>
      </c>
      <c r="E1695" s="10">
        <v>3934.77</v>
      </c>
      <c r="F1695" s="10">
        <v>28</v>
      </c>
      <c r="G1695" s="10">
        <v>10</v>
      </c>
      <c r="H1695" s="10">
        <v>1167.23</v>
      </c>
      <c r="I1695" s="4" t="s">
        <v>1678</v>
      </c>
      <c r="J1695" s="16">
        <v>45205</v>
      </c>
      <c r="K1695" s="9" t="str">
        <v>South</v>
      </c>
      <c r="L1695" s="9" t="str">
        <v>Clothing</v>
      </c>
      <c r="M1695" s="4">
        <v>3934.77</v>
      </c>
      <c r="N1695" s="4">
        <f>VLOOKUP($K1695,Sales_Performance_Analysis.csv!$S$1:$T$5,2,FALSE)</f>
        <v>2478.5568056787902</v>
      </c>
      <c r="O1695" s="4">
        <v>28</v>
      </c>
      <c r="P1695" s="4">
        <v>10</v>
      </c>
      <c r="Q1695" s="4">
        <v>1167.23</v>
      </c>
      <c r="U1695" s="9" t="str">
        <v>South</v>
      </c>
      <c r="V1695" s="9" t="str">
        <v>Clothing</v>
      </c>
      <c r="X1695" s="9" t="str">
        <v>SOUTH</v>
      </c>
      <c r="Y1695" s="9" t="str">
        <v>CLOTHING</v>
      </c>
      <c r="AA1695" s="9" t="str">
        <v>south</v>
      </c>
      <c r="AB1695" s="9" t="str">
        <v>clothing</v>
      </c>
    </row>
    <row r="1696" spans="1:28">
      <c r="A1696" s="10" t="s">
        <v>1679</v>
      </c>
      <c r="B1696" s="11">
        <v>45097</v>
      </c>
      <c r="C1696" s="12" t="s">
        <v>1657</v>
      </c>
      <c r="D1696" s="13" t="s">
        <v>1243</v>
      </c>
      <c r="E1696" s="10">
        <v>4579.78</v>
      </c>
      <c r="F1696" s="10">
        <v>35</v>
      </c>
      <c r="G1696" s="10">
        <v>42</v>
      </c>
      <c r="H1696" s="10">
        <v>1540.99</v>
      </c>
      <c r="I1696" s="4" t="s">
        <v>1679</v>
      </c>
      <c r="J1696" s="16">
        <v>45097</v>
      </c>
      <c r="K1696" s="9" t="str">
        <v>West</v>
      </c>
      <c r="L1696" s="9" t="str">
        <v>Electronics</v>
      </c>
      <c r="M1696" s="4">
        <v>4579.78</v>
      </c>
      <c r="N1696" s="4">
        <f>VLOOKUP($K1696,Sales_Performance_Analysis.csv!$S$1:$T$5,2,FALSE)</f>
        <v>2536.3110011778599</v>
      </c>
      <c r="O1696" s="4">
        <v>35</v>
      </c>
      <c r="P1696" s="4">
        <v>42</v>
      </c>
      <c r="Q1696" s="4">
        <v>1540.99</v>
      </c>
      <c r="U1696" s="9" t="str">
        <v>West</v>
      </c>
      <c r="V1696" s="9" t="str">
        <v>Electronics</v>
      </c>
      <c r="X1696" s="9" t="str">
        <v>WEST</v>
      </c>
      <c r="Y1696" s="9" t="str">
        <v>ELECTRONICS</v>
      </c>
      <c r="AA1696" s="9" t="str">
        <v>west</v>
      </c>
      <c r="AB1696" s="9" t="str">
        <v>electronics</v>
      </c>
    </row>
    <row r="1697" spans="1:28">
      <c r="A1697" s="10" t="s">
        <v>1680</v>
      </c>
      <c r="B1697" s="11">
        <v>45597</v>
      </c>
      <c r="C1697" s="12" t="s">
        <v>1321</v>
      </c>
      <c r="D1697" s="13" t="s">
        <v>27</v>
      </c>
      <c r="E1697" s="10">
        <v>2499.65</v>
      </c>
      <c r="F1697" s="10">
        <v>27</v>
      </c>
      <c r="G1697" s="10">
        <v>28</v>
      </c>
      <c r="H1697" s="10">
        <v>1754.88</v>
      </c>
      <c r="I1697" s="4" t="s">
        <v>1680</v>
      </c>
      <c r="J1697" s="16">
        <v>45597</v>
      </c>
      <c r="K1697" s="9" t="str">
        <v>South</v>
      </c>
      <c r="L1697" s="9" t="str">
        <v>Clothing</v>
      </c>
      <c r="M1697" s="4">
        <v>2499.65</v>
      </c>
      <c r="N1697" s="4">
        <f>VLOOKUP($K1697,Sales_Performance_Analysis.csv!$S$1:$T$5,2,FALSE)</f>
        <v>2478.5568056787902</v>
      </c>
      <c r="O1697" s="4">
        <v>27</v>
      </c>
      <c r="P1697" s="4">
        <v>28</v>
      </c>
      <c r="Q1697" s="4">
        <v>1754.88</v>
      </c>
      <c r="U1697" s="9" t="str">
        <v>South</v>
      </c>
      <c r="V1697" s="9" t="str">
        <v>Clothing</v>
      </c>
      <c r="X1697" s="9" t="str">
        <v>SOUTH</v>
      </c>
      <c r="Y1697" s="9" t="str">
        <v>CLOTHING</v>
      </c>
      <c r="AA1697" s="9" t="str">
        <v>south</v>
      </c>
      <c r="AB1697" s="9" t="str">
        <v>clothing</v>
      </c>
    </row>
    <row r="1698" spans="1:28">
      <c r="A1698" s="10" t="s">
        <v>1681</v>
      </c>
      <c r="B1698" s="11">
        <v>45384</v>
      </c>
      <c r="C1698" s="12" t="s">
        <v>1321</v>
      </c>
      <c r="D1698" s="13" t="s">
        <v>257</v>
      </c>
      <c r="E1698" s="10">
        <v>743.59</v>
      </c>
      <c r="F1698" s="10">
        <v>31</v>
      </c>
      <c r="G1698" s="10">
        <v>39</v>
      </c>
      <c r="H1698" s="10">
        <v>925.6</v>
      </c>
      <c r="I1698" s="4" t="s">
        <v>1681</v>
      </c>
      <c r="J1698" s="16">
        <v>45384</v>
      </c>
      <c r="K1698" s="9" t="str">
        <v>South</v>
      </c>
      <c r="L1698" s="9" t="str">
        <v>Groceries</v>
      </c>
      <c r="M1698" s="4">
        <v>743.59</v>
      </c>
      <c r="N1698" s="4">
        <f>VLOOKUP($K1698,Sales_Performance_Analysis.csv!$S$1:$T$5,2,FALSE)</f>
        <v>2478.5568056787902</v>
      </c>
      <c r="O1698" s="4">
        <v>31</v>
      </c>
      <c r="P1698" s="4">
        <v>39</v>
      </c>
      <c r="Q1698" s="4">
        <v>925.6</v>
      </c>
      <c r="U1698" s="9" t="str">
        <v>South</v>
      </c>
      <c r="V1698" s="9" t="str">
        <v>Groceries</v>
      </c>
      <c r="X1698" s="9" t="str">
        <v>SOUTH</v>
      </c>
      <c r="Y1698" s="9" t="str">
        <v>GROCERIES</v>
      </c>
      <c r="AA1698" s="9" t="str">
        <v>south</v>
      </c>
      <c r="AB1698" s="9" t="str">
        <v>groceries</v>
      </c>
    </row>
    <row r="1699" spans="1:28">
      <c r="A1699" s="10" t="s">
        <v>1682</v>
      </c>
      <c r="B1699" s="11">
        <v>45190</v>
      </c>
      <c r="C1699" s="12" t="s">
        <v>881</v>
      </c>
      <c r="D1699" s="13" t="s">
        <v>257</v>
      </c>
      <c r="E1699" s="10">
        <v>2394.15</v>
      </c>
      <c r="F1699" s="10">
        <v>43</v>
      </c>
      <c r="G1699" s="10">
        <v>26</v>
      </c>
      <c r="H1699" s="10">
        <v>1033.1300000000001</v>
      </c>
      <c r="I1699" s="4" t="s">
        <v>1682</v>
      </c>
      <c r="J1699" s="16">
        <v>45190</v>
      </c>
      <c r="K1699" s="9" t="str">
        <v>East</v>
      </c>
      <c r="L1699" s="9" t="str">
        <v>Groceries</v>
      </c>
      <c r="M1699" s="4">
        <v>2394.15</v>
      </c>
      <c r="N1699" s="4">
        <f>VLOOKUP($K1699,Sales_Performance_Analysis.csv!$S$1:$T$5,2,FALSE)</f>
        <v>2529.8487270973901</v>
      </c>
      <c r="O1699" s="4">
        <v>43</v>
      </c>
      <c r="P1699" s="4">
        <v>26</v>
      </c>
      <c r="Q1699" s="4">
        <v>1033.1300000000001</v>
      </c>
      <c r="U1699" s="9" t="str">
        <v>East</v>
      </c>
      <c r="V1699" s="9" t="str">
        <v>Groceries</v>
      </c>
      <c r="X1699" s="9" t="str">
        <v>EAST</v>
      </c>
      <c r="Y1699" s="9" t="str">
        <v>GROCERIES</v>
      </c>
      <c r="AA1699" s="9" t="str">
        <v>east</v>
      </c>
      <c r="AB1699" s="9" t="str">
        <v>groceries</v>
      </c>
    </row>
    <row r="1700" spans="1:28">
      <c r="A1700" s="10" t="s">
        <v>1683</v>
      </c>
      <c r="B1700" s="11">
        <v>45474</v>
      </c>
      <c r="C1700" s="12" t="s">
        <v>1294</v>
      </c>
      <c r="D1700" s="13" t="s">
        <v>257</v>
      </c>
      <c r="E1700" s="10">
        <v>1545.07</v>
      </c>
      <c r="F1700" s="10">
        <v>12</v>
      </c>
      <c r="G1700" s="10">
        <v>1</v>
      </c>
      <c r="H1700" s="10">
        <v>605.27</v>
      </c>
      <c r="I1700" s="4" t="s">
        <v>1683</v>
      </c>
      <c r="J1700" s="16">
        <v>45474</v>
      </c>
      <c r="K1700" s="9" t="str">
        <v>North</v>
      </c>
      <c r="L1700" s="9" t="str">
        <v>Groceries</v>
      </c>
      <c r="M1700" s="4">
        <v>1545.07</v>
      </c>
      <c r="N1700" s="4">
        <f>VLOOKUP($K1700,Sales_Performance_Analysis.csv!$S$1:$T$5,2,FALSE)</f>
        <v>2573.1195542046598</v>
      </c>
      <c r="O1700" s="4">
        <v>12</v>
      </c>
      <c r="P1700" s="4">
        <v>1</v>
      </c>
      <c r="Q1700" s="4">
        <v>605.27</v>
      </c>
      <c r="U1700" s="9" t="str">
        <v>North</v>
      </c>
      <c r="V1700" s="9" t="str">
        <v>Groceries</v>
      </c>
      <c r="X1700" s="9" t="str">
        <v>NORTH</v>
      </c>
      <c r="Y1700" s="9" t="str">
        <v>GROCERIES</v>
      </c>
      <c r="AA1700" s="9" t="str">
        <v>north</v>
      </c>
      <c r="AB1700" s="9" t="str">
        <v>groceries</v>
      </c>
    </row>
    <row r="1701" spans="1:28">
      <c r="A1701" s="10" t="s">
        <v>1684</v>
      </c>
      <c r="B1701" s="11">
        <v>45158</v>
      </c>
      <c r="C1701" s="12" t="s">
        <v>1294</v>
      </c>
      <c r="D1701" s="13" t="s">
        <v>257</v>
      </c>
      <c r="E1701" s="10">
        <v>1495.81</v>
      </c>
      <c r="F1701" s="10">
        <v>19</v>
      </c>
      <c r="G1701" s="10">
        <v>48</v>
      </c>
      <c r="H1701" s="10">
        <v>223.07</v>
      </c>
      <c r="I1701" s="4" t="s">
        <v>1684</v>
      </c>
      <c r="J1701" s="16">
        <v>45158</v>
      </c>
      <c r="K1701" s="9" t="str">
        <v>North</v>
      </c>
      <c r="L1701" s="9" t="str">
        <v>Groceries</v>
      </c>
      <c r="M1701" s="4">
        <v>1495.81</v>
      </c>
      <c r="N1701" s="4">
        <f>VLOOKUP($K1701,Sales_Performance_Analysis.csv!$S$1:$T$5,2,FALSE)</f>
        <v>2573.1195542046598</v>
      </c>
      <c r="O1701" s="4">
        <v>19</v>
      </c>
      <c r="P1701" s="4">
        <v>48</v>
      </c>
      <c r="Q1701" s="4">
        <v>223.07</v>
      </c>
      <c r="U1701" s="9" t="str">
        <v>North</v>
      </c>
      <c r="V1701" s="9" t="str">
        <v>Groceries</v>
      </c>
      <c r="X1701" s="9" t="str">
        <v>NORTH</v>
      </c>
      <c r="Y1701" s="9" t="str">
        <v>GROCERIES</v>
      </c>
      <c r="AA1701" s="9" t="str">
        <v>north</v>
      </c>
      <c r="AB1701" s="9" t="str">
        <v>groceries</v>
      </c>
    </row>
    <row r="1702" spans="1:28">
      <c r="A1702" s="10" t="s">
        <v>1685</v>
      </c>
      <c r="B1702" s="11">
        <v>45296</v>
      </c>
      <c r="C1702" s="12" t="s">
        <v>1294</v>
      </c>
      <c r="D1702" s="13" t="s">
        <v>27</v>
      </c>
      <c r="E1702" s="10">
        <v>506.04</v>
      </c>
      <c r="F1702" s="10">
        <v>32</v>
      </c>
      <c r="G1702" s="10">
        <v>22</v>
      </c>
      <c r="H1702" s="10">
        <v>72.77</v>
      </c>
      <c r="I1702" s="4" t="s">
        <v>1685</v>
      </c>
      <c r="J1702" s="16">
        <v>45296</v>
      </c>
      <c r="K1702" s="9" t="str">
        <v>North</v>
      </c>
      <c r="L1702" s="9" t="str">
        <v>Clothing</v>
      </c>
      <c r="M1702" s="4">
        <v>506.04</v>
      </c>
      <c r="N1702" s="4">
        <f>VLOOKUP($K1702,Sales_Performance_Analysis.csv!$S$1:$T$5,2,FALSE)</f>
        <v>2573.1195542046598</v>
      </c>
      <c r="O1702" s="4">
        <v>32</v>
      </c>
      <c r="P1702" s="4">
        <v>22</v>
      </c>
      <c r="Q1702" s="4">
        <v>72.77</v>
      </c>
      <c r="U1702" s="9" t="str">
        <v>North</v>
      </c>
      <c r="V1702" s="9" t="str">
        <v>Clothing</v>
      </c>
      <c r="X1702" s="9" t="str">
        <v>NORTH</v>
      </c>
      <c r="Y1702" s="9" t="str">
        <v>CLOTHING</v>
      </c>
      <c r="AA1702" s="9" t="str">
        <v>north</v>
      </c>
      <c r="AB1702" s="9" t="str">
        <v>clothing</v>
      </c>
    </row>
    <row r="1703" spans="1:28">
      <c r="A1703" s="10" t="s">
        <v>1686</v>
      </c>
      <c r="B1703" s="11">
        <v>44912</v>
      </c>
      <c r="C1703" s="12" t="s">
        <v>1657</v>
      </c>
      <c r="D1703" s="13" t="s">
        <v>1243</v>
      </c>
      <c r="E1703" s="10">
        <v>3458.84</v>
      </c>
      <c r="F1703" s="10">
        <v>41</v>
      </c>
      <c r="G1703" s="10">
        <v>5</v>
      </c>
      <c r="H1703" s="10">
        <v>990.89</v>
      </c>
      <c r="I1703" s="4" t="s">
        <v>1686</v>
      </c>
      <c r="J1703" s="16">
        <v>44912</v>
      </c>
      <c r="K1703" s="9" t="str">
        <v>West</v>
      </c>
      <c r="L1703" s="9" t="str">
        <v>Electronics</v>
      </c>
      <c r="M1703" s="4">
        <v>3458.84</v>
      </c>
      <c r="N1703" s="4">
        <f>VLOOKUP($K1703,Sales_Performance_Analysis.csv!$S$1:$T$5,2,FALSE)</f>
        <v>2536.3110011778599</v>
      </c>
      <c r="O1703" s="4">
        <v>41</v>
      </c>
      <c r="P1703" s="4">
        <v>5</v>
      </c>
      <c r="Q1703" s="4">
        <v>990.89</v>
      </c>
      <c r="U1703" s="9" t="str">
        <v>West</v>
      </c>
      <c r="V1703" s="9" t="str">
        <v>Electronics</v>
      </c>
      <c r="X1703" s="9" t="str">
        <v>WEST</v>
      </c>
      <c r="Y1703" s="9" t="str">
        <v>ELECTRONICS</v>
      </c>
      <c r="AA1703" s="9" t="str">
        <v>west</v>
      </c>
      <c r="AB1703" s="9" t="str">
        <v>electronics</v>
      </c>
    </row>
    <row r="1704" spans="1:28">
      <c r="A1704" s="10" t="s">
        <v>1687</v>
      </c>
      <c r="B1704" s="11">
        <v>45101</v>
      </c>
      <c r="C1704" s="12" t="s">
        <v>881</v>
      </c>
      <c r="D1704" s="13" t="s">
        <v>27</v>
      </c>
      <c r="E1704" s="10">
        <v>2084.81</v>
      </c>
      <c r="F1704" s="10">
        <v>12</v>
      </c>
      <c r="G1704" s="10">
        <v>3</v>
      </c>
      <c r="H1704" s="10">
        <v>284.17</v>
      </c>
      <c r="I1704" s="4" t="s">
        <v>1687</v>
      </c>
      <c r="J1704" s="16">
        <v>45101</v>
      </c>
      <c r="K1704" s="9" t="str">
        <v>East</v>
      </c>
      <c r="L1704" s="9" t="str">
        <v>Clothing</v>
      </c>
      <c r="M1704" s="4">
        <v>2084.81</v>
      </c>
      <c r="N1704" s="4">
        <f>VLOOKUP($K1704,Sales_Performance_Analysis.csv!$S$1:$T$5,2,FALSE)</f>
        <v>2529.8487270973901</v>
      </c>
      <c r="O1704" s="4">
        <v>12</v>
      </c>
      <c r="P1704" s="4">
        <v>3</v>
      </c>
      <c r="Q1704" s="4">
        <v>284.17</v>
      </c>
      <c r="U1704" s="9" t="str">
        <v>East</v>
      </c>
      <c r="V1704" s="9" t="str">
        <v>Clothing</v>
      </c>
      <c r="X1704" s="9" t="str">
        <v>EAST</v>
      </c>
      <c r="Y1704" s="9" t="str">
        <v>CLOTHING</v>
      </c>
      <c r="AA1704" s="9" t="str">
        <v>east</v>
      </c>
      <c r="AB1704" s="9" t="str">
        <v>clothing</v>
      </c>
    </row>
    <row r="1705" spans="1:28">
      <c r="A1705" s="10" t="s">
        <v>1688</v>
      </c>
      <c r="B1705" s="11">
        <v>45008</v>
      </c>
      <c r="C1705" s="12" t="s">
        <v>1294</v>
      </c>
      <c r="D1705" s="13" t="s">
        <v>1243</v>
      </c>
      <c r="E1705" s="10">
        <v>4969.57</v>
      </c>
      <c r="F1705" s="10">
        <v>9</v>
      </c>
      <c r="G1705" s="10">
        <v>16</v>
      </c>
      <c r="H1705" s="10">
        <v>812.73</v>
      </c>
      <c r="I1705" s="4" t="s">
        <v>1688</v>
      </c>
      <c r="J1705" s="16">
        <v>45008</v>
      </c>
      <c r="K1705" s="9" t="str">
        <v>North</v>
      </c>
      <c r="L1705" s="9" t="str">
        <v>Electronics</v>
      </c>
      <c r="M1705" s="4">
        <v>4969.57</v>
      </c>
      <c r="N1705" s="4">
        <f>VLOOKUP($K1705,Sales_Performance_Analysis.csv!$S$1:$T$5,2,FALSE)</f>
        <v>2573.1195542046598</v>
      </c>
      <c r="O1705" s="4">
        <v>9</v>
      </c>
      <c r="P1705" s="4">
        <v>16</v>
      </c>
      <c r="Q1705" s="4">
        <v>812.73</v>
      </c>
      <c r="U1705" s="9" t="str">
        <v>North</v>
      </c>
      <c r="V1705" s="9" t="str">
        <v>Electronics</v>
      </c>
      <c r="X1705" s="9" t="str">
        <v>NORTH</v>
      </c>
      <c r="Y1705" s="9" t="str">
        <v>ELECTRONICS</v>
      </c>
      <c r="AA1705" s="9" t="str">
        <v>north</v>
      </c>
      <c r="AB1705" s="9" t="str">
        <v>electronics</v>
      </c>
    </row>
    <row r="1706" spans="1:28">
      <c r="A1706" s="10" t="s">
        <v>1689</v>
      </c>
      <c r="B1706" s="11">
        <v>45369</v>
      </c>
      <c r="C1706" s="12" t="s">
        <v>1321</v>
      </c>
      <c r="D1706" s="13" t="s">
        <v>1668</v>
      </c>
      <c r="E1706" s="10">
        <v>3457.51</v>
      </c>
      <c r="F1706" s="10">
        <v>44</v>
      </c>
      <c r="G1706" s="10">
        <v>35</v>
      </c>
      <c r="H1706" s="10">
        <v>103.97</v>
      </c>
      <c r="I1706" s="4" t="s">
        <v>1689</v>
      </c>
      <c r="J1706" s="16">
        <v>45369</v>
      </c>
      <c r="K1706" s="9" t="str">
        <v>South</v>
      </c>
      <c r="L1706" s="9" t="str">
        <v>Furniture</v>
      </c>
      <c r="M1706" s="4">
        <v>3457.51</v>
      </c>
      <c r="N1706" s="4">
        <f>VLOOKUP($K1706,Sales_Performance_Analysis.csv!$S$1:$T$5,2,FALSE)</f>
        <v>2478.5568056787902</v>
      </c>
      <c r="O1706" s="4">
        <v>44</v>
      </c>
      <c r="P1706" s="4">
        <v>35</v>
      </c>
      <c r="Q1706" s="4">
        <v>103.97</v>
      </c>
      <c r="U1706" s="9" t="str">
        <v>South</v>
      </c>
      <c r="V1706" s="9" t="str">
        <v>Furniture</v>
      </c>
      <c r="X1706" s="9" t="str">
        <v>SOUTH</v>
      </c>
      <c r="Y1706" s="9" t="str">
        <v>FURNITURE</v>
      </c>
      <c r="AA1706" s="9" t="str">
        <v>south</v>
      </c>
      <c r="AB1706" s="9" t="str">
        <v>furniture</v>
      </c>
    </row>
    <row r="1707" spans="1:28">
      <c r="A1707" s="10" t="s">
        <v>1690</v>
      </c>
      <c r="B1707" s="11">
        <v>45425</v>
      </c>
      <c r="C1707" s="12" t="s">
        <v>1294</v>
      </c>
      <c r="D1707" s="13" t="s">
        <v>1243</v>
      </c>
      <c r="E1707" s="10">
        <v>4116.29</v>
      </c>
      <c r="F1707" s="10">
        <v>21</v>
      </c>
      <c r="G1707" s="10">
        <v>29</v>
      </c>
      <c r="H1707" s="10">
        <v>630.14</v>
      </c>
      <c r="I1707" s="4" t="s">
        <v>1690</v>
      </c>
      <c r="J1707" s="16">
        <v>45425</v>
      </c>
      <c r="K1707" s="9" t="str">
        <v>North</v>
      </c>
      <c r="L1707" s="9" t="str">
        <v>Electronics</v>
      </c>
      <c r="M1707" s="4">
        <v>4116.29</v>
      </c>
      <c r="N1707" s="4">
        <f>VLOOKUP($K1707,Sales_Performance_Analysis.csv!$S$1:$T$5,2,FALSE)</f>
        <v>2573.1195542046598</v>
      </c>
      <c r="O1707" s="4">
        <v>21</v>
      </c>
      <c r="P1707" s="4">
        <v>29</v>
      </c>
      <c r="Q1707" s="4">
        <v>630.14</v>
      </c>
      <c r="U1707" s="9" t="str">
        <v>North</v>
      </c>
      <c r="V1707" s="9" t="str">
        <v>Electronics</v>
      </c>
      <c r="X1707" s="9" t="str">
        <v>NORTH</v>
      </c>
      <c r="Y1707" s="9" t="str">
        <v>ELECTRONICS</v>
      </c>
      <c r="AA1707" s="9" t="str">
        <v>north</v>
      </c>
      <c r="AB1707" s="9" t="str">
        <v>electronics</v>
      </c>
    </row>
    <row r="1708" spans="1:28">
      <c r="A1708" s="10" t="s">
        <v>1691</v>
      </c>
      <c r="B1708" s="11">
        <v>45358</v>
      </c>
      <c r="C1708" s="12" t="s">
        <v>881</v>
      </c>
      <c r="D1708" s="13" t="s">
        <v>257</v>
      </c>
      <c r="E1708" s="10">
        <v>4283.1899999999996</v>
      </c>
      <c r="F1708" s="10">
        <v>38</v>
      </c>
      <c r="G1708" s="10">
        <v>20</v>
      </c>
      <c r="H1708" s="10">
        <v>1597.66</v>
      </c>
      <c r="I1708" s="4" t="s">
        <v>1691</v>
      </c>
      <c r="J1708" s="16">
        <v>45358</v>
      </c>
      <c r="K1708" s="9" t="str">
        <v>East</v>
      </c>
      <c r="L1708" s="9" t="str">
        <v>Groceries</v>
      </c>
      <c r="M1708" s="4">
        <v>4283.1899999999996</v>
      </c>
      <c r="N1708" s="4">
        <f>VLOOKUP($K1708,Sales_Performance_Analysis.csv!$S$1:$T$5,2,FALSE)</f>
        <v>2529.8487270973901</v>
      </c>
      <c r="O1708" s="4">
        <v>38</v>
      </c>
      <c r="P1708" s="4">
        <v>20</v>
      </c>
      <c r="Q1708" s="4">
        <v>1597.66</v>
      </c>
      <c r="U1708" s="9" t="str">
        <v>East</v>
      </c>
      <c r="V1708" s="9" t="str">
        <v>Groceries</v>
      </c>
      <c r="X1708" s="9" t="str">
        <v>EAST</v>
      </c>
      <c r="Y1708" s="9" t="str">
        <v>GROCERIES</v>
      </c>
      <c r="AA1708" s="9" t="str">
        <v>east</v>
      </c>
      <c r="AB1708" s="9" t="str">
        <v>groceries</v>
      </c>
    </row>
    <row r="1709" spans="1:28">
      <c r="A1709" s="10" t="s">
        <v>1692</v>
      </c>
      <c r="B1709" s="11">
        <v>44986</v>
      </c>
      <c r="C1709" s="12" t="s">
        <v>1294</v>
      </c>
      <c r="D1709" s="13" t="s">
        <v>1243</v>
      </c>
      <c r="E1709" s="10">
        <v>3778.93</v>
      </c>
      <c r="F1709" s="10">
        <v>41</v>
      </c>
      <c r="G1709" s="10">
        <v>47</v>
      </c>
      <c r="H1709" s="10">
        <v>63.29</v>
      </c>
      <c r="I1709" s="4" t="s">
        <v>1692</v>
      </c>
      <c r="J1709" s="16">
        <v>44986</v>
      </c>
      <c r="K1709" s="9" t="str">
        <v>North</v>
      </c>
      <c r="L1709" s="9" t="str">
        <v>Electronics</v>
      </c>
      <c r="M1709" s="4">
        <v>3778.93</v>
      </c>
      <c r="N1709" s="4">
        <f>VLOOKUP($K1709,Sales_Performance_Analysis.csv!$S$1:$T$5,2,FALSE)</f>
        <v>2573.1195542046598</v>
      </c>
      <c r="O1709" s="4">
        <v>41</v>
      </c>
      <c r="P1709" s="4">
        <v>47</v>
      </c>
      <c r="Q1709" s="4">
        <v>63.29</v>
      </c>
      <c r="U1709" s="9" t="str">
        <v>North</v>
      </c>
      <c r="V1709" s="9" t="str">
        <v>Electronics</v>
      </c>
      <c r="X1709" s="9" t="str">
        <v>NORTH</v>
      </c>
      <c r="Y1709" s="9" t="str">
        <v>ELECTRONICS</v>
      </c>
      <c r="AA1709" s="9" t="str">
        <v>north</v>
      </c>
      <c r="AB1709" s="9" t="str">
        <v>electronics</v>
      </c>
    </row>
    <row r="1710" spans="1:28">
      <c r="A1710" s="10" t="s">
        <v>1693</v>
      </c>
      <c r="B1710" s="11">
        <v>45003</v>
      </c>
      <c r="C1710" s="12" t="s">
        <v>1657</v>
      </c>
      <c r="D1710" s="13" t="s">
        <v>1668</v>
      </c>
      <c r="E1710" s="10">
        <v>4058.33</v>
      </c>
      <c r="F1710" s="10">
        <v>32</v>
      </c>
      <c r="G1710" s="10">
        <v>26</v>
      </c>
      <c r="H1710" s="10">
        <v>1390.12</v>
      </c>
      <c r="I1710" s="4" t="s">
        <v>1693</v>
      </c>
      <c r="J1710" s="16">
        <v>45003</v>
      </c>
      <c r="K1710" s="9" t="str">
        <v>West</v>
      </c>
      <c r="L1710" s="9" t="str">
        <v>Furniture</v>
      </c>
      <c r="M1710" s="4">
        <v>4058.33</v>
      </c>
      <c r="N1710" s="4">
        <f>VLOOKUP($K1710,Sales_Performance_Analysis.csv!$S$1:$T$5,2,FALSE)</f>
        <v>2536.3110011778599</v>
      </c>
      <c r="O1710" s="4">
        <v>32</v>
      </c>
      <c r="P1710" s="4">
        <v>26</v>
      </c>
      <c r="Q1710" s="4">
        <v>1390.12</v>
      </c>
      <c r="U1710" s="9" t="str">
        <v>West</v>
      </c>
      <c r="V1710" s="9" t="str">
        <v>Furniture</v>
      </c>
      <c r="X1710" s="9" t="str">
        <v>WEST</v>
      </c>
      <c r="Y1710" s="9" t="str">
        <v>FURNITURE</v>
      </c>
      <c r="AA1710" s="9" t="str">
        <v>west</v>
      </c>
      <c r="AB1710" s="9" t="str">
        <v>furniture</v>
      </c>
    </row>
    <row r="1711" spans="1:28">
      <c r="A1711" s="10" t="s">
        <v>1694</v>
      </c>
      <c r="B1711" s="11">
        <v>44906</v>
      </c>
      <c r="C1711" s="12" t="s">
        <v>881</v>
      </c>
      <c r="D1711" s="13" t="s">
        <v>27</v>
      </c>
      <c r="E1711" s="10">
        <v>2213.9699999999998</v>
      </c>
      <c r="F1711" s="10">
        <v>35</v>
      </c>
      <c r="G1711" s="10">
        <v>3</v>
      </c>
      <c r="H1711" s="10">
        <v>1638.98</v>
      </c>
      <c r="I1711" s="4" t="s">
        <v>1694</v>
      </c>
      <c r="J1711" s="16">
        <v>44906</v>
      </c>
      <c r="K1711" s="9" t="str">
        <v>East</v>
      </c>
      <c r="L1711" s="9" t="str">
        <v>Clothing</v>
      </c>
      <c r="M1711" s="4">
        <v>2213.9699999999998</v>
      </c>
      <c r="N1711" s="4">
        <f>VLOOKUP($K1711,Sales_Performance_Analysis.csv!$S$1:$T$5,2,FALSE)</f>
        <v>2529.8487270973901</v>
      </c>
      <c r="O1711" s="4">
        <v>35</v>
      </c>
      <c r="P1711" s="4">
        <v>3</v>
      </c>
      <c r="Q1711" s="4">
        <v>1638.98</v>
      </c>
      <c r="U1711" s="9" t="str">
        <v>East</v>
      </c>
      <c r="V1711" s="9" t="str">
        <v>Clothing</v>
      </c>
      <c r="X1711" s="9" t="str">
        <v>EAST</v>
      </c>
      <c r="Y1711" s="9" t="str">
        <v>CLOTHING</v>
      </c>
      <c r="AA1711" s="9" t="str">
        <v>east</v>
      </c>
      <c r="AB1711" s="9" t="str">
        <v>clothing</v>
      </c>
    </row>
    <row r="1712" spans="1:28">
      <c r="A1712" s="10" t="s">
        <v>1695</v>
      </c>
      <c r="B1712" s="11">
        <v>45354</v>
      </c>
      <c r="C1712" s="12" t="s">
        <v>1321</v>
      </c>
      <c r="D1712" s="13" t="s">
        <v>257</v>
      </c>
      <c r="E1712" s="10">
        <v>4369.37</v>
      </c>
      <c r="F1712" s="10">
        <v>26</v>
      </c>
      <c r="G1712" s="10">
        <v>14</v>
      </c>
      <c r="H1712" s="10">
        <v>1302.75</v>
      </c>
      <c r="I1712" s="4" t="s">
        <v>1695</v>
      </c>
      <c r="J1712" s="16">
        <v>45354</v>
      </c>
      <c r="K1712" s="9" t="str">
        <v>South</v>
      </c>
      <c r="L1712" s="9" t="str">
        <v>Groceries</v>
      </c>
      <c r="M1712" s="4">
        <v>4369.37</v>
      </c>
      <c r="N1712" s="4">
        <f>VLOOKUP($K1712,Sales_Performance_Analysis.csv!$S$1:$T$5,2,FALSE)</f>
        <v>2478.5568056787902</v>
      </c>
      <c r="O1712" s="4">
        <v>26</v>
      </c>
      <c r="P1712" s="4">
        <v>14</v>
      </c>
      <c r="Q1712" s="4">
        <v>1302.75</v>
      </c>
      <c r="U1712" s="9" t="str">
        <v>South</v>
      </c>
      <c r="V1712" s="9" t="str">
        <v>Groceries</v>
      </c>
      <c r="X1712" s="9" t="str">
        <v>SOUTH</v>
      </c>
      <c r="Y1712" s="9" t="str">
        <v>GROCERIES</v>
      </c>
      <c r="AA1712" s="9" t="str">
        <v>south</v>
      </c>
      <c r="AB1712" s="9" t="str">
        <v>groceries</v>
      </c>
    </row>
    <row r="1713" spans="1:28">
      <c r="A1713" s="10" t="s">
        <v>1696</v>
      </c>
      <c r="B1713" s="11">
        <v>45006</v>
      </c>
      <c r="C1713" s="12" t="s">
        <v>1321</v>
      </c>
      <c r="D1713" s="13" t="s">
        <v>1668</v>
      </c>
      <c r="E1713" s="10">
        <v>4858.08</v>
      </c>
      <c r="F1713" s="10">
        <v>8</v>
      </c>
      <c r="G1713" s="10">
        <v>8</v>
      </c>
      <c r="H1713" s="10">
        <v>1324.48</v>
      </c>
      <c r="I1713" s="4" t="s">
        <v>1696</v>
      </c>
      <c r="J1713" s="16">
        <v>45006</v>
      </c>
      <c r="K1713" s="9" t="str">
        <v>South</v>
      </c>
      <c r="L1713" s="9" t="str">
        <v>Furniture</v>
      </c>
      <c r="M1713" s="4">
        <v>4858.08</v>
      </c>
      <c r="N1713" s="4">
        <f>VLOOKUP($K1713,Sales_Performance_Analysis.csv!$S$1:$T$5,2,FALSE)</f>
        <v>2478.5568056787902</v>
      </c>
      <c r="O1713" s="4">
        <v>8</v>
      </c>
      <c r="P1713" s="4">
        <v>8</v>
      </c>
      <c r="Q1713" s="4">
        <v>1324.48</v>
      </c>
      <c r="U1713" s="9" t="str">
        <v>South</v>
      </c>
      <c r="V1713" s="9" t="str">
        <v>Furniture</v>
      </c>
      <c r="X1713" s="9" t="str">
        <v>SOUTH</v>
      </c>
      <c r="Y1713" s="9" t="str">
        <v>FURNITURE</v>
      </c>
      <c r="AA1713" s="9" t="str">
        <v>south</v>
      </c>
      <c r="AB1713" s="9" t="str">
        <v>furniture</v>
      </c>
    </row>
    <row r="1714" spans="1:28">
      <c r="A1714" s="10" t="s">
        <v>1697</v>
      </c>
      <c r="B1714" s="11">
        <v>45150</v>
      </c>
      <c r="C1714" s="12" t="s">
        <v>1294</v>
      </c>
      <c r="D1714" s="13" t="s">
        <v>27</v>
      </c>
      <c r="E1714" s="10">
        <v>4724.9799999999996</v>
      </c>
      <c r="F1714" s="10">
        <v>45</v>
      </c>
      <c r="G1714" s="10">
        <v>0</v>
      </c>
      <c r="H1714" s="10">
        <v>539.99</v>
      </c>
      <c r="I1714" s="4" t="s">
        <v>1697</v>
      </c>
      <c r="J1714" s="16">
        <v>45150</v>
      </c>
      <c r="K1714" s="9" t="str">
        <v>North</v>
      </c>
      <c r="L1714" s="9" t="str">
        <v>Clothing</v>
      </c>
      <c r="M1714" s="4">
        <v>4724.9799999999996</v>
      </c>
      <c r="N1714" s="4">
        <f>VLOOKUP($K1714,Sales_Performance_Analysis.csv!$S$1:$T$5,2,FALSE)</f>
        <v>2573.1195542046598</v>
      </c>
      <c r="O1714" s="4">
        <v>45</v>
      </c>
      <c r="P1714" s="4">
        <v>0</v>
      </c>
      <c r="Q1714" s="4">
        <v>539.99</v>
      </c>
      <c r="U1714" s="9" t="str">
        <v>North</v>
      </c>
      <c r="V1714" s="9" t="str">
        <v>Clothing</v>
      </c>
      <c r="X1714" s="9" t="str">
        <v>NORTH</v>
      </c>
      <c r="Y1714" s="9" t="str">
        <v>CLOTHING</v>
      </c>
      <c r="AA1714" s="9" t="str">
        <v>north</v>
      </c>
      <c r="AB1714" s="9" t="str">
        <v>clothing</v>
      </c>
    </row>
    <row r="1715" spans="1:28">
      <c r="A1715" s="10" t="s">
        <v>1698</v>
      </c>
      <c r="B1715" s="11">
        <v>45555</v>
      </c>
      <c r="C1715" s="12" t="s">
        <v>1657</v>
      </c>
      <c r="D1715" s="13" t="s">
        <v>27</v>
      </c>
      <c r="E1715" s="10">
        <v>2284.75</v>
      </c>
      <c r="F1715" s="10">
        <v>34</v>
      </c>
      <c r="G1715" s="10">
        <v>33</v>
      </c>
      <c r="H1715" s="10">
        <v>1352.4</v>
      </c>
      <c r="I1715" s="4" t="s">
        <v>1698</v>
      </c>
      <c r="J1715" s="16">
        <v>45555</v>
      </c>
      <c r="K1715" s="9" t="str">
        <v>West</v>
      </c>
      <c r="L1715" s="9" t="str">
        <v>Clothing</v>
      </c>
      <c r="M1715" s="4">
        <v>2284.75</v>
      </c>
      <c r="N1715" s="4">
        <f>VLOOKUP($K1715,Sales_Performance_Analysis.csv!$S$1:$T$5,2,FALSE)</f>
        <v>2536.3110011778599</v>
      </c>
      <c r="O1715" s="4">
        <v>34</v>
      </c>
      <c r="P1715" s="4">
        <v>33</v>
      </c>
      <c r="Q1715" s="4">
        <v>1352.4</v>
      </c>
      <c r="U1715" s="9" t="str">
        <v>West</v>
      </c>
      <c r="V1715" s="9" t="str">
        <v>Clothing</v>
      </c>
      <c r="X1715" s="9" t="str">
        <v>WEST</v>
      </c>
      <c r="Y1715" s="9" t="str">
        <v>CLOTHING</v>
      </c>
      <c r="AA1715" s="9" t="str">
        <v>west</v>
      </c>
      <c r="AB1715" s="9" t="str">
        <v>clothing</v>
      </c>
    </row>
    <row r="1716" spans="1:28">
      <c r="A1716" s="10" t="s">
        <v>1699</v>
      </c>
      <c r="B1716" s="11">
        <v>45025</v>
      </c>
      <c r="C1716" s="12" t="s">
        <v>881</v>
      </c>
      <c r="D1716" s="13" t="s">
        <v>1668</v>
      </c>
      <c r="E1716" s="10">
        <v>1060.69</v>
      </c>
      <c r="F1716" s="10">
        <v>41</v>
      </c>
      <c r="G1716" s="10">
        <v>23</v>
      </c>
      <c r="H1716" s="10">
        <v>102.63</v>
      </c>
      <c r="I1716" s="4" t="s">
        <v>1699</v>
      </c>
      <c r="J1716" s="16">
        <v>45025</v>
      </c>
      <c r="K1716" s="9" t="str">
        <v>East</v>
      </c>
      <c r="L1716" s="9" t="str">
        <v>Furniture</v>
      </c>
      <c r="M1716" s="4">
        <v>1060.69</v>
      </c>
      <c r="N1716" s="4">
        <f>VLOOKUP($K1716,Sales_Performance_Analysis.csv!$S$1:$T$5,2,FALSE)</f>
        <v>2529.8487270973901</v>
      </c>
      <c r="O1716" s="4">
        <v>41</v>
      </c>
      <c r="P1716" s="4">
        <v>23</v>
      </c>
      <c r="Q1716" s="4">
        <v>102.63</v>
      </c>
      <c r="U1716" s="9" t="str">
        <v>East</v>
      </c>
      <c r="V1716" s="9" t="str">
        <v>Furniture</v>
      </c>
      <c r="X1716" s="9" t="str">
        <v>EAST</v>
      </c>
      <c r="Y1716" s="9" t="str">
        <v>FURNITURE</v>
      </c>
      <c r="AA1716" s="9" t="str">
        <v>east</v>
      </c>
      <c r="AB1716" s="9" t="str">
        <v>furniture</v>
      </c>
    </row>
    <row r="1717" spans="1:28">
      <c r="A1717" s="10" t="s">
        <v>1700</v>
      </c>
      <c r="B1717" s="11">
        <v>45189</v>
      </c>
      <c r="C1717" s="12" t="s">
        <v>1657</v>
      </c>
      <c r="D1717" s="13" t="s">
        <v>257</v>
      </c>
      <c r="E1717" s="10">
        <v>2993.8</v>
      </c>
      <c r="F1717" s="10">
        <v>49</v>
      </c>
      <c r="G1717" s="10">
        <v>47</v>
      </c>
      <c r="H1717" s="10">
        <v>545.79999999999995</v>
      </c>
      <c r="I1717" s="4" t="s">
        <v>1700</v>
      </c>
      <c r="J1717" s="16">
        <v>45189</v>
      </c>
      <c r="K1717" s="9" t="str">
        <v>West</v>
      </c>
      <c r="L1717" s="9" t="str">
        <v>Groceries</v>
      </c>
      <c r="M1717" s="4">
        <v>2993.8</v>
      </c>
      <c r="N1717" s="4">
        <f>VLOOKUP($K1717,Sales_Performance_Analysis.csv!$S$1:$T$5,2,FALSE)</f>
        <v>2536.3110011778599</v>
      </c>
      <c r="O1717" s="4">
        <v>49</v>
      </c>
      <c r="P1717" s="4">
        <v>47</v>
      </c>
      <c r="Q1717" s="4">
        <v>545.79999999999995</v>
      </c>
      <c r="U1717" s="9" t="str">
        <v>West</v>
      </c>
      <c r="V1717" s="9" t="str">
        <v>Groceries</v>
      </c>
      <c r="X1717" s="9" t="str">
        <v>WEST</v>
      </c>
      <c r="Y1717" s="9" t="str">
        <v>GROCERIES</v>
      </c>
      <c r="AA1717" s="9" t="str">
        <v>west</v>
      </c>
      <c r="AB1717" s="9" t="str">
        <v>groceries</v>
      </c>
    </row>
    <row r="1718" spans="1:28">
      <c r="A1718" s="10" t="s">
        <v>1701</v>
      </c>
      <c r="B1718" s="11">
        <v>45073</v>
      </c>
      <c r="C1718" s="12" t="s">
        <v>1321</v>
      </c>
      <c r="D1718" s="13" t="s">
        <v>1243</v>
      </c>
      <c r="E1718" s="10">
        <v>2708.65</v>
      </c>
      <c r="F1718" s="10">
        <v>18</v>
      </c>
      <c r="G1718" s="10">
        <v>23</v>
      </c>
      <c r="H1718" s="10">
        <v>528.42999999999995</v>
      </c>
      <c r="I1718" s="4" t="s">
        <v>1701</v>
      </c>
      <c r="J1718" s="16">
        <v>45073</v>
      </c>
      <c r="K1718" s="9" t="str">
        <v>South</v>
      </c>
      <c r="L1718" s="9" t="str">
        <v>Electronics</v>
      </c>
      <c r="M1718" s="4">
        <v>2708.65</v>
      </c>
      <c r="N1718" s="4">
        <f>VLOOKUP($K1718,Sales_Performance_Analysis.csv!$S$1:$T$5,2,FALSE)</f>
        <v>2478.5568056787902</v>
      </c>
      <c r="O1718" s="4">
        <v>18</v>
      </c>
      <c r="P1718" s="4">
        <v>23</v>
      </c>
      <c r="Q1718" s="4">
        <v>528.42999999999995</v>
      </c>
      <c r="U1718" s="9" t="str">
        <v>South</v>
      </c>
      <c r="V1718" s="9" t="str">
        <v>Electronics</v>
      </c>
      <c r="X1718" s="9" t="str">
        <v>SOUTH</v>
      </c>
      <c r="Y1718" s="9" t="str">
        <v>ELECTRONICS</v>
      </c>
      <c r="AA1718" s="9" t="str">
        <v>south</v>
      </c>
      <c r="AB1718" s="9" t="str">
        <v>electronics</v>
      </c>
    </row>
    <row r="1719" spans="1:28">
      <c r="A1719" s="10" t="s">
        <v>1702</v>
      </c>
      <c r="B1719" s="11">
        <v>45361</v>
      </c>
      <c r="C1719" s="12" t="s">
        <v>1657</v>
      </c>
      <c r="D1719" s="13" t="s">
        <v>1553</v>
      </c>
      <c r="E1719" s="10">
        <v>3431.66</v>
      </c>
      <c r="F1719" s="10">
        <v>12</v>
      </c>
      <c r="G1719" s="10">
        <v>38</v>
      </c>
      <c r="H1719" s="10">
        <v>97.53</v>
      </c>
      <c r="I1719" s="4" t="s">
        <v>1702</v>
      </c>
      <c r="J1719" s="16">
        <v>45361</v>
      </c>
      <c r="K1719" s="9" t="str">
        <v>West</v>
      </c>
      <c r="L1719" s="9" t="str">
        <v>Sports</v>
      </c>
      <c r="M1719" s="4">
        <v>3431.66</v>
      </c>
      <c r="N1719" s="4">
        <f>VLOOKUP($K1719,Sales_Performance_Analysis.csv!$S$1:$T$5,2,FALSE)</f>
        <v>2536.3110011778599</v>
      </c>
      <c r="O1719" s="4">
        <v>12</v>
      </c>
      <c r="P1719" s="4">
        <v>38</v>
      </c>
      <c r="Q1719" s="4">
        <v>97.53</v>
      </c>
      <c r="U1719" s="9" t="str">
        <v>West</v>
      </c>
      <c r="V1719" s="9" t="str">
        <v>Sports</v>
      </c>
      <c r="X1719" s="9" t="str">
        <v>WEST</v>
      </c>
      <c r="Y1719" s="9" t="str">
        <v>SPORTS</v>
      </c>
      <c r="AA1719" s="9" t="str">
        <v>west</v>
      </c>
      <c r="AB1719" s="9" t="str">
        <v>sports</v>
      </c>
    </row>
    <row r="1720" spans="1:28">
      <c r="A1720" s="10" t="s">
        <v>1703</v>
      </c>
      <c r="B1720" s="11">
        <v>45569</v>
      </c>
      <c r="C1720" s="12" t="s">
        <v>1657</v>
      </c>
      <c r="D1720" s="13" t="s">
        <v>27</v>
      </c>
      <c r="E1720" s="10">
        <v>1328.69</v>
      </c>
      <c r="F1720" s="10">
        <v>47</v>
      </c>
      <c r="G1720" s="10">
        <v>2</v>
      </c>
      <c r="H1720" s="10">
        <v>368.03</v>
      </c>
      <c r="I1720" s="4" t="s">
        <v>1703</v>
      </c>
      <c r="J1720" s="16">
        <v>45569</v>
      </c>
      <c r="K1720" s="9" t="str">
        <v>West</v>
      </c>
      <c r="L1720" s="9" t="str">
        <v>Clothing</v>
      </c>
      <c r="M1720" s="4">
        <v>1328.69</v>
      </c>
      <c r="N1720" s="4">
        <f>VLOOKUP($K1720,Sales_Performance_Analysis.csv!$S$1:$T$5,2,FALSE)</f>
        <v>2536.3110011778599</v>
      </c>
      <c r="O1720" s="4">
        <v>47</v>
      </c>
      <c r="P1720" s="4">
        <v>2</v>
      </c>
      <c r="Q1720" s="4">
        <v>368.03</v>
      </c>
      <c r="U1720" s="9" t="str">
        <v>West</v>
      </c>
      <c r="V1720" s="9" t="str">
        <v>Clothing</v>
      </c>
      <c r="X1720" s="9" t="str">
        <v>WEST</v>
      </c>
      <c r="Y1720" s="9" t="str">
        <v>CLOTHING</v>
      </c>
      <c r="AA1720" s="9" t="str">
        <v>west</v>
      </c>
      <c r="AB1720" s="9" t="str">
        <v>clothing</v>
      </c>
    </row>
    <row r="1721" spans="1:28">
      <c r="A1721" s="10" t="s">
        <v>1704</v>
      </c>
      <c r="B1721" s="11">
        <v>45539</v>
      </c>
      <c r="C1721" s="12" t="s">
        <v>1321</v>
      </c>
      <c r="D1721" s="13" t="s">
        <v>1668</v>
      </c>
      <c r="E1721" s="10">
        <v>4737.21</v>
      </c>
      <c r="F1721" s="10">
        <v>12</v>
      </c>
      <c r="G1721" s="10">
        <v>49</v>
      </c>
      <c r="H1721" s="10">
        <v>622.65</v>
      </c>
      <c r="I1721" s="4" t="s">
        <v>1704</v>
      </c>
      <c r="J1721" s="16">
        <v>45539</v>
      </c>
      <c r="K1721" s="9" t="str">
        <v>South</v>
      </c>
      <c r="L1721" s="9" t="str">
        <v>Furniture</v>
      </c>
      <c r="M1721" s="4">
        <v>4737.21</v>
      </c>
      <c r="N1721" s="4">
        <f>VLOOKUP($K1721,Sales_Performance_Analysis.csv!$S$1:$T$5,2,FALSE)</f>
        <v>2478.5568056787902</v>
      </c>
      <c r="O1721" s="4">
        <v>12</v>
      </c>
      <c r="P1721" s="4">
        <v>49</v>
      </c>
      <c r="Q1721" s="4">
        <v>622.65</v>
      </c>
      <c r="U1721" s="9" t="str">
        <v>South</v>
      </c>
      <c r="V1721" s="9" t="str">
        <v>Furniture</v>
      </c>
      <c r="X1721" s="9" t="str">
        <v>SOUTH</v>
      </c>
      <c r="Y1721" s="9" t="str">
        <v>FURNITURE</v>
      </c>
      <c r="AA1721" s="9" t="str">
        <v>south</v>
      </c>
      <c r="AB1721" s="9" t="str">
        <v>furniture</v>
      </c>
    </row>
    <row r="1722" spans="1:28">
      <c r="A1722" s="10" t="s">
        <v>1705</v>
      </c>
      <c r="B1722" s="11">
        <v>45452</v>
      </c>
      <c r="C1722" s="12" t="s">
        <v>1294</v>
      </c>
      <c r="D1722" s="13" t="s">
        <v>1668</v>
      </c>
      <c r="E1722" s="10">
        <v>2775.63</v>
      </c>
      <c r="F1722" s="10">
        <v>44</v>
      </c>
      <c r="G1722" s="10">
        <v>42</v>
      </c>
      <c r="H1722" s="10">
        <v>1437.67</v>
      </c>
      <c r="I1722" s="4" t="s">
        <v>1705</v>
      </c>
      <c r="J1722" s="16">
        <v>45452</v>
      </c>
      <c r="K1722" s="9" t="str">
        <v>North</v>
      </c>
      <c r="L1722" s="9" t="str">
        <v>Furniture</v>
      </c>
      <c r="M1722" s="4">
        <v>2775.63</v>
      </c>
      <c r="N1722" s="4">
        <f>VLOOKUP($K1722,Sales_Performance_Analysis.csv!$S$1:$T$5,2,FALSE)</f>
        <v>2573.1195542046598</v>
      </c>
      <c r="O1722" s="4">
        <v>44</v>
      </c>
      <c r="P1722" s="4">
        <v>42</v>
      </c>
      <c r="Q1722" s="4">
        <v>1437.67</v>
      </c>
      <c r="U1722" s="9" t="str">
        <v>North</v>
      </c>
      <c r="V1722" s="9" t="str">
        <v>Furniture</v>
      </c>
      <c r="X1722" s="9" t="str">
        <v>NORTH</v>
      </c>
      <c r="Y1722" s="9" t="str">
        <v>FURNITURE</v>
      </c>
      <c r="AA1722" s="9" t="str">
        <v>north</v>
      </c>
      <c r="AB1722" s="9" t="str">
        <v>furniture</v>
      </c>
    </row>
    <row r="1723" spans="1:28">
      <c r="A1723" s="10" t="s">
        <v>1706</v>
      </c>
      <c r="B1723" s="11">
        <v>45047</v>
      </c>
      <c r="C1723" s="12" t="s">
        <v>1657</v>
      </c>
      <c r="D1723" s="13" t="s">
        <v>1553</v>
      </c>
      <c r="E1723" s="10">
        <v>4687.38</v>
      </c>
      <c r="F1723" s="10">
        <v>10</v>
      </c>
      <c r="G1723" s="10">
        <v>34</v>
      </c>
      <c r="H1723" s="10">
        <v>1368.14</v>
      </c>
      <c r="I1723" s="4" t="s">
        <v>1706</v>
      </c>
      <c r="J1723" s="16">
        <v>45047</v>
      </c>
      <c r="K1723" s="9" t="str">
        <v>West</v>
      </c>
      <c r="L1723" s="9" t="str">
        <v>Sports</v>
      </c>
      <c r="M1723" s="4">
        <v>4687.38</v>
      </c>
      <c r="N1723" s="4">
        <f>VLOOKUP($K1723,Sales_Performance_Analysis.csv!$S$1:$T$5,2,FALSE)</f>
        <v>2536.3110011778599</v>
      </c>
      <c r="O1723" s="4">
        <v>10</v>
      </c>
      <c r="P1723" s="4">
        <v>34</v>
      </c>
      <c r="Q1723" s="4">
        <v>1368.14</v>
      </c>
      <c r="U1723" s="9" t="str">
        <v>West</v>
      </c>
      <c r="V1723" s="9" t="str">
        <v>Sports</v>
      </c>
      <c r="X1723" s="9" t="str">
        <v>WEST</v>
      </c>
      <c r="Y1723" s="9" t="str">
        <v>SPORTS</v>
      </c>
      <c r="AA1723" s="9" t="str">
        <v>west</v>
      </c>
      <c r="AB1723" s="9" t="str">
        <v>sports</v>
      </c>
    </row>
    <row r="1724" spans="1:28">
      <c r="A1724" s="10">
        <v>95115678</v>
      </c>
      <c r="B1724" s="11">
        <v>45517</v>
      </c>
      <c r="C1724" s="12" t="s">
        <v>1657</v>
      </c>
      <c r="D1724" s="13" t="s">
        <v>1243</v>
      </c>
      <c r="E1724" s="10">
        <v>4735.9399999999996</v>
      </c>
      <c r="F1724" s="10">
        <v>36</v>
      </c>
      <c r="G1724" s="10">
        <v>35</v>
      </c>
      <c r="H1724" s="10">
        <v>904.72</v>
      </c>
      <c r="I1724" s="4">
        <v>95115678</v>
      </c>
      <c r="J1724" s="16">
        <v>45517</v>
      </c>
      <c r="K1724" s="9" t="str">
        <v>West</v>
      </c>
      <c r="L1724" s="9" t="str">
        <v>Electronics</v>
      </c>
      <c r="M1724" s="4">
        <v>4735.9399999999996</v>
      </c>
      <c r="N1724" s="4">
        <f>VLOOKUP($K1724,Sales_Performance_Analysis.csv!$S$1:$T$5,2,FALSE)</f>
        <v>2536.3110011778599</v>
      </c>
      <c r="O1724" s="4">
        <v>36</v>
      </c>
      <c r="P1724" s="4">
        <v>35</v>
      </c>
      <c r="Q1724" s="4">
        <v>904.72</v>
      </c>
      <c r="U1724" s="9" t="str">
        <v>West</v>
      </c>
      <c r="V1724" s="9" t="str">
        <v>Electronics</v>
      </c>
      <c r="X1724" s="9" t="str">
        <v>WEST</v>
      </c>
      <c r="Y1724" s="9" t="str">
        <v>ELECTRONICS</v>
      </c>
      <c r="AA1724" s="9" t="str">
        <v>west</v>
      </c>
      <c r="AB1724" s="9" t="str">
        <v>electronics</v>
      </c>
    </row>
    <row r="1725" spans="1:28">
      <c r="A1725" s="10" t="s">
        <v>1707</v>
      </c>
      <c r="B1725" s="11">
        <v>45604</v>
      </c>
      <c r="C1725" s="12" t="s">
        <v>881</v>
      </c>
      <c r="D1725" s="13" t="s">
        <v>1243</v>
      </c>
      <c r="E1725" s="10">
        <v>2545.2600000000002</v>
      </c>
      <c r="F1725" s="10">
        <v>15</v>
      </c>
      <c r="G1725" s="10">
        <v>19</v>
      </c>
      <c r="H1725" s="10">
        <v>470.11</v>
      </c>
      <c r="I1725" s="4" t="s">
        <v>1707</v>
      </c>
      <c r="J1725" s="16">
        <v>45604</v>
      </c>
      <c r="K1725" s="9" t="str">
        <v>East</v>
      </c>
      <c r="L1725" s="9" t="str">
        <v>Electronics</v>
      </c>
      <c r="M1725" s="4">
        <v>2545.2600000000002</v>
      </c>
      <c r="N1725" s="4">
        <f>VLOOKUP($K1725,Sales_Performance_Analysis.csv!$S$1:$T$5,2,FALSE)</f>
        <v>2529.8487270973901</v>
      </c>
      <c r="O1725" s="4">
        <v>15</v>
      </c>
      <c r="P1725" s="4">
        <v>19</v>
      </c>
      <c r="Q1725" s="4">
        <v>470.11</v>
      </c>
      <c r="U1725" s="9" t="str">
        <v>East</v>
      </c>
      <c r="V1725" s="9" t="str">
        <v>Electronics</v>
      </c>
      <c r="X1725" s="9" t="str">
        <v>EAST</v>
      </c>
      <c r="Y1725" s="9" t="str">
        <v>ELECTRONICS</v>
      </c>
      <c r="AA1725" s="9" t="str">
        <v>east</v>
      </c>
      <c r="AB1725" s="9" t="str">
        <v>electronics</v>
      </c>
    </row>
    <row r="1726" spans="1:28">
      <c r="A1726" s="10" t="s">
        <v>1708</v>
      </c>
      <c r="B1726" s="11">
        <v>45396</v>
      </c>
      <c r="C1726" s="12" t="s">
        <v>1321</v>
      </c>
      <c r="D1726" s="13" t="s">
        <v>1243</v>
      </c>
      <c r="E1726" s="10">
        <v>4226.1899999999996</v>
      </c>
      <c r="F1726" s="10">
        <v>12</v>
      </c>
      <c r="G1726" s="10">
        <v>37</v>
      </c>
      <c r="H1726" s="10">
        <v>1247.98</v>
      </c>
      <c r="I1726" s="4" t="s">
        <v>1708</v>
      </c>
      <c r="J1726" s="16">
        <v>45396</v>
      </c>
      <c r="K1726" s="9" t="str">
        <v>South</v>
      </c>
      <c r="L1726" s="9" t="str">
        <v>Electronics</v>
      </c>
      <c r="M1726" s="4">
        <v>4226.1899999999996</v>
      </c>
      <c r="N1726" s="4">
        <f>VLOOKUP($K1726,Sales_Performance_Analysis.csv!$S$1:$T$5,2,FALSE)</f>
        <v>2478.5568056787902</v>
      </c>
      <c r="O1726" s="4">
        <v>12</v>
      </c>
      <c r="P1726" s="4">
        <v>37</v>
      </c>
      <c r="Q1726" s="4">
        <v>1247.98</v>
      </c>
      <c r="U1726" s="9" t="str">
        <v>South</v>
      </c>
      <c r="V1726" s="9" t="str">
        <v>Electronics</v>
      </c>
      <c r="X1726" s="9" t="str">
        <v>SOUTH</v>
      </c>
      <c r="Y1726" s="9" t="str">
        <v>ELECTRONICS</v>
      </c>
      <c r="AA1726" s="9" t="str">
        <v>south</v>
      </c>
      <c r="AB1726" s="9" t="str">
        <v>electronics</v>
      </c>
    </row>
    <row r="1727" spans="1:28">
      <c r="A1727" s="10" t="s">
        <v>1709</v>
      </c>
      <c r="B1727" s="11">
        <v>45165</v>
      </c>
      <c r="C1727" s="12" t="s">
        <v>1294</v>
      </c>
      <c r="D1727" s="13" t="s">
        <v>1553</v>
      </c>
      <c r="E1727" s="10">
        <v>1391.58</v>
      </c>
      <c r="F1727" s="10">
        <v>22</v>
      </c>
      <c r="G1727" s="10">
        <v>27</v>
      </c>
      <c r="H1727" s="10">
        <v>523.75</v>
      </c>
      <c r="I1727" s="4" t="s">
        <v>1709</v>
      </c>
      <c r="J1727" s="16">
        <v>45165</v>
      </c>
      <c r="K1727" s="9" t="str">
        <v>North</v>
      </c>
      <c r="L1727" s="9" t="str">
        <v>Sports</v>
      </c>
      <c r="M1727" s="4">
        <v>1391.58</v>
      </c>
      <c r="N1727" s="4">
        <f>VLOOKUP($K1727,Sales_Performance_Analysis.csv!$S$1:$T$5,2,FALSE)</f>
        <v>2573.1195542046598</v>
      </c>
      <c r="O1727" s="4">
        <v>22</v>
      </c>
      <c r="P1727" s="4">
        <v>27</v>
      </c>
      <c r="Q1727" s="4">
        <v>523.75</v>
      </c>
      <c r="U1727" s="9" t="str">
        <v>North</v>
      </c>
      <c r="V1727" s="9" t="str">
        <v>Sports</v>
      </c>
      <c r="X1727" s="9" t="str">
        <v>NORTH</v>
      </c>
      <c r="Y1727" s="9" t="str">
        <v>SPORTS</v>
      </c>
      <c r="AA1727" s="9" t="str">
        <v>north</v>
      </c>
      <c r="AB1727" s="9" t="str">
        <v>sports</v>
      </c>
    </row>
    <row r="1728" spans="1:28">
      <c r="A1728" s="10" t="s">
        <v>1710</v>
      </c>
      <c r="B1728" s="11">
        <v>45509</v>
      </c>
      <c r="C1728" s="12" t="s">
        <v>881</v>
      </c>
      <c r="D1728" s="13" t="s">
        <v>257</v>
      </c>
      <c r="E1728" s="10">
        <v>1013.24</v>
      </c>
      <c r="F1728" s="10">
        <v>7</v>
      </c>
      <c r="G1728" s="10">
        <v>50</v>
      </c>
      <c r="H1728" s="10">
        <v>76.680000000000007</v>
      </c>
      <c r="I1728" s="4" t="s">
        <v>1710</v>
      </c>
      <c r="J1728" s="16">
        <v>45509</v>
      </c>
      <c r="K1728" s="9" t="str">
        <v>East</v>
      </c>
      <c r="L1728" s="9" t="str">
        <v>Groceries</v>
      </c>
      <c r="M1728" s="4">
        <v>1013.24</v>
      </c>
      <c r="N1728" s="4">
        <f>VLOOKUP($K1728,Sales_Performance_Analysis.csv!$S$1:$T$5,2,FALSE)</f>
        <v>2529.8487270973901</v>
      </c>
      <c r="O1728" s="4">
        <v>7</v>
      </c>
      <c r="P1728" s="4">
        <v>50</v>
      </c>
      <c r="Q1728" s="4">
        <v>76.680000000000007</v>
      </c>
      <c r="U1728" s="9" t="str">
        <v>East</v>
      </c>
      <c r="V1728" s="9" t="str">
        <v>Groceries</v>
      </c>
      <c r="X1728" s="9" t="str">
        <v>EAST</v>
      </c>
      <c r="Y1728" s="9" t="str">
        <v>GROCERIES</v>
      </c>
      <c r="AA1728" s="9" t="str">
        <v>east</v>
      </c>
      <c r="AB1728" s="9" t="str">
        <v>groceries</v>
      </c>
    </row>
    <row r="1729" spans="1:28">
      <c r="A1729" s="10" t="s">
        <v>1711</v>
      </c>
      <c r="B1729" s="11">
        <v>45035</v>
      </c>
      <c r="C1729" s="12" t="s">
        <v>881</v>
      </c>
      <c r="D1729" s="13" t="s">
        <v>257</v>
      </c>
      <c r="E1729" s="10">
        <v>3476.09</v>
      </c>
      <c r="F1729" s="10">
        <v>48</v>
      </c>
      <c r="G1729" s="10">
        <v>36</v>
      </c>
      <c r="H1729" s="10">
        <v>229.17</v>
      </c>
      <c r="I1729" s="4" t="s">
        <v>1711</v>
      </c>
      <c r="J1729" s="16">
        <v>45035</v>
      </c>
      <c r="K1729" s="9" t="str">
        <v>East</v>
      </c>
      <c r="L1729" s="9" t="str">
        <v>Groceries</v>
      </c>
      <c r="M1729" s="4">
        <v>3476.09</v>
      </c>
      <c r="N1729" s="4">
        <f>VLOOKUP($K1729,Sales_Performance_Analysis.csv!$S$1:$T$5,2,FALSE)</f>
        <v>2529.8487270973901</v>
      </c>
      <c r="O1729" s="4">
        <v>48</v>
      </c>
      <c r="P1729" s="4">
        <v>36</v>
      </c>
      <c r="Q1729" s="4">
        <v>229.17</v>
      </c>
      <c r="U1729" s="9" t="str">
        <v>East</v>
      </c>
      <c r="V1729" s="9" t="str">
        <v>Groceries</v>
      </c>
      <c r="X1729" s="9" t="str">
        <v>EAST</v>
      </c>
      <c r="Y1729" s="9" t="str">
        <v>GROCERIES</v>
      </c>
      <c r="AA1729" s="9" t="str">
        <v>east</v>
      </c>
      <c r="AB1729" s="9" t="str">
        <v>groceries</v>
      </c>
    </row>
    <row r="1730" spans="1:28">
      <c r="A1730" s="10" t="s">
        <v>1712</v>
      </c>
      <c r="B1730" s="11">
        <v>45017</v>
      </c>
      <c r="C1730" s="12" t="s">
        <v>1294</v>
      </c>
      <c r="D1730" s="13" t="s">
        <v>257</v>
      </c>
      <c r="E1730" s="10">
        <v>2711.63</v>
      </c>
      <c r="F1730" s="10">
        <v>20</v>
      </c>
      <c r="G1730" s="10">
        <v>24</v>
      </c>
      <c r="H1730" s="10">
        <v>1597.84</v>
      </c>
      <c r="I1730" s="4" t="s">
        <v>1712</v>
      </c>
      <c r="J1730" s="16">
        <v>45017</v>
      </c>
      <c r="K1730" s="9" t="str">
        <v>North</v>
      </c>
      <c r="L1730" s="9" t="str">
        <v>Groceries</v>
      </c>
      <c r="M1730" s="4">
        <v>2711.63</v>
      </c>
      <c r="N1730" s="4">
        <f>VLOOKUP($K1730,Sales_Performance_Analysis.csv!$S$1:$T$5,2,FALSE)</f>
        <v>2573.1195542046598</v>
      </c>
      <c r="O1730" s="4">
        <v>20</v>
      </c>
      <c r="P1730" s="4">
        <v>24</v>
      </c>
      <c r="Q1730" s="4">
        <v>1597.84</v>
      </c>
      <c r="U1730" s="9" t="str">
        <v>North</v>
      </c>
      <c r="V1730" s="9" t="str">
        <v>Groceries</v>
      </c>
      <c r="X1730" s="9" t="str">
        <v>NORTH</v>
      </c>
      <c r="Y1730" s="9" t="str">
        <v>GROCERIES</v>
      </c>
      <c r="AA1730" s="9" t="str">
        <v>north</v>
      </c>
      <c r="AB1730" s="9" t="str">
        <v>groceries</v>
      </c>
    </row>
    <row r="1731" spans="1:28">
      <c r="A1731" s="10" t="s">
        <v>1713</v>
      </c>
      <c r="B1731" s="11">
        <v>45079</v>
      </c>
      <c r="C1731" s="12" t="s">
        <v>1294</v>
      </c>
      <c r="D1731" s="13" t="s">
        <v>1668</v>
      </c>
      <c r="E1731" s="10">
        <v>2233.2800000000002</v>
      </c>
      <c r="F1731" s="10">
        <v>13</v>
      </c>
      <c r="G1731" s="10">
        <v>14</v>
      </c>
      <c r="H1731" s="10">
        <v>1797.73</v>
      </c>
      <c r="I1731" s="4" t="s">
        <v>1713</v>
      </c>
      <c r="J1731" s="16">
        <v>45079</v>
      </c>
      <c r="K1731" s="9" t="str">
        <v>North</v>
      </c>
      <c r="L1731" s="9" t="str">
        <v>Furniture</v>
      </c>
      <c r="M1731" s="4">
        <v>2233.2800000000002</v>
      </c>
      <c r="N1731" s="4">
        <f>VLOOKUP($K1731,Sales_Performance_Analysis.csv!$S$1:$T$5,2,FALSE)</f>
        <v>2573.1195542046598</v>
      </c>
      <c r="O1731" s="4">
        <v>13</v>
      </c>
      <c r="P1731" s="4">
        <v>14</v>
      </c>
      <c r="Q1731" s="4">
        <v>1797.73</v>
      </c>
      <c r="U1731" s="9" t="str">
        <v>North</v>
      </c>
      <c r="V1731" s="9" t="str">
        <v>Furniture</v>
      </c>
      <c r="X1731" s="9" t="str">
        <v>NORTH</v>
      </c>
      <c r="Y1731" s="9" t="str">
        <v>FURNITURE</v>
      </c>
      <c r="AA1731" s="9" t="str">
        <v>north</v>
      </c>
      <c r="AB1731" s="9" t="str">
        <v>furniture</v>
      </c>
    </row>
    <row r="1732" spans="1:28">
      <c r="A1732" s="10" t="s">
        <v>1714</v>
      </c>
      <c r="B1732" s="11">
        <v>45283</v>
      </c>
      <c r="C1732" s="12" t="s">
        <v>1321</v>
      </c>
      <c r="D1732" s="13" t="s">
        <v>257</v>
      </c>
      <c r="E1732" s="10">
        <v>3995.8</v>
      </c>
      <c r="F1732" s="10">
        <v>37</v>
      </c>
      <c r="G1732" s="10">
        <v>24</v>
      </c>
      <c r="H1732" s="10">
        <v>1139.69</v>
      </c>
      <c r="I1732" s="4" t="s">
        <v>1714</v>
      </c>
      <c r="J1732" s="16">
        <v>45283</v>
      </c>
      <c r="K1732" s="9" t="str">
        <v>South</v>
      </c>
      <c r="L1732" s="9" t="str">
        <v>Groceries</v>
      </c>
      <c r="M1732" s="4">
        <v>3995.8</v>
      </c>
      <c r="N1732" s="4">
        <f>VLOOKUP($K1732,Sales_Performance_Analysis.csv!$S$1:$T$5,2,FALSE)</f>
        <v>2478.5568056787902</v>
      </c>
      <c r="O1732" s="4">
        <v>37</v>
      </c>
      <c r="P1732" s="4">
        <v>24</v>
      </c>
      <c r="Q1732" s="4">
        <v>1139.69</v>
      </c>
      <c r="U1732" s="9" t="str">
        <v>South</v>
      </c>
      <c r="V1732" s="9" t="str">
        <v>Groceries</v>
      </c>
      <c r="X1732" s="9" t="str">
        <v>SOUTH</v>
      </c>
      <c r="Y1732" s="9" t="str">
        <v>GROCERIES</v>
      </c>
      <c r="AA1732" s="9" t="str">
        <v>south</v>
      </c>
      <c r="AB1732" s="9" t="str">
        <v>groceries</v>
      </c>
    </row>
    <row r="1733" spans="1:28">
      <c r="A1733" s="10" t="s">
        <v>1715</v>
      </c>
      <c r="B1733" s="11">
        <v>45464</v>
      </c>
      <c r="C1733" s="12" t="s">
        <v>1657</v>
      </c>
      <c r="D1733" s="13" t="s">
        <v>27</v>
      </c>
      <c r="E1733" s="10">
        <v>4729.01</v>
      </c>
      <c r="F1733" s="10">
        <v>27</v>
      </c>
      <c r="G1733" s="10">
        <v>45</v>
      </c>
      <c r="H1733" s="10">
        <v>644.38</v>
      </c>
      <c r="I1733" s="4" t="s">
        <v>1715</v>
      </c>
      <c r="J1733" s="16">
        <v>45464</v>
      </c>
      <c r="K1733" s="9" t="str">
        <v>West</v>
      </c>
      <c r="L1733" s="9" t="str">
        <v>Clothing</v>
      </c>
      <c r="M1733" s="4">
        <v>4729.01</v>
      </c>
      <c r="N1733" s="4">
        <f>VLOOKUP($K1733,Sales_Performance_Analysis.csv!$S$1:$T$5,2,FALSE)</f>
        <v>2536.3110011778599</v>
      </c>
      <c r="O1733" s="4">
        <v>27</v>
      </c>
      <c r="P1733" s="4">
        <v>45</v>
      </c>
      <c r="Q1733" s="4">
        <v>644.38</v>
      </c>
      <c r="U1733" s="9" t="str">
        <v>West</v>
      </c>
      <c r="V1733" s="9" t="str">
        <v>Clothing</v>
      </c>
      <c r="X1733" s="9" t="str">
        <v>WEST</v>
      </c>
      <c r="Y1733" s="9" t="str">
        <v>CLOTHING</v>
      </c>
      <c r="AA1733" s="9" t="str">
        <v>west</v>
      </c>
      <c r="AB1733" s="9" t="str">
        <v>clothing</v>
      </c>
    </row>
    <row r="1734" spans="1:28">
      <c r="A1734" s="10" t="s">
        <v>1716</v>
      </c>
      <c r="B1734" s="11">
        <v>45268</v>
      </c>
      <c r="C1734" s="12" t="s">
        <v>1294</v>
      </c>
      <c r="D1734" s="13" t="s">
        <v>257</v>
      </c>
      <c r="E1734" s="10">
        <v>3335.95</v>
      </c>
      <c r="F1734" s="10">
        <v>6</v>
      </c>
      <c r="G1734" s="10">
        <v>5</v>
      </c>
      <c r="H1734" s="10">
        <v>1075.53</v>
      </c>
      <c r="I1734" s="4" t="s">
        <v>1716</v>
      </c>
      <c r="J1734" s="16">
        <v>45268</v>
      </c>
      <c r="K1734" s="9" t="str">
        <v>North</v>
      </c>
      <c r="L1734" s="9" t="str">
        <v>Groceries</v>
      </c>
      <c r="M1734" s="4">
        <v>3335.95</v>
      </c>
      <c r="N1734" s="4">
        <f>VLOOKUP($K1734,Sales_Performance_Analysis.csv!$S$1:$T$5,2,FALSE)</f>
        <v>2573.1195542046598</v>
      </c>
      <c r="O1734" s="4">
        <v>6</v>
      </c>
      <c r="P1734" s="4">
        <v>5</v>
      </c>
      <c r="Q1734" s="4">
        <v>1075.53</v>
      </c>
      <c r="U1734" s="9" t="str">
        <v>North</v>
      </c>
      <c r="V1734" s="9" t="str">
        <v>Groceries</v>
      </c>
      <c r="X1734" s="9" t="str">
        <v>NORTH</v>
      </c>
      <c r="Y1734" s="9" t="str">
        <v>GROCERIES</v>
      </c>
      <c r="AA1734" s="9" t="str">
        <v>north</v>
      </c>
      <c r="AB1734" s="9" t="str">
        <v>groceries</v>
      </c>
    </row>
    <row r="1735" spans="1:28">
      <c r="A1735" s="10" t="s">
        <v>1717</v>
      </c>
      <c r="B1735" s="11">
        <v>45537</v>
      </c>
      <c r="C1735" s="12" t="s">
        <v>1294</v>
      </c>
      <c r="D1735" s="13" t="s">
        <v>1668</v>
      </c>
      <c r="E1735" s="10">
        <v>4290.41</v>
      </c>
      <c r="F1735" s="10">
        <v>15</v>
      </c>
      <c r="G1735" s="10">
        <v>47</v>
      </c>
      <c r="H1735" s="10">
        <v>620.72</v>
      </c>
      <c r="I1735" s="4" t="s">
        <v>1717</v>
      </c>
      <c r="J1735" s="16">
        <v>45537</v>
      </c>
      <c r="K1735" s="9" t="str">
        <v>North</v>
      </c>
      <c r="L1735" s="9" t="str">
        <v>Furniture</v>
      </c>
      <c r="M1735" s="4">
        <v>4290.41</v>
      </c>
      <c r="N1735" s="4">
        <f>VLOOKUP($K1735,Sales_Performance_Analysis.csv!$S$1:$T$5,2,FALSE)</f>
        <v>2573.1195542046598</v>
      </c>
      <c r="O1735" s="4">
        <v>15</v>
      </c>
      <c r="P1735" s="4">
        <v>47</v>
      </c>
      <c r="Q1735" s="4">
        <v>620.72</v>
      </c>
      <c r="U1735" s="9" t="str">
        <v>North</v>
      </c>
      <c r="V1735" s="9" t="str">
        <v>Furniture</v>
      </c>
      <c r="X1735" s="9" t="str">
        <v>NORTH</v>
      </c>
      <c r="Y1735" s="9" t="str">
        <v>FURNITURE</v>
      </c>
      <c r="AA1735" s="9" t="str">
        <v>north</v>
      </c>
      <c r="AB1735" s="9" t="str">
        <v>furniture</v>
      </c>
    </row>
    <row r="1736" spans="1:28">
      <c r="A1736" s="10" t="s">
        <v>1718</v>
      </c>
      <c r="B1736" s="11">
        <v>45522</v>
      </c>
      <c r="C1736" s="12" t="s">
        <v>881</v>
      </c>
      <c r="D1736" s="13" t="s">
        <v>1553</v>
      </c>
      <c r="E1736" s="10">
        <v>4856.72</v>
      </c>
      <c r="F1736" s="10">
        <v>1</v>
      </c>
      <c r="G1736" s="10">
        <v>23</v>
      </c>
      <c r="H1736" s="10">
        <v>1698.82</v>
      </c>
      <c r="I1736" s="4" t="s">
        <v>1718</v>
      </c>
      <c r="J1736" s="16">
        <v>45522</v>
      </c>
      <c r="K1736" s="9" t="str">
        <v>East</v>
      </c>
      <c r="L1736" s="9" t="str">
        <v>Sports</v>
      </c>
      <c r="M1736" s="4">
        <v>4856.72</v>
      </c>
      <c r="N1736" s="4">
        <f>VLOOKUP($K1736,Sales_Performance_Analysis.csv!$S$1:$T$5,2,FALSE)</f>
        <v>2529.8487270973901</v>
      </c>
      <c r="O1736" s="4">
        <v>1</v>
      </c>
      <c r="P1736" s="4">
        <v>23</v>
      </c>
      <c r="Q1736" s="4">
        <v>1698.82</v>
      </c>
      <c r="U1736" s="9" t="str">
        <v>East</v>
      </c>
      <c r="V1736" s="9" t="str">
        <v>Sports</v>
      </c>
      <c r="X1736" s="9" t="str">
        <v>EAST</v>
      </c>
      <c r="Y1736" s="9" t="str">
        <v>SPORTS</v>
      </c>
      <c r="AA1736" s="9" t="str">
        <v>east</v>
      </c>
      <c r="AB1736" s="9" t="str">
        <v>sports</v>
      </c>
    </row>
    <row r="1737" spans="1:28">
      <c r="A1737" s="10" t="s">
        <v>1719</v>
      </c>
      <c r="B1737" s="11">
        <v>45201</v>
      </c>
      <c r="C1737" s="12" t="s">
        <v>1294</v>
      </c>
      <c r="D1737" s="13" t="s">
        <v>27</v>
      </c>
      <c r="E1737" s="10">
        <v>4480.45</v>
      </c>
      <c r="F1737" s="10">
        <v>4</v>
      </c>
      <c r="G1737" s="10">
        <v>33</v>
      </c>
      <c r="H1737" s="10">
        <v>502.39</v>
      </c>
      <c r="I1737" s="4" t="s">
        <v>1719</v>
      </c>
      <c r="J1737" s="16">
        <v>45201</v>
      </c>
      <c r="K1737" s="9" t="str">
        <v>North</v>
      </c>
      <c r="L1737" s="9" t="str">
        <v>Clothing</v>
      </c>
      <c r="M1737" s="4">
        <v>4480.45</v>
      </c>
      <c r="N1737" s="4">
        <f>VLOOKUP($K1737,Sales_Performance_Analysis.csv!$S$1:$T$5,2,FALSE)</f>
        <v>2573.1195542046598</v>
      </c>
      <c r="O1737" s="4">
        <v>4</v>
      </c>
      <c r="P1737" s="4">
        <v>33</v>
      </c>
      <c r="Q1737" s="4">
        <v>502.39</v>
      </c>
      <c r="U1737" s="9" t="str">
        <v>North</v>
      </c>
      <c r="V1737" s="9" t="str">
        <v>Clothing</v>
      </c>
      <c r="X1737" s="9" t="str">
        <v>NORTH</v>
      </c>
      <c r="Y1737" s="9" t="str">
        <v>CLOTHING</v>
      </c>
      <c r="AA1737" s="9" t="str">
        <v>north</v>
      </c>
      <c r="AB1737" s="9" t="str">
        <v>clothing</v>
      </c>
    </row>
    <row r="1738" spans="1:28">
      <c r="A1738" s="10" t="s">
        <v>1720</v>
      </c>
      <c r="B1738" s="11">
        <v>45102</v>
      </c>
      <c r="C1738" s="12" t="s">
        <v>1321</v>
      </c>
      <c r="D1738" s="13" t="s">
        <v>1668</v>
      </c>
      <c r="E1738" s="10">
        <v>4858.9399999999996</v>
      </c>
      <c r="F1738" s="10">
        <v>33</v>
      </c>
      <c r="G1738" s="10">
        <v>7</v>
      </c>
      <c r="H1738" s="10">
        <v>1872.58</v>
      </c>
      <c r="I1738" s="4" t="s">
        <v>1720</v>
      </c>
      <c r="J1738" s="16">
        <v>45102</v>
      </c>
      <c r="K1738" s="9" t="str">
        <v>South</v>
      </c>
      <c r="L1738" s="9" t="str">
        <v>Furniture</v>
      </c>
      <c r="M1738" s="4">
        <v>4858.9399999999996</v>
      </c>
      <c r="N1738" s="4">
        <f>VLOOKUP($K1738,Sales_Performance_Analysis.csv!$S$1:$T$5,2,FALSE)</f>
        <v>2478.5568056787902</v>
      </c>
      <c r="O1738" s="4">
        <v>33</v>
      </c>
      <c r="P1738" s="4">
        <v>7</v>
      </c>
      <c r="Q1738" s="4">
        <v>1872.58</v>
      </c>
      <c r="U1738" s="9" t="str">
        <v>South</v>
      </c>
      <c r="V1738" s="9" t="str">
        <v>Furniture</v>
      </c>
      <c r="X1738" s="9" t="str">
        <v>SOUTH</v>
      </c>
      <c r="Y1738" s="9" t="str">
        <v>FURNITURE</v>
      </c>
      <c r="AA1738" s="9" t="str">
        <v>south</v>
      </c>
      <c r="AB1738" s="9" t="str">
        <v>furniture</v>
      </c>
    </row>
    <row r="1739" spans="1:28">
      <c r="A1739" s="10" t="s">
        <v>1721</v>
      </c>
      <c r="B1739" s="11">
        <v>44995</v>
      </c>
      <c r="C1739" s="12" t="s">
        <v>881</v>
      </c>
      <c r="D1739" s="13" t="s">
        <v>1553</v>
      </c>
      <c r="E1739" s="10">
        <v>4625.16</v>
      </c>
      <c r="F1739" s="10">
        <v>21</v>
      </c>
      <c r="G1739" s="10">
        <v>3</v>
      </c>
      <c r="H1739" s="10">
        <v>858.54</v>
      </c>
      <c r="I1739" s="4" t="s">
        <v>1721</v>
      </c>
      <c r="J1739" s="16">
        <v>44995</v>
      </c>
      <c r="K1739" s="9" t="str">
        <v>East</v>
      </c>
      <c r="L1739" s="9" t="str">
        <v>Sports</v>
      </c>
      <c r="M1739" s="4">
        <v>4625.16</v>
      </c>
      <c r="N1739" s="4">
        <f>VLOOKUP($K1739,Sales_Performance_Analysis.csv!$S$1:$T$5,2,FALSE)</f>
        <v>2529.8487270973901</v>
      </c>
      <c r="O1739" s="4">
        <v>21</v>
      </c>
      <c r="P1739" s="4">
        <v>3</v>
      </c>
      <c r="Q1739" s="4">
        <v>858.54</v>
      </c>
      <c r="U1739" s="9" t="str">
        <v>East</v>
      </c>
      <c r="V1739" s="9" t="str">
        <v>Sports</v>
      </c>
      <c r="X1739" s="9" t="str">
        <v>EAST</v>
      </c>
      <c r="Y1739" s="9" t="str">
        <v>SPORTS</v>
      </c>
      <c r="AA1739" s="9" t="str">
        <v>east</v>
      </c>
      <c r="AB1739" s="9" t="str">
        <v>sports</v>
      </c>
    </row>
    <row r="1740" spans="1:28">
      <c r="A1740" s="10" t="s">
        <v>1722</v>
      </c>
      <c r="B1740" s="11">
        <v>45463</v>
      </c>
      <c r="C1740" s="12" t="s">
        <v>1657</v>
      </c>
      <c r="D1740" s="13" t="s">
        <v>257</v>
      </c>
      <c r="E1740" s="10">
        <v>3587.16</v>
      </c>
      <c r="F1740" s="10">
        <v>10</v>
      </c>
      <c r="G1740" s="10">
        <v>13</v>
      </c>
      <c r="H1740" s="10">
        <v>540.5</v>
      </c>
      <c r="I1740" s="4" t="s">
        <v>1722</v>
      </c>
      <c r="J1740" s="16">
        <v>45463</v>
      </c>
      <c r="K1740" s="9" t="str">
        <v>West</v>
      </c>
      <c r="L1740" s="9" t="str">
        <v>Groceries</v>
      </c>
      <c r="M1740" s="4">
        <v>3587.16</v>
      </c>
      <c r="N1740" s="4">
        <f>VLOOKUP($K1740,Sales_Performance_Analysis.csv!$S$1:$T$5,2,FALSE)</f>
        <v>2536.3110011778599</v>
      </c>
      <c r="O1740" s="4">
        <v>10</v>
      </c>
      <c r="P1740" s="4">
        <v>13</v>
      </c>
      <c r="Q1740" s="4">
        <v>540.5</v>
      </c>
      <c r="U1740" s="9" t="str">
        <v>West</v>
      </c>
      <c r="V1740" s="9" t="str">
        <v>Groceries</v>
      </c>
      <c r="X1740" s="9" t="str">
        <v>WEST</v>
      </c>
      <c r="Y1740" s="9" t="str">
        <v>GROCERIES</v>
      </c>
      <c r="AA1740" s="9" t="str">
        <v>west</v>
      </c>
      <c r="AB1740" s="9" t="str">
        <v>groceries</v>
      </c>
    </row>
    <row r="1741" spans="1:28">
      <c r="A1741" s="10" t="s">
        <v>1723</v>
      </c>
      <c r="B1741" s="11">
        <v>45207</v>
      </c>
      <c r="C1741" s="12" t="s">
        <v>1724</v>
      </c>
      <c r="D1741" s="13" t="s">
        <v>1553</v>
      </c>
      <c r="E1741" s="10">
        <v>3577.17</v>
      </c>
      <c r="F1741" s="10">
        <v>9</v>
      </c>
      <c r="G1741" s="10">
        <v>35</v>
      </c>
      <c r="H1741" s="10">
        <v>1872.95</v>
      </c>
      <c r="I1741" s="4" t="s">
        <v>1723</v>
      </c>
      <c r="J1741" s="16">
        <v>45207</v>
      </c>
      <c r="K1741" s="9" t="str">
        <v>South</v>
      </c>
      <c r="L1741" s="9" t="str">
        <v>Sports</v>
      </c>
      <c r="M1741" s="4">
        <v>3577.17</v>
      </c>
      <c r="N1741" s="4">
        <f>VLOOKUP($K1741,Sales_Performance_Analysis.csv!$S$1:$T$5,2,FALSE)</f>
        <v>2478.5568056787902</v>
      </c>
      <c r="O1741" s="4">
        <v>9</v>
      </c>
      <c r="P1741" s="4">
        <v>35</v>
      </c>
      <c r="Q1741" s="4">
        <v>1872.95</v>
      </c>
      <c r="U1741" s="9" t="str">
        <v>South</v>
      </c>
      <c r="V1741" s="9" t="str">
        <v>Sports</v>
      </c>
      <c r="X1741" s="9" t="str">
        <v>SOUTH</v>
      </c>
      <c r="Y1741" s="9" t="str">
        <v>SPORTS</v>
      </c>
      <c r="AA1741" s="9" t="str">
        <v>south</v>
      </c>
      <c r="AB1741" s="9" t="str">
        <v>sports</v>
      </c>
    </row>
    <row r="1742" spans="1:28">
      <c r="A1742" s="10" t="s">
        <v>1725</v>
      </c>
      <c r="B1742" s="11">
        <v>45324</v>
      </c>
      <c r="C1742" s="12" t="s">
        <v>1657</v>
      </c>
      <c r="D1742" s="13" t="s">
        <v>1243</v>
      </c>
      <c r="E1742" s="10">
        <v>972.72</v>
      </c>
      <c r="F1742" s="10">
        <v>31</v>
      </c>
      <c r="G1742" s="10">
        <v>47</v>
      </c>
      <c r="H1742" s="10">
        <v>1039.47</v>
      </c>
      <c r="I1742" s="4" t="s">
        <v>1725</v>
      </c>
      <c r="J1742" s="16">
        <v>45324</v>
      </c>
      <c r="K1742" s="9" t="str">
        <v>West</v>
      </c>
      <c r="L1742" s="9" t="str">
        <v>Electronics</v>
      </c>
      <c r="M1742" s="4">
        <v>972.72</v>
      </c>
      <c r="N1742" s="4">
        <f>VLOOKUP($K1742,Sales_Performance_Analysis.csv!$S$1:$T$5,2,FALSE)</f>
        <v>2536.3110011778599</v>
      </c>
      <c r="O1742" s="4">
        <v>31</v>
      </c>
      <c r="P1742" s="4">
        <v>47</v>
      </c>
      <c r="Q1742" s="4">
        <v>1039.47</v>
      </c>
      <c r="U1742" s="9" t="str">
        <v>West</v>
      </c>
      <c r="V1742" s="9" t="str">
        <v>Electronics</v>
      </c>
      <c r="X1742" s="9" t="str">
        <v>WEST</v>
      </c>
      <c r="Y1742" s="9" t="str">
        <v>ELECTRONICS</v>
      </c>
      <c r="AA1742" s="9" t="str">
        <v>west</v>
      </c>
      <c r="AB1742" s="9" t="str">
        <v>electronics</v>
      </c>
    </row>
    <row r="1743" spans="1:28">
      <c r="A1743" s="10" t="s">
        <v>1726</v>
      </c>
      <c r="B1743" s="11">
        <v>45406</v>
      </c>
      <c r="C1743" s="12" t="s">
        <v>881</v>
      </c>
      <c r="D1743" s="13" t="s">
        <v>1553</v>
      </c>
      <c r="E1743" s="10">
        <v>2325.33</v>
      </c>
      <c r="F1743" s="10">
        <v>40</v>
      </c>
      <c r="G1743" s="10">
        <v>16</v>
      </c>
      <c r="H1743" s="10">
        <v>1949.16</v>
      </c>
      <c r="I1743" s="4" t="s">
        <v>1726</v>
      </c>
      <c r="J1743" s="16">
        <v>45406</v>
      </c>
      <c r="K1743" s="9" t="str">
        <v>East</v>
      </c>
      <c r="L1743" s="9" t="str">
        <v>Sports</v>
      </c>
      <c r="M1743" s="4">
        <v>2325.33</v>
      </c>
      <c r="N1743" s="4">
        <f>VLOOKUP($K1743,Sales_Performance_Analysis.csv!$S$1:$T$5,2,FALSE)</f>
        <v>2529.8487270973901</v>
      </c>
      <c r="O1743" s="4">
        <v>40</v>
      </c>
      <c r="P1743" s="4">
        <v>16</v>
      </c>
      <c r="Q1743" s="4">
        <v>1949.16</v>
      </c>
      <c r="U1743" s="9" t="str">
        <v>East</v>
      </c>
      <c r="V1743" s="9" t="str">
        <v>Sports</v>
      </c>
      <c r="X1743" s="9" t="str">
        <v>EAST</v>
      </c>
      <c r="Y1743" s="9" t="str">
        <v>SPORTS</v>
      </c>
      <c r="AA1743" s="9" t="str">
        <v>east</v>
      </c>
      <c r="AB1743" s="9" t="str">
        <v>sports</v>
      </c>
    </row>
    <row r="1744" spans="1:28">
      <c r="A1744" s="10" t="s">
        <v>1727</v>
      </c>
      <c r="B1744" s="11">
        <v>45094</v>
      </c>
      <c r="C1744" s="12" t="s">
        <v>1724</v>
      </c>
      <c r="D1744" s="13" t="s">
        <v>1668</v>
      </c>
      <c r="E1744" s="10">
        <v>1444.94</v>
      </c>
      <c r="F1744" s="10">
        <v>35</v>
      </c>
      <c r="G1744" s="10">
        <v>46</v>
      </c>
      <c r="H1744" s="10">
        <v>233.56</v>
      </c>
      <c r="I1744" s="4" t="s">
        <v>1727</v>
      </c>
      <c r="J1744" s="16">
        <v>45094</v>
      </c>
      <c r="K1744" s="9" t="str">
        <v>South</v>
      </c>
      <c r="L1744" s="9" t="str">
        <v>Furniture</v>
      </c>
      <c r="M1744" s="4">
        <v>1444.94</v>
      </c>
      <c r="N1744" s="4">
        <f>VLOOKUP($K1744,Sales_Performance_Analysis.csv!$S$1:$T$5,2,FALSE)</f>
        <v>2478.5568056787902</v>
      </c>
      <c r="O1744" s="4">
        <v>35</v>
      </c>
      <c r="P1744" s="4">
        <v>46</v>
      </c>
      <c r="Q1744" s="4">
        <v>233.56</v>
      </c>
      <c r="U1744" s="9" t="str">
        <v>South</v>
      </c>
      <c r="V1744" s="9" t="str">
        <v>Furniture</v>
      </c>
      <c r="X1744" s="9" t="str">
        <v>SOUTH</v>
      </c>
      <c r="Y1744" s="9" t="str">
        <v>FURNITURE</v>
      </c>
      <c r="AA1744" s="9" t="str">
        <v>south</v>
      </c>
      <c r="AB1744" s="9" t="str">
        <v>furniture</v>
      </c>
    </row>
    <row r="1745" spans="1:28">
      <c r="A1745" s="10" t="s">
        <v>1728</v>
      </c>
      <c r="B1745" s="11">
        <v>45060</v>
      </c>
      <c r="C1745" s="12" t="s">
        <v>881</v>
      </c>
      <c r="D1745" s="13" t="s">
        <v>1243</v>
      </c>
      <c r="E1745" s="10">
        <v>3207.17</v>
      </c>
      <c r="F1745" s="10">
        <v>17</v>
      </c>
      <c r="G1745" s="10">
        <v>9</v>
      </c>
      <c r="H1745" s="10">
        <v>1347.83</v>
      </c>
      <c r="I1745" s="4" t="s">
        <v>1728</v>
      </c>
      <c r="J1745" s="16">
        <v>45060</v>
      </c>
      <c r="K1745" s="9" t="str">
        <v>East</v>
      </c>
      <c r="L1745" s="9" t="str">
        <v>Electronics</v>
      </c>
      <c r="M1745" s="4">
        <v>3207.17</v>
      </c>
      <c r="N1745" s="4">
        <f>VLOOKUP($K1745,Sales_Performance_Analysis.csv!$S$1:$T$5,2,FALSE)</f>
        <v>2529.8487270973901</v>
      </c>
      <c r="O1745" s="4">
        <v>17</v>
      </c>
      <c r="P1745" s="4">
        <v>9</v>
      </c>
      <c r="Q1745" s="4">
        <v>1347.83</v>
      </c>
      <c r="U1745" s="9" t="str">
        <v>East</v>
      </c>
      <c r="V1745" s="9" t="str">
        <v>Electronics</v>
      </c>
      <c r="X1745" s="9" t="str">
        <v>EAST</v>
      </c>
      <c r="Y1745" s="9" t="str">
        <v>ELECTRONICS</v>
      </c>
      <c r="AA1745" s="9" t="str">
        <v>east</v>
      </c>
      <c r="AB1745" s="9" t="str">
        <v>electronics</v>
      </c>
    </row>
    <row r="1746" spans="1:28">
      <c r="A1746" s="10" t="s">
        <v>1729</v>
      </c>
      <c r="B1746" s="11">
        <v>44918</v>
      </c>
      <c r="C1746" s="12" t="s">
        <v>1724</v>
      </c>
      <c r="D1746" s="13" t="s">
        <v>1243</v>
      </c>
      <c r="E1746" s="10">
        <v>2247.12</v>
      </c>
      <c r="F1746" s="10">
        <v>3</v>
      </c>
      <c r="G1746" s="10">
        <v>41</v>
      </c>
      <c r="H1746" s="10">
        <v>1107.3599999999999</v>
      </c>
      <c r="I1746" s="4" t="s">
        <v>1729</v>
      </c>
      <c r="J1746" s="16">
        <v>44918</v>
      </c>
      <c r="K1746" s="9" t="str">
        <v>South</v>
      </c>
      <c r="L1746" s="9" t="str">
        <v>Electronics</v>
      </c>
      <c r="M1746" s="4">
        <v>2247.12</v>
      </c>
      <c r="N1746" s="4">
        <f>VLOOKUP($K1746,Sales_Performance_Analysis.csv!$S$1:$T$5,2,FALSE)</f>
        <v>2478.5568056787902</v>
      </c>
      <c r="O1746" s="4">
        <v>3</v>
      </c>
      <c r="P1746" s="4">
        <v>41</v>
      </c>
      <c r="Q1746" s="4">
        <v>1107.3599999999999</v>
      </c>
      <c r="U1746" s="9" t="str">
        <v>South</v>
      </c>
      <c r="V1746" s="9" t="str">
        <v>Electronics</v>
      </c>
      <c r="X1746" s="9" t="str">
        <v>SOUTH</v>
      </c>
      <c r="Y1746" s="9" t="str">
        <v>ELECTRONICS</v>
      </c>
      <c r="AA1746" s="9" t="str">
        <v>south</v>
      </c>
      <c r="AB1746" s="9" t="str">
        <v>electronics</v>
      </c>
    </row>
    <row r="1747" spans="1:28">
      <c r="A1747" s="10" t="s">
        <v>1730</v>
      </c>
      <c r="B1747" s="11">
        <v>45504</v>
      </c>
      <c r="C1747" s="12" t="s">
        <v>1294</v>
      </c>
      <c r="D1747" s="13" t="s">
        <v>257</v>
      </c>
      <c r="E1747" s="10">
        <v>3736.84</v>
      </c>
      <c r="F1747" s="10">
        <v>8</v>
      </c>
      <c r="G1747" s="10">
        <v>23</v>
      </c>
      <c r="H1747" s="10">
        <v>1557.91</v>
      </c>
      <c r="I1747" s="4" t="s">
        <v>1730</v>
      </c>
      <c r="J1747" s="16">
        <v>45504</v>
      </c>
      <c r="K1747" s="9" t="str">
        <v>North</v>
      </c>
      <c r="L1747" s="9" t="str">
        <v>Groceries</v>
      </c>
      <c r="M1747" s="4">
        <v>3736.84</v>
      </c>
      <c r="N1747" s="4">
        <f>VLOOKUP($K1747,Sales_Performance_Analysis.csv!$S$1:$T$5,2,FALSE)</f>
        <v>2573.1195542046598</v>
      </c>
      <c r="O1747" s="4">
        <v>8</v>
      </c>
      <c r="P1747" s="4">
        <v>23</v>
      </c>
      <c r="Q1747" s="4">
        <v>1557.91</v>
      </c>
      <c r="U1747" s="9" t="str">
        <v>North</v>
      </c>
      <c r="V1747" s="9" t="str">
        <v>Groceries</v>
      </c>
      <c r="X1747" s="9" t="str">
        <v>NORTH</v>
      </c>
      <c r="Y1747" s="9" t="str">
        <v>GROCERIES</v>
      </c>
      <c r="AA1747" s="9" t="str">
        <v>north</v>
      </c>
      <c r="AB1747" s="9" t="str">
        <v>groceries</v>
      </c>
    </row>
    <row r="1748" spans="1:28">
      <c r="A1748" s="10" t="s">
        <v>1731</v>
      </c>
      <c r="B1748" s="11">
        <v>45106</v>
      </c>
      <c r="C1748" s="12" t="s">
        <v>1724</v>
      </c>
      <c r="D1748" s="13" t="s">
        <v>27</v>
      </c>
      <c r="E1748" s="10">
        <v>3435.44</v>
      </c>
      <c r="F1748" s="10">
        <v>31</v>
      </c>
      <c r="G1748" s="10">
        <v>34</v>
      </c>
      <c r="H1748" s="10">
        <v>775.13</v>
      </c>
      <c r="I1748" s="4" t="s">
        <v>1731</v>
      </c>
      <c r="J1748" s="16">
        <v>45106</v>
      </c>
      <c r="K1748" s="9" t="str">
        <v>South</v>
      </c>
      <c r="L1748" s="9" t="str">
        <v>Clothing</v>
      </c>
      <c r="M1748" s="4">
        <v>3435.44</v>
      </c>
      <c r="N1748" s="4">
        <f>VLOOKUP($K1748,Sales_Performance_Analysis.csv!$S$1:$T$5,2,FALSE)</f>
        <v>2478.5568056787902</v>
      </c>
      <c r="O1748" s="4">
        <v>31</v>
      </c>
      <c r="P1748" s="4">
        <v>34</v>
      </c>
      <c r="Q1748" s="4">
        <v>775.13</v>
      </c>
      <c r="U1748" s="9" t="str">
        <v>South</v>
      </c>
      <c r="V1748" s="9" t="str">
        <v>Clothing</v>
      </c>
      <c r="X1748" s="9" t="str">
        <v>SOUTH</v>
      </c>
      <c r="Y1748" s="9" t="str">
        <v>CLOTHING</v>
      </c>
      <c r="AA1748" s="9" t="str">
        <v>south</v>
      </c>
      <c r="AB1748" s="9" t="str">
        <v>clothing</v>
      </c>
    </row>
    <row r="1749" spans="1:28">
      <c r="A1749" s="10" t="s">
        <v>1732</v>
      </c>
      <c r="B1749" s="11">
        <v>45061</v>
      </c>
      <c r="C1749" s="12" t="s">
        <v>1294</v>
      </c>
      <c r="D1749" s="13" t="s">
        <v>1668</v>
      </c>
      <c r="E1749" s="10">
        <v>2562.4899999999998</v>
      </c>
      <c r="F1749" s="10">
        <v>4</v>
      </c>
      <c r="G1749" s="10">
        <v>24</v>
      </c>
      <c r="H1749" s="10">
        <v>1814.02</v>
      </c>
      <c r="I1749" s="4" t="s">
        <v>1732</v>
      </c>
      <c r="J1749" s="16">
        <v>45061</v>
      </c>
      <c r="K1749" s="9" t="str">
        <v>North</v>
      </c>
      <c r="L1749" s="9" t="str">
        <v>Furniture</v>
      </c>
      <c r="M1749" s="4">
        <v>2562.4899999999998</v>
      </c>
      <c r="N1749" s="4">
        <f>VLOOKUP($K1749,Sales_Performance_Analysis.csv!$S$1:$T$5,2,FALSE)</f>
        <v>2573.1195542046598</v>
      </c>
      <c r="O1749" s="4">
        <v>4</v>
      </c>
      <c r="P1749" s="4">
        <v>24</v>
      </c>
      <c r="Q1749" s="4">
        <v>1814.02</v>
      </c>
      <c r="U1749" s="9" t="str">
        <v>North</v>
      </c>
      <c r="V1749" s="9" t="str">
        <v>Furniture</v>
      </c>
      <c r="X1749" s="9" t="str">
        <v>NORTH</v>
      </c>
      <c r="Y1749" s="9" t="str">
        <v>FURNITURE</v>
      </c>
      <c r="AA1749" s="9" t="str">
        <v>north</v>
      </c>
      <c r="AB1749" s="9" t="str">
        <v>furniture</v>
      </c>
    </row>
    <row r="1750" spans="1:28">
      <c r="A1750" s="10" t="s">
        <v>1733</v>
      </c>
      <c r="B1750" s="11">
        <v>45579</v>
      </c>
      <c r="C1750" s="12" t="s">
        <v>1657</v>
      </c>
      <c r="D1750" s="13" t="s">
        <v>257</v>
      </c>
      <c r="E1750" s="10">
        <v>472.48</v>
      </c>
      <c r="F1750" s="10">
        <v>28</v>
      </c>
      <c r="G1750" s="10">
        <v>49</v>
      </c>
      <c r="H1750" s="10">
        <v>1005.23</v>
      </c>
      <c r="I1750" s="4" t="s">
        <v>1733</v>
      </c>
      <c r="J1750" s="16">
        <v>45579</v>
      </c>
      <c r="K1750" s="9" t="str">
        <v>West</v>
      </c>
      <c r="L1750" s="9" t="str">
        <v>Groceries</v>
      </c>
      <c r="M1750" s="4">
        <v>472.48</v>
      </c>
      <c r="N1750" s="4">
        <f>VLOOKUP($K1750,Sales_Performance_Analysis.csv!$S$1:$T$5,2,FALSE)</f>
        <v>2536.3110011778599</v>
      </c>
      <c r="O1750" s="4">
        <v>28</v>
      </c>
      <c r="P1750" s="4">
        <v>49</v>
      </c>
      <c r="Q1750" s="4">
        <v>1005.23</v>
      </c>
      <c r="U1750" s="9" t="str">
        <v>West</v>
      </c>
      <c r="V1750" s="9" t="str">
        <v>Groceries</v>
      </c>
      <c r="X1750" s="9" t="str">
        <v>WEST</v>
      </c>
      <c r="Y1750" s="9" t="str">
        <v>GROCERIES</v>
      </c>
      <c r="AA1750" s="9" t="str">
        <v>west</v>
      </c>
      <c r="AB1750" s="9" t="str">
        <v>groceries</v>
      </c>
    </row>
    <row r="1751" spans="1:28">
      <c r="A1751" s="10" t="s">
        <v>1734</v>
      </c>
      <c r="B1751" s="11">
        <v>45097</v>
      </c>
      <c r="C1751" s="12" t="s">
        <v>1657</v>
      </c>
      <c r="D1751" s="13" t="s">
        <v>1553</v>
      </c>
      <c r="E1751" s="10">
        <v>2432.73</v>
      </c>
      <c r="F1751" s="10">
        <v>42</v>
      </c>
      <c r="G1751" s="10">
        <v>35</v>
      </c>
      <c r="H1751" s="10">
        <v>808.29</v>
      </c>
      <c r="I1751" s="4" t="s">
        <v>1734</v>
      </c>
      <c r="J1751" s="16">
        <v>45097</v>
      </c>
      <c r="K1751" s="9" t="str">
        <v>West</v>
      </c>
      <c r="L1751" s="9" t="str">
        <v>Sports</v>
      </c>
      <c r="M1751" s="4">
        <v>2432.73</v>
      </c>
      <c r="N1751" s="4">
        <f>VLOOKUP($K1751,Sales_Performance_Analysis.csv!$S$1:$T$5,2,FALSE)</f>
        <v>2536.3110011778599</v>
      </c>
      <c r="O1751" s="4">
        <v>42</v>
      </c>
      <c r="P1751" s="4">
        <v>35</v>
      </c>
      <c r="Q1751" s="4">
        <v>808.29</v>
      </c>
      <c r="U1751" s="9" t="str">
        <v>West</v>
      </c>
      <c r="V1751" s="9" t="str">
        <v>Sports</v>
      </c>
      <c r="X1751" s="9" t="str">
        <v>WEST</v>
      </c>
      <c r="Y1751" s="9" t="str">
        <v>SPORTS</v>
      </c>
      <c r="AA1751" s="9" t="str">
        <v>west</v>
      </c>
      <c r="AB1751" s="9" t="str">
        <v>sports</v>
      </c>
    </row>
    <row r="1752" spans="1:28">
      <c r="A1752" s="10" t="s">
        <v>1735</v>
      </c>
      <c r="B1752" s="11">
        <v>44928</v>
      </c>
      <c r="C1752" s="12" t="s">
        <v>881</v>
      </c>
      <c r="D1752" s="13" t="s">
        <v>1668</v>
      </c>
      <c r="E1752" s="10">
        <v>2712.03</v>
      </c>
      <c r="F1752" s="10">
        <v>36</v>
      </c>
      <c r="G1752" s="10">
        <v>36</v>
      </c>
      <c r="H1752" s="10">
        <v>478.12</v>
      </c>
      <c r="I1752" s="4" t="s">
        <v>1735</v>
      </c>
      <c r="J1752" s="16">
        <v>44928</v>
      </c>
      <c r="K1752" s="9" t="str">
        <v>East</v>
      </c>
      <c r="L1752" s="9" t="str">
        <v>Furniture</v>
      </c>
      <c r="M1752" s="4">
        <v>2712.03</v>
      </c>
      <c r="N1752" s="4">
        <f>VLOOKUP($K1752,Sales_Performance_Analysis.csv!$S$1:$T$5,2,FALSE)</f>
        <v>2529.8487270973901</v>
      </c>
      <c r="O1752" s="4">
        <v>36</v>
      </c>
      <c r="P1752" s="4">
        <v>36</v>
      </c>
      <c r="Q1752" s="4">
        <v>478.12</v>
      </c>
      <c r="U1752" s="9" t="str">
        <v>East</v>
      </c>
      <c r="V1752" s="9" t="str">
        <v>Furniture</v>
      </c>
      <c r="X1752" s="9" t="str">
        <v>EAST</v>
      </c>
      <c r="Y1752" s="9" t="str">
        <v>FURNITURE</v>
      </c>
      <c r="AA1752" s="9" t="str">
        <v>east</v>
      </c>
      <c r="AB1752" s="9" t="str">
        <v>furniture</v>
      </c>
    </row>
    <row r="1753" spans="1:28">
      <c r="A1753" s="10" t="s">
        <v>1736</v>
      </c>
      <c r="B1753" s="11">
        <v>45236</v>
      </c>
      <c r="C1753" s="12" t="s">
        <v>1294</v>
      </c>
      <c r="D1753" s="13" t="s">
        <v>1553</v>
      </c>
      <c r="E1753" s="10">
        <v>683.45</v>
      </c>
      <c r="F1753" s="10">
        <v>25</v>
      </c>
      <c r="G1753" s="10">
        <v>6</v>
      </c>
      <c r="H1753" s="10">
        <v>987.87</v>
      </c>
      <c r="I1753" s="4" t="s">
        <v>1736</v>
      </c>
      <c r="J1753" s="16">
        <v>45236</v>
      </c>
      <c r="K1753" s="9" t="str">
        <v>North</v>
      </c>
      <c r="L1753" s="9" t="str">
        <v>Sports</v>
      </c>
      <c r="M1753" s="4">
        <v>683.45</v>
      </c>
      <c r="N1753" s="4">
        <f>VLOOKUP($K1753,Sales_Performance_Analysis.csv!$S$1:$T$5,2,FALSE)</f>
        <v>2573.1195542046598</v>
      </c>
      <c r="O1753" s="4">
        <v>25</v>
      </c>
      <c r="P1753" s="4">
        <v>6</v>
      </c>
      <c r="Q1753" s="4">
        <v>987.87</v>
      </c>
      <c r="U1753" s="9" t="str">
        <v>North</v>
      </c>
      <c r="V1753" s="9" t="str">
        <v>Sports</v>
      </c>
      <c r="X1753" s="9" t="str">
        <v>NORTH</v>
      </c>
      <c r="Y1753" s="9" t="str">
        <v>SPORTS</v>
      </c>
      <c r="AA1753" s="9" t="str">
        <v>north</v>
      </c>
      <c r="AB1753" s="9" t="str">
        <v>sports</v>
      </c>
    </row>
    <row r="1754" spans="1:28">
      <c r="A1754" s="10" t="s">
        <v>1737</v>
      </c>
      <c r="B1754" s="11">
        <v>45055</v>
      </c>
      <c r="C1754" s="12" t="s">
        <v>1294</v>
      </c>
      <c r="D1754" s="13" t="s">
        <v>1668</v>
      </c>
      <c r="E1754" s="10">
        <v>450.09</v>
      </c>
      <c r="F1754" s="10">
        <v>20</v>
      </c>
      <c r="G1754" s="10">
        <v>10</v>
      </c>
      <c r="H1754" s="10">
        <v>159.66999999999999</v>
      </c>
      <c r="I1754" s="4" t="s">
        <v>1737</v>
      </c>
      <c r="J1754" s="16">
        <v>45055</v>
      </c>
      <c r="K1754" s="9" t="str">
        <v>North</v>
      </c>
      <c r="L1754" s="9" t="str">
        <v>Furniture</v>
      </c>
      <c r="M1754" s="4">
        <v>450.09</v>
      </c>
      <c r="N1754" s="4">
        <f>VLOOKUP($K1754,Sales_Performance_Analysis.csv!$S$1:$T$5,2,FALSE)</f>
        <v>2573.1195542046598</v>
      </c>
      <c r="O1754" s="4">
        <v>20</v>
      </c>
      <c r="P1754" s="4">
        <v>10</v>
      </c>
      <c r="Q1754" s="4">
        <v>159.66999999999999</v>
      </c>
      <c r="U1754" s="9" t="str">
        <v>North</v>
      </c>
      <c r="V1754" s="9" t="str">
        <v>Furniture</v>
      </c>
      <c r="X1754" s="9" t="str">
        <v>NORTH</v>
      </c>
      <c r="Y1754" s="9" t="str">
        <v>FURNITURE</v>
      </c>
      <c r="AA1754" s="9" t="str">
        <v>north</v>
      </c>
      <c r="AB1754" s="9" t="str">
        <v>furniture</v>
      </c>
    </row>
    <row r="1755" spans="1:28">
      <c r="A1755" s="10" t="s">
        <v>1738</v>
      </c>
      <c r="B1755" s="11">
        <v>45102</v>
      </c>
      <c r="C1755" s="12" t="s">
        <v>1724</v>
      </c>
      <c r="D1755" s="13" t="s">
        <v>27</v>
      </c>
      <c r="E1755" s="10">
        <v>2374.48</v>
      </c>
      <c r="F1755" s="10">
        <v>40</v>
      </c>
      <c r="G1755" s="10">
        <v>29</v>
      </c>
      <c r="H1755" s="10">
        <v>251.24</v>
      </c>
      <c r="I1755" s="4" t="s">
        <v>1738</v>
      </c>
      <c r="J1755" s="16">
        <v>45102</v>
      </c>
      <c r="K1755" s="9" t="str">
        <v>South</v>
      </c>
      <c r="L1755" s="9" t="str">
        <v>Clothing</v>
      </c>
      <c r="M1755" s="4">
        <v>2374.48</v>
      </c>
      <c r="N1755" s="4">
        <f>VLOOKUP($K1755,Sales_Performance_Analysis.csv!$S$1:$T$5,2,FALSE)</f>
        <v>2478.5568056787902</v>
      </c>
      <c r="O1755" s="4">
        <v>40</v>
      </c>
      <c r="P1755" s="4">
        <v>29</v>
      </c>
      <c r="Q1755" s="4">
        <v>251.24</v>
      </c>
      <c r="U1755" s="9" t="str">
        <v>South</v>
      </c>
      <c r="V1755" s="9" t="str">
        <v>Clothing</v>
      </c>
      <c r="X1755" s="9" t="str">
        <v>SOUTH</v>
      </c>
      <c r="Y1755" s="9" t="str">
        <v>CLOTHING</v>
      </c>
      <c r="AA1755" s="9" t="str">
        <v>south</v>
      </c>
      <c r="AB1755" s="9" t="str">
        <v>clothing</v>
      </c>
    </row>
    <row r="1756" spans="1:28">
      <c r="A1756" s="10" t="s">
        <v>1739</v>
      </c>
      <c r="B1756" s="11">
        <v>45019</v>
      </c>
      <c r="C1756" s="12" t="s">
        <v>1724</v>
      </c>
      <c r="D1756" s="13" t="s">
        <v>1243</v>
      </c>
      <c r="E1756" s="10">
        <v>4575.67</v>
      </c>
      <c r="F1756" s="10">
        <v>46</v>
      </c>
      <c r="G1756" s="10">
        <v>34</v>
      </c>
      <c r="H1756" s="10">
        <v>166.26</v>
      </c>
      <c r="I1756" s="4" t="s">
        <v>1739</v>
      </c>
      <c r="J1756" s="16">
        <v>45019</v>
      </c>
      <c r="K1756" s="9" t="str">
        <v>South</v>
      </c>
      <c r="L1756" s="9" t="str">
        <v>Electronics</v>
      </c>
      <c r="M1756" s="4">
        <v>4575.67</v>
      </c>
      <c r="N1756" s="4">
        <f>VLOOKUP($K1756,Sales_Performance_Analysis.csv!$S$1:$T$5,2,FALSE)</f>
        <v>2478.5568056787902</v>
      </c>
      <c r="O1756" s="4">
        <v>46</v>
      </c>
      <c r="P1756" s="4">
        <v>34</v>
      </c>
      <c r="Q1756" s="4">
        <v>166.26</v>
      </c>
      <c r="U1756" s="9" t="str">
        <v>South</v>
      </c>
      <c r="V1756" s="9" t="str">
        <v>Electronics</v>
      </c>
      <c r="X1756" s="9" t="str">
        <v>SOUTH</v>
      </c>
      <c r="Y1756" s="9" t="str">
        <v>ELECTRONICS</v>
      </c>
      <c r="AA1756" s="9" t="str">
        <v>south</v>
      </c>
      <c r="AB1756" s="9" t="str">
        <v>electronics</v>
      </c>
    </row>
    <row r="1757" spans="1:28">
      <c r="A1757" s="10" t="s">
        <v>1740</v>
      </c>
      <c r="B1757" s="11">
        <v>45109</v>
      </c>
      <c r="C1757" s="12" t="s">
        <v>881</v>
      </c>
      <c r="D1757" s="13" t="s">
        <v>1243</v>
      </c>
      <c r="E1757" s="10">
        <v>970.7</v>
      </c>
      <c r="F1757" s="10">
        <v>3</v>
      </c>
      <c r="G1757" s="10">
        <v>38</v>
      </c>
      <c r="H1757" s="10">
        <v>491.61</v>
      </c>
      <c r="I1757" s="4" t="s">
        <v>1740</v>
      </c>
      <c r="J1757" s="16">
        <v>45109</v>
      </c>
      <c r="K1757" s="9" t="str">
        <v>East</v>
      </c>
      <c r="L1757" s="9" t="str">
        <v>Electronics</v>
      </c>
      <c r="M1757" s="4">
        <v>970.7</v>
      </c>
      <c r="N1757" s="4">
        <f>VLOOKUP($K1757,Sales_Performance_Analysis.csv!$S$1:$T$5,2,FALSE)</f>
        <v>2529.8487270973901</v>
      </c>
      <c r="O1757" s="4">
        <v>3</v>
      </c>
      <c r="P1757" s="4">
        <v>38</v>
      </c>
      <c r="Q1757" s="4">
        <v>491.61</v>
      </c>
      <c r="U1757" s="9" t="str">
        <v>East</v>
      </c>
      <c r="V1757" s="9" t="str">
        <v>Electronics</v>
      </c>
      <c r="X1757" s="9" t="str">
        <v>EAST</v>
      </c>
      <c r="Y1757" s="9" t="str">
        <v>ELECTRONICS</v>
      </c>
      <c r="AA1757" s="9" t="str">
        <v>east</v>
      </c>
      <c r="AB1757" s="9" t="str">
        <v>electronics</v>
      </c>
    </row>
    <row r="1758" spans="1:28">
      <c r="A1758" s="10" t="s">
        <v>1741</v>
      </c>
      <c r="B1758" s="11">
        <v>45403</v>
      </c>
      <c r="C1758" s="12" t="s">
        <v>1294</v>
      </c>
      <c r="D1758" s="13" t="s">
        <v>257</v>
      </c>
      <c r="E1758" s="10">
        <v>4630.13</v>
      </c>
      <c r="F1758" s="10">
        <v>26</v>
      </c>
      <c r="G1758" s="10">
        <v>18</v>
      </c>
      <c r="H1758" s="10">
        <v>198.47</v>
      </c>
      <c r="I1758" s="4" t="s">
        <v>1741</v>
      </c>
      <c r="J1758" s="16">
        <v>45403</v>
      </c>
      <c r="K1758" s="9" t="str">
        <v>North</v>
      </c>
      <c r="L1758" s="9" t="str">
        <v>Groceries</v>
      </c>
      <c r="M1758" s="4">
        <v>4630.13</v>
      </c>
      <c r="N1758" s="4">
        <f>VLOOKUP($K1758,Sales_Performance_Analysis.csv!$S$1:$T$5,2,FALSE)</f>
        <v>2573.1195542046598</v>
      </c>
      <c r="O1758" s="4">
        <v>26</v>
      </c>
      <c r="P1758" s="4">
        <v>18</v>
      </c>
      <c r="Q1758" s="4">
        <v>198.47</v>
      </c>
      <c r="U1758" s="9" t="str">
        <v>North</v>
      </c>
      <c r="V1758" s="9" t="str">
        <v>Groceries</v>
      </c>
      <c r="X1758" s="9" t="str">
        <v>NORTH</v>
      </c>
      <c r="Y1758" s="9" t="str">
        <v>GROCERIES</v>
      </c>
      <c r="AA1758" s="9" t="str">
        <v>north</v>
      </c>
      <c r="AB1758" s="9" t="str">
        <v>groceries</v>
      </c>
    </row>
    <row r="1759" spans="1:28">
      <c r="A1759" s="10" t="s">
        <v>1742</v>
      </c>
      <c r="B1759" s="11">
        <v>45128</v>
      </c>
      <c r="C1759" s="12" t="s">
        <v>1657</v>
      </c>
      <c r="D1759" s="13" t="s">
        <v>1243</v>
      </c>
      <c r="E1759" s="10">
        <v>3510.95</v>
      </c>
      <c r="F1759" s="10">
        <v>26</v>
      </c>
      <c r="G1759" s="10">
        <v>12</v>
      </c>
      <c r="H1759" s="10">
        <v>1517.93</v>
      </c>
      <c r="I1759" s="4" t="s">
        <v>1742</v>
      </c>
      <c r="J1759" s="16">
        <v>45128</v>
      </c>
      <c r="K1759" s="9" t="str">
        <v>West</v>
      </c>
      <c r="L1759" s="9" t="str">
        <v>Electronics</v>
      </c>
      <c r="M1759" s="4">
        <v>3510.95</v>
      </c>
      <c r="N1759" s="4">
        <f>VLOOKUP($K1759,Sales_Performance_Analysis.csv!$S$1:$T$5,2,FALSE)</f>
        <v>2536.3110011778599</v>
      </c>
      <c r="O1759" s="4">
        <v>26</v>
      </c>
      <c r="P1759" s="4">
        <v>12</v>
      </c>
      <c r="Q1759" s="4">
        <v>1517.93</v>
      </c>
      <c r="U1759" s="9" t="str">
        <v>West</v>
      </c>
      <c r="V1759" s="9" t="str">
        <v>Electronics</v>
      </c>
      <c r="X1759" s="9" t="str">
        <v>WEST</v>
      </c>
      <c r="Y1759" s="9" t="str">
        <v>ELECTRONICS</v>
      </c>
      <c r="AA1759" s="9" t="str">
        <v>west</v>
      </c>
      <c r="AB1759" s="9" t="str">
        <v>electronics</v>
      </c>
    </row>
    <row r="1760" spans="1:28">
      <c r="A1760" s="10" t="s">
        <v>1743</v>
      </c>
      <c r="B1760" s="11">
        <v>45228</v>
      </c>
      <c r="C1760" s="12" t="s">
        <v>1657</v>
      </c>
      <c r="D1760" s="13" t="s">
        <v>27</v>
      </c>
      <c r="E1760" s="10">
        <v>2147.86</v>
      </c>
      <c r="F1760" s="10">
        <v>4</v>
      </c>
      <c r="G1760" s="10">
        <v>25</v>
      </c>
      <c r="H1760" s="10">
        <v>1553.64</v>
      </c>
      <c r="I1760" s="4" t="s">
        <v>1743</v>
      </c>
      <c r="J1760" s="16">
        <v>45228</v>
      </c>
      <c r="K1760" s="9" t="str">
        <v>West</v>
      </c>
      <c r="L1760" s="9" t="str">
        <v>Clothing</v>
      </c>
      <c r="M1760" s="4">
        <v>2147.86</v>
      </c>
      <c r="N1760" s="4">
        <f>VLOOKUP($K1760,Sales_Performance_Analysis.csv!$S$1:$T$5,2,FALSE)</f>
        <v>2536.3110011778599</v>
      </c>
      <c r="O1760" s="4">
        <v>4</v>
      </c>
      <c r="P1760" s="4">
        <v>25</v>
      </c>
      <c r="Q1760" s="4">
        <v>1553.64</v>
      </c>
      <c r="U1760" s="9" t="str">
        <v>West</v>
      </c>
      <c r="V1760" s="9" t="str">
        <v>Clothing</v>
      </c>
      <c r="X1760" s="9" t="str">
        <v>WEST</v>
      </c>
      <c r="Y1760" s="9" t="str">
        <v>CLOTHING</v>
      </c>
      <c r="AA1760" s="9" t="str">
        <v>west</v>
      </c>
      <c r="AB1760" s="9" t="str">
        <v>clothing</v>
      </c>
    </row>
    <row r="1761" spans="1:28">
      <c r="A1761" s="10" t="s">
        <v>1744</v>
      </c>
      <c r="B1761" s="11">
        <v>44950</v>
      </c>
      <c r="C1761" s="12" t="s">
        <v>1657</v>
      </c>
      <c r="D1761" s="13" t="s">
        <v>1243</v>
      </c>
      <c r="E1761" s="10">
        <v>2919.85</v>
      </c>
      <c r="F1761" s="10">
        <v>1</v>
      </c>
      <c r="G1761" s="10">
        <v>4</v>
      </c>
      <c r="H1761" s="10">
        <v>1439.4</v>
      </c>
      <c r="I1761" s="4" t="s">
        <v>1744</v>
      </c>
      <c r="J1761" s="16">
        <v>44950</v>
      </c>
      <c r="K1761" s="9" t="str">
        <v>West</v>
      </c>
      <c r="L1761" s="9" t="str">
        <v>Electronics</v>
      </c>
      <c r="M1761" s="4">
        <v>2919.85</v>
      </c>
      <c r="N1761" s="4">
        <f>VLOOKUP($K1761,Sales_Performance_Analysis.csv!$S$1:$T$5,2,FALSE)</f>
        <v>2536.3110011778599</v>
      </c>
      <c r="O1761" s="4">
        <v>1</v>
      </c>
      <c r="P1761" s="4">
        <v>4</v>
      </c>
      <c r="Q1761" s="4">
        <v>1439.4</v>
      </c>
      <c r="U1761" s="9" t="str">
        <v>West</v>
      </c>
      <c r="V1761" s="9" t="str">
        <v>Electronics</v>
      </c>
      <c r="X1761" s="9" t="str">
        <v>WEST</v>
      </c>
      <c r="Y1761" s="9" t="str">
        <v>ELECTRONICS</v>
      </c>
      <c r="AA1761" s="9" t="str">
        <v>west</v>
      </c>
      <c r="AB1761" s="9" t="str">
        <v>electronics</v>
      </c>
    </row>
    <row r="1762" spans="1:28">
      <c r="A1762" s="10" t="s">
        <v>1745</v>
      </c>
      <c r="B1762" s="11">
        <v>45566</v>
      </c>
      <c r="C1762" s="12" t="s">
        <v>1294</v>
      </c>
      <c r="D1762" s="13" t="s">
        <v>1553</v>
      </c>
      <c r="E1762" s="10">
        <v>773.42</v>
      </c>
      <c r="F1762" s="10">
        <v>26</v>
      </c>
      <c r="G1762" s="10">
        <v>50</v>
      </c>
      <c r="H1762" s="10">
        <v>437.54</v>
      </c>
      <c r="I1762" s="4" t="s">
        <v>1745</v>
      </c>
      <c r="J1762" s="16">
        <v>45566</v>
      </c>
      <c r="K1762" s="9" t="str">
        <v>North</v>
      </c>
      <c r="L1762" s="9" t="str">
        <v>Sports</v>
      </c>
      <c r="M1762" s="4">
        <v>773.42</v>
      </c>
      <c r="N1762" s="4">
        <f>VLOOKUP($K1762,Sales_Performance_Analysis.csv!$S$1:$T$5,2,FALSE)</f>
        <v>2573.1195542046598</v>
      </c>
      <c r="O1762" s="4">
        <v>26</v>
      </c>
      <c r="P1762" s="4">
        <v>50</v>
      </c>
      <c r="Q1762" s="4">
        <v>437.54</v>
      </c>
      <c r="U1762" s="9" t="str">
        <v>North</v>
      </c>
      <c r="V1762" s="9" t="str">
        <v>Sports</v>
      </c>
      <c r="X1762" s="9" t="str">
        <v>NORTH</v>
      </c>
      <c r="Y1762" s="9" t="str">
        <v>SPORTS</v>
      </c>
      <c r="AA1762" s="9" t="str">
        <v>north</v>
      </c>
      <c r="AB1762" s="9" t="str">
        <v>sports</v>
      </c>
    </row>
    <row r="1763" spans="1:28">
      <c r="A1763" s="10" t="s">
        <v>1746</v>
      </c>
      <c r="B1763" s="11">
        <v>45004</v>
      </c>
      <c r="C1763" s="12" t="s">
        <v>1657</v>
      </c>
      <c r="D1763" s="13" t="s">
        <v>1243</v>
      </c>
      <c r="E1763" s="10">
        <v>154.65</v>
      </c>
      <c r="F1763" s="10">
        <v>22</v>
      </c>
      <c r="G1763" s="10">
        <v>45</v>
      </c>
      <c r="H1763" s="10">
        <v>947.92</v>
      </c>
      <c r="I1763" s="4" t="s">
        <v>1746</v>
      </c>
      <c r="J1763" s="16">
        <v>45004</v>
      </c>
      <c r="K1763" s="9" t="str">
        <v>West</v>
      </c>
      <c r="L1763" s="9" t="str">
        <v>Electronics</v>
      </c>
      <c r="M1763" s="4">
        <v>154.65</v>
      </c>
      <c r="N1763" s="4">
        <f>VLOOKUP($K1763,Sales_Performance_Analysis.csv!$S$1:$T$5,2,FALSE)</f>
        <v>2536.3110011778599</v>
      </c>
      <c r="O1763" s="4">
        <v>22</v>
      </c>
      <c r="P1763" s="4">
        <v>45</v>
      </c>
      <c r="Q1763" s="4">
        <v>947.92</v>
      </c>
      <c r="U1763" s="9" t="str">
        <v>West</v>
      </c>
      <c r="V1763" s="9" t="str">
        <v>Electronics</v>
      </c>
      <c r="X1763" s="9" t="str">
        <v>WEST</v>
      </c>
      <c r="Y1763" s="9" t="str">
        <v>ELECTRONICS</v>
      </c>
      <c r="AA1763" s="9" t="str">
        <v>west</v>
      </c>
      <c r="AB1763" s="9" t="str">
        <v>electronics</v>
      </c>
    </row>
    <row r="1764" spans="1:28">
      <c r="A1764" s="10" t="s">
        <v>1747</v>
      </c>
      <c r="B1764" s="11">
        <v>44893</v>
      </c>
      <c r="C1764" s="12" t="s">
        <v>1294</v>
      </c>
      <c r="D1764" s="13" t="s">
        <v>27</v>
      </c>
      <c r="E1764" s="10">
        <v>180.78</v>
      </c>
      <c r="F1764" s="10">
        <v>26</v>
      </c>
      <c r="G1764" s="10">
        <v>40</v>
      </c>
      <c r="H1764" s="10">
        <v>1587.77</v>
      </c>
      <c r="I1764" s="4" t="s">
        <v>1747</v>
      </c>
      <c r="J1764" s="16">
        <v>44893</v>
      </c>
      <c r="K1764" s="9" t="str">
        <v>North</v>
      </c>
      <c r="L1764" s="9" t="str">
        <v>Clothing</v>
      </c>
      <c r="M1764" s="4">
        <v>180.78</v>
      </c>
      <c r="N1764" s="4">
        <f>VLOOKUP($K1764,Sales_Performance_Analysis.csv!$S$1:$T$5,2,FALSE)</f>
        <v>2573.1195542046598</v>
      </c>
      <c r="O1764" s="4">
        <v>26</v>
      </c>
      <c r="P1764" s="4">
        <v>40</v>
      </c>
      <c r="Q1764" s="4">
        <v>1587.77</v>
      </c>
      <c r="U1764" s="9" t="str">
        <v>North</v>
      </c>
      <c r="V1764" s="9" t="str">
        <v>Clothing</v>
      </c>
      <c r="X1764" s="9" t="str">
        <v>NORTH</v>
      </c>
      <c r="Y1764" s="9" t="str">
        <v>CLOTHING</v>
      </c>
      <c r="AA1764" s="9" t="str">
        <v>north</v>
      </c>
      <c r="AB1764" s="9" t="str">
        <v>clothing</v>
      </c>
    </row>
    <row r="1765" spans="1:28">
      <c r="A1765" s="10" t="s">
        <v>1748</v>
      </c>
      <c r="B1765" s="11">
        <v>45006</v>
      </c>
      <c r="C1765" s="12" t="s">
        <v>1724</v>
      </c>
      <c r="D1765" s="13" t="s">
        <v>1668</v>
      </c>
      <c r="E1765" s="10">
        <v>4572.04</v>
      </c>
      <c r="F1765" s="10">
        <v>32</v>
      </c>
      <c r="G1765" s="10">
        <v>30</v>
      </c>
      <c r="H1765" s="10">
        <v>1666.37</v>
      </c>
      <c r="I1765" s="4" t="s">
        <v>1748</v>
      </c>
      <c r="J1765" s="16">
        <v>45006</v>
      </c>
      <c r="K1765" s="9" t="str">
        <v>South</v>
      </c>
      <c r="L1765" s="9" t="str">
        <v>Furniture</v>
      </c>
      <c r="M1765" s="4">
        <v>4572.04</v>
      </c>
      <c r="N1765" s="4">
        <f>VLOOKUP($K1765,Sales_Performance_Analysis.csv!$S$1:$T$5,2,FALSE)</f>
        <v>2478.5568056787902</v>
      </c>
      <c r="O1765" s="4">
        <v>32</v>
      </c>
      <c r="P1765" s="4">
        <v>30</v>
      </c>
      <c r="Q1765" s="4">
        <v>1666.37</v>
      </c>
      <c r="U1765" s="9" t="str">
        <v>South</v>
      </c>
      <c r="V1765" s="9" t="str">
        <v>Furniture</v>
      </c>
      <c r="X1765" s="9" t="str">
        <v>SOUTH</v>
      </c>
      <c r="Y1765" s="9" t="str">
        <v>FURNITURE</v>
      </c>
      <c r="AA1765" s="9" t="str">
        <v>south</v>
      </c>
      <c r="AB1765" s="9" t="str">
        <v>furniture</v>
      </c>
    </row>
    <row r="1766" spans="1:28">
      <c r="A1766" s="10" t="s">
        <v>1749</v>
      </c>
      <c r="B1766" s="11">
        <v>45144</v>
      </c>
      <c r="C1766" s="12" t="s">
        <v>1724</v>
      </c>
      <c r="D1766" s="13" t="s">
        <v>1243</v>
      </c>
      <c r="E1766" s="10">
        <v>1111.81</v>
      </c>
      <c r="F1766" s="10">
        <v>41</v>
      </c>
      <c r="G1766" s="10">
        <v>8</v>
      </c>
      <c r="H1766" s="10">
        <v>288.58999999999997</v>
      </c>
      <c r="I1766" s="4" t="s">
        <v>1749</v>
      </c>
      <c r="J1766" s="16">
        <v>45144</v>
      </c>
      <c r="K1766" s="9" t="str">
        <v>South</v>
      </c>
      <c r="L1766" s="9" t="str">
        <v>Electronics</v>
      </c>
      <c r="M1766" s="4">
        <v>1111.81</v>
      </c>
      <c r="N1766" s="4">
        <f>VLOOKUP($K1766,Sales_Performance_Analysis.csv!$S$1:$T$5,2,FALSE)</f>
        <v>2478.5568056787902</v>
      </c>
      <c r="O1766" s="4">
        <v>41</v>
      </c>
      <c r="P1766" s="4">
        <v>8</v>
      </c>
      <c r="Q1766" s="4">
        <v>288.58999999999997</v>
      </c>
      <c r="U1766" s="9" t="str">
        <v>South</v>
      </c>
      <c r="V1766" s="9" t="str">
        <v>Electronics</v>
      </c>
      <c r="X1766" s="9" t="str">
        <v>SOUTH</v>
      </c>
      <c r="Y1766" s="9" t="str">
        <v>ELECTRONICS</v>
      </c>
      <c r="AA1766" s="9" t="str">
        <v>south</v>
      </c>
      <c r="AB1766" s="9" t="str">
        <v>electronics</v>
      </c>
    </row>
    <row r="1767" spans="1:28">
      <c r="A1767" s="10" t="s">
        <v>1750</v>
      </c>
      <c r="B1767" s="11">
        <v>45063</v>
      </c>
      <c r="C1767" s="12" t="s">
        <v>1294</v>
      </c>
      <c r="D1767" s="13" t="s">
        <v>1553</v>
      </c>
      <c r="E1767" s="10">
        <v>623.23</v>
      </c>
      <c r="F1767" s="10">
        <v>31</v>
      </c>
      <c r="G1767" s="10">
        <v>35</v>
      </c>
      <c r="H1767" s="10">
        <v>1144.6600000000001</v>
      </c>
      <c r="I1767" s="4" t="s">
        <v>1750</v>
      </c>
      <c r="J1767" s="16">
        <v>45063</v>
      </c>
      <c r="K1767" s="9" t="str">
        <v>North</v>
      </c>
      <c r="L1767" s="9" t="str">
        <v>Sports</v>
      </c>
      <c r="M1767" s="4">
        <v>623.23</v>
      </c>
      <c r="N1767" s="4">
        <f>VLOOKUP($K1767,Sales_Performance_Analysis.csv!$S$1:$T$5,2,FALSE)</f>
        <v>2573.1195542046598</v>
      </c>
      <c r="O1767" s="4">
        <v>31</v>
      </c>
      <c r="P1767" s="4">
        <v>35</v>
      </c>
      <c r="Q1767" s="4">
        <v>1144.6600000000001</v>
      </c>
      <c r="U1767" s="9" t="str">
        <v>North</v>
      </c>
      <c r="V1767" s="9" t="str">
        <v>Sports</v>
      </c>
      <c r="X1767" s="9" t="str">
        <v>NORTH</v>
      </c>
      <c r="Y1767" s="9" t="str">
        <v>SPORTS</v>
      </c>
      <c r="AA1767" s="9" t="str">
        <v>north</v>
      </c>
      <c r="AB1767" s="9" t="str">
        <v>sports</v>
      </c>
    </row>
    <row r="1768" spans="1:28">
      <c r="A1768" s="10" t="s">
        <v>1751</v>
      </c>
      <c r="B1768" s="11">
        <v>45229</v>
      </c>
      <c r="C1768" s="12" t="s">
        <v>1724</v>
      </c>
      <c r="D1768" s="13" t="s">
        <v>257</v>
      </c>
      <c r="E1768" s="10">
        <v>815.81</v>
      </c>
      <c r="F1768" s="10">
        <v>13</v>
      </c>
      <c r="G1768" s="10">
        <v>28</v>
      </c>
      <c r="H1768" s="10">
        <v>1420.29</v>
      </c>
      <c r="I1768" s="4" t="s">
        <v>1751</v>
      </c>
      <c r="J1768" s="16">
        <v>45229</v>
      </c>
      <c r="K1768" s="9" t="str">
        <v>South</v>
      </c>
      <c r="L1768" s="9" t="str">
        <v>Groceries</v>
      </c>
      <c r="M1768" s="4">
        <v>815.81</v>
      </c>
      <c r="N1768" s="4">
        <f>VLOOKUP($K1768,Sales_Performance_Analysis.csv!$S$1:$T$5,2,FALSE)</f>
        <v>2478.5568056787902</v>
      </c>
      <c r="O1768" s="4">
        <v>13</v>
      </c>
      <c r="P1768" s="4">
        <v>28</v>
      </c>
      <c r="Q1768" s="4">
        <v>1420.29</v>
      </c>
      <c r="U1768" s="9" t="str">
        <v>South</v>
      </c>
      <c r="V1768" s="9" t="str">
        <v>Groceries</v>
      </c>
      <c r="X1768" s="9" t="str">
        <v>SOUTH</v>
      </c>
      <c r="Y1768" s="9" t="str">
        <v>GROCERIES</v>
      </c>
      <c r="AA1768" s="9" t="str">
        <v>south</v>
      </c>
      <c r="AB1768" s="9" t="str">
        <v>groceries</v>
      </c>
    </row>
    <row r="1769" spans="1:28">
      <c r="A1769" s="10" t="s">
        <v>1752</v>
      </c>
      <c r="B1769" s="11">
        <v>44978</v>
      </c>
      <c r="C1769" s="12" t="s">
        <v>881</v>
      </c>
      <c r="D1769" s="13" t="s">
        <v>1553</v>
      </c>
      <c r="E1769" s="10">
        <v>388.01</v>
      </c>
      <c r="F1769" s="10">
        <v>46</v>
      </c>
      <c r="G1769" s="10">
        <v>1</v>
      </c>
      <c r="H1769" s="10">
        <v>1882.36</v>
      </c>
      <c r="I1769" s="4" t="s">
        <v>1752</v>
      </c>
      <c r="J1769" s="16">
        <v>44978</v>
      </c>
      <c r="K1769" s="9" t="str">
        <v>East</v>
      </c>
      <c r="L1769" s="9" t="str">
        <v>Sports</v>
      </c>
      <c r="M1769" s="4">
        <v>388.01</v>
      </c>
      <c r="N1769" s="4">
        <f>VLOOKUP($K1769,Sales_Performance_Analysis.csv!$S$1:$T$5,2,FALSE)</f>
        <v>2529.8487270973901</v>
      </c>
      <c r="O1769" s="4">
        <v>46</v>
      </c>
      <c r="P1769" s="4">
        <v>1</v>
      </c>
      <c r="Q1769" s="4">
        <v>1882.36</v>
      </c>
      <c r="U1769" s="9" t="str">
        <v>East</v>
      </c>
      <c r="V1769" s="9" t="str">
        <v>Sports</v>
      </c>
      <c r="X1769" s="9" t="str">
        <v>EAST</v>
      </c>
      <c r="Y1769" s="9" t="str">
        <v>SPORTS</v>
      </c>
      <c r="AA1769" s="9" t="str">
        <v>east</v>
      </c>
      <c r="AB1769" s="9" t="str">
        <v>sports</v>
      </c>
    </row>
    <row r="1770" spans="1:28">
      <c r="A1770" s="10" t="s">
        <v>1753</v>
      </c>
      <c r="B1770" s="11">
        <v>44935</v>
      </c>
      <c r="C1770" s="12" t="s">
        <v>1724</v>
      </c>
      <c r="D1770" s="13" t="s">
        <v>27</v>
      </c>
      <c r="E1770" s="10">
        <v>4047.08</v>
      </c>
      <c r="F1770" s="10">
        <v>45</v>
      </c>
      <c r="G1770" s="10">
        <v>14</v>
      </c>
      <c r="H1770" s="10">
        <v>230.82</v>
      </c>
      <c r="I1770" s="4" t="s">
        <v>1753</v>
      </c>
      <c r="J1770" s="16">
        <v>44935</v>
      </c>
      <c r="K1770" s="9" t="str">
        <v>South</v>
      </c>
      <c r="L1770" s="9" t="str">
        <v>Clothing</v>
      </c>
      <c r="M1770" s="4">
        <v>4047.08</v>
      </c>
      <c r="N1770" s="4">
        <f>VLOOKUP($K1770,Sales_Performance_Analysis.csv!$S$1:$T$5,2,FALSE)</f>
        <v>2478.5568056787902</v>
      </c>
      <c r="O1770" s="4">
        <v>45</v>
      </c>
      <c r="P1770" s="4">
        <v>14</v>
      </c>
      <c r="Q1770" s="4">
        <v>230.82</v>
      </c>
      <c r="U1770" s="9" t="str">
        <v>South</v>
      </c>
      <c r="V1770" s="9" t="str">
        <v>Clothing</v>
      </c>
      <c r="X1770" s="9" t="str">
        <v>SOUTH</v>
      </c>
      <c r="Y1770" s="9" t="str">
        <v>CLOTHING</v>
      </c>
      <c r="AA1770" s="9" t="str">
        <v>south</v>
      </c>
      <c r="AB1770" s="9" t="str">
        <v>clothing</v>
      </c>
    </row>
    <row r="1771" spans="1:28">
      <c r="A1771" s="10" t="s">
        <v>1754</v>
      </c>
      <c r="B1771" s="11">
        <v>45458</v>
      </c>
      <c r="C1771" s="12" t="s">
        <v>1724</v>
      </c>
      <c r="D1771" s="13" t="s">
        <v>1243</v>
      </c>
      <c r="E1771" s="10">
        <v>1765.05</v>
      </c>
      <c r="F1771" s="10">
        <v>48</v>
      </c>
      <c r="G1771" s="10">
        <v>3</v>
      </c>
      <c r="H1771" s="10">
        <v>700.94</v>
      </c>
      <c r="I1771" s="4" t="s">
        <v>1754</v>
      </c>
      <c r="J1771" s="16">
        <v>45458</v>
      </c>
      <c r="K1771" s="9" t="str">
        <v>South</v>
      </c>
      <c r="L1771" s="9" t="str">
        <v>Electronics</v>
      </c>
      <c r="M1771" s="4">
        <v>1765.05</v>
      </c>
      <c r="N1771" s="4">
        <f>VLOOKUP($K1771,Sales_Performance_Analysis.csv!$S$1:$T$5,2,FALSE)</f>
        <v>2478.5568056787902</v>
      </c>
      <c r="O1771" s="4">
        <v>48</v>
      </c>
      <c r="P1771" s="4">
        <v>3</v>
      </c>
      <c r="Q1771" s="4">
        <v>700.94</v>
      </c>
      <c r="U1771" s="9" t="str">
        <v>South</v>
      </c>
      <c r="V1771" s="9" t="str">
        <v>Electronics</v>
      </c>
      <c r="X1771" s="9" t="str">
        <v>SOUTH</v>
      </c>
      <c r="Y1771" s="9" t="str">
        <v>ELECTRONICS</v>
      </c>
      <c r="AA1771" s="9" t="str">
        <v>south</v>
      </c>
      <c r="AB1771" s="9" t="str">
        <v>electronics</v>
      </c>
    </row>
    <row r="1772" spans="1:28">
      <c r="A1772" s="10" t="s">
        <v>1755</v>
      </c>
      <c r="B1772" s="11">
        <v>45271</v>
      </c>
      <c r="C1772" s="12" t="s">
        <v>1657</v>
      </c>
      <c r="D1772" s="13" t="s">
        <v>1243</v>
      </c>
      <c r="E1772" s="10">
        <v>2042.83</v>
      </c>
      <c r="F1772" s="10">
        <v>31</v>
      </c>
      <c r="G1772" s="10">
        <v>17</v>
      </c>
      <c r="H1772" s="10">
        <v>842.06</v>
      </c>
      <c r="I1772" s="4" t="s">
        <v>1755</v>
      </c>
      <c r="J1772" s="16">
        <v>45271</v>
      </c>
      <c r="K1772" s="9" t="str">
        <v>West</v>
      </c>
      <c r="L1772" s="9" t="str">
        <v>Electronics</v>
      </c>
      <c r="M1772" s="4">
        <v>2042.83</v>
      </c>
      <c r="N1772" s="4">
        <f>VLOOKUP($K1772,Sales_Performance_Analysis.csv!$S$1:$T$5,2,FALSE)</f>
        <v>2536.3110011778599</v>
      </c>
      <c r="O1772" s="4">
        <v>31</v>
      </c>
      <c r="P1772" s="4">
        <v>17</v>
      </c>
      <c r="Q1772" s="4">
        <v>842.06</v>
      </c>
      <c r="U1772" s="9" t="str">
        <v>West</v>
      </c>
      <c r="V1772" s="9" t="str">
        <v>Electronics</v>
      </c>
      <c r="X1772" s="9" t="str">
        <v>WEST</v>
      </c>
      <c r="Y1772" s="9" t="str">
        <v>ELECTRONICS</v>
      </c>
      <c r="AA1772" s="9" t="str">
        <v>west</v>
      </c>
      <c r="AB1772" s="9" t="str">
        <v>electronics</v>
      </c>
    </row>
    <row r="1773" spans="1:28">
      <c r="A1773" s="10" t="s">
        <v>1756</v>
      </c>
      <c r="B1773" s="11">
        <v>45433</v>
      </c>
      <c r="C1773" s="12" t="s">
        <v>1724</v>
      </c>
      <c r="D1773" s="13" t="s">
        <v>1668</v>
      </c>
      <c r="E1773" s="10">
        <v>4064.13</v>
      </c>
      <c r="F1773" s="10">
        <v>32</v>
      </c>
      <c r="G1773" s="10">
        <v>22</v>
      </c>
      <c r="H1773" s="10">
        <v>954.94</v>
      </c>
      <c r="I1773" s="4" t="s">
        <v>1756</v>
      </c>
      <c r="J1773" s="16">
        <v>45433</v>
      </c>
      <c r="K1773" s="9" t="str">
        <v>South</v>
      </c>
      <c r="L1773" s="9" t="str">
        <v>Furniture</v>
      </c>
      <c r="M1773" s="4">
        <v>4064.13</v>
      </c>
      <c r="N1773" s="4">
        <f>VLOOKUP($K1773,Sales_Performance_Analysis.csv!$S$1:$T$5,2,FALSE)</f>
        <v>2478.5568056787902</v>
      </c>
      <c r="O1773" s="4">
        <v>32</v>
      </c>
      <c r="P1773" s="4">
        <v>22</v>
      </c>
      <c r="Q1773" s="4">
        <v>954.94</v>
      </c>
      <c r="U1773" s="9" t="str">
        <v>South</v>
      </c>
      <c r="V1773" s="9" t="str">
        <v>Furniture</v>
      </c>
      <c r="X1773" s="9" t="str">
        <v>SOUTH</v>
      </c>
      <c r="Y1773" s="9" t="str">
        <v>FURNITURE</v>
      </c>
      <c r="AA1773" s="9" t="str">
        <v>south</v>
      </c>
      <c r="AB1773" s="9" t="str">
        <v>furniture</v>
      </c>
    </row>
    <row r="1774" spans="1:28">
      <c r="A1774" s="10" t="s">
        <v>1757</v>
      </c>
      <c r="B1774" s="11">
        <v>45356</v>
      </c>
      <c r="C1774" s="12" t="s">
        <v>1657</v>
      </c>
      <c r="D1774" s="13" t="s">
        <v>1553</v>
      </c>
      <c r="E1774" s="10">
        <v>986.7</v>
      </c>
      <c r="F1774" s="10">
        <v>41</v>
      </c>
      <c r="G1774" s="10">
        <v>7</v>
      </c>
      <c r="H1774" s="10">
        <v>349.01</v>
      </c>
      <c r="I1774" s="4" t="s">
        <v>1757</v>
      </c>
      <c r="J1774" s="16">
        <v>45356</v>
      </c>
      <c r="K1774" s="9" t="str">
        <v>West</v>
      </c>
      <c r="L1774" s="9" t="str">
        <v>Sports</v>
      </c>
      <c r="M1774" s="4">
        <v>986.7</v>
      </c>
      <c r="N1774" s="4">
        <f>VLOOKUP($K1774,Sales_Performance_Analysis.csv!$S$1:$T$5,2,FALSE)</f>
        <v>2536.3110011778599</v>
      </c>
      <c r="O1774" s="4">
        <v>41</v>
      </c>
      <c r="P1774" s="4">
        <v>7</v>
      </c>
      <c r="Q1774" s="4">
        <v>349.01</v>
      </c>
      <c r="U1774" s="9" t="str">
        <v>West</v>
      </c>
      <c r="V1774" s="9" t="str">
        <v>Sports</v>
      </c>
      <c r="X1774" s="9" t="str">
        <v>WEST</v>
      </c>
      <c r="Y1774" s="9" t="str">
        <v>SPORTS</v>
      </c>
      <c r="AA1774" s="9" t="str">
        <v>west</v>
      </c>
      <c r="AB1774" s="9" t="str">
        <v>sports</v>
      </c>
    </row>
    <row r="1775" spans="1:28">
      <c r="A1775" s="10" t="s">
        <v>1758</v>
      </c>
      <c r="B1775" s="11">
        <v>45055</v>
      </c>
      <c r="C1775" s="12" t="s">
        <v>1724</v>
      </c>
      <c r="D1775" s="13" t="s">
        <v>1243</v>
      </c>
      <c r="E1775" s="10">
        <v>651.79999999999995</v>
      </c>
      <c r="F1775" s="10">
        <v>2</v>
      </c>
      <c r="G1775" s="10">
        <v>0</v>
      </c>
      <c r="H1775" s="10">
        <v>1219.47</v>
      </c>
      <c r="I1775" s="4" t="s">
        <v>1758</v>
      </c>
      <c r="J1775" s="16">
        <v>45055</v>
      </c>
      <c r="K1775" s="9" t="str">
        <v>South</v>
      </c>
      <c r="L1775" s="9" t="str">
        <v>Electronics</v>
      </c>
      <c r="M1775" s="4">
        <v>651.79999999999995</v>
      </c>
      <c r="N1775" s="4">
        <f>VLOOKUP($K1775,Sales_Performance_Analysis.csv!$S$1:$T$5,2,FALSE)</f>
        <v>2478.5568056787902</v>
      </c>
      <c r="O1775" s="4">
        <v>2</v>
      </c>
      <c r="P1775" s="4">
        <v>0</v>
      </c>
      <c r="Q1775" s="4">
        <v>1219.47</v>
      </c>
      <c r="U1775" s="9" t="str">
        <v>South</v>
      </c>
      <c r="V1775" s="9" t="str">
        <v>Electronics</v>
      </c>
      <c r="X1775" s="9" t="str">
        <v>SOUTH</v>
      </c>
      <c r="Y1775" s="9" t="str">
        <v>ELECTRONICS</v>
      </c>
      <c r="AA1775" s="9" t="str">
        <v>south</v>
      </c>
      <c r="AB1775" s="9" t="str">
        <v>electronics</v>
      </c>
    </row>
    <row r="1776" spans="1:28">
      <c r="A1776" s="10" t="s">
        <v>1759</v>
      </c>
      <c r="B1776" s="11">
        <v>44905</v>
      </c>
      <c r="C1776" s="12" t="s">
        <v>1724</v>
      </c>
      <c r="D1776" s="13" t="s">
        <v>27</v>
      </c>
      <c r="E1776" s="10">
        <v>4659.29</v>
      </c>
      <c r="F1776" s="10">
        <v>34</v>
      </c>
      <c r="G1776" s="10">
        <v>38</v>
      </c>
      <c r="H1776" s="10">
        <v>667.59</v>
      </c>
      <c r="I1776" s="4" t="s">
        <v>1759</v>
      </c>
      <c r="J1776" s="16">
        <v>44905</v>
      </c>
      <c r="K1776" s="9" t="str">
        <v>South</v>
      </c>
      <c r="L1776" s="9" t="str">
        <v>Clothing</v>
      </c>
      <c r="M1776" s="4">
        <v>4659.29</v>
      </c>
      <c r="N1776" s="4">
        <f>VLOOKUP($K1776,Sales_Performance_Analysis.csv!$S$1:$T$5,2,FALSE)</f>
        <v>2478.5568056787902</v>
      </c>
      <c r="O1776" s="4">
        <v>34</v>
      </c>
      <c r="P1776" s="4">
        <v>38</v>
      </c>
      <c r="Q1776" s="4">
        <v>667.59</v>
      </c>
      <c r="U1776" s="9" t="str">
        <v>South</v>
      </c>
      <c r="V1776" s="9" t="str">
        <v>Clothing</v>
      </c>
      <c r="X1776" s="9" t="str">
        <v>SOUTH</v>
      </c>
      <c r="Y1776" s="9" t="str">
        <v>CLOTHING</v>
      </c>
      <c r="AA1776" s="9" t="str">
        <v>south</v>
      </c>
      <c r="AB1776" s="9" t="str">
        <v>clothing</v>
      </c>
    </row>
    <row r="1777" spans="1:28">
      <c r="A1777" s="10" t="s">
        <v>1760</v>
      </c>
      <c r="B1777" s="11">
        <v>45318</v>
      </c>
      <c r="C1777" s="12" t="s">
        <v>1724</v>
      </c>
      <c r="D1777" s="13" t="s">
        <v>257</v>
      </c>
      <c r="E1777" s="10">
        <v>3426.49</v>
      </c>
      <c r="F1777" s="10">
        <v>34</v>
      </c>
      <c r="G1777" s="10">
        <v>35</v>
      </c>
      <c r="H1777" s="10">
        <v>1034.08</v>
      </c>
      <c r="I1777" s="4" t="s">
        <v>1760</v>
      </c>
      <c r="J1777" s="16">
        <v>45318</v>
      </c>
      <c r="K1777" s="9" t="str">
        <v>South</v>
      </c>
      <c r="L1777" s="9" t="str">
        <v>Groceries</v>
      </c>
      <c r="M1777" s="4">
        <v>3426.49</v>
      </c>
      <c r="N1777" s="4">
        <f>VLOOKUP($K1777,Sales_Performance_Analysis.csv!$S$1:$T$5,2,FALSE)</f>
        <v>2478.5568056787902</v>
      </c>
      <c r="O1777" s="4">
        <v>34</v>
      </c>
      <c r="P1777" s="4">
        <v>35</v>
      </c>
      <c r="Q1777" s="4">
        <v>1034.08</v>
      </c>
      <c r="U1777" s="9" t="str">
        <v>South</v>
      </c>
      <c r="V1777" s="9" t="str">
        <v>Groceries</v>
      </c>
      <c r="X1777" s="9" t="str">
        <v>SOUTH</v>
      </c>
      <c r="Y1777" s="9" t="str">
        <v>GROCERIES</v>
      </c>
      <c r="AA1777" s="9" t="str">
        <v>south</v>
      </c>
      <c r="AB1777" s="9" t="str">
        <v>groceries</v>
      </c>
    </row>
    <row r="1778" spans="1:28">
      <c r="A1778" s="10" t="s">
        <v>1761</v>
      </c>
      <c r="B1778" s="11">
        <v>45303</v>
      </c>
      <c r="C1778" s="12" t="s">
        <v>881</v>
      </c>
      <c r="D1778" s="13" t="s">
        <v>1243</v>
      </c>
      <c r="E1778" s="10">
        <v>2638.08</v>
      </c>
      <c r="F1778" s="10">
        <v>3</v>
      </c>
      <c r="G1778" s="10">
        <v>41</v>
      </c>
      <c r="H1778" s="10">
        <v>1074.78</v>
      </c>
      <c r="I1778" s="4" t="s">
        <v>1761</v>
      </c>
      <c r="J1778" s="16">
        <v>45303</v>
      </c>
      <c r="K1778" s="9" t="str">
        <v>East</v>
      </c>
      <c r="L1778" s="9" t="str">
        <v>Electronics</v>
      </c>
      <c r="M1778" s="4">
        <v>2638.08</v>
      </c>
      <c r="N1778" s="4">
        <f>VLOOKUP($K1778,Sales_Performance_Analysis.csv!$S$1:$T$5,2,FALSE)</f>
        <v>2529.8487270973901</v>
      </c>
      <c r="O1778" s="4">
        <v>3</v>
      </c>
      <c r="P1778" s="4">
        <v>41</v>
      </c>
      <c r="Q1778" s="4">
        <v>1074.78</v>
      </c>
      <c r="U1778" s="9" t="str">
        <v>East</v>
      </c>
      <c r="V1778" s="9" t="str">
        <v>Electronics</v>
      </c>
      <c r="X1778" s="9" t="str">
        <v>EAST</v>
      </c>
      <c r="Y1778" s="9" t="str">
        <v>ELECTRONICS</v>
      </c>
      <c r="AA1778" s="9" t="str">
        <v>east</v>
      </c>
      <c r="AB1778" s="9" t="str">
        <v>electronics</v>
      </c>
    </row>
    <row r="1779" spans="1:28">
      <c r="A1779" s="10" t="s">
        <v>1762</v>
      </c>
      <c r="B1779" s="11">
        <v>44969</v>
      </c>
      <c r="C1779" s="12" t="s">
        <v>1657</v>
      </c>
      <c r="D1779" s="13" t="s">
        <v>27</v>
      </c>
      <c r="E1779" s="10">
        <v>3509</v>
      </c>
      <c r="F1779" s="10">
        <v>5</v>
      </c>
      <c r="G1779" s="10">
        <v>50</v>
      </c>
      <c r="H1779" s="10">
        <v>1366.43</v>
      </c>
      <c r="I1779" s="4" t="s">
        <v>1762</v>
      </c>
      <c r="J1779" s="16">
        <v>44969</v>
      </c>
      <c r="K1779" s="9" t="str">
        <v>West</v>
      </c>
      <c r="L1779" s="9" t="str">
        <v>Clothing</v>
      </c>
      <c r="M1779" s="4">
        <v>3509</v>
      </c>
      <c r="N1779" s="4">
        <f>VLOOKUP($K1779,Sales_Performance_Analysis.csv!$S$1:$T$5,2,FALSE)</f>
        <v>2536.3110011778599</v>
      </c>
      <c r="O1779" s="4">
        <v>5</v>
      </c>
      <c r="P1779" s="4">
        <v>50</v>
      </c>
      <c r="Q1779" s="4">
        <v>1366.43</v>
      </c>
      <c r="U1779" s="9" t="str">
        <v>West</v>
      </c>
      <c r="V1779" s="9" t="str">
        <v>Clothing</v>
      </c>
      <c r="X1779" s="9" t="str">
        <v>WEST</v>
      </c>
      <c r="Y1779" s="9" t="str">
        <v>CLOTHING</v>
      </c>
      <c r="AA1779" s="9" t="str">
        <v>west</v>
      </c>
      <c r="AB1779" s="9" t="str">
        <v>clothing</v>
      </c>
    </row>
    <row r="1780" spans="1:28">
      <c r="A1780" s="10" t="s">
        <v>1763</v>
      </c>
      <c r="B1780" s="11">
        <v>45112</v>
      </c>
      <c r="C1780" s="12" t="s">
        <v>1294</v>
      </c>
      <c r="D1780" s="13" t="s">
        <v>1243</v>
      </c>
      <c r="E1780" s="10">
        <v>2028.36</v>
      </c>
      <c r="F1780" s="10">
        <v>25</v>
      </c>
      <c r="G1780" s="10">
        <v>45</v>
      </c>
      <c r="H1780" s="10">
        <v>1644.5</v>
      </c>
      <c r="I1780" s="4" t="s">
        <v>1763</v>
      </c>
      <c r="J1780" s="16">
        <v>45112</v>
      </c>
      <c r="K1780" s="9" t="str">
        <v>North</v>
      </c>
      <c r="L1780" s="9" t="str">
        <v>Electronics</v>
      </c>
      <c r="M1780" s="4">
        <v>2028.36</v>
      </c>
      <c r="N1780" s="4">
        <f>VLOOKUP($K1780,Sales_Performance_Analysis.csv!$S$1:$T$5,2,FALSE)</f>
        <v>2573.1195542046598</v>
      </c>
      <c r="O1780" s="4">
        <v>25</v>
      </c>
      <c r="P1780" s="4">
        <v>45</v>
      </c>
      <c r="Q1780" s="4">
        <v>1644.5</v>
      </c>
      <c r="U1780" s="9" t="str">
        <v>North</v>
      </c>
      <c r="V1780" s="9" t="str">
        <v>Electronics</v>
      </c>
      <c r="X1780" s="9" t="str">
        <v>NORTH</v>
      </c>
      <c r="Y1780" s="9" t="str">
        <v>ELECTRONICS</v>
      </c>
      <c r="AA1780" s="9" t="str">
        <v>north</v>
      </c>
      <c r="AB1780" s="9" t="str">
        <v>electronics</v>
      </c>
    </row>
    <row r="1781" spans="1:28">
      <c r="A1781" s="10" t="s">
        <v>1764</v>
      </c>
      <c r="B1781" s="11">
        <v>45319</v>
      </c>
      <c r="C1781" s="12" t="s">
        <v>881</v>
      </c>
      <c r="D1781" s="13" t="s">
        <v>257</v>
      </c>
      <c r="E1781" s="10">
        <v>926.58</v>
      </c>
      <c r="F1781" s="10">
        <v>13</v>
      </c>
      <c r="G1781" s="10">
        <v>17</v>
      </c>
      <c r="H1781" s="10">
        <v>1334.64</v>
      </c>
      <c r="I1781" s="4" t="s">
        <v>1764</v>
      </c>
      <c r="J1781" s="16">
        <v>45319</v>
      </c>
      <c r="K1781" s="9" t="str">
        <v>East</v>
      </c>
      <c r="L1781" s="9" t="str">
        <v>Groceries</v>
      </c>
      <c r="M1781" s="4">
        <v>926.58</v>
      </c>
      <c r="N1781" s="4">
        <f>VLOOKUP($K1781,Sales_Performance_Analysis.csv!$S$1:$T$5,2,FALSE)</f>
        <v>2529.8487270973901</v>
      </c>
      <c r="O1781" s="4">
        <v>13</v>
      </c>
      <c r="P1781" s="4">
        <v>17</v>
      </c>
      <c r="Q1781" s="4">
        <v>1334.64</v>
      </c>
      <c r="U1781" s="9" t="str">
        <v>East</v>
      </c>
      <c r="V1781" s="9" t="str">
        <v>Groceries</v>
      </c>
      <c r="X1781" s="9" t="str">
        <v>EAST</v>
      </c>
      <c r="Y1781" s="9" t="str">
        <v>GROCERIES</v>
      </c>
      <c r="AA1781" s="9" t="str">
        <v>east</v>
      </c>
      <c r="AB1781" s="9" t="str">
        <v>groceries</v>
      </c>
    </row>
    <row r="1782" spans="1:28">
      <c r="A1782" s="10" t="s">
        <v>1765</v>
      </c>
      <c r="B1782" s="11">
        <v>45387</v>
      </c>
      <c r="C1782" s="12" t="s">
        <v>1724</v>
      </c>
      <c r="D1782" s="13" t="s">
        <v>1668</v>
      </c>
      <c r="E1782" s="10">
        <v>4526.12</v>
      </c>
      <c r="F1782" s="10">
        <v>37</v>
      </c>
      <c r="G1782" s="10">
        <v>27</v>
      </c>
      <c r="H1782" s="10">
        <v>895.8</v>
      </c>
      <c r="I1782" s="4" t="s">
        <v>1765</v>
      </c>
      <c r="J1782" s="16">
        <v>45387</v>
      </c>
      <c r="K1782" s="9" t="str">
        <v>South</v>
      </c>
      <c r="L1782" s="9" t="str">
        <v>Furniture</v>
      </c>
      <c r="M1782" s="4">
        <v>4526.12</v>
      </c>
      <c r="N1782" s="4">
        <f>VLOOKUP($K1782,Sales_Performance_Analysis.csv!$S$1:$T$5,2,FALSE)</f>
        <v>2478.5568056787902</v>
      </c>
      <c r="O1782" s="4">
        <v>37</v>
      </c>
      <c r="P1782" s="4">
        <v>27</v>
      </c>
      <c r="Q1782" s="4">
        <v>895.8</v>
      </c>
      <c r="U1782" s="9" t="str">
        <v>South</v>
      </c>
      <c r="V1782" s="9" t="str">
        <v>Furniture</v>
      </c>
      <c r="X1782" s="9" t="str">
        <v>SOUTH</v>
      </c>
      <c r="Y1782" s="9" t="str">
        <v>FURNITURE</v>
      </c>
      <c r="AA1782" s="9" t="str">
        <v>south</v>
      </c>
      <c r="AB1782" s="9" t="str">
        <v>furniture</v>
      </c>
    </row>
    <row r="1783" spans="1:28">
      <c r="A1783" s="10">
        <v>46618676</v>
      </c>
      <c r="B1783" s="11">
        <v>45263</v>
      </c>
      <c r="C1783" s="12" t="s">
        <v>1657</v>
      </c>
      <c r="D1783" s="13" t="s">
        <v>27</v>
      </c>
      <c r="E1783" s="10">
        <v>333.67</v>
      </c>
      <c r="F1783" s="10">
        <v>5</v>
      </c>
      <c r="G1783" s="10">
        <v>16</v>
      </c>
      <c r="H1783" s="10">
        <v>1370.58</v>
      </c>
      <c r="I1783" s="4">
        <v>46618676</v>
      </c>
      <c r="J1783" s="16">
        <v>45263</v>
      </c>
      <c r="K1783" s="9" t="str">
        <v>West</v>
      </c>
      <c r="L1783" s="9" t="str">
        <v>Clothing</v>
      </c>
      <c r="M1783" s="4">
        <v>333.67</v>
      </c>
      <c r="N1783" s="4">
        <f>VLOOKUP($K1783,Sales_Performance_Analysis.csv!$S$1:$T$5,2,FALSE)</f>
        <v>2536.3110011778599</v>
      </c>
      <c r="O1783" s="4">
        <v>5</v>
      </c>
      <c r="P1783" s="4">
        <v>16</v>
      </c>
      <c r="Q1783" s="4">
        <v>1370.58</v>
      </c>
      <c r="U1783" s="9" t="str">
        <v>West</v>
      </c>
      <c r="V1783" s="9" t="str">
        <v>Clothing</v>
      </c>
      <c r="X1783" s="9" t="str">
        <v>WEST</v>
      </c>
      <c r="Y1783" s="9" t="str">
        <v>CLOTHING</v>
      </c>
      <c r="AA1783" s="9" t="str">
        <v>west</v>
      </c>
      <c r="AB1783" s="9" t="str">
        <v>clothing</v>
      </c>
    </row>
    <row r="1784" spans="1:28">
      <c r="A1784" s="10" t="s">
        <v>1766</v>
      </c>
      <c r="B1784" s="11">
        <v>45550</v>
      </c>
      <c r="C1784" s="12" t="s">
        <v>1724</v>
      </c>
      <c r="D1784" s="13" t="s">
        <v>1243</v>
      </c>
      <c r="E1784" s="10">
        <v>3015.79</v>
      </c>
      <c r="F1784" s="10">
        <v>35</v>
      </c>
      <c r="G1784" s="10">
        <v>39</v>
      </c>
      <c r="H1784" s="10">
        <v>404.98</v>
      </c>
      <c r="I1784" s="4" t="s">
        <v>1766</v>
      </c>
      <c r="J1784" s="16">
        <v>45550</v>
      </c>
      <c r="K1784" s="9" t="str">
        <v>South</v>
      </c>
      <c r="L1784" s="9" t="str">
        <v>Electronics</v>
      </c>
      <c r="M1784" s="4">
        <v>3015.79</v>
      </c>
      <c r="N1784" s="4">
        <f>VLOOKUP($K1784,Sales_Performance_Analysis.csv!$S$1:$T$5,2,FALSE)</f>
        <v>2478.5568056787902</v>
      </c>
      <c r="O1784" s="4">
        <v>35</v>
      </c>
      <c r="P1784" s="4">
        <v>39</v>
      </c>
      <c r="Q1784" s="4">
        <v>404.98</v>
      </c>
      <c r="U1784" s="9" t="str">
        <v>South</v>
      </c>
      <c r="V1784" s="9" t="str">
        <v>Electronics</v>
      </c>
      <c r="X1784" s="9" t="str">
        <v>SOUTH</v>
      </c>
      <c r="Y1784" s="9" t="str">
        <v>ELECTRONICS</v>
      </c>
      <c r="AA1784" s="9" t="str">
        <v>south</v>
      </c>
      <c r="AB1784" s="9" t="str">
        <v>electronics</v>
      </c>
    </row>
    <row r="1785" spans="1:28">
      <c r="A1785" s="10" t="s">
        <v>1767</v>
      </c>
      <c r="B1785" s="11">
        <v>45467</v>
      </c>
      <c r="C1785" s="12" t="s">
        <v>1657</v>
      </c>
      <c r="D1785" s="13" t="s">
        <v>1553</v>
      </c>
      <c r="E1785" s="10">
        <v>4396.09</v>
      </c>
      <c r="F1785" s="10">
        <v>41</v>
      </c>
      <c r="G1785" s="10">
        <v>18</v>
      </c>
      <c r="H1785" s="10">
        <v>946.24</v>
      </c>
      <c r="I1785" s="4" t="s">
        <v>1767</v>
      </c>
      <c r="J1785" s="16">
        <v>45467</v>
      </c>
      <c r="K1785" s="9" t="str">
        <v>West</v>
      </c>
      <c r="L1785" s="9" t="str">
        <v>Sports</v>
      </c>
      <c r="M1785" s="4">
        <v>4396.09</v>
      </c>
      <c r="N1785" s="4">
        <f>VLOOKUP($K1785,Sales_Performance_Analysis.csv!$S$1:$T$5,2,FALSE)</f>
        <v>2536.3110011778599</v>
      </c>
      <c r="O1785" s="4">
        <v>41</v>
      </c>
      <c r="P1785" s="4">
        <v>18</v>
      </c>
      <c r="Q1785" s="4">
        <v>946.24</v>
      </c>
      <c r="U1785" s="9" t="str">
        <v>West</v>
      </c>
      <c r="V1785" s="9" t="str">
        <v>Sports</v>
      </c>
      <c r="X1785" s="9" t="str">
        <v>WEST</v>
      </c>
      <c r="Y1785" s="9" t="str">
        <v>SPORTS</v>
      </c>
      <c r="AA1785" s="9" t="str">
        <v>west</v>
      </c>
      <c r="AB1785" s="9" t="str">
        <v>sports</v>
      </c>
    </row>
    <row r="1786" spans="1:28">
      <c r="A1786" s="10" t="s">
        <v>1768</v>
      </c>
      <c r="B1786" s="11">
        <v>45342</v>
      </c>
      <c r="C1786" s="12" t="s">
        <v>1294</v>
      </c>
      <c r="D1786" s="13" t="s">
        <v>257</v>
      </c>
      <c r="E1786" s="10">
        <v>2274.46</v>
      </c>
      <c r="F1786" s="10">
        <v>26</v>
      </c>
      <c r="G1786" s="10">
        <v>32</v>
      </c>
      <c r="H1786" s="10">
        <v>1273.27</v>
      </c>
      <c r="I1786" s="4" t="s">
        <v>1768</v>
      </c>
      <c r="J1786" s="16">
        <v>45342</v>
      </c>
      <c r="K1786" s="9" t="str">
        <v>North</v>
      </c>
      <c r="L1786" s="9" t="str">
        <v>Groceries</v>
      </c>
      <c r="M1786" s="4">
        <v>2274.46</v>
      </c>
      <c r="N1786" s="4">
        <f>VLOOKUP($K1786,Sales_Performance_Analysis.csv!$S$1:$T$5,2,FALSE)</f>
        <v>2573.1195542046598</v>
      </c>
      <c r="O1786" s="4">
        <v>26</v>
      </c>
      <c r="P1786" s="4">
        <v>32</v>
      </c>
      <c r="Q1786" s="4">
        <v>1273.27</v>
      </c>
      <c r="U1786" s="9" t="str">
        <v>North</v>
      </c>
      <c r="V1786" s="9" t="str">
        <v>Groceries</v>
      </c>
      <c r="X1786" s="9" t="str">
        <v>NORTH</v>
      </c>
      <c r="Y1786" s="9" t="str">
        <v>GROCERIES</v>
      </c>
      <c r="AA1786" s="9" t="str">
        <v>north</v>
      </c>
      <c r="AB1786" s="9" t="str">
        <v>groceries</v>
      </c>
    </row>
    <row r="1787" spans="1:28">
      <c r="A1787" s="10" t="s">
        <v>1769</v>
      </c>
      <c r="B1787" s="11">
        <v>45125</v>
      </c>
      <c r="C1787" s="12" t="s">
        <v>881</v>
      </c>
      <c r="D1787" s="13" t="s">
        <v>1243</v>
      </c>
      <c r="E1787" s="10">
        <v>3621.91</v>
      </c>
      <c r="F1787" s="10">
        <v>39</v>
      </c>
      <c r="G1787" s="10">
        <v>1</v>
      </c>
      <c r="H1787" s="10">
        <v>471.55</v>
      </c>
      <c r="I1787" s="4" t="s">
        <v>1769</v>
      </c>
      <c r="J1787" s="16">
        <v>45125</v>
      </c>
      <c r="K1787" s="9" t="str">
        <v>East</v>
      </c>
      <c r="L1787" s="9" t="str">
        <v>Electronics</v>
      </c>
      <c r="M1787" s="4">
        <v>3621.91</v>
      </c>
      <c r="N1787" s="4">
        <f>VLOOKUP($K1787,Sales_Performance_Analysis.csv!$S$1:$T$5,2,FALSE)</f>
        <v>2529.8487270973901</v>
      </c>
      <c r="O1787" s="4">
        <v>39</v>
      </c>
      <c r="P1787" s="4">
        <v>1</v>
      </c>
      <c r="Q1787" s="4">
        <v>471.55</v>
      </c>
      <c r="U1787" s="9" t="str">
        <v>East</v>
      </c>
      <c r="V1787" s="9" t="str">
        <v>Electronics</v>
      </c>
      <c r="X1787" s="9" t="str">
        <v>EAST</v>
      </c>
      <c r="Y1787" s="9" t="str">
        <v>ELECTRONICS</v>
      </c>
      <c r="AA1787" s="9" t="str">
        <v>east</v>
      </c>
      <c r="AB1787" s="9" t="str">
        <v>electronics</v>
      </c>
    </row>
    <row r="1788" spans="1:28">
      <c r="A1788" s="10" t="s">
        <v>1770</v>
      </c>
      <c r="B1788" s="11">
        <v>45573</v>
      </c>
      <c r="C1788" s="12" t="s">
        <v>1294</v>
      </c>
      <c r="D1788" s="13" t="s">
        <v>257</v>
      </c>
      <c r="E1788" s="10">
        <v>4002.46</v>
      </c>
      <c r="F1788" s="10">
        <v>33</v>
      </c>
      <c r="G1788" s="10">
        <v>30</v>
      </c>
      <c r="H1788" s="10">
        <v>35.229999999999997</v>
      </c>
      <c r="I1788" s="4" t="s">
        <v>1770</v>
      </c>
      <c r="J1788" s="16">
        <v>45573</v>
      </c>
      <c r="K1788" s="9" t="str">
        <v>North</v>
      </c>
      <c r="L1788" s="9" t="str">
        <v>Groceries</v>
      </c>
      <c r="M1788" s="4">
        <v>4002.46</v>
      </c>
      <c r="N1788" s="4">
        <f>VLOOKUP($K1788,Sales_Performance_Analysis.csv!$S$1:$T$5,2,FALSE)</f>
        <v>2573.1195542046598</v>
      </c>
      <c r="O1788" s="4">
        <v>33</v>
      </c>
      <c r="P1788" s="4">
        <v>30</v>
      </c>
      <c r="Q1788" s="4">
        <v>35.229999999999997</v>
      </c>
      <c r="U1788" s="9" t="str">
        <v>North</v>
      </c>
      <c r="V1788" s="9" t="str">
        <v>Groceries</v>
      </c>
      <c r="X1788" s="9" t="str">
        <v>NORTH</v>
      </c>
      <c r="Y1788" s="9" t="str">
        <v>GROCERIES</v>
      </c>
      <c r="AA1788" s="9" t="str">
        <v>north</v>
      </c>
      <c r="AB1788" s="9" t="str">
        <v>groceries</v>
      </c>
    </row>
    <row r="1789" spans="1:28">
      <c r="A1789" s="10" t="s">
        <v>1771</v>
      </c>
      <c r="B1789" s="11">
        <v>45492</v>
      </c>
      <c r="C1789" s="12" t="s">
        <v>881</v>
      </c>
      <c r="D1789" s="13" t="s">
        <v>27</v>
      </c>
      <c r="E1789" s="10">
        <v>1998.34</v>
      </c>
      <c r="F1789" s="10">
        <v>4</v>
      </c>
      <c r="G1789" s="10">
        <v>31</v>
      </c>
      <c r="H1789" s="10">
        <v>1171.8800000000001</v>
      </c>
      <c r="I1789" s="4" t="s">
        <v>1771</v>
      </c>
      <c r="J1789" s="16">
        <v>45492</v>
      </c>
      <c r="K1789" s="9" t="str">
        <v>East</v>
      </c>
      <c r="L1789" s="9" t="str">
        <v>Clothing</v>
      </c>
      <c r="M1789" s="4">
        <v>1998.34</v>
      </c>
      <c r="N1789" s="4">
        <f>VLOOKUP($K1789,Sales_Performance_Analysis.csv!$S$1:$T$5,2,FALSE)</f>
        <v>2529.8487270973901</v>
      </c>
      <c r="O1789" s="4">
        <v>4</v>
      </c>
      <c r="P1789" s="4">
        <v>31</v>
      </c>
      <c r="Q1789" s="4">
        <v>1171.8800000000001</v>
      </c>
      <c r="U1789" s="9" t="str">
        <v>East</v>
      </c>
      <c r="V1789" s="9" t="str">
        <v>Clothing</v>
      </c>
      <c r="X1789" s="9" t="str">
        <v>EAST</v>
      </c>
      <c r="Y1789" s="9" t="str">
        <v>CLOTHING</v>
      </c>
      <c r="AA1789" s="9" t="str">
        <v>east</v>
      </c>
      <c r="AB1789" s="9" t="str">
        <v>clothing</v>
      </c>
    </row>
    <row r="1790" spans="1:28">
      <c r="A1790" s="10" t="s">
        <v>1772</v>
      </c>
      <c r="B1790" s="11">
        <v>45091</v>
      </c>
      <c r="C1790" s="12" t="s">
        <v>1657</v>
      </c>
      <c r="D1790" s="13" t="s">
        <v>1243</v>
      </c>
      <c r="E1790" s="10">
        <v>1292.57</v>
      </c>
      <c r="F1790" s="10">
        <v>15</v>
      </c>
      <c r="G1790" s="10">
        <v>47</v>
      </c>
      <c r="H1790" s="10">
        <v>819.62</v>
      </c>
      <c r="I1790" s="4" t="s">
        <v>1772</v>
      </c>
      <c r="J1790" s="16">
        <v>45091</v>
      </c>
      <c r="K1790" s="9" t="str">
        <v>West</v>
      </c>
      <c r="L1790" s="9" t="str">
        <v>Electronics</v>
      </c>
      <c r="M1790" s="4">
        <v>1292.57</v>
      </c>
      <c r="N1790" s="4">
        <f>VLOOKUP($K1790,Sales_Performance_Analysis.csv!$S$1:$T$5,2,FALSE)</f>
        <v>2536.3110011778599</v>
      </c>
      <c r="O1790" s="4">
        <v>15</v>
      </c>
      <c r="P1790" s="4">
        <v>47</v>
      </c>
      <c r="Q1790" s="4">
        <v>819.62</v>
      </c>
      <c r="U1790" s="9" t="str">
        <v>West</v>
      </c>
      <c r="V1790" s="9" t="str">
        <v>Electronics</v>
      </c>
      <c r="X1790" s="9" t="str">
        <v>WEST</v>
      </c>
      <c r="Y1790" s="9" t="str">
        <v>ELECTRONICS</v>
      </c>
      <c r="AA1790" s="9" t="str">
        <v>west</v>
      </c>
      <c r="AB1790" s="9" t="str">
        <v>electronics</v>
      </c>
    </row>
    <row r="1791" spans="1:28">
      <c r="A1791" s="10" t="s">
        <v>1773</v>
      </c>
      <c r="B1791" s="11">
        <v>45370</v>
      </c>
      <c r="C1791" s="12" t="s">
        <v>1724</v>
      </c>
      <c r="D1791" s="13" t="s">
        <v>1668</v>
      </c>
      <c r="E1791" s="10">
        <v>2985.86</v>
      </c>
      <c r="F1791" s="10">
        <v>31</v>
      </c>
      <c r="G1791" s="10">
        <v>14</v>
      </c>
      <c r="H1791" s="10">
        <v>1443.8</v>
      </c>
      <c r="I1791" s="4" t="s">
        <v>1773</v>
      </c>
      <c r="J1791" s="16">
        <v>45370</v>
      </c>
      <c r="K1791" s="9" t="str">
        <v>South</v>
      </c>
      <c r="L1791" s="9" t="str">
        <v>Furniture</v>
      </c>
      <c r="M1791" s="4">
        <v>2985.86</v>
      </c>
      <c r="N1791" s="4">
        <f>VLOOKUP($K1791,Sales_Performance_Analysis.csv!$S$1:$T$5,2,FALSE)</f>
        <v>2478.5568056787902</v>
      </c>
      <c r="O1791" s="4">
        <v>31</v>
      </c>
      <c r="P1791" s="4">
        <v>14</v>
      </c>
      <c r="Q1791" s="4">
        <v>1443.8</v>
      </c>
      <c r="U1791" s="9" t="str">
        <v>South</v>
      </c>
      <c r="V1791" s="9" t="str">
        <v>Furniture</v>
      </c>
      <c r="X1791" s="9" t="str">
        <v>SOUTH</v>
      </c>
      <c r="Y1791" s="9" t="str">
        <v>FURNITURE</v>
      </c>
      <c r="AA1791" s="9" t="str">
        <v>south</v>
      </c>
      <c r="AB1791" s="9" t="str">
        <v>furniture</v>
      </c>
    </row>
    <row r="1792" spans="1:28">
      <c r="A1792" s="10" t="s">
        <v>1774</v>
      </c>
      <c r="B1792" s="11">
        <v>45123</v>
      </c>
      <c r="C1792" s="12" t="s">
        <v>881</v>
      </c>
      <c r="D1792" s="13" t="s">
        <v>1668</v>
      </c>
      <c r="E1792" s="10">
        <v>4413.32</v>
      </c>
      <c r="F1792" s="10">
        <v>34</v>
      </c>
      <c r="G1792" s="10">
        <v>12</v>
      </c>
      <c r="H1792" s="10">
        <v>124.04</v>
      </c>
      <c r="I1792" s="4" t="s">
        <v>1774</v>
      </c>
      <c r="J1792" s="16">
        <v>45123</v>
      </c>
      <c r="K1792" s="9" t="str">
        <v>East</v>
      </c>
      <c r="L1792" s="9" t="str">
        <v>Furniture</v>
      </c>
      <c r="M1792" s="4">
        <v>4413.32</v>
      </c>
      <c r="N1792" s="4">
        <f>VLOOKUP($K1792,Sales_Performance_Analysis.csv!$S$1:$T$5,2,FALSE)</f>
        <v>2529.8487270973901</v>
      </c>
      <c r="O1792" s="4">
        <v>34</v>
      </c>
      <c r="P1792" s="4">
        <v>12</v>
      </c>
      <c r="Q1792" s="4">
        <v>124.04</v>
      </c>
      <c r="U1792" s="9" t="str">
        <v>East</v>
      </c>
      <c r="V1792" s="9" t="str">
        <v>Furniture</v>
      </c>
      <c r="X1792" s="9" t="str">
        <v>EAST</v>
      </c>
      <c r="Y1792" s="9" t="str">
        <v>FURNITURE</v>
      </c>
      <c r="AA1792" s="9" t="str">
        <v>east</v>
      </c>
      <c r="AB1792" s="9" t="str">
        <v>furniture</v>
      </c>
    </row>
    <row r="1793" spans="1:28">
      <c r="A1793" s="10" t="s">
        <v>1775</v>
      </c>
      <c r="B1793" s="11">
        <v>45167</v>
      </c>
      <c r="C1793" s="12" t="s">
        <v>881</v>
      </c>
      <c r="D1793" s="13" t="s">
        <v>257</v>
      </c>
      <c r="E1793" s="10">
        <v>931.01</v>
      </c>
      <c r="F1793" s="10">
        <v>41</v>
      </c>
      <c r="G1793" s="10">
        <v>39</v>
      </c>
      <c r="H1793" s="10">
        <v>485.82</v>
      </c>
      <c r="I1793" s="4" t="s">
        <v>1775</v>
      </c>
      <c r="J1793" s="16">
        <v>45167</v>
      </c>
      <c r="K1793" s="9" t="str">
        <v>East</v>
      </c>
      <c r="L1793" s="9" t="str">
        <v>Groceries</v>
      </c>
      <c r="M1793" s="4">
        <v>931.01</v>
      </c>
      <c r="N1793" s="4">
        <f>VLOOKUP($K1793,Sales_Performance_Analysis.csv!$S$1:$T$5,2,FALSE)</f>
        <v>2529.8487270973901</v>
      </c>
      <c r="O1793" s="4">
        <v>41</v>
      </c>
      <c r="P1793" s="4">
        <v>39</v>
      </c>
      <c r="Q1793" s="4">
        <v>485.82</v>
      </c>
      <c r="U1793" s="9" t="str">
        <v>East</v>
      </c>
      <c r="V1793" s="9" t="str">
        <v>Groceries</v>
      </c>
      <c r="X1793" s="9" t="str">
        <v>EAST</v>
      </c>
      <c r="Y1793" s="9" t="str">
        <v>GROCERIES</v>
      </c>
      <c r="AA1793" s="9" t="str">
        <v>east</v>
      </c>
      <c r="AB1793" s="9" t="str">
        <v>groceries</v>
      </c>
    </row>
    <row r="1794" spans="1:28">
      <c r="A1794" s="10" t="s">
        <v>1776</v>
      </c>
      <c r="B1794" s="11">
        <v>45333</v>
      </c>
      <c r="C1794" s="12" t="s">
        <v>881</v>
      </c>
      <c r="D1794" s="13" t="s">
        <v>1243</v>
      </c>
      <c r="E1794" s="10">
        <v>2914.35</v>
      </c>
      <c r="F1794" s="10">
        <v>28</v>
      </c>
      <c r="G1794" s="10">
        <v>31</v>
      </c>
      <c r="H1794" s="10">
        <v>1217.98</v>
      </c>
      <c r="I1794" s="4" t="s">
        <v>1776</v>
      </c>
      <c r="J1794" s="16">
        <v>45333</v>
      </c>
      <c r="K1794" s="9" t="str">
        <v>East</v>
      </c>
      <c r="L1794" s="9" t="str">
        <v>Electronics</v>
      </c>
      <c r="M1794" s="4">
        <v>2914.35</v>
      </c>
      <c r="N1794" s="4">
        <f>VLOOKUP($K1794,Sales_Performance_Analysis.csv!$S$1:$T$5,2,FALSE)</f>
        <v>2529.8487270973901</v>
      </c>
      <c r="O1794" s="4">
        <v>28</v>
      </c>
      <c r="P1794" s="4">
        <v>31</v>
      </c>
      <c r="Q1794" s="4">
        <v>1217.98</v>
      </c>
      <c r="U1794" s="9" t="str">
        <v>East</v>
      </c>
      <c r="V1794" s="9" t="str">
        <v>Electronics</v>
      </c>
      <c r="X1794" s="9" t="str">
        <v>EAST</v>
      </c>
      <c r="Y1794" s="9" t="str">
        <v>ELECTRONICS</v>
      </c>
      <c r="AA1794" s="9" t="str">
        <v>east</v>
      </c>
      <c r="AB1794" s="9" t="str">
        <v>electronics</v>
      </c>
    </row>
    <row r="1795" spans="1:28">
      <c r="A1795" s="10" t="s">
        <v>1777</v>
      </c>
      <c r="B1795" s="11">
        <v>45394</v>
      </c>
      <c r="C1795" s="12" t="s">
        <v>1294</v>
      </c>
      <c r="D1795" s="13" t="s">
        <v>1243</v>
      </c>
      <c r="E1795" s="10">
        <v>987.29</v>
      </c>
      <c r="F1795" s="10">
        <v>21</v>
      </c>
      <c r="G1795" s="10">
        <v>49</v>
      </c>
      <c r="H1795" s="10">
        <v>64.77</v>
      </c>
      <c r="I1795" s="4" t="s">
        <v>1777</v>
      </c>
      <c r="J1795" s="16">
        <v>45394</v>
      </c>
      <c r="K1795" s="9" t="str">
        <v>North</v>
      </c>
      <c r="L1795" s="9" t="str">
        <v>Electronics</v>
      </c>
      <c r="M1795" s="4">
        <v>987.29</v>
      </c>
      <c r="N1795" s="4">
        <f>VLOOKUP($K1795,Sales_Performance_Analysis.csv!$S$1:$T$5,2,FALSE)</f>
        <v>2573.1195542046598</v>
      </c>
      <c r="O1795" s="4">
        <v>21</v>
      </c>
      <c r="P1795" s="4">
        <v>49</v>
      </c>
      <c r="Q1795" s="4">
        <v>64.77</v>
      </c>
      <c r="U1795" s="9" t="str">
        <v>North</v>
      </c>
      <c r="V1795" s="9" t="str">
        <v>Electronics</v>
      </c>
      <c r="X1795" s="9" t="str">
        <v>NORTH</v>
      </c>
      <c r="Y1795" s="9" t="str">
        <v>ELECTRONICS</v>
      </c>
      <c r="AA1795" s="9" t="str">
        <v>north</v>
      </c>
      <c r="AB1795" s="9" t="str">
        <v>electronics</v>
      </c>
    </row>
    <row r="1796" spans="1:28">
      <c r="A1796" s="10" t="s">
        <v>1778</v>
      </c>
      <c r="B1796" s="11">
        <v>45242</v>
      </c>
      <c r="C1796" s="12" t="s">
        <v>1657</v>
      </c>
      <c r="D1796" s="13" t="s">
        <v>1668</v>
      </c>
      <c r="E1796" s="10">
        <v>4240.17</v>
      </c>
      <c r="F1796" s="10">
        <v>41</v>
      </c>
      <c r="G1796" s="10">
        <v>50</v>
      </c>
      <c r="H1796" s="10">
        <v>1113.19</v>
      </c>
      <c r="I1796" s="4" t="s">
        <v>1778</v>
      </c>
      <c r="J1796" s="16">
        <v>45242</v>
      </c>
      <c r="K1796" s="9" t="str">
        <v>West</v>
      </c>
      <c r="L1796" s="9" t="str">
        <v>Furniture</v>
      </c>
      <c r="M1796" s="4">
        <v>4240.17</v>
      </c>
      <c r="N1796" s="4">
        <f>VLOOKUP($K1796,Sales_Performance_Analysis.csv!$S$1:$T$5,2,FALSE)</f>
        <v>2536.3110011778599</v>
      </c>
      <c r="O1796" s="4">
        <v>41</v>
      </c>
      <c r="P1796" s="4">
        <v>50</v>
      </c>
      <c r="Q1796" s="4">
        <v>1113.19</v>
      </c>
      <c r="U1796" s="9" t="str">
        <v>West</v>
      </c>
      <c r="V1796" s="9" t="str">
        <v>Furniture</v>
      </c>
      <c r="X1796" s="9" t="str">
        <v>WEST</v>
      </c>
      <c r="Y1796" s="9" t="str">
        <v>FURNITURE</v>
      </c>
      <c r="AA1796" s="9" t="str">
        <v>west</v>
      </c>
      <c r="AB1796" s="9" t="str">
        <v>furniture</v>
      </c>
    </row>
    <row r="1797" spans="1:28">
      <c r="A1797" s="10" t="s">
        <v>1779</v>
      </c>
      <c r="B1797" s="11">
        <v>44979</v>
      </c>
      <c r="C1797" s="12" t="s">
        <v>1294</v>
      </c>
      <c r="D1797" s="13" t="s">
        <v>27</v>
      </c>
      <c r="E1797" s="10">
        <v>833.98</v>
      </c>
      <c r="F1797" s="10">
        <v>29</v>
      </c>
      <c r="G1797" s="10">
        <v>18</v>
      </c>
      <c r="H1797" s="10">
        <v>318.12</v>
      </c>
      <c r="I1797" s="4" t="s">
        <v>1779</v>
      </c>
      <c r="J1797" s="16">
        <v>44979</v>
      </c>
      <c r="K1797" s="9" t="str">
        <v>North</v>
      </c>
      <c r="L1797" s="9" t="str">
        <v>Clothing</v>
      </c>
      <c r="M1797" s="4">
        <v>833.98</v>
      </c>
      <c r="N1797" s="4">
        <f>VLOOKUP($K1797,Sales_Performance_Analysis.csv!$S$1:$T$5,2,FALSE)</f>
        <v>2573.1195542046598</v>
      </c>
      <c r="O1797" s="4">
        <v>29</v>
      </c>
      <c r="P1797" s="4">
        <v>18</v>
      </c>
      <c r="Q1797" s="4">
        <v>318.12</v>
      </c>
      <c r="U1797" s="9" t="str">
        <v>North</v>
      </c>
      <c r="V1797" s="9" t="str">
        <v>Clothing</v>
      </c>
      <c r="X1797" s="9" t="str">
        <v>NORTH</v>
      </c>
      <c r="Y1797" s="9" t="str">
        <v>CLOTHING</v>
      </c>
      <c r="AA1797" s="9" t="str">
        <v>north</v>
      </c>
      <c r="AB1797" s="9" t="str">
        <v>clothing</v>
      </c>
    </row>
    <row r="1798" spans="1:28">
      <c r="A1798" s="10" t="s">
        <v>1780</v>
      </c>
      <c r="B1798" s="11">
        <v>45257</v>
      </c>
      <c r="C1798" s="12" t="s">
        <v>1657</v>
      </c>
      <c r="D1798" s="13" t="s">
        <v>27</v>
      </c>
      <c r="E1798" s="10">
        <v>4770.5600000000004</v>
      </c>
      <c r="F1798" s="10">
        <v>22</v>
      </c>
      <c r="G1798" s="10">
        <v>9</v>
      </c>
      <c r="H1798" s="10">
        <v>1091.23</v>
      </c>
      <c r="I1798" s="4" t="s">
        <v>1780</v>
      </c>
      <c r="J1798" s="16">
        <v>45257</v>
      </c>
      <c r="K1798" s="9" t="str">
        <v>West</v>
      </c>
      <c r="L1798" s="9" t="str">
        <v>Clothing</v>
      </c>
      <c r="M1798" s="4">
        <v>4770.5600000000004</v>
      </c>
      <c r="N1798" s="4">
        <f>VLOOKUP($K1798,Sales_Performance_Analysis.csv!$S$1:$T$5,2,FALSE)</f>
        <v>2536.3110011778599</v>
      </c>
      <c r="O1798" s="4">
        <v>22</v>
      </c>
      <c r="P1798" s="4">
        <v>9</v>
      </c>
      <c r="Q1798" s="4">
        <v>1091.23</v>
      </c>
      <c r="U1798" s="9" t="str">
        <v>West</v>
      </c>
      <c r="V1798" s="9" t="str">
        <v>Clothing</v>
      </c>
      <c r="X1798" s="9" t="str">
        <v>WEST</v>
      </c>
      <c r="Y1798" s="9" t="str">
        <v>CLOTHING</v>
      </c>
      <c r="AA1798" s="9" t="str">
        <v>west</v>
      </c>
      <c r="AB1798" s="9" t="str">
        <v>clothing</v>
      </c>
    </row>
    <row r="1799" spans="1:28">
      <c r="A1799" s="10" t="s">
        <v>1781</v>
      </c>
      <c r="B1799" s="11">
        <v>45550</v>
      </c>
      <c r="C1799" s="12" t="s">
        <v>1724</v>
      </c>
      <c r="D1799" s="13" t="s">
        <v>27</v>
      </c>
      <c r="E1799" s="10">
        <v>315.49</v>
      </c>
      <c r="F1799" s="10">
        <v>30</v>
      </c>
      <c r="G1799" s="10">
        <v>50</v>
      </c>
      <c r="H1799" s="10">
        <v>1283.9100000000001</v>
      </c>
      <c r="I1799" s="4" t="s">
        <v>1781</v>
      </c>
      <c r="J1799" s="16">
        <v>45550</v>
      </c>
      <c r="K1799" s="9" t="str">
        <v>South</v>
      </c>
      <c r="L1799" s="9" t="str">
        <v>Clothing</v>
      </c>
      <c r="M1799" s="4">
        <v>315.49</v>
      </c>
      <c r="N1799" s="4">
        <f>VLOOKUP($K1799,Sales_Performance_Analysis.csv!$S$1:$T$5,2,FALSE)</f>
        <v>2478.5568056787902</v>
      </c>
      <c r="O1799" s="4">
        <v>30</v>
      </c>
      <c r="P1799" s="4">
        <v>50</v>
      </c>
      <c r="Q1799" s="4">
        <v>1283.9100000000001</v>
      </c>
      <c r="U1799" s="9" t="str">
        <v>South</v>
      </c>
      <c r="V1799" s="9" t="str">
        <v>Clothing</v>
      </c>
      <c r="X1799" s="9" t="str">
        <v>SOUTH</v>
      </c>
      <c r="Y1799" s="9" t="str">
        <v>CLOTHING</v>
      </c>
      <c r="AA1799" s="9" t="str">
        <v>south</v>
      </c>
      <c r="AB1799" s="9" t="str">
        <v>clothing</v>
      </c>
    </row>
    <row r="1800" spans="1:28">
      <c r="A1800" s="10" t="s">
        <v>1782</v>
      </c>
      <c r="B1800" s="11">
        <v>45226</v>
      </c>
      <c r="C1800" s="12" t="s">
        <v>1294</v>
      </c>
      <c r="D1800" s="13" t="s">
        <v>27</v>
      </c>
      <c r="E1800" s="10">
        <v>3106.75</v>
      </c>
      <c r="F1800" s="10">
        <v>38</v>
      </c>
      <c r="G1800" s="10">
        <v>33</v>
      </c>
      <c r="H1800" s="10">
        <v>1920.23</v>
      </c>
      <c r="I1800" s="4" t="s">
        <v>1782</v>
      </c>
      <c r="J1800" s="16">
        <v>45226</v>
      </c>
      <c r="K1800" s="9" t="str">
        <v>North</v>
      </c>
      <c r="L1800" s="9" t="str">
        <v>Clothing</v>
      </c>
      <c r="M1800" s="4">
        <v>3106.75</v>
      </c>
      <c r="N1800" s="4">
        <f>VLOOKUP($K1800,Sales_Performance_Analysis.csv!$S$1:$T$5,2,FALSE)</f>
        <v>2573.1195542046598</v>
      </c>
      <c r="O1800" s="4">
        <v>38</v>
      </c>
      <c r="P1800" s="4">
        <v>33</v>
      </c>
      <c r="Q1800" s="4">
        <v>1920.23</v>
      </c>
      <c r="U1800" s="9" t="str">
        <v>North</v>
      </c>
      <c r="V1800" s="9" t="str">
        <v>Clothing</v>
      </c>
      <c r="X1800" s="9" t="str">
        <v>NORTH</v>
      </c>
      <c r="Y1800" s="9" t="str">
        <v>CLOTHING</v>
      </c>
      <c r="AA1800" s="9" t="str">
        <v>north</v>
      </c>
      <c r="AB1800" s="9" t="str">
        <v>clothing</v>
      </c>
    </row>
    <row r="1801" spans="1:28">
      <c r="A1801" s="10" t="s">
        <v>1783</v>
      </c>
      <c r="B1801" s="11">
        <v>45014</v>
      </c>
      <c r="C1801" s="12" t="s">
        <v>1657</v>
      </c>
      <c r="D1801" s="13" t="s">
        <v>1668</v>
      </c>
      <c r="E1801" s="10">
        <v>3583.05</v>
      </c>
      <c r="F1801" s="10">
        <v>5</v>
      </c>
      <c r="G1801" s="10">
        <v>1</v>
      </c>
      <c r="H1801" s="10">
        <v>804.67</v>
      </c>
      <c r="I1801" s="4" t="s">
        <v>1783</v>
      </c>
      <c r="J1801" s="16">
        <v>45014</v>
      </c>
      <c r="K1801" s="9" t="str">
        <v>West</v>
      </c>
      <c r="L1801" s="9" t="str">
        <v>Furniture</v>
      </c>
      <c r="M1801" s="4">
        <v>3583.05</v>
      </c>
      <c r="N1801" s="4">
        <f>VLOOKUP($K1801,Sales_Performance_Analysis.csv!$S$1:$T$5,2,FALSE)</f>
        <v>2536.3110011778599</v>
      </c>
      <c r="O1801" s="4">
        <v>5</v>
      </c>
      <c r="P1801" s="4">
        <v>1</v>
      </c>
      <c r="Q1801" s="4">
        <v>804.67</v>
      </c>
      <c r="U1801" s="9" t="str">
        <v>West</v>
      </c>
      <c r="V1801" s="9" t="str">
        <v>Furniture</v>
      </c>
      <c r="X1801" s="9" t="str">
        <v>WEST</v>
      </c>
      <c r="Y1801" s="9" t="str">
        <v>FURNITURE</v>
      </c>
      <c r="AA1801" s="9" t="str">
        <v>west</v>
      </c>
      <c r="AB1801" s="9" t="str">
        <v>furniture</v>
      </c>
    </row>
    <row r="1802" spans="1:28">
      <c r="A1802" s="10" t="s">
        <v>1784</v>
      </c>
      <c r="B1802" s="11">
        <v>45469</v>
      </c>
      <c r="C1802" s="12" t="s">
        <v>1657</v>
      </c>
      <c r="D1802" s="13" t="s">
        <v>27</v>
      </c>
      <c r="E1802" s="10">
        <v>2450.7800000000002</v>
      </c>
      <c r="F1802" s="10">
        <v>1</v>
      </c>
      <c r="G1802" s="10">
        <v>35</v>
      </c>
      <c r="H1802" s="10">
        <v>252.64</v>
      </c>
      <c r="I1802" s="4" t="s">
        <v>1784</v>
      </c>
      <c r="J1802" s="16">
        <v>45469</v>
      </c>
      <c r="K1802" s="9" t="str">
        <v>West</v>
      </c>
      <c r="L1802" s="9" t="str">
        <v>Clothing</v>
      </c>
      <c r="M1802" s="4">
        <v>2450.7800000000002</v>
      </c>
      <c r="N1802" s="4">
        <f>VLOOKUP($K1802,Sales_Performance_Analysis.csv!$S$1:$T$5,2,FALSE)</f>
        <v>2536.3110011778599</v>
      </c>
      <c r="O1802" s="4">
        <v>1</v>
      </c>
      <c r="P1802" s="4">
        <v>35</v>
      </c>
      <c r="Q1802" s="4">
        <v>252.64</v>
      </c>
      <c r="U1802" s="9" t="str">
        <v>West</v>
      </c>
      <c r="V1802" s="9" t="str">
        <v>Clothing</v>
      </c>
      <c r="X1802" s="9" t="str">
        <v>WEST</v>
      </c>
      <c r="Y1802" s="9" t="str">
        <v>CLOTHING</v>
      </c>
      <c r="AA1802" s="9" t="str">
        <v>west</v>
      </c>
      <c r="AB1802" s="9" t="str">
        <v>clothing</v>
      </c>
    </row>
    <row r="1803" spans="1:28">
      <c r="A1803" s="10" t="s">
        <v>1785</v>
      </c>
      <c r="B1803" s="11">
        <v>45418</v>
      </c>
      <c r="C1803" s="12" t="s">
        <v>881</v>
      </c>
      <c r="D1803" s="13" t="s">
        <v>257</v>
      </c>
      <c r="E1803" s="10">
        <v>97.3</v>
      </c>
      <c r="F1803" s="10">
        <v>24</v>
      </c>
      <c r="G1803" s="10">
        <v>32</v>
      </c>
      <c r="H1803" s="10">
        <v>799.75</v>
      </c>
      <c r="I1803" s="4" t="s">
        <v>1785</v>
      </c>
      <c r="J1803" s="16">
        <v>45418</v>
      </c>
      <c r="K1803" s="9" t="str">
        <v>East</v>
      </c>
      <c r="L1803" s="9" t="str">
        <v>Groceries</v>
      </c>
      <c r="M1803" s="4">
        <v>97.3</v>
      </c>
      <c r="N1803" s="4">
        <f>VLOOKUP($K1803,Sales_Performance_Analysis.csv!$S$1:$T$5,2,FALSE)</f>
        <v>2529.8487270973901</v>
      </c>
      <c r="O1803" s="4">
        <v>24</v>
      </c>
      <c r="P1803" s="4">
        <v>32</v>
      </c>
      <c r="Q1803" s="4">
        <v>799.75</v>
      </c>
      <c r="U1803" s="9" t="str">
        <v>East</v>
      </c>
      <c r="V1803" s="9" t="str">
        <v>Groceries</v>
      </c>
      <c r="X1803" s="9" t="str">
        <v>EAST</v>
      </c>
      <c r="Y1803" s="9" t="str">
        <v>GROCERIES</v>
      </c>
      <c r="AA1803" s="9" t="str">
        <v>east</v>
      </c>
      <c r="AB1803" s="9" t="str">
        <v>groceries</v>
      </c>
    </row>
    <row r="1804" spans="1:28">
      <c r="A1804" s="10" t="s">
        <v>1786</v>
      </c>
      <c r="B1804" s="11">
        <v>45461</v>
      </c>
      <c r="C1804" s="12" t="s">
        <v>881</v>
      </c>
      <c r="D1804" s="13" t="s">
        <v>257</v>
      </c>
      <c r="E1804" s="10">
        <v>3596.64</v>
      </c>
      <c r="F1804" s="10">
        <v>13</v>
      </c>
      <c r="G1804" s="10">
        <v>40</v>
      </c>
      <c r="H1804" s="10">
        <v>1101.6500000000001</v>
      </c>
      <c r="I1804" s="4" t="s">
        <v>1786</v>
      </c>
      <c r="J1804" s="16">
        <v>45461</v>
      </c>
      <c r="K1804" s="9" t="str">
        <v>East</v>
      </c>
      <c r="L1804" s="9" t="str">
        <v>Groceries</v>
      </c>
      <c r="M1804" s="4">
        <v>3596.64</v>
      </c>
      <c r="N1804" s="4">
        <f>VLOOKUP($K1804,Sales_Performance_Analysis.csv!$S$1:$T$5,2,FALSE)</f>
        <v>2529.8487270973901</v>
      </c>
      <c r="O1804" s="4">
        <v>13</v>
      </c>
      <c r="P1804" s="4">
        <v>40</v>
      </c>
      <c r="Q1804" s="4">
        <v>1101.6500000000001</v>
      </c>
      <c r="U1804" s="9" t="str">
        <v>East</v>
      </c>
      <c r="V1804" s="9" t="str">
        <v>Groceries</v>
      </c>
      <c r="X1804" s="9" t="str">
        <v>EAST</v>
      </c>
      <c r="Y1804" s="9" t="str">
        <v>GROCERIES</v>
      </c>
      <c r="AA1804" s="9" t="str">
        <v>east</v>
      </c>
      <c r="AB1804" s="9" t="str">
        <v>groceries</v>
      </c>
    </row>
    <row r="1805" spans="1:28">
      <c r="A1805" s="10" t="s">
        <v>1787</v>
      </c>
      <c r="B1805" s="11">
        <v>44955</v>
      </c>
      <c r="C1805" s="12" t="s">
        <v>1294</v>
      </c>
      <c r="D1805" s="13" t="s">
        <v>257</v>
      </c>
      <c r="E1805" s="10">
        <v>2647.55</v>
      </c>
      <c r="F1805" s="10">
        <v>34</v>
      </c>
      <c r="G1805" s="10">
        <v>19</v>
      </c>
      <c r="H1805" s="10">
        <v>1566.99</v>
      </c>
      <c r="I1805" s="4" t="s">
        <v>1787</v>
      </c>
      <c r="J1805" s="16">
        <v>44955</v>
      </c>
      <c r="K1805" s="9" t="str">
        <v>North</v>
      </c>
      <c r="L1805" s="9" t="str">
        <v>Groceries</v>
      </c>
      <c r="M1805" s="4">
        <v>2647.55</v>
      </c>
      <c r="N1805" s="4">
        <f>VLOOKUP($K1805,Sales_Performance_Analysis.csv!$S$1:$T$5,2,FALSE)</f>
        <v>2573.1195542046598</v>
      </c>
      <c r="O1805" s="4">
        <v>34</v>
      </c>
      <c r="P1805" s="4">
        <v>19</v>
      </c>
      <c r="Q1805" s="4">
        <v>1566.99</v>
      </c>
      <c r="U1805" s="9" t="str">
        <v>North</v>
      </c>
      <c r="V1805" s="9" t="str">
        <v>Groceries</v>
      </c>
      <c r="X1805" s="9" t="str">
        <v>NORTH</v>
      </c>
      <c r="Y1805" s="9" t="str">
        <v>GROCERIES</v>
      </c>
      <c r="AA1805" s="9" t="str">
        <v>north</v>
      </c>
      <c r="AB1805" s="9" t="str">
        <v>groceries</v>
      </c>
    </row>
    <row r="1806" spans="1:28">
      <c r="A1806" s="10" t="s">
        <v>1788</v>
      </c>
      <c r="B1806" s="11">
        <v>45540</v>
      </c>
      <c r="C1806" s="12" t="s">
        <v>1724</v>
      </c>
      <c r="D1806" s="13" t="s">
        <v>1243</v>
      </c>
      <c r="E1806" s="10">
        <v>2662.87</v>
      </c>
      <c r="F1806" s="10">
        <v>12</v>
      </c>
      <c r="G1806" s="10">
        <v>23</v>
      </c>
      <c r="H1806" s="10">
        <v>1847.27</v>
      </c>
      <c r="I1806" s="4" t="s">
        <v>1788</v>
      </c>
      <c r="J1806" s="16">
        <v>45540</v>
      </c>
      <c r="K1806" s="9" t="str">
        <v>South</v>
      </c>
      <c r="L1806" s="9" t="str">
        <v>Electronics</v>
      </c>
      <c r="M1806" s="4">
        <v>2662.87</v>
      </c>
      <c r="N1806" s="4">
        <f>VLOOKUP($K1806,Sales_Performance_Analysis.csv!$S$1:$T$5,2,FALSE)</f>
        <v>2478.5568056787902</v>
      </c>
      <c r="O1806" s="4">
        <v>12</v>
      </c>
      <c r="P1806" s="4">
        <v>23</v>
      </c>
      <c r="Q1806" s="4">
        <v>1847.27</v>
      </c>
      <c r="U1806" s="9" t="str">
        <v>South</v>
      </c>
      <c r="V1806" s="9" t="str">
        <v>Electronics</v>
      </c>
      <c r="X1806" s="9" t="str">
        <v>SOUTH</v>
      </c>
      <c r="Y1806" s="9" t="str">
        <v>ELECTRONICS</v>
      </c>
      <c r="AA1806" s="9" t="str">
        <v>south</v>
      </c>
      <c r="AB1806" s="9" t="str">
        <v>electronics</v>
      </c>
    </row>
    <row r="1807" spans="1:28">
      <c r="A1807" s="10" t="s">
        <v>1789</v>
      </c>
      <c r="B1807" s="11">
        <v>45125</v>
      </c>
      <c r="C1807" s="12" t="s">
        <v>1657</v>
      </c>
      <c r="D1807" s="13" t="s">
        <v>1243</v>
      </c>
      <c r="E1807" s="10">
        <v>3324.66</v>
      </c>
      <c r="F1807" s="10">
        <v>12</v>
      </c>
      <c r="G1807" s="10">
        <v>2</v>
      </c>
      <c r="H1807" s="10">
        <v>757.59</v>
      </c>
      <c r="I1807" s="4" t="s">
        <v>1789</v>
      </c>
      <c r="J1807" s="16">
        <v>45125</v>
      </c>
      <c r="K1807" s="9" t="str">
        <v>West</v>
      </c>
      <c r="L1807" s="9" t="str">
        <v>Electronics</v>
      </c>
      <c r="M1807" s="4">
        <v>3324.66</v>
      </c>
      <c r="N1807" s="4">
        <f>VLOOKUP($K1807,Sales_Performance_Analysis.csv!$S$1:$T$5,2,FALSE)</f>
        <v>2536.3110011778599</v>
      </c>
      <c r="O1807" s="4">
        <v>12</v>
      </c>
      <c r="P1807" s="4">
        <v>2</v>
      </c>
      <c r="Q1807" s="4">
        <v>757.59</v>
      </c>
      <c r="U1807" s="9" t="str">
        <v>West</v>
      </c>
      <c r="V1807" s="9" t="str">
        <v>Electronics</v>
      </c>
      <c r="X1807" s="9" t="str">
        <v>WEST</v>
      </c>
      <c r="Y1807" s="9" t="str">
        <v>ELECTRONICS</v>
      </c>
      <c r="AA1807" s="9" t="str">
        <v>west</v>
      </c>
      <c r="AB1807" s="9" t="str">
        <v>electronics</v>
      </c>
    </row>
    <row r="1808" spans="1:28">
      <c r="A1808" s="10" t="s">
        <v>1790</v>
      </c>
      <c r="B1808" s="11">
        <v>45513</v>
      </c>
      <c r="C1808" s="12" t="s">
        <v>1724</v>
      </c>
      <c r="D1808" s="13" t="s">
        <v>1243</v>
      </c>
      <c r="E1808" s="10">
        <v>2123.08</v>
      </c>
      <c r="F1808" s="10">
        <v>41</v>
      </c>
      <c r="G1808" s="10">
        <v>50</v>
      </c>
      <c r="H1808" s="10">
        <v>391.53</v>
      </c>
      <c r="I1808" s="4" t="s">
        <v>1790</v>
      </c>
      <c r="J1808" s="16">
        <v>45513</v>
      </c>
      <c r="K1808" s="9" t="str">
        <v>South</v>
      </c>
      <c r="L1808" s="9" t="str">
        <v>Electronics</v>
      </c>
      <c r="M1808" s="4">
        <v>2123.08</v>
      </c>
      <c r="N1808" s="4">
        <f>VLOOKUP($K1808,Sales_Performance_Analysis.csv!$S$1:$T$5,2,FALSE)</f>
        <v>2478.5568056787902</v>
      </c>
      <c r="O1808" s="4">
        <v>41</v>
      </c>
      <c r="P1808" s="4">
        <v>50</v>
      </c>
      <c r="Q1808" s="4">
        <v>391.53</v>
      </c>
      <c r="U1808" s="9" t="str">
        <v>South</v>
      </c>
      <c r="V1808" s="9" t="str">
        <v>Electronics</v>
      </c>
      <c r="X1808" s="9" t="str">
        <v>SOUTH</v>
      </c>
      <c r="Y1808" s="9" t="str">
        <v>ELECTRONICS</v>
      </c>
      <c r="AA1808" s="9" t="str">
        <v>south</v>
      </c>
      <c r="AB1808" s="9" t="str">
        <v>electronics</v>
      </c>
    </row>
    <row r="1809" spans="1:28">
      <c r="A1809" s="10" t="s">
        <v>1791</v>
      </c>
      <c r="B1809" s="11">
        <v>44989</v>
      </c>
      <c r="C1809" s="12" t="s">
        <v>1294</v>
      </c>
      <c r="D1809" s="13" t="s">
        <v>1553</v>
      </c>
      <c r="E1809" s="10">
        <v>3398.52</v>
      </c>
      <c r="F1809" s="10">
        <v>25</v>
      </c>
      <c r="G1809" s="10">
        <v>15</v>
      </c>
      <c r="H1809" s="10">
        <v>359.04</v>
      </c>
      <c r="I1809" s="4" t="s">
        <v>1791</v>
      </c>
      <c r="J1809" s="16">
        <v>44989</v>
      </c>
      <c r="K1809" s="9" t="str">
        <v>North</v>
      </c>
      <c r="L1809" s="9" t="str">
        <v>Sports</v>
      </c>
      <c r="M1809" s="4">
        <v>3398.52</v>
      </c>
      <c r="N1809" s="4">
        <f>VLOOKUP($K1809,Sales_Performance_Analysis.csv!$S$1:$T$5,2,FALSE)</f>
        <v>2573.1195542046598</v>
      </c>
      <c r="O1809" s="4">
        <v>25</v>
      </c>
      <c r="P1809" s="4">
        <v>15</v>
      </c>
      <c r="Q1809" s="4">
        <v>359.04</v>
      </c>
      <c r="U1809" s="9" t="str">
        <v>North</v>
      </c>
      <c r="V1809" s="9" t="str">
        <v>Sports</v>
      </c>
      <c r="X1809" s="9" t="str">
        <v>NORTH</v>
      </c>
      <c r="Y1809" s="9" t="str">
        <v>SPORTS</v>
      </c>
      <c r="AA1809" s="9" t="str">
        <v>north</v>
      </c>
      <c r="AB1809" s="9" t="str">
        <v>sports</v>
      </c>
    </row>
    <row r="1810" spans="1:28">
      <c r="A1810" s="10" t="s">
        <v>1792</v>
      </c>
      <c r="B1810" s="11">
        <v>44932</v>
      </c>
      <c r="C1810" s="12" t="s">
        <v>1294</v>
      </c>
      <c r="D1810" s="13" t="s">
        <v>1553</v>
      </c>
      <c r="E1810" s="10">
        <v>2210.25</v>
      </c>
      <c r="F1810" s="10">
        <v>11</v>
      </c>
      <c r="G1810" s="10">
        <v>33</v>
      </c>
      <c r="H1810" s="10">
        <v>356.26</v>
      </c>
      <c r="I1810" s="4" t="s">
        <v>1792</v>
      </c>
      <c r="J1810" s="16">
        <v>44932</v>
      </c>
      <c r="K1810" s="9" t="str">
        <v>North</v>
      </c>
      <c r="L1810" s="9" t="str">
        <v>Sports</v>
      </c>
      <c r="M1810" s="4">
        <v>2210.25</v>
      </c>
      <c r="N1810" s="4">
        <f>VLOOKUP($K1810,Sales_Performance_Analysis.csv!$S$1:$T$5,2,FALSE)</f>
        <v>2573.1195542046598</v>
      </c>
      <c r="O1810" s="4">
        <v>11</v>
      </c>
      <c r="P1810" s="4">
        <v>33</v>
      </c>
      <c r="Q1810" s="4">
        <v>356.26</v>
      </c>
      <c r="U1810" s="9" t="str">
        <v>North</v>
      </c>
      <c r="V1810" s="9" t="str">
        <v>Sports</v>
      </c>
      <c r="X1810" s="9" t="str">
        <v>NORTH</v>
      </c>
      <c r="Y1810" s="9" t="str">
        <v>SPORTS</v>
      </c>
      <c r="AA1810" s="9" t="str">
        <v>north</v>
      </c>
      <c r="AB1810" s="9" t="str">
        <v>sports</v>
      </c>
    </row>
    <row r="1811" spans="1:28">
      <c r="A1811" s="10" t="s">
        <v>1793</v>
      </c>
      <c r="B1811" s="11">
        <v>45119</v>
      </c>
      <c r="C1811" s="12" t="s">
        <v>1724</v>
      </c>
      <c r="D1811" s="13" t="s">
        <v>1553</v>
      </c>
      <c r="E1811" s="10">
        <v>2793.18</v>
      </c>
      <c r="F1811" s="10">
        <v>18</v>
      </c>
      <c r="G1811" s="10">
        <v>30</v>
      </c>
      <c r="H1811" s="10">
        <v>732.64</v>
      </c>
      <c r="I1811" s="4" t="s">
        <v>1793</v>
      </c>
      <c r="J1811" s="16">
        <v>45119</v>
      </c>
      <c r="K1811" s="9" t="str">
        <v>South</v>
      </c>
      <c r="L1811" s="9" t="str">
        <v>Sports</v>
      </c>
      <c r="M1811" s="4">
        <v>2793.18</v>
      </c>
      <c r="N1811" s="4">
        <f>VLOOKUP($K1811,Sales_Performance_Analysis.csv!$S$1:$T$5,2,FALSE)</f>
        <v>2478.5568056787902</v>
      </c>
      <c r="O1811" s="4">
        <v>18</v>
      </c>
      <c r="P1811" s="4">
        <v>30</v>
      </c>
      <c r="Q1811" s="4">
        <v>732.64</v>
      </c>
      <c r="U1811" s="9" t="str">
        <v>South</v>
      </c>
      <c r="V1811" s="9" t="str">
        <v>Sports</v>
      </c>
      <c r="X1811" s="9" t="str">
        <v>SOUTH</v>
      </c>
      <c r="Y1811" s="9" t="str">
        <v>SPORTS</v>
      </c>
      <c r="AA1811" s="9" t="str">
        <v>south</v>
      </c>
      <c r="AB1811" s="9" t="str">
        <v>sports</v>
      </c>
    </row>
    <row r="1812" spans="1:28">
      <c r="A1812" s="10" t="s">
        <v>1794</v>
      </c>
      <c r="B1812" s="11">
        <v>45446</v>
      </c>
      <c r="C1812" s="12" t="s">
        <v>1657</v>
      </c>
      <c r="D1812" s="13" t="s">
        <v>1553</v>
      </c>
      <c r="E1812" s="10">
        <v>1730.17</v>
      </c>
      <c r="F1812" s="10">
        <v>41</v>
      </c>
      <c r="G1812" s="10">
        <v>13</v>
      </c>
      <c r="H1812" s="10">
        <v>370.33</v>
      </c>
      <c r="I1812" s="4" t="s">
        <v>1794</v>
      </c>
      <c r="J1812" s="16">
        <v>45446</v>
      </c>
      <c r="K1812" s="9" t="str">
        <v>West</v>
      </c>
      <c r="L1812" s="9" t="str">
        <v>Sports</v>
      </c>
      <c r="M1812" s="4">
        <v>1730.17</v>
      </c>
      <c r="N1812" s="4">
        <f>VLOOKUP($K1812,Sales_Performance_Analysis.csv!$S$1:$T$5,2,FALSE)</f>
        <v>2536.3110011778599</v>
      </c>
      <c r="O1812" s="4">
        <v>41</v>
      </c>
      <c r="P1812" s="4">
        <v>13</v>
      </c>
      <c r="Q1812" s="4">
        <v>370.33</v>
      </c>
      <c r="U1812" s="9" t="str">
        <v>West</v>
      </c>
      <c r="V1812" s="9" t="str">
        <v>Sports</v>
      </c>
      <c r="X1812" s="9" t="str">
        <v>WEST</v>
      </c>
      <c r="Y1812" s="9" t="str">
        <v>SPORTS</v>
      </c>
      <c r="AA1812" s="9" t="str">
        <v>west</v>
      </c>
      <c r="AB1812" s="9" t="str">
        <v>sports</v>
      </c>
    </row>
    <row r="1813" spans="1:28">
      <c r="A1813" s="10" t="s">
        <v>1795</v>
      </c>
      <c r="B1813" s="11">
        <v>45523</v>
      </c>
      <c r="C1813" s="12" t="s">
        <v>1657</v>
      </c>
      <c r="D1813" s="13" t="s">
        <v>1553</v>
      </c>
      <c r="E1813" s="10">
        <v>3771.7</v>
      </c>
      <c r="F1813" s="10">
        <v>11</v>
      </c>
      <c r="G1813" s="10">
        <v>16</v>
      </c>
      <c r="H1813" s="10">
        <v>1225.8499999999999</v>
      </c>
      <c r="I1813" s="4" t="s">
        <v>1795</v>
      </c>
      <c r="J1813" s="16">
        <v>45523</v>
      </c>
      <c r="K1813" s="9" t="str">
        <v>West</v>
      </c>
      <c r="L1813" s="9" t="str">
        <v>Sports</v>
      </c>
      <c r="M1813" s="4">
        <v>3771.7</v>
      </c>
      <c r="N1813" s="4">
        <f>VLOOKUP($K1813,Sales_Performance_Analysis.csv!$S$1:$T$5,2,FALSE)</f>
        <v>2536.3110011778599</v>
      </c>
      <c r="O1813" s="4">
        <v>11</v>
      </c>
      <c r="P1813" s="4">
        <v>16</v>
      </c>
      <c r="Q1813" s="4">
        <v>1225.8499999999999</v>
      </c>
      <c r="U1813" s="9" t="str">
        <v>West</v>
      </c>
      <c r="V1813" s="9" t="str">
        <v>Sports</v>
      </c>
      <c r="X1813" s="9" t="str">
        <v>WEST</v>
      </c>
      <c r="Y1813" s="9" t="str">
        <v>SPORTS</v>
      </c>
      <c r="AA1813" s="9" t="str">
        <v>west</v>
      </c>
      <c r="AB1813" s="9" t="str">
        <v>sports</v>
      </c>
    </row>
    <row r="1814" spans="1:28">
      <c r="A1814" s="10" t="s">
        <v>1796</v>
      </c>
      <c r="B1814" s="11">
        <v>45232</v>
      </c>
      <c r="C1814" s="12" t="s">
        <v>1294</v>
      </c>
      <c r="D1814" s="13" t="s">
        <v>27</v>
      </c>
      <c r="E1814" s="10">
        <v>4511</v>
      </c>
      <c r="F1814" s="10">
        <v>44</v>
      </c>
      <c r="G1814" s="10">
        <v>12</v>
      </c>
      <c r="H1814" s="10">
        <v>1346.84</v>
      </c>
      <c r="I1814" s="4" t="s">
        <v>1796</v>
      </c>
      <c r="J1814" s="16">
        <v>45232</v>
      </c>
      <c r="K1814" s="9" t="str">
        <v>North</v>
      </c>
      <c r="L1814" s="9" t="str">
        <v>Clothing</v>
      </c>
      <c r="M1814" s="4">
        <v>4511</v>
      </c>
      <c r="N1814" s="4">
        <f>VLOOKUP($K1814,Sales_Performance_Analysis.csv!$S$1:$T$5,2,FALSE)</f>
        <v>2573.1195542046598</v>
      </c>
      <c r="O1814" s="4">
        <v>44</v>
      </c>
      <c r="P1814" s="4">
        <v>12</v>
      </c>
      <c r="Q1814" s="4">
        <v>1346.84</v>
      </c>
      <c r="U1814" s="9" t="str">
        <v>North</v>
      </c>
      <c r="V1814" s="9" t="str">
        <v>Clothing</v>
      </c>
      <c r="X1814" s="9" t="str">
        <v>NORTH</v>
      </c>
      <c r="Y1814" s="9" t="str">
        <v>CLOTHING</v>
      </c>
      <c r="AA1814" s="9" t="str">
        <v>north</v>
      </c>
      <c r="AB1814" s="9" t="str">
        <v>clothing</v>
      </c>
    </row>
    <row r="1815" spans="1:28">
      <c r="A1815" s="10" t="s">
        <v>1797</v>
      </c>
      <c r="B1815" s="11">
        <v>45326</v>
      </c>
      <c r="C1815" s="12" t="s">
        <v>881</v>
      </c>
      <c r="D1815" s="13" t="s">
        <v>1668</v>
      </c>
      <c r="E1815" s="10">
        <v>4004.22</v>
      </c>
      <c r="F1815" s="10">
        <v>29</v>
      </c>
      <c r="G1815" s="10">
        <v>3</v>
      </c>
      <c r="H1815" s="10">
        <v>27.81</v>
      </c>
      <c r="I1815" s="4" t="s">
        <v>1797</v>
      </c>
      <c r="J1815" s="16">
        <v>45326</v>
      </c>
      <c r="K1815" s="9" t="str">
        <v>East</v>
      </c>
      <c r="L1815" s="9" t="str">
        <v>Furniture</v>
      </c>
      <c r="M1815" s="4">
        <v>4004.22</v>
      </c>
      <c r="N1815" s="4">
        <f>VLOOKUP($K1815,Sales_Performance_Analysis.csv!$S$1:$T$5,2,FALSE)</f>
        <v>2529.8487270973901</v>
      </c>
      <c r="O1815" s="4">
        <v>29</v>
      </c>
      <c r="P1815" s="4">
        <v>3</v>
      </c>
      <c r="Q1815" s="4">
        <v>27.81</v>
      </c>
      <c r="U1815" s="9" t="str">
        <v>East</v>
      </c>
      <c r="V1815" s="9" t="str">
        <v>Furniture</v>
      </c>
      <c r="X1815" s="9" t="str">
        <v>EAST</v>
      </c>
      <c r="Y1815" s="9" t="str">
        <v>FURNITURE</v>
      </c>
      <c r="AA1815" s="9" t="str">
        <v>east</v>
      </c>
      <c r="AB1815" s="9" t="str">
        <v>furniture</v>
      </c>
    </row>
    <row r="1816" spans="1:28">
      <c r="A1816" s="10" t="s">
        <v>1798</v>
      </c>
      <c r="B1816" s="11">
        <v>45490</v>
      </c>
      <c r="C1816" s="12" t="s">
        <v>1724</v>
      </c>
      <c r="D1816" s="13" t="s">
        <v>1668</v>
      </c>
      <c r="E1816" s="10">
        <v>2598.61</v>
      </c>
      <c r="F1816" s="10">
        <v>12</v>
      </c>
      <c r="G1816" s="10">
        <v>38</v>
      </c>
      <c r="H1816" s="10">
        <v>1035.46</v>
      </c>
      <c r="I1816" s="4" t="s">
        <v>1798</v>
      </c>
      <c r="J1816" s="16">
        <v>45490</v>
      </c>
      <c r="K1816" s="9" t="str">
        <v>South</v>
      </c>
      <c r="L1816" s="9" t="str">
        <v>Furniture</v>
      </c>
      <c r="M1816" s="4">
        <v>2598.61</v>
      </c>
      <c r="N1816" s="4">
        <f>VLOOKUP($K1816,Sales_Performance_Analysis.csv!$S$1:$T$5,2,FALSE)</f>
        <v>2478.5568056787902</v>
      </c>
      <c r="O1816" s="4">
        <v>12</v>
      </c>
      <c r="P1816" s="4">
        <v>38</v>
      </c>
      <c r="Q1816" s="4">
        <v>1035.46</v>
      </c>
      <c r="U1816" s="9" t="str">
        <v>South</v>
      </c>
      <c r="V1816" s="9" t="str">
        <v>Furniture</v>
      </c>
      <c r="X1816" s="9" t="str">
        <v>SOUTH</v>
      </c>
      <c r="Y1816" s="9" t="str">
        <v>FURNITURE</v>
      </c>
      <c r="AA1816" s="9" t="str">
        <v>south</v>
      </c>
      <c r="AB1816" s="9" t="str">
        <v>furniture</v>
      </c>
    </row>
    <row r="1817" spans="1:28">
      <c r="A1817" s="10" t="s">
        <v>1799</v>
      </c>
      <c r="B1817" s="11">
        <v>44886</v>
      </c>
      <c r="C1817" s="12" t="s">
        <v>1657</v>
      </c>
      <c r="D1817" s="13" t="s">
        <v>1243</v>
      </c>
      <c r="E1817" s="10">
        <v>3530.62</v>
      </c>
      <c r="F1817" s="10">
        <v>31</v>
      </c>
      <c r="G1817" s="10">
        <v>14</v>
      </c>
      <c r="H1817" s="10">
        <v>1434.55</v>
      </c>
      <c r="I1817" s="4" t="s">
        <v>1799</v>
      </c>
      <c r="J1817" s="16">
        <v>44886</v>
      </c>
      <c r="K1817" s="9" t="str">
        <v>West</v>
      </c>
      <c r="L1817" s="9" t="str">
        <v>Electronics</v>
      </c>
      <c r="M1817" s="4">
        <v>3530.62</v>
      </c>
      <c r="N1817" s="4">
        <f>VLOOKUP($K1817,Sales_Performance_Analysis.csv!$S$1:$T$5,2,FALSE)</f>
        <v>2536.3110011778599</v>
      </c>
      <c r="O1817" s="4">
        <v>31</v>
      </c>
      <c r="P1817" s="4">
        <v>14</v>
      </c>
      <c r="Q1817" s="4">
        <v>1434.55</v>
      </c>
      <c r="U1817" s="9" t="str">
        <v>West</v>
      </c>
      <c r="V1817" s="9" t="str">
        <v>Electronics</v>
      </c>
      <c r="X1817" s="9" t="str">
        <v>WEST</v>
      </c>
      <c r="Y1817" s="9" t="str">
        <v>ELECTRONICS</v>
      </c>
      <c r="AA1817" s="9" t="str">
        <v>west</v>
      </c>
      <c r="AB1817" s="9" t="str">
        <v>electronics</v>
      </c>
    </row>
    <row r="1818" spans="1:28">
      <c r="A1818" s="10">
        <v>47407810</v>
      </c>
      <c r="B1818" s="11">
        <v>44965</v>
      </c>
      <c r="C1818" s="12" t="s">
        <v>1724</v>
      </c>
      <c r="D1818" s="13" t="s">
        <v>1668</v>
      </c>
      <c r="E1818" s="10">
        <v>3769.7</v>
      </c>
      <c r="F1818" s="10">
        <v>34</v>
      </c>
      <c r="G1818" s="10">
        <v>1</v>
      </c>
      <c r="H1818" s="10">
        <v>85.73</v>
      </c>
      <c r="I1818" s="4">
        <v>47407810</v>
      </c>
      <c r="J1818" s="16">
        <v>44965</v>
      </c>
      <c r="K1818" s="9" t="str">
        <v>South</v>
      </c>
      <c r="L1818" s="9" t="str">
        <v>Furniture</v>
      </c>
      <c r="M1818" s="4">
        <v>3769.7</v>
      </c>
      <c r="N1818" s="4">
        <f>VLOOKUP($K1818,Sales_Performance_Analysis.csv!$S$1:$T$5,2,FALSE)</f>
        <v>2478.5568056787902</v>
      </c>
      <c r="O1818" s="4">
        <v>34</v>
      </c>
      <c r="P1818" s="4">
        <v>1</v>
      </c>
      <c r="Q1818" s="4">
        <v>85.73</v>
      </c>
      <c r="U1818" s="9" t="str">
        <v>South</v>
      </c>
      <c r="V1818" s="9" t="str">
        <v>Furniture</v>
      </c>
      <c r="X1818" s="9" t="str">
        <v>SOUTH</v>
      </c>
      <c r="Y1818" s="9" t="str">
        <v>FURNITURE</v>
      </c>
      <c r="AA1818" s="9" t="str">
        <v>south</v>
      </c>
      <c r="AB1818" s="9" t="str">
        <v>furniture</v>
      </c>
    </row>
    <row r="1819" spans="1:28">
      <c r="A1819" s="10" t="s">
        <v>1800</v>
      </c>
      <c r="B1819" s="11">
        <v>45258</v>
      </c>
      <c r="C1819" s="12" t="s">
        <v>1657</v>
      </c>
      <c r="D1819" s="13" t="s">
        <v>27</v>
      </c>
      <c r="E1819" s="10">
        <v>241.85</v>
      </c>
      <c r="F1819" s="10">
        <v>23</v>
      </c>
      <c r="G1819" s="10">
        <v>18</v>
      </c>
      <c r="H1819" s="10">
        <v>68.42</v>
      </c>
      <c r="I1819" s="4" t="s">
        <v>1800</v>
      </c>
      <c r="J1819" s="16">
        <v>45258</v>
      </c>
      <c r="K1819" s="9" t="str">
        <v>West</v>
      </c>
      <c r="L1819" s="9" t="str">
        <v>Clothing</v>
      </c>
      <c r="M1819" s="4">
        <v>241.85</v>
      </c>
      <c r="N1819" s="4">
        <f>VLOOKUP($K1819,Sales_Performance_Analysis.csv!$S$1:$T$5,2,FALSE)</f>
        <v>2536.3110011778599</v>
      </c>
      <c r="O1819" s="4">
        <v>23</v>
      </c>
      <c r="P1819" s="4">
        <v>18</v>
      </c>
      <c r="Q1819" s="4">
        <v>68.42</v>
      </c>
      <c r="U1819" s="9" t="str">
        <v>West</v>
      </c>
      <c r="V1819" s="9" t="str">
        <v>Clothing</v>
      </c>
      <c r="X1819" s="9" t="str">
        <v>WEST</v>
      </c>
      <c r="Y1819" s="9" t="str">
        <v>CLOTHING</v>
      </c>
      <c r="AA1819" s="9" t="str">
        <v>west</v>
      </c>
      <c r="AB1819" s="9" t="str">
        <v>clothing</v>
      </c>
    </row>
    <row r="1820" spans="1:28">
      <c r="A1820" s="10" t="s">
        <v>1801</v>
      </c>
      <c r="B1820" s="11">
        <v>45132</v>
      </c>
      <c r="C1820" s="12" t="s">
        <v>1657</v>
      </c>
      <c r="D1820" s="13" t="s">
        <v>1553</v>
      </c>
      <c r="E1820" s="10">
        <v>596.26</v>
      </c>
      <c r="F1820" s="10">
        <v>40</v>
      </c>
      <c r="G1820" s="10">
        <v>10</v>
      </c>
      <c r="H1820" s="10">
        <v>1380.58</v>
      </c>
      <c r="I1820" s="4" t="s">
        <v>1801</v>
      </c>
      <c r="J1820" s="16">
        <v>45132</v>
      </c>
      <c r="K1820" s="9" t="str">
        <v>West</v>
      </c>
      <c r="L1820" s="9" t="str">
        <v>Sports</v>
      </c>
      <c r="M1820" s="4">
        <v>596.26</v>
      </c>
      <c r="N1820" s="4">
        <f>VLOOKUP($K1820,Sales_Performance_Analysis.csv!$S$1:$T$5,2,FALSE)</f>
        <v>2536.3110011778599</v>
      </c>
      <c r="O1820" s="4">
        <v>40</v>
      </c>
      <c r="P1820" s="4">
        <v>10</v>
      </c>
      <c r="Q1820" s="4">
        <v>1380.58</v>
      </c>
      <c r="U1820" s="9" t="str">
        <v>West</v>
      </c>
      <c r="V1820" s="9" t="str">
        <v>Sports</v>
      </c>
      <c r="X1820" s="9" t="str">
        <v>WEST</v>
      </c>
      <c r="Y1820" s="9" t="str">
        <v>SPORTS</v>
      </c>
      <c r="AA1820" s="9" t="str">
        <v>west</v>
      </c>
      <c r="AB1820" s="9" t="str">
        <v>sports</v>
      </c>
    </row>
    <row r="1821" spans="1:28">
      <c r="A1821" s="10" t="s">
        <v>1802</v>
      </c>
      <c r="B1821" s="11">
        <v>45610</v>
      </c>
      <c r="C1821" s="12" t="s">
        <v>1724</v>
      </c>
      <c r="D1821" s="13" t="s">
        <v>257</v>
      </c>
      <c r="E1821" s="10">
        <v>4795.26</v>
      </c>
      <c r="F1821" s="10">
        <v>12</v>
      </c>
      <c r="G1821" s="10">
        <v>14</v>
      </c>
      <c r="H1821" s="10">
        <v>1178.71</v>
      </c>
      <c r="I1821" s="4" t="s">
        <v>1802</v>
      </c>
      <c r="J1821" s="16">
        <v>45610</v>
      </c>
      <c r="K1821" s="9" t="str">
        <v>South</v>
      </c>
      <c r="L1821" s="9" t="str">
        <v>Groceries</v>
      </c>
      <c r="M1821" s="4">
        <v>4795.26</v>
      </c>
      <c r="N1821" s="4">
        <f>VLOOKUP($K1821,Sales_Performance_Analysis.csv!$S$1:$T$5,2,FALSE)</f>
        <v>2478.5568056787902</v>
      </c>
      <c r="O1821" s="4">
        <v>12</v>
      </c>
      <c r="P1821" s="4">
        <v>14</v>
      </c>
      <c r="Q1821" s="4">
        <v>1178.71</v>
      </c>
      <c r="U1821" s="9" t="str">
        <v>South</v>
      </c>
      <c r="V1821" s="9" t="str">
        <v>Groceries</v>
      </c>
      <c r="X1821" s="9" t="str">
        <v>SOUTH</v>
      </c>
      <c r="Y1821" s="9" t="str">
        <v>GROCERIES</v>
      </c>
      <c r="AA1821" s="9" t="str">
        <v>south</v>
      </c>
      <c r="AB1821" s="9" t="str">
        <v>groceries</v>
      </c>
    </row>
    <row r="1822" spans="1:28">
      <c r="A1822" s="10" t="s">
        <v>1803</v>
      </c>
      <c r="B1822" s="11">
        <v>45261</v>
      </c>
      <c r="C1822" s="12" t="s">
        <v>1657</v>
      </c>
      <c r="D1822" s="13" t="s">
        <v>1668</v>
      </c>
      <c r="E1822" s="10">
        <v>4451.22</v>
      </c>
      <c r="F1822" s="10">
        <v>43</v>
      </c>
      <c r="G1822" s="10">
        <v>0</v>
      </c>
      <c r="H1822" s="10">
        <v>1976.79</v>
      </c>
      <c r="I1822" s="4" t="s">
        <v>1803</v>
      </c>
      <c r="J1822" s="16">
        <v>45261</v>
      </c>
      <c r="K1822" s="9" t="str">
        <v>West</v>
      </c>
      <c r="L1822" s="9" t="str">
        <v>Furniture</v>
      </c>
      <c r="M1822" s="4">
        <v>4451.22</v>
      </c>
      <c r="N1822" s="4">
        <f>VLOOKUP($K1822,Sales_Performance_Analysis.csv!$S$1:$T$5,2,FALSE)</f>
        <v>2536.3110011778599</v>
      </c>
      <c r="O1822" s="4">
        <v>43</v>
      </c>
      <c r="P1822" s="4">
        <v>0</v>
      </c>
      <c r="Q1822" s="4">
        <v>1976.79</v>
      </c>
      <c r="U1822" s="9" t="str">
        <v>West</v>
      </c>
      <c r="V1822" s="9" t="str">
        <v>Furniture</v>
      </c>
      <c r="X1822" s="9" t="str">
        <v>WEST</v>
      </c>
      <c r="Y1822" s="9" t="str">
        <v>FURNITURE</v>
      </c>
      <c r="AA1822" s="9" t="str">
        <v>west</v>
      </c>
      <c r="AB1822" s="9" t="str">
        <v>furniture</v>
      </c>
    </row>
    <row r="1823" spans="1:28">
      <c r="A1823" s="10" t="s">
        <v>1804</v>
      </c>
      <c r="B1823" s="11">
        <v>45454</v>
      </c>
      <c r="C1823" s="12" t="s">
        <v>881</v>
      </c>
      <c r="D1823" s="13" t="s">
        <v>27</v>
      </c>
      <c r="E1823" s="10">
        <v>1149.08</v>
      </c>
      <c r="F1823" s="10">
        <v>43</v>
      </c>
      <c r="G1823" s="10">
        <v>11</v>
      </c>
      <c r="H1823" s="10">
        <v>156.65</v>
      </c>
      <c r="I1823" s="4" t="s">
        <v>1804</v>
      </c>
      <c r="J1823" s="16">
        <v>45454</v>
      </c>
      <c r="K1823" s="9" t="str">
        <v>East</v>
      </c>
      <c r="L1823" s="9" t="str">
        <v>Clothing</v>
      </c>
      <c r="M1823" s="4">
        <v>1149.08</v>
      </c>
      <c r="N1823" s="4">
        <f>VLOOKUP($K1823,Sales_Performance_Analysis.csv!$S$1:$T$5,2,FALSE)</f>
        <v>2529.8487270973901</v>
      </c>
      <c r="O1823" s="4">
        <v>43</v>
      </c>
      <c r="P1823" s="4">
        <v>11</v>
      </c>
      <c r="Q1823" s="4">
        <v>156.65</v>
      </c>
      <c r="U1823" s="9" t="str">
        <v>East</v>
      </c>
      <c r="V1823" s="9" t="str">
        <v>Clothing</v>
      </c>
      <c r="X1823" s="9" t="str">
        <v>EAST</v>
      </c>
      <c r="Y1823" s="9" t="str">
        <v>CLOTHING</v>
      </c>
      <c r="AA1823" s="9" t="str">
        <v>east</v>
      </c>
      <c r="AB1823" s="9" t="str">
        <v>clothing</v>
      </c>
    </row>
    <row r="1824" spans="1:28">
      <c r="A1824" s="10" t="s">
        <v>1805</v>
      </c>
      <c r="B1824" s="11">
        <v>45255</v>
      </c>
      <c r="C1824" s="12" t="s">
        <v>1724</v>
      </c>
      <c r="D1824" s="13" t="s">
        <v>257</v>
      </c>
      <c r="E1824" s="10">
        <v>4410.3</v>
      </c>
      <c r="F1824" s="10">
        <v>32</v>
      </c>
      <c r="G1824" s="10">
        <v>29</v>
      </c>
      <c r="H1824" s="10">
        <v>1306.48</v>
      </c>
      <c r="I1824" s="4" t="s">
        <v>1805</v>
      </c>
      <c r="J1824" s="16">
        <v>45255</v>
      </c>
      <c r="K1824" s="9" t="str">
        <v>South</v>
      </c>
      <c r="L1824" s="9" t="str">
        <v>Groceries</v>
      </c>
      <c r="M1824" s="4">
        <v>4410.3</v>
      </c>
      <c r="N1824" s="4">
        <f>VLOOKUP($K1824,Sales_Performance_Analysis.csv!$S$1:$T$5,2,FALSE)</f>
        <v>2478.5568056787902</v>
      </c>
      <c r="O1824" s="4">
        <v>32</v>
      </c>
      <c r="P1824" s="4">
        <v>29</v>
      </c>
      <c r="Q1824" s="4">
        <v>1306.48</v>
      </c>
      <c r="U1824" s="9" t="str">
        <v>South</v>
      </c>
      <c r="V1824" s="9" t="str">
        <v>Groceries</v>
      </c>
      <c r="X1824" s="9" t="str">
        <v>SOUTH</v>
      </c>
      <c r="Y1824" s="9" t="str">
        <v>GROCERIES</v>
      </c>
      <c r="AA1824" s="9" t="str">
        <v>south</v>
      </c>
      <c r="AB1824" s="9" t="str">
        <v>groceries</v>
      </c>
    </row>
    <row r="1825" spans="1:28">
      <c r="A1825" s="10" t="s">
        <v>1806</v>
      </c>
      <c r="B1825" s="11">
        <v>44889</v>
      </c>
      <c r="C1825" s="12" t="s">
        <v>1657</v>
      </c>
      <c r="D1825" s="13" t="s">
        <v>1668</v>
      </c>
      <c r="E1825" s="10">
        <v>282.73</v>
      </c>
      <c r="F1825" s="10">
        <v>34</v>
      </c>
      <c r="G1825" s="10">
        <v>3</v>
      </c>
      <c r="H1825" s="10">
        <v>834.19</v>
      </c>
      <c r="I1825" s="4" t="s">
        <v>1806</v>
      </c>
      <c r="J1825" s="16">
        <v>44889</v>
      </c>
      <c r="K1825" s="9" t="str">
        <v>West</v>
      </c>
      <c r="L1825" s="9" t="str">
        <v>Furniture</v>
      </c>
      <c r="M1825" s="4">
        <v>282.73</v>
      </c>
      <c r="N1825" s="4">
        <f>VLOOKUP($K1825,Sales_Performance_Analysis.csv!$S$1:$T$5,2,FALSE)</f>
        <v>2536.3110011778599</v>
      </c>
      <c r="O1825" s="4">
        <v>34</v>
      </c>
      <c r="P1825" s="4">
        <v>3</v>
      </c>
      <c r="Q1825" s="4">
        <v>834.19</v>
      </c>
      <c r="U1825" s="9" t="str">
        <v>West</v>
      </c>
      <c r="V1825" s="9" t="str">
        <v>Furniture</v>
      </c>
      <c r="X1825" s="9" t="str">
        <v>WEST</v>
      </c>
      <c r="Y1825" s="9" t="str">
        <v>FURNITURE</v>
      </c>
      <c r="AA1825" s="9" t="str">
        <v>west</v>
      </c>
      <c r="AB1825" s="9" t="str">
        <v>furniture</v>
      </c>
    </row>
    <row r="1826" spans="1:28">
      <c r="A1826" s="10" t="s">
        <v>1807</v>
      </c>
      <c r="B1826" s="11">
        <v>45111</v>
      </c>
      <c r="C1826" s="12" t="s">
        <v>1294</v>
      </c>
      <c r="D1826" s="13" t="s">
        <v>1808</v>
      </c>
      <c r="E1826" s="10">
        <v>2267.41</v>
      </c>
      <c r="F1826" s="10">
        <v>24</v>
      </c>
      <c r="G1826" s="10">
        <v>46</v>
      </c>
      <c r="H1826" s="10">
        <v>341.65</v>
      </c>
      <c r="I1826" s="4" t="s">
        <v>1807</v>
      </c>
      <c r="J1826" s="16">
        <v>45111</v>
      </c>
      <c r="K1826" s="9" t="str">
        <v>North</v>
      </c>
      <c r="L1826" s="9" t="str">
        <v>Sports</v>
      </c>
      <c r="M1826" s="4">
        <v>2267.41</v>
      </c>
      <c r="N1826" s="4">
        <f>VLOOKUP($K1826,Sales_Performance_Analysis.csv!$S$1:$T$5,2,FALSE)</f>
        <v>2573.1195542046598</v>
      </c>
      <c r="O1826" s="4">
        <v>24</v>
      </c>
      <c r="P1826" s="4">
        <v>46</v>
      </c>
      <c r="Q1826" s="4">
        <v>341.65</v>
      </c>
      <c r="U1826" s="9" t="str">
        <v>North</v>
      </c>
      <c r="V1826" s="9" t="str">
        <v>Sports</v>
      </c>
      <c r="X1826" s="9" t="str">
        <v>NORTH</v>
      </c>
      <c r="Y1826" s="9" t="str">
        <v>SPORTS</v>
      </c>
      <c r="AA1826" s="9" t="str">
        <v>north</v>
      </c>
      <c r="AB1826" s="9" t="str">
        <v>sports</v>
      </c>
    </row>
    <row r="1827" spans="1:28">
      <c r="A1827" s="10" t="s">
        <v>1809</v>
      </c>
      <c r="B1827" s="11">
        <v>45095</v>
      </c>
      <c r="C1827" s="12" t="s">
        <v>881</v>
      </c>
      <c r="D1827" s="13" t="s">
        <v>27</v>
      </c>
      <c r="E1827" s="10">
        <v>4562.0200000000004</v>
      </c>
      <c r="F1827" s="10">
        <v>39</v>
      </c>
      <c r="G1827" s="10">
        <v>37</v>
      </c>
      <c r="H1827" s="10">
        <v>940.64</v>
      </c>
      <c r="I1827" s="4" t="s">
        <v>1809</v>
      </c>
      <c r="J1827" s="16">
        <v>45095</v>
      </c>
      <c r="K1827" s="9" t="str">
        <v>East</v>
      </c>
      <c r="L1827" s="9" t="str">
        <v>Clothing</v>
      </c>
      <c r="M1827" s="4">
        <v>4562.0200000000004</v>
      </c>
      <c r="N1827" s="4">
        <f>VLOOKUP($K1827,Sales_Performance_Analysis.csv!$S$1:$T$5,2,FALSE)</f>
        <v>2529.8487270973901</v>
      </c>
      <c r="O1827" s="4">
        <v>39</v>
      </c>
      <c r="P1827" s="4">
        <v>37</v>
      </c>
      <c r="Q1827" s="4">
        <v>940.64</v>
      </c>
      <c r="U1827" s="9" t="str">
        <v>East</v>
      </c>
      <c r="V1827" s="9" t="str">
        <v>Clothing</v>
      </c>
      <c r="X1827" s="9" t="str">
        <v>EAST</v>
      </c>
      <c r="Y1827" s="9" t="str">
        <v>CLOTHING</v>
      </c>
      <c r="AA1827" s="9" t="str">
        <v>east</v>
      </c>
      <c r="AB1827" s="9" t="str">
        <v>clothing</v>
      </c>
    </row>
    <row r="1828" spans="1:28">
      <c r="A1828" s="10" t="s">
        <v>1810</v>
      </c>
      <c r="B1828" s="11">
        <v>45500</v>
      </c>
      <c r="C1828" s="12" t="s">
        <v>1294</v>
      </c>
      <c r="D1828" s="13" t="s">
        <v>257</v>
      </c>
      <c r="E1828" s="10">
        <v>398.37</v>
      </c>
      <c r="F1828" s="10">
        <v>34</v>
      </c>
      <c r="G1828" s="10">
        <v>39</v>
      </c>
      <c r="H1828" s="10">
        <v>297</v>
      </c>
      <c r="I1828" s="4" t="s">
        <v>1810</v>
      </c>
      <c r="J1828" s="16">
        <v>45500</v>
      </c>
      <c r="K1828" s="9" t="str">
        <v>North</v>
      </c>
      <c r="L1828" s="9" t="str">
        <v>Groceries</v>
      </c>
      <c r="M1828" s="4">
        <v>398.37</v>
      </c>
      <c r="N1828" s="4">
        <f>VLOOKUP($K1828,Sales_Performance_Analysis.csv!$S$1:$T$5,2,FALSE)</f>
        <v>2573.1195542046598</v>
      </c>
      <c r="O1828" s="4">
        <v>34</v>
      </c>
      <c r="P1828" s="4">
        <v>39</v>
      </c>
      <c r="Q1828" s="4">
        <v>297</v>
      </c>
      <c r="U1828" s="9" t="str">
        <v>North</v>
      </c>
      <c r="V1828" s="9" t="str">
        <v>Groceries</v>
      </c>
      <c r="X1828" s="9" t="str">
        <v>NORTH</v>
      </c>
      <c r="Y1828" s="9" t="str">
        <v>GROCERIES</v>
      </c>
      <c r="AA1828" s="9" t="str">
        <v>north</v>
      </c>
      <c r="AB1828" s="9" t="str">
        <v>groceries</v>
      </c>
    </row>
    <row r="1829" spans="1:28">
      <c r="A1829" s="10" t="s">
        <v>1811</v>
      </c>
      <c r="B1829" s="11">
        <v>45204</v>
      </c>
      <c r="C1829" s="12" t="s">
        <v>1294</v>
      </c>
      <c r="D1829" s="13" t="s">
        <v>1243</v>
      </c>
      <c r="E1829" s="10">
        <v>624.83000000000004</v>
      </c>
      <c r="F1829" s="10">
        <v>5</v>
      </c>
      <c r="G1829" s="10">
        <v>8</v>
      </c>
      <c r="H1829" s="10">
        <v>1248.74</v>
      </c>
      <c r="I1829" s="4" t="s">
        <v>1811</v>
      </c>
      <c r="J1829" s="16">
        <v>45204</v>
      </c>
      <c r="K1829" s="9" t="str">
        <v>North</v>
      </c>
      <c r="L1829" s="9" t="str">
        <v>Electronics</v>
      </c>
      <c r="M1829" s="4">
        <v>624.83000000000004</v>
      </c>
      <c r="N1829" s="4">
        <f>VLOOKUP($K1829,Sales_Performance_Analysis.csv!$S$1:$T$5,2,FALSE)</f>
        <v>2573.1195542046598</v>
      </c>
      <c r="O1829" s="4">
        <v>5</v>
      </c>
      <c r="P1829" s="4">
        <v>8</v>
      </c>
      <c r="Q1829" s="4">
        <v>1248.74</v>
      </c>
      <c r="U1829" s="9" t="str">
        <v>North</v>
      </c>
      <c r="V1829" s="9" t="str">
        <v>Electronics</v>
      </c>
      <c r="X1829" s="9" t="str">
        <v>NORTH</v>
      </c>
      <c r="Y1829" s="9" t="str">
        <v>ELECTRONICS</v>
      </c>
      <c r="AA1829" s="9" t="str">
        <v>north</v>
      </c>
      <c r="AB1829" s="9" t="str">
        <v>electronics</v>
      </c>
    </row>
    <row r="1830" spans="1:28">
      <c r="A1830" s="10" t="s">
        <v>1812</v>
      </c>
      <c r="B1830" s="11">
        <v>45164</v>
      </c>
      <c r="C1830" s="12" t="s">
        <v>881</v>
      </c>
      <c r="D1830" s="13" t="s">
        <v>257</v>
      </c>
      <c r="E1830" s="10">
        <v>2510.92</v>
      </c>
      <c r="F1830" s="10">
        <v>32</v>
      </c>
      <c r="G1830" s="10">
        <v>37</v>
      </c>
      <c r="H1830" s="10">
        <v>1755.8</v>
      </c>
      <c r="I1830" s="4" t="s">
        <v>1812</v>
      </c>
      <c r="J1830" s="16">
        <v>45164</v>
      </c>
      <c r="K1830" s="9" t="str">
        <v>East</v>
      </c>
      <c r="L1830" s="9" t="str">
        <v>Groceries</v>
      </c>
      <c r="M1830" s="4">
        <v>2510.92</v>
      </c>
      <c r="N1830" s="4">
        <f>VLOOKUP($K1830,Sales_Performance_Analysis.csv!$S$1:$T$5,2,FALSE)</f>
        <v>2529.8487270973901</v>
      </c>
      <c r="O1830" s="4">
        <v>32</v>
      </c>
      <c r="P1830" s="4">
        <v>37</v>
      </c>
      <c r="Q1830" s="4">
        <v>1755.8</v>
      </c>
      <c r="U1830" s="9" t="str">
        <v>East</v>
      </c>
      <c r="V1830" s="9" t="str">
        <v>Groceries</v>
      </c>
      <c r="X1830" s="9" t="str">
        <v>EAST</v>
      </c>
      <c r="Y1830" s="9" t="str">
        <v>GROCERIES</v>
      </c>
      <c r="AA1830" s="9" t="str">
        <v>east</v>
      </c>
      <c r="AB1830" s="9" t="str">
        <v>groceries</v>
      </c>
    </row>
    <row r="1831" spans="1:28">
      <c r="A1831" s="10" t="s">
        <v>1813</v>
      </c>
      <c r="B1831" s="11">
        <v>45190</v>
      </c>
      <c r="C1831" s="12" t="s">
        <v>1294</v>
      </c>
      <c r="D1831" s="13" t="s">
        <v>1808</v>
      </c>
      <c r="E1831" s="10">
        <v>2607.94</v>
      </c>
      <c r="F1831" s="10">
        <v>5</v>
      </c>
      <c r="G1831" s="10">
        <v>6</v>
      </c>
      <c r="H1831" s="10">
        <v>596</v>
      </c>
      <c r="I1831" s="4" t="s">
        <v>1813</v>
      </c>
      <c r="J1831" s="16">
        <v>45190</v>
      </c>
      <c r="K1831" s="9" t="str">
        <v>North</v>
      </c>
      <c r="L1831" s="9" t="str">
        <v>Sports</v>
      </c>
      <c r="M1831" s="4">
        <v>2607.94</v>
      </c>
      <c r="N1831" s="4">
        <f>VLOOKUP($K1831,Sales_Performance_Analysis.csv!$S$1:$T$5,2,FALSE)</f>
        <v>2573.1195542046598</v>
      </c>
      <c r="O1831" s="4">
        <v>5</v>
      </c>
      <c r="P1831" s="4">
        <v>6</v>
      </c>
      <c r="Q1831" s="4">
        <v>596</v>
      </c>
      <c r="U1831" s="9" t="str">
        <v>North</v>
      </c>
      <c r="V1831" s="9" t="str">
        <v>Sports</v>
      </c>
      <c r="X1831" s="9" t="str">
        <v>NORTH</v>
      </c>
      <c r="Y1831" s="9" t="str">
        <v>SPORTS</v>
      </c>
      <c r="AA1831" s="9" t="str">
        <v>north</v>
      </c>
      <c r="AB1831" s="9" t="str">
        <v>sports</v>
      </c>
    </row>
    <row r="1832" spans="1:28">
      <c r="A1832" s="10" t="s">
        <v>1814</v>
      </c>
      <c r="B1832" s="11">
        <v>45397</v>
      </c>
      <c r="C1832" s="12" t="s">
        <v>1724</v>
      </c>
      <c r="D1832" s="13" t="s">
        <v>1668</v>
      </c>
      <c r="E1832" s="10">
        <v>2925.91</v>
      </c>
      <c r="F1832" s="10">
        <v>41</v>
      </c>
      <c r="G1832" s="10">
        <v>48</v>
      </c>
      <c r="H1832" s="10">
        <v>346.62</v>
      </c>
      <c r="I1832" s="4" t="s">
        <v>1814</v>
      </c>
      <c r="J1832" s="16">
        <v>45397</v>
      </c>
      <c r="K1832" s="9" t="str">
        <v>South</v>
      </c>
      <c r="L1832" s="9" t="str">
        <v>Furniture</v>
      </c>
      <c r="M1832" s="4">
        <v>2925.91</v>
      </c>
      <c r="N1832" s="4">
        <f>VLOOKUP($K1832,Sales_Performance_Analysis.csv!$S$1:$T$5,2,FALSE)</f>
        <v>2478.5568056787902</v>
      </c>
      <c r="O1832" s="4">
        <v>41</v>
      </c>
      <c r="P1832" s="4">
        <v>48</v>
      </c>
      <c r="Q1832" s="4">
        <v>346.62</v>
      </c>
      <c r="U1832" s="9" t="str">
        <v>South</v>
      </c>
      <c r="V1832" s="9" t="str">
        <v>Furniture</v>
      </c>
      <c r="X1832" s="9" t="str">
        <v>SOUTH</v>
      </c>
      <c r="Y1832" s="9" t="str">
        <v>FURNITURE</v>
      </c>
      <c r="AA1832" s="9" t="str">
        <v>south</v>
      </c>
      <c r="AB1832" s="9" t="str">
        <v>furniture</v>
      </c>
    </row>
    <row r="1833" spans="1:28">
      <c r="A1833" s="10" t="s">
        <v>1815</v>
      </c>
      <c r="B1833" s="11">
        <v>45033</v>
      </c>
      <c r="C1833" s="12" t="s">
        <v>1724</v>
      </c>
      <c r="D1833" s="13" t="s">
        <v>1243</v>
      </c>
      <c r="E1833" s="10">
        <v>3649.8</v>
      </c>
      <c r="F1833" s="10">
        <v>14</v>
      </c>
      <c r="G1833" s="10">
        <v>22</v>
      </c>
      <c r="H1833" s="10">
        <v>866.39</v>
      </c>
      <c r="I1833" s="4" t="s">
        <v>1815</v>
      </c>
      <c r="J1833" s="16">
        <v>45033</v>
      </c>
      <c r="K1833" s="9" t="str">
        <v>South</v>
      </c>
      <c r="L1833" s="9" t="str">
        <v>Electronics</v>
      </c>
      <c r="M1833" s="4">
        <v>3649.8</v>
      </c>
      <c r="N1833" s="4">
        <f>VLOOKUP($K1833,Sales_Performance_Analysis.csv!$S$1:$T$5,2,FALSE)</f>
        <v>2478.5568056787902</v>
      </c>
      <c r="O1833" s="4">
        <v>14</v>
      </c>
      <c r="P1833" s="4">
        <v>22</v>
      </c>
      <c r="Q1833" s="4">
        <v>866.39</v>
      </c>
      <c r="U1833" s="9" t="str">
        <v>South</v>
      </c>
      <c r="V1833" s="9" t="str">
        <v>Electronics</v>
      </c>
      <c r="X1833" s="9" t="str">
        <v>SOUTH</v>
      </c>
      <c r="Y1833" s="9" t="str">
        <v>ELECTRONICS</v>
      </c>
      <c r="AA1833" s="9" t="str">
        <v>south</v>
      </c>
      <c r="AB1833" s="9" t="str">
        <v>electronics</v>
      </c>
    </row>
    <row r="1834" spans="1:28">
      <c r="A1834" s="10" t="s">
        <v>1816</v>
      </c>
      <c r="B1834" s="11">
        <v>44974</v>
      </c>
      <c r="C1834" s="12" t="s">
        <v>1657</v>
      </c>
      <c r="D1834" s="13" t="s">
        <v>27</v>
      </c>
      <c r="E1834" s="10">
        <v>1358.44</v>
      </c>
      <c r="F1834" s="10">
        <v>2</v>
      </c>
      <c r="G1834" s="10">
        <v>19</v>
      </c>
      <c r="H1834" s="10">
        <v>243.4</v>
      </c>
      <c r="I1834" s="4" t="s">
        <v>1816</v>
      </c>
      <c r="J1834" s="16">
        <v>44974</v>
      </c>
      <c r="K1834" s="9" t="str">
        <v>West</v>
      </c>
      <c r="L1834" s="9" t="str">
        <v>Clothing</v>
      </c>
      <c r="M1834" s="4">
        <v>1358.44</v>
      </c>
      <c r="N1834" s="4">
        <f>VLOOKUP($K1834,Sales_Performance_Analysis.csv!$S$1:$T$5,2,FALSE)</f>
        <v>2536.3110011778599</v>
      </c>
      <c r="O1834" s="4">
        <v>2</v>
      </c>
      <c r="P1834" s="4">
        <v>19</v>
      </c>
      <c r="Q1834" s="4">
        <v>243.4</v>
      </c>
      <c r="U1834" s="9" t="str">
        <v>West</v>
      </c>
      <c r="V1834" s="9" t="str">
        <v>Clothing</v>
      </c>
      <c r="X1834" s="9" t="str">
        <v>WEST</v>
      </c>
      <c r="Y1834" s="9" t="str">
        <v>CLOTHING</v>
      </c>
      <c r="AA1834" s="9" t="str">
        <v>west</v>
      </c>
      <c r="AB1834" s="9" t="str">
        <v>clothing</v>
      </c>
    </row>
    <row r="1835" spans="1:28">
      <c r="A1835" s="10" t="s">
        <v>1817</v>
      </c>
      <c r="B1835" s="11">
        <v>44907</v>
      </c>
      <c r="C1835" s="12" t="s">
        <v>1657</v>
      </c>
      <c r="D1835" s="13" t="s">
        <v>27</v>
      </c>
      <c r="E1835" s="10">
        <v>1348.08</v>
      </c>
      <c r="F1835" s="10">
        <v>34</v>
      </c>
      <c r="G1835" s="10">
        <v>44</v>
      </c>
      <c r="H1835" s="10">
        <v>292</v>
      </c>
      <c r="I1835" s="4" t="s">
        <v>1817</v>
      </c>
      <c r="J1835" s="16">
        <v>44907</v>
      </c>
      <c r="K1835" s="9" t="str">
        <v>West</v>
      </c>
      <c r="L1835" s="9" t="str">
        <v>Clothing</v>
      </c>
      <c r="M1835" s="4">
        <v>1348.08</v>
      </c>
      <c r="N1835" s="4">
        <f>VLOOKUP($K1835,Sales_Performance_Analysis.csv!$S$1:$T$5,2,FALSE)</f>
        <v>2536.3110011778599</v>
      </c>
      <c r="O1835" s="4">
        <v>34</v>
      </c>
      <c r="P1835" s="4">
        <v>44</v>
      </c>
      <c r="Q1835" s="4">
        <v>292</v>
      </c>
      <c r="U1835" s="9" t="str">
        <v>West</v>
      </c>
      <c r="V1835" s="9" t="str">
        <v>Clothing</v>
      </c>
      <c r="X1835" s="9" t="str">
        <v>WEST</v>
      </c>
      <c r="Y1835" s="9" t="str">
        <v>CLOTHING</v>
      </c>
      <c r="AA1835" s="9" t="str">
        <v>west</v>
      </c>
      <c r="AB1835" s="9" t="str">
        <v>clothing</v>
      </c>
    </row>
    <row r="1836" spans="1:28">
      <c r="A1836" s="10" t="s">
        <v>1818</v>
      </c>
      <c r="B1836" s="11">
        <v>45452</v>
      </c>
      <c r="C1836" s="12" t="s">
        <v>1724</v>
      </c>
      <c r="D1836" s="13" t="s">
        <v>27</v>
      </c>
      <c r="E1836" s="10">
        <v>2850.1</v>
      </c>
      <c r="F1836" s="10">
        <v>13</v>
      </c>
      <c r="G1836" s="10">
        <v>40</v>
      </c>
      <c r="H1836" s="10">
        <v>1396.42</v>
      </c>
      <c r="I1836" s="4" t="s">
        <v>1818</v>
      </c>
      <c r="J1836" s="16">
        <v>45452</v>
      </c>
      <c r="K1836" s="9" t="str">
        <v>South</v>
      </c>
      <c r="L1836" s="9" t="str">
        <v>Clothing</v>
      </c>
      <c r="M1836" s="4">
        <v>2850.1</v>
      </c>
      <c r="N1836" s="4">
        <f>VLOOKUP($K1836,Sales_Performance_Analysis.csv!$S$1:$T$5,2,FALSE)</f>
        <v>2478.5568056787902</v>
      </c>
      <c r="O1836" s="4">
        <v>13</v>
      </c>
      <c r="P1836" s="4">
        <v>40</v>
      </c>
      <c r="Q1836" s="4">
        <v>1396.42</v>
      </c>
      <c r="U1836" s="9" t="str">
        <v>South</v>
      </c>
      <c r="V1836" s="9" t="str">
        <v>Clothing</v>
      </c>
      <c r="X1836" s="9" t="str">
        <v>SOUTH</v>
      </c>
      <c r="Y1836" s="9" t="str">
        <v>CLOTHING</v>
      </c>
      <c r="AA1836" s="9" t="str">
        <v>south</v>
      </c>
      <c r="AB1836" s="9" t="str">
        <v>clothing</v>
      </c>
    </row>
    <row r="1837" spans="1:28">
      <c r="A1837" s="10" t="s">
        <v>1819</v>
      </c>
      <c r="B1837" s="11">
        <v>44993</v>
      </c>
      <c r="C1837" s="12" t="s">
        <v>881</v>
      </c>
      <c r="D1837" s="13" t="s">
        <v>1808</v>
      </c>
      <c r="E1837" s="10">
        <v>3094.92</v>
      </c>
      <c r="F1837" s="10">
        <v>18</v>
      </c>
      <c r="G1837" s="10">
        <v>40</v>
      </c>
      <c r="H1837" s="10">
        <v>206.22</v>
      </c>
      <c r="I1837" s="4" t="s">
        <v>1819</v>
      </c>
      <c r="J1837" s="16">
        <v>44993</v>
      </c>
      <c r="K1837" s="9" t="str">
        <v>East</v>
      </c>
      <c r="L1837" s="9" t="str">
        <v>Sports</v>
      </c>
      <c r="M1837" s="4">
        <v>3094.92</v>
      </c>
      <c r="N1837" s="4">
        <f>VLOOKUP($K1837,Sales_Performance_Analysis.csv!$S$1:$T$5,2,FALSE)</f>
        <v>2529.8487270973901</v>
      </c>
      <c r="O1837" s="4">
        <v>18</v>
      </c>
      <c r="P1837" s="4">
        <v>40</v>
      </c>
      <c r="Q1837" s="4">
        <v>206.22</v>
      </c>
      <c r="U1837" s="9" t="str">
        <v>East</v>
      </c>
      <c r="V1837" s="9" t="str">
        <v>Sports</v>
      </c>
      <c r="X1837" s="9" t="str">
        <v>EAST</v>
      </c>
      <c r="Y1837" s="9" t="str">
        <v>SPORTS</v>
      </c>
      <c r="AA1837" s="9" t="str">
        <v>east</v>
      </c>
      <c r="AB1837" s="9" t="str">
        <v>sports</v>
      </c>
    </row>
    <row r="1838" spans="1:28">
      <c r="A1838" s="10" t="s">
        <v>1820</v>
      </c>
      <c r="B1838" s="11">
        <v>45229</v>
      </c>
      <c r="C1838" s="12" t="s">
        <v>1294</v>
      </c>
      <c r="D1838" s="13" t="s">
        <v>1668</v>
      </c>
      <c r="E1838" s="10">
        <v>2738.29</v>
      </c>
      <c r="F1838" s="10">
        <v>1</v>
      </c>
      <c r="G1838" s="10">
        <v>43</v>
      </c>
      <c r="H1838" s="10">
        <v>933.89</v>
      </c>
      <c r="I1838" s="4" t="s">
        <v>1820</v>
      </c>
      <c r="J1838" s="16">
        <v>45229</v>
      </c>
      <c r="K1838" s="9" t="str">
        <v>North</v>
      </c>
      <c r="L1838" s="9" t="str">
        <v>Furniture</v>
      </c>
      <c r="M1838" s="4">
        <v>2738.29</v>
      </c>
      <c r="N1838" s="4">
        <f>VLOOKUP($K1838,Sales_Performance_Analysis.csv!$S$1:$T$5,2,FALSE)</f>
        <v>2573.1195542046598</v>
      </c>
      <c r="O1838" s="4">
        <v>1</v>
      </c>
      <c r="P1838" s="4">
        <v>43</v>
      </c>
      <c r="Q1838" s="4">
        <v>933.89</v>
      </c>
      <c r="U1838" s="9" t="str">
        <v>North</v>
      </c>
      <c r="V1838" s="9" t="str">
        <v>Furniture</v>
      </c>
      <c r="X1838" s="9" t="str">
        <v>NORTH</v>
      </c>
      <c r="Y1838" s="9" t="str">
        <v>FURNITURE</v>
      </c>
      <c r="AA1838" s="9" t="str">
        <v>north</v>
      </c>
      <c r="AB1838" s="9" t="str">
        <v>furniture</v>
      </c>
    </row>
    <row r="1839" spans="1:28">
      <c r="A1839" s="10" t="s">
        <v>1821</v>
      </c>
      <c r="B1839" s="11">
        <v>45401</v>
      </c>
      <c r="C1839" s="12" t="s">
        <v>881</v>
      </c>
      <c r="D1839" s="13" t="s">
        <v>27</v>
      </c>
      <c r="E1839" s="10">
        <v>4889.13</v>
      </c>
      <c r="F1839" s="10">
        <v>16</v>
      </c>
      <c r="G1839" s="10">
        <v>9</v>
      </c>
      <c r="H1839" s="10">
        <v>506.81</v>
      </c>
      <c r="I1839" s="4" t="s">
        <v>1821</v>
      </c>
      <c r="J1839" s="16">
        <v>45401</v>
      </c>
      <c r="K1839" s="9" t="str">
        <v>East</v>
      </c>
      <c r="L1839" s="9" t="str">
        <v>Clothing</v>
      </c>
      <c r="M1839" s="4">
        <v>4889.13</v>
      </c>
      <c r="N1839" s="4">
        <f>VLOOKUP($K1839,Sales_Performance_Analysis.csv!$S$1:$T$5,2,FALSE)</f>
        <v>2529.8487270973901</v>
      </c>
      <c r="O1839" s="4">
        <v>16</v>
      </c>
      <c r="P1839" s="4">
        <v>9</v>
      </c>
      <c r="Q1839" s="4">
        <v>506.81</v>
      </c>
      <c r="U1839" s="9" t="str">
        <v>East</v>
      </c>
      <c r="V1839" s="9" t="str">
        <v>Clothing</v>
      </c>
      <c r="X1839" s="9" t="str">
        <v>EAST</v>
      </c>
      <c r="Y1839" s="9" t="str">
        <v>CLOTHING</v>
      </c>
      <c r="AA1839" s="9" t="str">
        <v>east</v>
      </c>
      <c r="AB1839" s="9" t="str">
        <v>clothing</v>
      </c>
    </row>
    <row r="1840" spans="1:28">
      <c r="A1840" s="10" t="s">
        <v>1822</v>
      </c>
      <c r="B1840" s="11">
        <v>45437</v>
      </c>
      <c r="C1840" s="20" t="s">
        <v>1823</v>
      </c>
      <c r="D1840" s="13" t="s">
        <v>1668</v>
      </c>
      <c r="E1840" s="10">
        <v>4916.49</v>
      </c>
      <c r="F1840" s="10">
        <v>40</v>
      </c>
      <c r="G1840" s="10">
        <v>23</v>
      </c>
      <c r="H1840" s="10">
        <v>1593.54</v>
      </c>
      <c r="I1840" s="4" t="s">
        <v>1822</v>
      </c>
      <c r="J1840" s="16">
        <v>45437</v>
      </c>
      <c r="K1840" s="9" t="str">
        <v>East</v>
      </c>
      <c r="L1840" s="9" t="str">
        <v>Furniture</v>
      </c>
      <c r="M1840" s="4">
        <v>4916.49</v>
      </c>
      <c r="N1840" s="4">
        <f>VLOOKUP($K1840,Sales_Performance_Analysis.csv!$S$1:$T$5,2,FALSE)</f>
        <v>2529.8487270973901</v>
      </c>
      <c r="O1840" s="4">
        <v>40</v>
      </c>
      <c r="P1840" s="4">
        <v>23</v>
      </c>
      <c r="Q1840" s="4">
        <v>1593.54</v>
      </c>
      <c r="U1840" s="9" t="str">
        <v>East</v>
      </c>
      <c r="V1840" s="9" t="str">
        <v>Furniture</v>
      </c>
      <c r="X1840" s="9" t="str">
        <v>EAST</v>
      </c>
      <c r="Y1840" s="9" t="str">
        <v>FURNITURE</v>
      </c>
      <c r="AA1840" s="9" t="str">
        <v>east</v>
      </c>
      <c r="AB1840" s="9" t="str">
        <v>furniture</v>
      </c>
    </row>
    <row r="1841" spans="1:28">
      <c r="A1841" s="10" t="s">
        <v>1824</v>
      </c>
      <c r="B1841" s="11">
        <v>45442</v>
      </c>
      <c r="C1841" s="20" t="s">
        <v>1823</v>
      </c>
      <c r="D1841" s="13" t="s">
        <v>1243</v>
      </c>
      <c r="E1841" s="10">
        <v>4608.5</v>
      </c>
      <c r="F1841" s="10">
        <v>23</v>
      </c>
      <c r="G1841" s="10">
        <v>42</v>
      </c>
      <c r="H1841" s="10">
        <v>1777.93</v>
      </c>
      <c r="I1841" s="4" t="s">
        <v>1824</v>
      </c>
      <c r="J1841" s="16">
        <v>45442</v>
      </c>
      <c r="K1841" s="9" t="str">
        <v>East</v>
      </c>
      <c r="L1841" s="9" t="str">
        <v>Electronics</v>
      </c>
      <c r="M1841" s="4">
        <v>4608.5</v>
      </c>
      <c r="N1841" s="4">
        <f>VLOOKUP($K1841,Sales_Performance_Analysis.csv!$S$1:$T$5,2,FALSE)</f>
        <v>2529.8487270973901</v>
      </c>
      <c r="O1841" s="4">
        <v>23</v>
      </c>
      <c r="P1841" s="4">
        <v>42</v>
      </c>
      <c r="Q1841" s="4">
        <v>1777.93</v>
      </c>
      <c r="U1841" s="9" t="str">
        <v>East</v>
      </c>
      <c r="V1841" s="9" t="str">
        <v>Electronics</v>
      </c>
      <c r="X1841" s="9" t="str">
        <v>EAST</v>
      </c>
      <c r="Y1841" s="9" t="str">
        <v>ELECTRONICS</v>
      </c>
      <c r="AA1841" s="9" t="str">
        <v>east</v>
      </c>
      <c r="AB1841" s="9" t="str">
        <v>electronics</v>
      </c>
    </row>
    <row r="1842" spans="1:28">
      <c r="A1842" s="10" t="s">
        <v>1825</v>
      </c>
      <c r="B1842" s="11">
        <v>45313</v>
      </c>
      <c r="C1842" s="12" t="s">
        <v>1294</v>
      </c>
      <c r="D1842" s="13" t="s">
        <v>1668</v>
      </c>
      <c r="E1842" s="10">
        <v>4337.0600000000004</v>
      </c>
      <c r="F1842" s="10">
        <v>28</v>
      </c>
      <c r="G1842" s="10">
        <v>30</v>
      </c>
      <c r="H1842" s="10">
        <v>852.11</v>
      </c>
      <c r="I1842" s="4" t="s">
        <v>1825</v>
      </c>
      <c r="J1842" s="16">
        <v>45313</v>
      </c>
      <c r="K1842" s="9" t="str">
        <v>North</v>
      </c>
      <c r="L1842" s="9" t="str">
        <v>Furniture</v>
      </c>
      <c r="M1842" s="4">
        <v>4337.0600000000004</v>
      </c>
      <c r="N1842" s="4">
        <f>VLOOKUP($K1842,Sales_Performance_Analysis.csv!$S$1:$T$5,2,FALSE)</f>
        <v>2573.1195542046598</v>
      </c>
      <c r="O1842" s="4">
        <v>28</v>
      </c>
      <c r="P1842" s="4">
        <v>30</v>
      </c>
      <c r="Q1842" s="4">
        <v>852.11</v>
      </c>
      <c r="U1842" s="9" t="str">
        <v>North</v>
      </c>
      <c r="V1842" s="9" t="str">
        <v>Furniture</v>
      </c>
      <c r="X1842" s="9" t="str">
        <v>NORTH</v>
      </c>
      <c r="Y1842" s="9" t="str">
        <v>FURNITURE</v>
      </c>
      <c r="AA1842" s="9" t="str">
        <v>north</v>
      </c>
      <c r="AB1842" s="9" t="str">
        <v>furniture</v>
      </c>
    </row>
    <row r="1843" spans="1:28">
      <c r="A1843" s="10" t="s">
        <v>1826</v>
      </c>
      <c r="B1843" s="11">
        <v>45579</v>
      </c>
      <c r="C1843" s="12" t="s">
        <v>1294</v>
      </c>
      <c r="D1843" s="13" t="s">
        <v>1668</v>
      </c>
      <c r="E1843" s="10">
        <v>1241.45</v>
      </c>
      <c r="F1843" s="10">
        <v>40</v>
      </c>
      <c r="G1843" s="10">
        <v>27</v>
      </c>
      <c r="H1843" s="10">
        <v>1888.82</v>
      </c>
      <c r="I1843" s="4" t="s">
        <v>1826</v>
      </c>
      <c r="J1843" s="16">
        <v>45579</v>
      </c>
      <c r="K1843" s="9" t="str">
        <v>North</v>
      </c>
      <c r="L1843" s="9" t="str">
        <v>Furniture</v>
      </c>
      <c r="M1843" s="4">
        <v>1241.45</v>
      </c>
      <c r="N1843" s="4">
        <f>VLOOKUP($K1843,Sales_Performance_Analysis.csv!$S$1:$T$5,2,FALSE)</f>
        <v>2573.1195542046598</v>
      </c>
      <c r="O1843" s="4">
        <v>40</v>
      </c>
      <c r="P1843" s="4">
        <v>27</v>
      </c>
      <c r="Q1843" s="4">
        <v>1888.82</v>
      </c>
      <c r="U1843" s="9" t="str">
        <v>North</v>
      </c>
      <c r="V1843" s="9" t="str">
        <v>Furniture</v>
      </c>
      <c r="X1843" s="9" t="str">
        <v>NORTH</v>
      </c>
      <c r="Y1843" s="9" t="str">
        <v>FURNITURE</v>
      </c>
      <c r="AA1843" s="9" t="str">
        <v>north</v>
      </c>
      <c r="AB1843" s="9" t="str">
        <v>furniture</v>
      </c>
    </row>
    <row r="1844" spans="1:28">
      <c r="A1844" s="10" t="s">
        <v>1827</v>
      </c>
      <c r="B1844" s="11">
        <v>45559</v>
      </c>
      <c r="C1844" s="12" t="s">
        <v>1724</v>
      </c>
      <c r="D1844" s="13" t="s">
        <v>1243</v>
      </c>
      <c r="E1844" s="10">
        <v>67.31</v>
      </c>
      <c r="F1844" s="10">
        <v>37</v>
      </c>
      <c r="G1844" s="10">
        <v>6</v>
      </c>
      <c r="H1844" s="10">
        <v>696.83</v>
      </c>
      <c r="I1844" s="4" t="s">
        <v>1827</v>
      </c>
      <c r="J1844" s="16">
        <v>45559</v>
      </c>
      <c r="K1844" s="9" t="str">
        <v>South</v>
      </c>
      <c r="L1844" s="9" t="str">
        <v>Electronics</v>
      </c>
      <c r="M1844" s="4">
        <v>67.31</v>
      </c>
      <c r="N1844" s="4">
        <f>VLOOKUP($K1844,Sales_Performance_Analysis.csv!$S$1:$T$5,2,FALSE)</f>
        <v>2478.5568056787902</v>
      </c>
      <c r="O1844" s="4">
        <v>37</v>
      </c>
      <c r="P1844" s="4">
        <v>6</v>
      </c>
      <c r="Q1844" s="4">
        <v>696.83</v>
      </c>
      <c r="U1844" s="9" t="str">
        <v>South</v>
      </c>
      <c r="V1844" s="9" t="str">
        <v>Electronics</v>
      </c>
      <c r="X1844" s="9" t="str">
        <v>SOUTH</v>
      </c>
      <c r="Y1844" s="9" t="str">
        <v>ELECTRONICS</v>
      </c>
      <c r="AA1844" s="9" t="str">
        <v>south</v>
      </c>
      <c r="AB1844" s="9" t="str">
        <v>electronics</v>
      </c>
    </row>
    <row r="1845" spans="1:28">
      <c r="A1845" s="10" t="s">
        <v>1828</v>
      </c>
      <c r="B1845" s="11">
        <v>45500</v>
      </c>
      <c r="C1845" s="12" t="s">
        <v>1724</v>
      </c>
      <c r="D1845" s="13" t="s">
        <v>1808</v>
      </c>
      <c r="E1845" s="10">
        <v>2560.79</v>
      </c>
      <c r="F1845" s="10">
        <v>33</v>
      </c>
      <c r="G1845" s="10">
        <v>28</v>
      </c>
      <c r="H1845" s="10">
        <v>585.5</v>
      </c>
      <c r="I1845" s="4" t="s">
        <v>1828</v>
      </c>
      <c r="J1845" s="16">
        <v>45500</v>
      </c>
      <c r="K1845" s="9" t="str">
        <v>South</v>
      </c>
      <c r="L1845" s="9" t="str">
        <v>Sports</v>
      </c>
      <c r="M1845" s="4">
        <v>2560.79</v>
      </c>
      <c r="N1845" s="4">
        <f>VLOOKUP($K1845,Sales_Performance_Analysis.csv!$S$1:$T$5,2,FALSE)</f>
        <v>2478.5568056787902</v>
      </c>
      <c r="O1845" s="4">
        <v>33</v>
      </c>
      <c r="P1845" s="4">
        <v>28</v>
      </c>
      <c r="Q1845" s="4">
        <v>585.5</v>
      </c>
      <c r="U1845" s="9" t="str">
        <v>South</v>
      </c>
      <c r="V1845" s="9" t="str">
        <v>Sports</v>
      </c>
      <c r="X1845" s="9" t="str">
        <v>SOUTH</v>
      </c>
      <c r="Y1845" s="9" t="str">
        <v>SPORTS</v>
      </c>
      <c r="AA1845" s="9" t="str">
        <v>south</v>
      </c>
      <c r="AB1845" s="9" t="str">
        <v>sports</v>
      </c>
    </row>
    <row r="1846" spans="1:28">
      <c r="A1846" s="10" t="s">
        <v>1829</v>
      </c>
      <c r="B1846" s="11">
        <v>45469</v>
      </c>
      <c r="C1846" s="12" t="s">
        <v>1657</v>
      </c>
      <c r="D1846" s="13" t="s">
        <v>27</v>
      </c>
      <c r="E1846" s="10">
        <v>3871.09</v>
      </c>
      <c r="F1846" s="10">
        <v>19</v>
      </c>
      <c r="G1846" s="10">
        <v>12</v>
      </c>
      <c r="H1846" s="10">
        <v>1935.19</v>
      </c>
      <c r="I1846" s="4" t="s">
        <v>1829</v>
      </c>
      <c r="J1846" s="16">
        <v>45469</v>
      </c>
      <c r="K1846" s="9" t="str">
        <v>West</v>
      </c>
      <c r="L1846" s="9" t="str">
        <v>Clothing</v>
      </c>
      <c r="M1846" s="4">
        <v>3871.09</v>
      </c>
      <c r="N1846" s="4">
        <f>VLOOKUP($K1846,Sales_Performance_Analysis.csv!$S$1:$T$5,2,FALSE)</f>
        <v>2536.3110011778599</v>
      </c>
      <c r="O1846" s="4">
        <v>19</v>
      </c>
      <c r="P1846" s="4">
        <v>12</v>
      </c>
      <c r="Q1846" s="4">
        <v>1935.19</v>
      </c>
      <c r="U1846" s="9" t="str">
        <v>West</v>
      </c>
      <c r="V1846" s="9" t="str">
        <v>Clothing</v>
      </c>
      <c r="X1846" s="9" t="str">
        <v>WEST</v>
      </c>
      <c r="Y1846" s="9" t="str">
        <v>CLOTHING</v>
      </c>
      <c r="AA1846" s="9" t="str">
        <v>west</v>
      </c>
      <c r="AB1846" s="9" t="str">
        <v>clothing</v>
      </c>
    </row>
    <row r="1847" spans="1:28">
      <c r="A1847" s="10" t="s">
        <v>1830</v>
      </c>
      <c r="B1847" s="11">
        <v>45274</v>
      </c>
      <c r="C1847" s="12" t="s">
        <v>1294</v>
      </c>
      <c r="D1847" s="13" t="s">
        <v>1808</v>
      </c>
      <c r="E1847" s="10">
        <v>2244.89</v>
      </c>
      <c r="F1847" s="10">
        <v>7</v>
      </c>
      <c r="G1847" s="10">
        <v>33</v>
      </c>
      <c r="H1847" s="10">
        <v>40.869999999999997</v>
      </c>
      <c r="I1847" s="4" t="s">
        <v>1830</v>
      </c>
      <c r="J1847" s="16">
        <v>45274</v>
      </c>
      <c r="K1847" s="9" t="str">
        <v>North</v>
      </c>
      <c r="L1847" s="9" t="str">
        <v>Sports</v>
      </c>
      <c r="M1847" s="4">
        <v>2244.89</v>
      </c>
      <c r="N1847" s="4">
        <f>VLOOKUP($K1847,Sales_Performance_Analysis.csv!$S$1:$T$5,2,FALSE)</f>
        <v>2573.1195542046598</v>
      </c>
      <c r="O1847" s="4">
        <v>7</v>
      </c>
      <c r="P1847" s="4">
        <v>33</v>
      </c>
      <c r="Q1847" s="4">
        <v>40.869999999999997</v>
      </c>
      <c r="U1847" s="9" t="str">
        <v>North</v>
      </c>
      <c r="V1847" s="9" t="str">
        <v>Sports</v>
      </c>
      <c r="X1847" s="9" t="str">
        <v>NORTH</v>
      </c>
      <c r="Y1847" s="9" t="str">
        <v>SPORTS</v>
      </c>
      <c r="AA1847" s="9" t="str">
        <v>north</v>
      </c>
      <c r="AB1847" s="9" t="str">
        <v>sports</v>
      </c>
    </row>
    <row r="1848" spans="1:28">
      <c r="A1848" s="10" t="s">
        <v>1831</v>
      </c>
      <c r="B1848" s="11">
        <v>45461</v>
      </c>
      <c r="C1848" s="12" t="s">
        <v>1294</v>
      </c>
      <c r="D1848" s="13" t="s">
        <v>27</v>
      </c>
      <c r="E1848" s="10">
        <v>240.47</v>
      </c>
      <c r="F1848" s="10">
        <v>24</v>
      </c>
      <c r="G1848" s="10">
        <v>1</v>
      </c>
      <c r="H1848" s="10">
        <v>332.93</v>
      </c>
      <c r="I1848" s="4" t="s">
        <v>1831</v>
      </c>
      <c r="J1848" s="16">
        <v>45461</v>
      </c>
      <c r="K1848" s="9" t="str">
        <v>North</v>
      </c>
      <c r="L1848" s="9" t="str">
        <v>Clothing</v>
      </c>
      <c r="M1848" s="4">
        <v>240.47</v>
      </c>
      <c r="N1848" s="4">
        <f>VLOOKUP($K1848,Sales_Performance_Analysis.csv!$S$1:$T$5,2,FALSE)</f>
        <v>2573.1195542046598</v>
      </c>
      <c r="O1848" s="4">
        <v>24</v>
      </c>
      <c r="P1848" s="4">
        <v>1</v>
      </c>
      <c r="Q1848" s="4">
        <v>332.93</v>
      </c>
      <c r="U1848" s="9" t="str">
        <v>North</v>
      </c>
      <c r="V1848" s="9" t="str">
        <v>Clothing</v>
      </c>
      <c r="X1848" s="9" t="str">
        <v>NORTH</v>
      </c>
      <c r="Y1848" s="9" t="str">
        <v>CLOTHING</v>
      </c>
      <c r="AA1848" s="9" t="str">
        <v>north</v>
      </c>
      <c r="AB1848" s="9" t="str">
        <v>clothing</v>
      </c>
    </row>
    <row r="1849" spans="1:28">
      <c r="A1849" s="10" t="s">
        <v>1832</v>
      </c>
      <c r="B1849" s="11">
        <v>45482</v>
      </c>
      <c r="C1849" s="12" t="s">
        <v>1724</v>
      </c>
      <c r="D1849" s="13" t="s">
        <v>27</v>
      </c>
      <c r="E1849" s="10">
        <v>1180.04</v>
      </c>
      <c r="F1849" s="10">
        <v>24</v>
      </c>
      <c r="G1849" s="10">
        <v>27</v>
      </c>
      <c r="H1849" s="10">
        <v>674.27</v>
      </c>
      <c r="I1849" s="4" t="s">
        <v>1832</v>
      </c>
      <c r="J1849" s="16">
        <v>45482</v>
      </c>
      <c r="K1849" s="9" t="str">
        <v>South</v>
      </c>
      <c r="L1849" s="9" t="str">
        <v>Clothing</v>
      </c>
      <c r="M1849" s="4">
        <v>1180.04</v>
      </c>
      <c r="N1849" s="4">
        <f>VLOOKUP($K1849,Sales_Performance_Analysis.csv!$S$1:$T$5,2,FALSE)</f>
        <v>2478.5568056787902</v>
      </c>
      <c r="O1849" s="4">
        <v>24</v>
      </c>
      <c r="P1849" s="4">
        <v>27</v>
      </c>
      <c r="Q1849" s="4">
        <v>674.27</v>
      </c>
      <c r="U1849" s="9" t="str">
        <v>South</v>
      </c>
      <c r="V1849" s="9" t="str">
        <v>Clothing</v>
      </c>
      <c r="X1849" s="9" t="str">
        <v>SOUTH</v>
      </c>
      <c r="Y1849" s="9" t="str">
        <v>CLOTHING</v>
      </c>
      <c r="AA1849" s="9" t="str">
        <v>south</v>
      </c>
      <c r="AB1849" s="9" t="str">
        <v>clothing</v>
      </c>
    </row>
    <row r="1850" spans="1:28">
      <c r="A1850" s="10" t="s">
        <v>1833</v>
      </c>
      <c r="B1850" s="11">
        <v>45021</v>
      </c>
      <c r="C1850" s="12" t="s">
        <v>1294</v>
      </c>
      <c r="D1850" s="13" t="s">
        <v>1243</v>
      </c>
      <c r="E1850" s="10">
        <v>3332.23</v>
      </c>
      <c r="F1850" s="10">
        <v>7</v>
      </c>
      <c r="G1850" s="10">
        <v>36</v>
      </c>
      <c r="H1850" s="10">
        <v>256.36</v>
      </c>
      <c r="I1850" s="4" t="s">
        <v>1833</v>
      </c>
      <c r="J1850" s="16">
        <v>45021</v>
      </c>
      <c r="K1850" s="9" t="str">
        <v>North</v>
      </c>
      <c r="L1850" s="9" t="str">
        <v>Electronics</v>
      </c>
      <c r="M1850" s="4">
        <v>3332.23</v>
      </c>
      <c r="N1850" s="4">
        <f>VLOOKUP($K1850,Sales_Performance_Analysis.csv!$S$1:$T$5,2,FALSE)</f>
        <v>2573.1195542046598</v>
      </c>
      <c r="O1850" s="4">
        <v>7</v>
      </c>
      <c r="P1850" s="4">
        <v>36</v>
      </c>
      <c r="Q1850" s="4">
        <v>256.36</v>
      </c>
      <c r="U1850" s="9" t="str">
        <v>North</v>
      </c>
      <c r="V1850" s="9" t="str">
        <v>Electronics</v>
      </c>
      <c r="X1850" s="9" t="str">
        <v>NORTH</v>
      </c>
      <c r="Y1850" s="9" t="str">
        <v>ELECTRONICS</v>
      </c>
      <c r="AA1850" s="9" t="str">
        <v>north</v>
      </c>
      <c r="AB1850" s="9" t="str">
        <v>electronics</v>
      </c>
    </row>
    <row r="1851" spans="1:28">
      <c r="A1851" s="10" t="s">
        <v>1834</v>
      </c>
      <c r="B1851" s="11">
        <v>45042</v>
      </c>
      <c r="C1851" s="20" t="s">
        <v>1823</v>
      </c>
      <c r="D1851" s="13" t="s">
        <v>27</v>
      </c>
      <c r="E1851" s="10">
        <v>2097.63</v>
      </c>
      <c r="F1851" s="10">
        <v>43</v>
      </c>
      <c r="G1851" s="10">
        <v>39</v>
      </c>
      <c r="H1851" s="10">
        <v>1578.12</v>
      </c>
      <c r="I1851" s="4" t="s">
        <v>1834</v>
      </c>
      <c r="J1851" s="16">
        <v>45042</v>
      </c>
      <c r="K1851" s="9" t="str">
        <v>East</v>
      </c>
      <c r="L1851" s="9" t="str">
        <v>Clothing</v>
      </c>
      <c r="M1851" s="4">
        <v>2097.63</v>
      </c>
      <c r="N1851" s="4">
        <f>VLOOKUP($K1851,Sales_Performance_Analysis.csv!$S$1:$T$5,2,FALSE)</f>
        <v>2529.8487270973901</v>
      </c>
      <c r="O1851" s="4">
        <v>43</v>
      </c>
      <c r="P1851" s="4">
        <v>39</v>
      </c>
      <c r="Q1851" s="4">
        <v>1578.12</v>
      </c>
      <c r="U1851" s="9" t="str">
        <v>East</v>
      </c>
      <c r="V1851" s="9" t="str">
        <v>Clothing</v>
      </c>
      <c r="X1851" s="9" t="str">
        <v>EAST</v>
      </c>
      <c r="Y1851" s="9" t="str">
        <v>CLOTHING</v>
      </c>
      <c r="AA1851" s="9" t="str">
        <v>east</v>
      </c>
      <c r="AB1851" s="9" t="str">
        <v>clothing</v>
      </c>
    </row>
    <row r="1852" spans="1:28">
      <c r="A1852" s="10" t="s">
        <v>1835</v>
      </c>
      <c r="B1852" s="11">
        <v>45205</v>
      </c>
      <c r="C1852" s="12" t="s">
        <v>1724</v>
      </c>
      <c r="D1852" s="13" t="s">
        <v>257</v>
      </c>
      <c r="E1852" s="10">
        <v>3614.62</v>
      </c>
      <c r="F1852" s="10">
        <v>47</v>
      </c>
      <c r="G1852" s="10">
        <v>40</v>
      </c>
      <c r="H1852" s="10">
        <v>931.45</v>
      </c>
      <c r="I1852" s="4" t="s">
        <v>1835</v>
      </c>
      <c r="J1852" s="16">
        <v>45205</v>
      </c>
      <c r="K1852" s="9" t="str">
        <v>South</v>
      </c>
      <c r="L1852" s="9" t="str">
        <v>Groceries</v>
      </c>
      <c r="M1852" s="4">
        <v>3614.62</v>
      </c>
      <c r="N1852" s="4">
        <f>VLOOKUP($K1852,Sales_Performance_Analysis.csv!$S$1:$T$5,2,FALSE)</f>
        <v>2478.5568056787902</v>
      </c>
      <c r="O1852" s="4">
        <v>47</v>
      </c>
      <c r="P1852" s="4">
        <v>40</v>
      </c>
      <c r="Q1852" s="4">
        <v>931.45</v>
      </c>
      <c r="U1852" s="9" t="str">
        <v>South</v>
      </c>
      <c r="V1852" s="9" t="str">
        <v>Groceries</v>
      </c>
      <c r="X1852" s="9" t="str">
        <v>SOUTH</v>
      </c>
      <c r="Y1852" s="9" t="str">
        <v>GROCERIES</v>
      </c>
      <c r="AA1852" s="9" t="str">
        <v>south</v>
      </c>
      <c r="AB1852" s="9" t="str">
        <v>groceries</v>
      </c>
    </row>
    <row r="1853" spans="1:28">
      <c r="A1853" s="10">
        <v>84840886</v>
      </c>
      <c r="B1853" s="11">
        <v>45267</v>
      </c>
      <c r="C1853" s="20" t="s">
        <v>1823</v>
      </c>
      <c r="D1853" s="13" t="s">
        <v>257</v>
      </c>
      <c r="E1853" s="10">
        <v>1744.26</v>
      </c>
      <c r="F1853" s="10">
        <v>29</v>
      </c>
      <c r="G1853" s="10">
        <v>46</v>
      </c>
      <c r="H1853" s="10">
        <v>646.6</v>
      </c>
      <c r="I1853" s="4">
        <v>84840886</v>
      </c>
      <c r="J1853" s="16">
        <v>45267</v>
      </c>
      <c r="K1853" s="9" t="str">
        <v>East</v>
      </c>
      <c r="L1853" s="9" t="str">
        <v>Groceries</v>
      </c>
      <c r="M1853" s="4">
        <v>1744.26</v>
      </c>
      <c r="N1853" s="4">
        <f>VLOOKUP($K1853,Sales_Performance_Analysis.csv!$S$1:$T$5,2,FALSE)</f>
        <v>2529.8487270973901</v>
      </c>
      <c r="O1853" s="4">
        <v>29</v>
      </c>
      <c r="P1853" s="4">
        <v>46</v>
      </c>
      <c r="Q1853" s="4">
        <v>646.6</v>
      </c>
      <c r="U1853" s="9" t="str">
        <v>East</v>
      </c>
      <c r="V1853" s="9" t="str">
        <v>Groceries</v>
      </c>
      <c r="X1853" s="9" t="str">
        <v>EAST</v>
      </c>
      <c r="Y1853" s="9" t="str">
        <v>GROCERIES</v>
      </c>
      <c r="AA1853" s="9" t="str">
        <v>east</v>
      </c>
      <c r="AB1853" s="9" t="str">
        <v>groceries</v>
      </c>
    </row>
    <row r="1854" spans="1:28">
      <c r="A1854" s="10" t="s">
        <v>1836</v>
      </c>
      <c r="B1854" s="11">
        <v>44929</v>
      </c>
      <c r="C1854" s="12" t="s">
        <v>1657</v>
      </c>
      <c r="D1854" s="13" t="s">
        <v>1668</v>
      </c>
      <c r="E1854" s="10">
        <v>1048.2</v>
      </c>
      <c r="F1854" s="10">
        <v>23</v>
      </c>
      <c r="G1854" s="10">
        <v>27</v>
      </c>
      <c r="H1854" s="10">
        <v>1833.13</v>
      </c>
      <c r="I1854" s="4" t="s">
        <v>1836</v>
      </c>
      <c r="J1854" s="16">
        <v>44929</v>
      </c>
      <c r="K1854" s="9" t="str">
        <v>West</v>
      </c>
      <c r="L1854" s="9" t="str">
        <v>Furniture</v>
      </c>
      <c r="M1854" s="4">
        <v>1048.2</v>
      </c>
      <c r="N1854" s="4">
        <f>VLOOKUP($K1854,Sales_Performance_Analysis.csv!$S$1:$T$5,2,FALSE)</f>
        <v>2536.3110011778599</v>
      </c>
      <c r="O1854" s="4">
        <v>23</v>
      </c>
      <c r="P1854" s="4">
        <v>27</v>
      </c>
      <c r="Q1854" s="4">
        <v>1833.13</v>
      </c>
      <c r="U1854" s="9" t="str">
        <v>West</v>
      </c>
      <c r="V1854" s="9" t="str">
        <v>Furniture</v>
      </c>
      <c r="X1854" s="9" t="str">
        <v>WEST</v>
      </c>
      <c r="Y1854" s="9" t="str">
        <v>FURNITURE</v>
      </c>
      <c r="AA1854" s="9" t="str">
        <v>west</v>
      </c>
      <c r="AB1854" s="9" t="str">
        <v>furniture</v>
      </c>
    </row>
    <row r="1855" spans="1:28">
      <c r="A1855" s="10" t="s">
        <v>1837</v>
      </c>
      <c r="B1855" s="11">
        <v>45026</v>
      </c>
      <c r="C1855" s="20" t="s">
        <v>1823</v>
      </c>
      <c r="D1855" s="13" t="s">
        <v>257</v>
      </c>
      <c r="E1855" s="10">
        <v>1270.18</v>
      </c>
      <c r="F1855" s="10">
        <v>9</v>
      </c>
      <c r="G1855" s="10">
        <v>27</v>
      </c>
      <c r="H1855" s="10">
        <v>1701.85</v>
      </c>
      <c r="I1855" s="4" t="s">
        <v>1837</v>
      </c>
      <c r="J1855" s="16">
        <v>45026</v>
      </c>
      <c r="K1855" s="9" t="str">
        <v>East</v>
      </c>
      <c r="L1855" s="9" t="str">
        <v>Groceries</v>
      </c>
      <c r="M1855" s="4">
        <v>1270.18</v>
      </c>
      <c r="N1855" s="4">
        <f>VLOOKUP($K1855,Sales_Performance_Analysis.csv!$S$1:$T$5,2,FALSE)</f>
        <v>2529.8487270973901</v>
      </c>
      <c r="O1855" s="4">
        <v>9</v>
      </c>
      <c r="P1855" s="4">
        <v>27</v>
      </c>
      <c r="Q1855" s="4">
        <v>1701.85</v>
      </c>
      <c r="U1855" s="9" t="str">
        <v>East</v>
      </c>
      <c r="V1855" s="9" t="str">
        <v>Groceries</v>
      </c>
      <c r="X1855" s="9" t="str">
        <v>EAST</v>
      </c>
      <c r="Y1855" s="9" t="str">
        <v>GROCERIES</v>
      </c>
      <c r="AA1855" s="9" t="str">
        <v>east</v>
      </c>
      <c r="AB1855" s="9" t="str">
        <v>groceries</v>
      </c>
    </row>
    <row r="1856" spans="1:28">
      <c r="A1856" s="10" t="s">
        <v>1838</v>
      </c>
      <c r="B1856" s="11">
        <v>45525</v>
      </c>
      <c r="C1856" s="20" t="s">
        <v>1823</v>
      </c>
      <c r="D1856" s="13" t="s">
        <v>257</v>
      </c>
      <c r="E1856" s="10">
        <v>981.93</v>
      </c>
      <c r="F1856" s="10">
        <v>50</v>
      </c>
      <c r="G1856" s="10">
        <v>8</v>
      </c>
      <c r="H1856" s="10">
        <v>1953.56</v>
      </c>
      <c r="I1856" s="4" t="s">
        <v>1838</v>
      </c>
      <c r="J1856" s="16">
        <v>45525</v>
      </c>
      <c r="K1856" s="9" t="str">
        <v>East</v>
      </c>
      <c r="L1856" s="9" t="str">
        <v>Groceries</v>
      </c>
      <c r="M1856" s="4">
        <v>981.93</v>
      </c>
      <c r="N1856" s="4">
        <f>VLOOKUP($K1856,Sales_Performance_Analysis.csv!$S$1:$T$5,2,FALSE)</f>
        <v>2529.8487270973901</v>
      </c>
      <c r="O1856" s="4">
        <v>50</v>
      </c>
      <c r="P1856" s="4">
        <v>8</v>
      </c>
      <c r="Q1856" s="4">
        <v>1953.56</v>
      </c>
      <c r="U1856" s="9" t="str">
        <v>East</v>
      </c>
      <c r="V1856" s="9" t="str">
        <v>Groceries</v>
      </c>
      <c r="X1856" s="9" t="str">
        <v>EAST</v>
      </c>
      <c r="Y1856" s="9" t="str">
        <v>GROCERIES</v>
      </c>
      <c r="AA1856" s="9" t="str">
        <v>east</v>
      </c>
      <c r="AB1856" s="9" t="str">
        <v>groceries</v>
      </c>
    </row>
    <row r="1857" spans="1:28">
      <c r="A1857" s="10" t="s">
        <v>1839</v>
      </c>
      <c r="B1857" s="11">
        <v>44938</v>
      </c>
      <c r="C1857" s="12" t="s">
        <v>1657</v>
      </c>
      <c r="D1857" s="13" t="s">
        <v>1668</v>
      </c>
      <c r="E1857" s="10">
        <v>836.99</v>
      </c>
      <c r="F1857" s="10">
        <v>30</v>
      </c>
      <c r="G1857" s="10">
        <v>20</v>
      </c>
      <c r="H1857" s="10">
        <v>380.87</v>
      </c>
      <c r="I1857" s="4" t="s">
        <v>1839</v>
      </c>
      <c r="J1857" s="16">
        <v>44938</v>
      </c>
      <c r="K1857" s="9" t="str">
        <v>West</v>
      </c>
      <c r="L1857" s="9" t="str">
        <v>Furniture</v>
      </c>
      <c r="M1857" s="4">
        <v>836.99</v>
      </c>
      <c r="N1857" s="4">
        <f>VLOOKUP($K1857,Sales_Performance_Analysis.csv!$S$1:$T$5,2,FALSE)</f>
        <v>2536.3110011778599</v>
      </c>
      <c r="O1857" s="4">
        <v>30</v>
      </c>
      <c r="P1857" s="4">
        <v>20</v>
      </c>
      <c r="Q1857" s="4">
        <v>380.87</v>
      </c>
      <c r="U1857" s="9" t="str">
        <v>West</v>
      </c>
      <c r="V1857" s="9" t="str">
        <v>Furniture</v>
      </c>
      <c r="X1857" s="9" t="str">
        <v>WEST</v>
      </c>
      <c r="Y1857" s="9" t="str">
        <v>FURNITURE</v>
      </c>
      <c r="AA1857" s="9" t="str">
        <v>west</v>
      </c>
      <c r="AB1857" s="9" t="str">
        <v>furniture</v>
      </c>
    </row>
    <row r="1858" spans="1:28">
      <c r="A1858" s="10" t="s">
        <v>1840</v>
      </c>
      <c r="B1858" s="11">
        <v>45422</v>
      </c>
      <c r="C1858" s="12" t="s">
        <v>1294</v>
      </c>
      <c r="D1858" s="13" t="s">
        <v>1668</v>
      </c>
      <c r="E1858" s="10">
        <v>1314.57</v>
      </c>
      <c r="F1858" s="10">
        <v>22</v>
      </c>
      <c r="G1858" s="10">
        <v>27</v>
      </c>
      <c r="H1858" s="10">
        <v>1710.81</v>
      </c>
      <c r="I1858" s="4" t="s">
        <v>1840</v>
      </c>
      <c r="J1858" s="16">
        <v>45422</v>
      </c>
      <c r="K1858" s="9" t="str">
        <v>North</v>
      </c>
      <c r="L1858" s="9" t="str">
        <v>Furniture</v>
      </c>
      <c r="M1858" s="4">
        <v>1314.57</v>
      </c>
      <c r="N1858" s="4">
        <f>VLOOKUP($K1858,Sales_Performance_Analysis.csv!$S$1:$T$5,2,FALSE)</f>
        <v>2573.1195542046598</v>
      </c>
      <c r="O1858" s="4">
        <v>22</v>
      </c>
      <c r="P1858" s="4">
        <v>27</v>
      </c>
      <c r="Q1858" s="4">
        <v>1710.81</v>
      </c>
      <c r="U1858" s="9" t="str">
        <v>North</v>
      </c>
      <c r="V1858" s="9" t="str">
        <v>Furniture</v>
      </c>
      <c r="X1858" s="9" t="str">
        <v>NORTH</v>
      </c>
      <c r="Y1858" s="9" t="str">
        <v>FURNITURE</v>
      </c>
      <c r="AA1858" s="9" t="str">
        <v>north</v>
      </c>
      <c r="AB1858" s="9" t="str">
        <v>furniture</v>
      </c>
    </row>
    <row r="1859" spans="1:28">
      <c r="A1859" s="10" t="s">
        <v>1841</v>
      </c>
      <c r="B1859" s="11">
        <v>44937</v>
      </c>
      <c r="C1859" s="12" t="s">
        <v>1657</v>
      </c>
      <c r="D1859" s="13" t="s">
        <v>257</v>
      </c>
      <c r="E1859" s="10">
        <v>2308.25</v>
      </c>
      <c r="F1859" s="10">
        <v>1</v>
      </c>
      <c r="G1859" s="10">
        <v>48</v>
      </c>
      <c r="H1859" s="10">
        <v>1706.04</v>
      </c>
      <c r="I1859" s="4" t="s">
        <v>1841</v>
      </c>
      <c r="J1859" s="16">
        <v>44937</v>
      </c>
      <c r="K1859" s="9" t="str">
        <v>West</v>
      </c>
      <c r="L1859" s="9" t="str">
        <v>Groceries</v>
      </c>
      <c r="M1859" s="4">
        <v>2308.25</v>
      </c>
      <c r="N1859" s="4">
        <f>VLOOKUP($K1859,Sales_Performance_Analysis.csv!$S$1:$T$5,2,FALSE)</f>
        <v>2536.3110011778599</v>
      </c>
      <c r="O1859" s="4">
        <v>1</v>
      </c>
      <c r="P1859" s="4">
        <v>48</v>
      </c>
      <c r="Q1859" s="4">
        <v>1706.04</v>
      </c>
      <c r="U1859" s="9" t="str">
        <v>West</v>
      </c>
      <c r="V1859" s="9" t="str">
        <v>Groceries</v>
      </c>
      <c r="X1859" s="9" t="str">
        <v>WEST</v>
      </c>
      <c r="Y1859" s="9" t="str">
        <v>GROCERIES</v>
      </c>
      <c r="AA1859" s="9" t="str">
        <v>west</v>
      </c>
      <c r="AB1859" s="9" t="str">
        <v>groceries</v>
      </c>
    </row>
    <row r="1860" spans="1:28">
      <c r="A1860" s="10" t="s">
        <v>1842</v>
      </c>
      <c r="B1860" s="11">
        <v>45350</v>
      </c>
      <c r="C1860" s="12" t="s">
        <v>1724</v>
      </c>
      <c r="D1860" s="13" t="s">
        <v>27</v>
      </c>
      <c r="E1860" s="10">
        <v>4151.24</v>
      </c>
      <c r="F1860" s="10">
        <v>28</v>
      </c>
      <c r="G1860" s="10">
        <v>18</v>
      </c>
      <c r="H1860" s="10">
        <v>556.76</v>
      </c>
      <c r="I1860" s="4" t="s">
        <v>1842</v>
      </c>
      <c r="J1860" s="16">
        <v>45350</v>
      </c>
      <c r="K1860" s="9" t="str">
        <v>South</v>
      </c>
      <c r="L1860" s="9" t="str">
        <v>Clothing</v>
      </c>
      <c r="M1860" s="4">
        <v>4151.24</v>
      </c>
      <c r="N1860" s="4">
        <f>VLOOKUP($K1860,Sales_Performance_Analysis.csv!$S$1:$T$5,2,FALSE)</f>
        <v>2478.5568056787902</v>
      </c>
      <c r="O1860" s="4">
        <v>28</v>
      </c>
      <c r="P1860" s="4">
        <v>18</v>
      </c>
      <c r="Q1860" s="4">
        <v>556.76</v>
      </c>
      <c r="U1860" s="9" t="str">
        <v>South</v>
      </c>
      <c r="V1860" s="9" t="str">
        <v>Clothing</v>
      </c>
      <c r="X1860" s="9" t="str">
        <v>SOUTH</v>
      </c>
      <c r="Y1860" s="9" t="str">
        <v>CLOTHING</v>
      </c>
      <c r="AA1860" s="9" t="str">
        <v>south</v>
      </c>
      <c r="AB1860" s="9" t="str">
        <v>clothing</v>
      </c>
    </row>
    <row r="1861" spans="1:28">
      <c r="A1861" s="10" t="s">
        <v>1843</v>
      </c>
      <c r="B1861" s="11">
        <v>44928</v>
      </c>
      <c r="C1861" s="12" t="s">
        <v>1657</v>
      </c>
      <c r="D1861" s="13" t="s">
        <v>27</v>
      </c>
      <c r="E1861" s="10">
        <v>4202.78</v>
      </c>
      <c r="F1861" s="10">
        <v>27</v>
      </c>
      <c r="G1861" s="10">
        <v>33</v>
      </c>
      <c r="H1861" s="10">
        <v>1604.93</v>
      </c>
      <c r="I1861" s="4" t="s">
        <v>1843</v>
      </c>
      <c r="J1861" s="16">
        <v>44928</v>
      </c>
      <c r="K1861" s="9" t="str">
        <v>West</v>
      </c>
      <c r="L1861" s="9" t="str">
        <v>Clothing</v>
      </c>
      <c r="M1861" s="4">
        <v>4202.78</v>
      </c>
      <c r="N1861" s="4">
        <f>VLOOKUP($K1861,Sales_Performance_Analysis.csv!$S$1:$T$5,2,FALSE)</f>
        <v>2536.3110011778599</v>
      </c>
      <c r="O1861" s="4">
        <v>27</v>
      </c>
      <c r="P1861" s="4">
        <v>33</v>
      </c>
      <c r="Q1861" s="4">
        <v>1604.93</v>
      </c>
      <c r="U1861" s="9" t="str">
        <v>West</v>
      </c>
      <c r="V1861" s="9" t="str">
        <v>Clothing</v>
      </c>
      <c r="X1861" s="9" t="str">
        <v>WEST</v>
      </c>
      <c r="Y1861" s="9" t="str">
        <v>CLOTHING</v>
      </c>
      <c r="AA1861" s="9" t="str">
        <v>west</v>
      </c>
      <c r="AB1861" s="9" t="str">
        <v>clothing</v>
      </c>
    </row>
    <row r="1862" spans="1:28">
      <c r="A1862" s="10" t="s">
        <v>1844</v>
      </c>
      <c r="B1862" s="11">
        <v>45296</v>
      </c>
      <c r="C1862" s="20" t="s">
        <v>1823</v>
      </c>
      <c r="D1862" s="13" t="s">
        <v>1808</v>
      </c>
      <c r="E1862" s="10">
        <v>4802.8500000000004</v>
      </c>
      <c r="F1862" s="10">
        <v>47</v>
      </c>
      <c r="G1862" s="10">
        <v>4</v>
      </c>
      <c r="H1862" s="10">
        <v>1196.45</v>
      </c>
      <c r="I1862" s="4" t="s">
        <v>1844</v>
      </c>
      <c r="J1862" s="16">
        <v>45296</v>
      </c>
      <c r="K1862" s="9" t="str">
        <v>East</v>
      </c>
      <c r="L1862" s="9" t="str">
        <v>Sports</v>
      </c>
      <c r="M1862" s="4">
        <v>4802.8500000000004</v>
      </c>
      <c r="N1862" s="4">
        <f>VLOOKUP($K1862,Sales_Performance_Analysis.csv!$S$1:$T$5,2,FALSE)</f>
        <v>2529.8487270973901</v>
      </c>
      <c r="O1862" s="4">
        <v>47</v>
      </c>
      <c r="P1862" s="4">
        <v>4</v>
      </c>
      <c r="Q1862" s="4">
        <v>1196.45</v>
      </c>
      <c r="U1862" s="9" t="str">
        <v>East</v>
      </c>
      <c r="V1862" s="9" t="str">
        <v>Sports</v>
      </c>
      <c r="X1862" s="9" t="str">
        <v>EAST</v>
      </c>
      <c r="Y1862" s="9" t="str">
        <v>SPORTS</v>
      </c>
      <c r="AA1862" s="9" t="str">
        <v>east</v>
      </c>
      <c r="AB1862" s="9" t="str">
        <v>sports</v>
      </c>
    </row>
    <row r="1863" spans="1:28">
      <c r="A1863" s="10" t="s">
        <v>1845</v>
      </c>
      <c r="B1863" s="11">
        <v>44920</v>
      </c>
      <c r="C1863" s="12" t="s">
        <v>1724</v>
      </c>
      <c r="D1863" s="13" t="s">
        <v>27</v>
      </c>
      <c r="E1863" s="10">
        <v>4239.92</v>
      </c>
      <c r="F1863" s="10">
        <v>26</v>
      </c>
      <c r="G1863" s="10">
        <v>15</v>
      </c>
      <c r="H1863" s="10">
        <v>1540.12</v>
      </c>
      <c r="I1863" s="4" t="s">
        <v>1845</v>
      </c>
      <c r="J1863" s="16">
        <v>44920</v>
      </c>
      <c r="K1863" s="9" t="str">
        <v>South</v>
      </c>
      <c r="L1863" s="9" t="str">
        <v>Clothing</v>
      </c>
      <c r="M1863" s="4">
        <v>4239.92</v>
      </c>
      <c r="N1863" s="4">
        <f>VLOOKUP($K1863,Sales_Performance_Analysis.csv!$S$1:$T$5,2,FALSE)</f>
        <v>2478.5568056787902</v>
      </c>
      <c r="O1863" s="4">
        <v>26</v>
      </c>
      <c r="P1863" s="4">
        <v>15</v>
      </c>
      <c r="Q1863" s="4">
        <v>1540.12</v>
      </c>
      <c r="U1863" s="9" t="str">
        <v>South</v>
      </c>
      <c r="V1863" s="9" t="str">
        <v>Clothing</v>
      </c>
      <c r="X1863" s="9" t="str">
        <v>SOUTH</v>
      </c>
      <c r="Y1863" s="9" t="str">
        <v>CLOTHING</v>
      </c>
      <c r="AA1863" s="9" t="str">
        <v>south</v>
      </c>
      <c r="AB1863" s="9" t="str">
        <v>clothing</v>
      </c>
    </row>
    <row r="1864" spans="1:28">
      <c r="A1864" s="10" t="s">
        <v>1846</v>
      </c>
      <c r="B1864" s="11">
        <v>45541</v>
      </c>
      <c r="C1864" s="12" t="s">
        <v>1657</v>
      </c>
      <c r="D1864" s="13" t="s">
        <v>27</v>
      </c>
      <c r="E1864" s="10">
        <v>4065.32</v>
      </c>
      <c r="F1864" s="10">
        <v>10</v>
      </c>
      <c r="G1864" s="10">
        <v>16</v>
      </c>
      <c r="H1864" s="10">
        <v>1420.06</v>
      </c>
      <c r="I1864" s="4" t="s">
        <v>1846</v>
      </c>
      <c r="J1864" s="16">
        <v>45541</v>
      </c>
      <c r="K1864" s="9" t="str">
        <v>West</v>
      </c>
      <c r="L1864" s="9" t="str">
        <v>Clothing</v>
      </c>
      <c r="M1864" s="4">
        <v>4065.32</v>
      </c>
      <c r="N1864" s="4">
        <f>VLOOKUP($K1864,Sales_Performance_Analysis.csv!$S$1:$T$5,2,FALSE)</f>
        <v>2536.3110011778599</v>
      </c>
      <c r="O1864" s="4">
        <v>10</v>
      </c>
      <c r="P1864" s="4">
        <v>16</v>
      </c>
      <c r="Q1864" s="4">
        <v>1420.06</v>
      </c>
      <c r="U1864" s="9" t="str">
        <v>West</v>
      </c>
      <c r="V1864" s="9" t="str">
        <v>Clothing</v>
      </c>
      <c r="X1864" s="9" t="str">
        <v>WEST</v>
      </c>
      <c r="Y1864" s="9" t="str">
        <v>CLOTHING</v>
      </c>
      <c r="AA1864" s="9" t="str">
        <v>west</v>
      </c>
      <c r="AB1864" s="9" t="str">
        <v>clothing</v>
      </c>
    </row>
    <row r="1865" spans="1:28">
      <c r="A1865" s="10" t="s">
        <v>1847</v>
      </c>
      <c r="B1865" s="11">
        <v>45258</v>
      </c>
      <c r="C1865" s="20" t="s">
        <v>1823</v>
      </c>
      <c r="D1865" s="13" t="s">
        <v>1668</v>
      </c>
      <c r="E1865" s="10">
        <v>2990.7</v>
      </c>
      <c r="F1865" s="10">
        <v>18</v>
      </c>
      <c r="G1865" s="10">
        <v>22</v>
      </c>
      <c r="H1865" s="10">
        <v>465.43</v>
      </c>
      <c r="I1865" s="4" t="s">
        <v>1847</v>
      </c>
      <c r="J1865" s="16">
        <v>45258</v>
      </c>
      <c r="K1865" s="9" t="str">
        <v>East</v>
      </c>
      <c r="L1865" s="9" t="str">
        <v>Furniture</v>
      </c>
      <c r="M1865" s="4">
        <v>2990.7</v>
      </c>
      <c r="N1865" s="4">
        <f>VLOOKUP($K1865,Sales_Performance_Analysis.csv!$S$1:$T$5,2,FALSE)</f>
        <v>2529.8487270973901</v>
      </c>
      <c r="O1865" s="4">
        <v>18</v>
      </c>
      <c r="P1865" s="4">
        <v>22</v>
      </c>
      <c r="Q1865" s="4">
        <v>465.43</v>
      </c>
      <c r="U1865" s="9" t="str">
        <v>East</v>
      </c>
      <c r="V1865" s="9" t="str">
        <v>Furniture</v>
      </c>
      <c r="X1865" s="9" t="str">
        <v>EAST</v>
      </c>
      <c r="Y1865" s="9" t="str">
        <v>FURNITURE</v>
      </c>
      <c r="AA1865" s="9" t="str">
        <v>east</v>
      </c>
      <c r="AB1865" s="9" t="str">
        <v>furniture</v>
      </c>
    </row>
    <row r="1866" spans="1:28">
      <c r="A1866" s="10" t="s">
        <v>1848</v>
      </c>
      <c r="B1866" s="11">
        <v>45364</v>
      </c>
      <c r="C1866" s="20" t="s">
        <v>1823</v>
      </c>
      <c r="D1866" s="13" t="s">
        <v>27</v>
      </c>
      <c r="E1866" s="10">
        <v>3836.43</v>
      </c>
      <c r="F1866" s="10">
        <v>15</v>
      </c>
      <c r="G1866" s="10">
        <v>26</v>
      </c>
      <c r="H1866" s="10">
        <v>1068.28</v>
      </c>
      <c r="I1866" s="4" t="s">
        <v>1848</v>
      </c>
      <c r="J1866" s="16">
        <v>45364</v>
      </c>
      <c r="K1866" s="9" t="str">
        <v>East</v>
      </c>
      <c r="L1866" s="9" t="str">
        <v>Clothing</v>
      </c>
      <c r="M1866" s="4">
        <v>3836.43</v>
      </c>
      <c r="N1866" s="4">
        <f>VLOOKUP($K1866,Sales_Performance_Analysis.csv!$S$1:$T$5,2,FALSE)</f>
        <v>2529.8487270973901</v>
      </c>
      <c r="O1866" s="4">
        <v>15</v>
      </c>
      <c r="P1866" s="4">
        <v>26</v>
      </c>
      <c r="Q1866" s="4">
        <v>1068.28</v>
      </c>
      <c r="U1866" s="9" t="str">
        <v>East</v>
      </c>
      <c r="V1866" s="9" t="str">
        <v>Clothing</v>
      </c>
      <c r="X1866" s="9" t="str">
        <v>EAST</v>
      </c>
      <c r="Y1866" s="9" t="str">
        <v>CLOTHING</v>
      </c>
      <c r="AA1866" s="9" t="str">
        <v>east</v>
      </c>
      <c r="AB1866" s="9" t="str">
        <v>clothing</v>
      </c>
    </row>
    <row r="1867" spans="1:28">
      <c r="A1867" s="10" t="s">
        <v>1849</v>
      </c>
      <c r="B1867" s="11">
        <v>44910</v>
      </c>
      <c r="C1867" s="12" t="s">
        <v>1294</v>
      </c>
      <c r="D1867" s="13" t="s">
        <v>1243</v>
      </c>
      <c r="E1867" s="10">
        <v>3400.26</v>
      </c>
      <c r="F1867" s="10">
        <v>46</v>
      </c>
      <c r="G1867" s="10">
        <v>18</v>
      </c>
      <c r="H1867" s="10">
        <v>1898.77</v>
      </c>
      <c r="I1867" s="4" t="s">
        <v>1849</v>
      </c>
      <c r="J1867" s="16">
        <v>44910</v>
      </c>
      <c r="K1867" s="9" t="str">
        <v>North</v>
      </c>
      <c r="L1867" s="9" t="str">
        <v>Electronics</v>
      </c>
      <c r="M1867" s="4">
        <v>3400.26</v>
      </c>
      <c r="N1867" s="4">
        <f>VLOOKUP($K1867,Sales_Performance_Analysis.csv!$S$1:$T$5,2,FALSE)</f>
        <v>2573.1195542046598</v>
      </c>
      <c r="O1867" s="4">
        <v>46</v>
      </c>
      <c r="P1867" s="4">
        <v>18</v>
      </c>
      <c r="Q1867" s="4">
        <v>1898.77</v>
      </c>
      <c r="U1867" s="9" t="str">
        <v>North</v>
      </c>
      <c r="V1867" s="9" t="str">
        <v>Electronics</v>
      </c>
      <c r="X1867" s="9" t="str">
        <v>NORTH</v>
      </c>
      <c r="Y1867" s="9" t="str">
        <v>ELECTRONICS</v>
      </c>
      <c r="AA1867" s="9" t="str">
        <v>north</v>
      </c>
      <c r="AB1867" s="9" t="str">
        <v>electronics</v>
      </c>
    </row>
    <row r="1868" spans="1:28">
      <c r="A1868" s="10" t="s">
        <v>1850</v>
      </c>
      <c r="B1868" s="11">
        <v>45362</v>
      </c>
      <c r="C1868" s="12" t="s">
        <v>1724</v>
      </c>
      <c r="D1868" s="13" t="s">
        <v>1808</v>
      </c>
      <c r="E1868" s="10">
        <v>583.87</v>
      </c>
      <c r="F1868" s="10">
        <v>21</v>
      </c>
      <c r="G1868" s="10">
        <v>12</v>
      </c>
      <c r="H1868" s="10">
        <v>1619</v>
      </c>
      <c r="I1868" s="4" t="s">
        <v>1850</v>
      </c>
      <c r="J1868" s="16">
        <v>45362</v>
      </c>
      <c r="K1868" s="9" t="str">
        <v>South</v>
      </c>
      <c r="L1868" s="9" t="str">
        <v>Sports</v>
      </c>
      <c r="M1868" s="4">
        <v>583.87</v>
      </c>
      <c r="N1868" s="4">
        <f>VLOOKUP($K1868,Sales_Performance_Analysis.csv!$S$1:$T$5,2,FALSE)</f>
        <v>2478.5568056787902</v>
      </c>
      <c r="O1868" s="4">
        <v>21</v>
      </c>
      <c r="P1868" s="4">
        <v>12</v>
      </c>
      <c r="Q1868" s="4">
        <v>1619</v>
      </c>
      <c r="U1868" s="9" t="str">
        <v>South</v>
      </c>
      <c r="V1868" s="9" t="str">
        <v>Sports</v>
      </c>
      <c r="X1868" s="9" t="str">
        <v>SOUTH</v>
      </c>
      <c r="Y1868" s="9" t="str">
        <v>SPORTS</v>
      </c>
      <c r="AA1868" s="9" t="str">
        <v>south</v>
      </c>
      <c r="AB1868" s="9" t="str">
        <v>sports</v>
      </c>
    </row>
    <row r="1869" spans="1:28">
      <c r="A1869" s="10" t="s">
        <v>1851</v>
      </c>
      <c r="B1869" s="11">
        <v>45108</v>
      </c>
      <c r="C1869" s="12" t="s">
        <v>1294</v>
      </c>
      <c r="D1869" s="13" t="s">
        <v>27</v>
      </c>
      <c r="E1869" s="10">
        <v>676.34</v>
      </c>
      <c r="F1869" s="10">
        <v>9</v>
      </c>
      <c r="G1869" s="10">
        <v>25</v>
      </c>
      <c r="H1869" s="10">
        <v>748.39</v>
      </c>
      <c r="I1869" s="4" t="s">
        <v>1851</v>
      </c>
      <c r="J1869" s="16">
        <v>45108</v>
      </c>
      <c r="K1869" s="9" t="str">
        <v>North</v>
      </c>
      <c r="L1869" s="9" t="str">
        <v>Clothing</v>
      </c>
      <c r="M1869" s="4">
        <v>676.34</v>
      </c>
      <c r="N1869" s="4">
        <f>VLOOKUP($K1869,Sales_Performance_Analysis.csv!$S$1:$T$5,2,FALSE)</f>
        <v>2573.1195542046598</v>
      </c>
      <c r="O1869" s="4">
        <v>9</v>
      </c>
      <c r="P1869" s="4">
        <v>25</v>
      </c>
      <c r="Q1869" s="4">
        <v>748.39</v>
      </c>
      <c r="U1869" s="9" t="str">
        <v>North</v>
      </c>
      <c r="V1869" s="9" t="str">
        <v>Clothing</v>
      </c>
      <c r="X1869" s="9" t="str">
        <v>NORTH</v>
      </c>
      <c r="Y1869" s="9" t="str">
        <v>CLOTHING</v>
      </c>
      <c r="AA1869" s="9" t="str">
        <v>north</v>
      </c>
      <c r="AB1869" s="9" t="str">
        <v>clothing</v>
      </c>
    </row>
    <row r="1870" spans="1:28">
      <c r="A1870" s="10" t="s">
        <v>1852</v>
      </c>
      <c r="B1870" s="11">
        <v>44896</v>
      </c>
      <c r="C1870" s="20" t="s">
        <v>1823</v>
      </c>
      <c r="D1870" s="13" t="s">
        <v>27</v>
      </c>
      <c r="E1870" s="10">
        <v>2614.71</v>
      </c>
      <c r="F1870" s="10">
        <v>37</v>
      </c>
      <c r="G1870" s="10">
        <v>35</v>
      </c>
      <c r="H1870" s="10">
        <v>1970.59</v>
      </c>
      <c r="I1870" s="4" t="s">
        <v>1852</v>
      </c>
      <c r="J1870" s="16">
        <v>44896</v>
      </c>
      <c r="K1870" s="9" t="str">
        <v>East</v>
      </c>
      <c r="L1870" s="9" t="str">
        <v>Clothing</v>
      </c>
      <c r="M1870" s="4">
        <v>2614.71</v>
      </c>
      <c r="N1870" s="4">
        <f>VLOOKUP($K1870,Sales_Performance_Analysis.csv!$S$1:$T$5,2,FALSE)</f>
        <v>2529.8487270973901</v>
      </c>
      <c r="O1870" s="4">
        <v>37</v>
      </c>
      <c r="P1870" s="4">
        <v>35</v>
      </c>
      <c r="Q1870" s="4">
        <v>1970.59</v>
      </c>
      <c r="U1870" s="9" t="str">
        <v>East</v>
      </c>
      <c r="V1870" s="9" t="str">
        <v>Clothing</v>
      </c>
      <c r="X1870" s="9" t="str">
        <v>EAST</v>
      </c>
      <c r="Y1870" s="9" t="str">
        <v>CLOTHING</v>
      </c>
      <c r="AA1870" s="9" t="str">
        <v>east</v>
      </c>
      <c r="AB1870" s="9" t="str">
        <v>clothing</v>
      </c>
    </row>
    <row r="1871" spans="1:28">
      <c r="A1871" s="10" t="s">
        <v>1853</v>
      </c>
      <c r="B1871" s="11">
        <v>45042</v>
      </c>
      <c r="C1871" s="12" t="s">
        <v>1657</v>
      </c>
      <c r="D1871" s="13" t="s">
        <v>1808</v>
      </c>
      <c r="E1871" s="10">
        <v>4299.97</v>
      </c>
      <c r="F1871" s="10">
        <v>38</v>
      </c>
      <c r="G1871" s="10">
        <v>41</v>
      </c>
      <c r="H1871" s="10">
        <v>1565.48</v>
      </c>
      <c r="I1871" s="4" t="s">
        <v>1853</v>
      </c>
      <c r="J1871" s="16">
        <v>45042</v>
      </c>
      <c r="K1871" s="9" t="str">
        <v>West</v>
      </c>
      <c r="L1871" s="9" t="str">
        <v>Sports</v>
      </c>
      <c r="M1871" s="4">
        <v>4299.97</v>
      </c>
      <c r="N1871" s="4">
        <f>VLOOKUP($K1871,Sales_Performance_Analysis.csv!$S$1:$T$5,2,FALSE)</f>
        <v>2536.3110011778599</v>
      </c>
      <c r="O1871" s="4">
        <v>38</v>
      </c>
      <c r="P1871" s="4">
        <v>41</v>
      </c>
      <c r="Q1871" s="4">
        <v>1565.48</v>
      </c>
      <c r="U1871" s="9" t="str">
        <v>West</v>
      </c>
      <c r="V1871" s="9" t="str">
        <v>Sports</v>
      </c>
      <c r="X1871" s="9" t="str">
        <v>WEST</v>
      </c>
      <c r="Y1871" s="9" t="str">
        <v>SPORTS</v>
      </c>
      <c r="AA1871" s="9" t="str">
        <v>west</v>
      </c>
      <c r="AB1871" s="9" t="str">
        <v>sports</v>
      </c>
    </row>
    <row r="1872" spans="1:28">
      <c r="A1872" s="10" t="s">
        <v>1854</v>
      </c>
      <c r="B1872" s="11">
        <v>45460</v>
      </c>
      <c r="C1872" s="20" t="s">
        <v>1823</v>
      </c>
      <c r="D1872" s="13" t="s">
        <v>27</v>
      </c>
      <c r="E1872" s="10">
        <v>1675.08</v>
      </c>
      <c r="F1872" s="10">
        <v>12</v>
      </c>
      <c r="G1872" s="10">
        <v>4</v>
      </c>
      <c r="H1872" s="10">
        <v>1487.59</v>
      </c>
      <c r="I1872" s="4" t="s">
        <v>1854</v>
      </c>
      <c r="J1872" s="16">
        <v>45460</v>
      </c>
      <c r="K1872" s="9" t="str">
        <v>East</v>
      </c>
      <c r="L1872" s="9" t="str">
        <v>Clothing</v>
      </c>
      <c r="M1872" s="4">
        <v>1675.08</v>
      </c>
      <c r="N1872" s="4">
        <f>VLOOKUP($K1872,Sales_Performance_Analysis.csv!$S$1:$T$5,2,FALSE)</f>
        <v>2529.8487270973901</v>
      </c>
      <c r="O1872" s="4">
        <v>12</v>
      </c>
      <c r="P1872" s="4">
        <v>4</v>
      </c>
      <c r="Q1872" s="4">
        <v>1487.59</v>
      </c>
      <c r="U1872" s="9" t="str">
        <v>East</v>
      </c>
      <c r="V1872" s="9" t="str">
        <v>Clothing</v>
      </c>
      <c r="X1872" s="9" t="str">
        <v>EAST</v>
      </c>
      <c r="Y1872" s="9" t="str">
        <v>CLOTHING</v>
      </c>
      <c r="AA1872" s="9" t="str">
        <v>east</v>
      </c>
      <c r="AB1872" s="9" t="str">
        <v>clothing</v>
      </c>
    </row>
    <row r="1873" spans="1:28">
      <c r="A1873" s="10" t="s">
        <v>1855</v>
      </c>
      <c r="B1873" s="11">
        <v>45408</v>
      </c>
      <c r="C1873" s="20" t="s">
        <v>1823</v>
      </c>
      <c r="D1873" s="13" t="s">
        <v>1808</v>
      </c>
      <c r="E1873" s="10">
        <v>1784.61</v>
      </c>
      <c r="F1873" s="10">
        <v>49</v>
      </c>
      <c r="G1873" s="10">
        <v>31</v>
      </c>
      <c r="H1873" s="10">
        <v>1742.97</v>
      </c>
      <c r="I1873" s="4" t="s">
        <v>1855</v>
      </c>
      <c r="J1873" s="16">
        <v>45408</v>
      </c>
      <c r="K1873" s="9" t="str">
        <v>East</v>
      </c>
      <c r="L1873" s="9" t="str">
        <v>Sports</v>
      </c>
      <c r="M1873" s="4">
        <v>1784.61</v>
      </c>
      <c r="N1873" s="4">
        <f>VLOOKUP($K1873,Sales_Performance_Analysis.csv!$S$1:$T$5,2,FALSE)</f>
        <v>2529.8487270973901</v>
      </c>
      <c r="O1873" s="4">
        <v>49</v>
      </c>
      <c r="P1873" s="4">
        <v>31</v>
      </c>
      <c r="Q1873" s="4">
        <v>1742.97</v>
      </c>
      <c r="U1873" s="9" t="str">
        <v>East</v>
      </c>
      <c r="V1873" s="9" t="str">
        <v>Sports</v>
      </c>
      <c r="X1873" s="9" t="str">
        <v>EAST</v>
      </c>
      <c r="Y1873" s="9" t="str">
        <v>SPORTS</v>
      </c>
      <c r="AA1873" s="9" t="str">
        <v>east</v>
      </c>
      <c r="AB1873" s="9" t="str">
        <v>sports</v>
      </c>
    </row>
    <row r="1874" spans="1:28">
      <c r="A1874" s="10">
        <v>99242157</v>
      </c>
      <c r="B1874" s="11">
        <v>44930</v>
      </c>
      <c r="C1874" s="20" t="s">
        <v>1823</v>
      </c>
      <c r="D1874" s="13" t="s">
        <v>1243</v>
      </c>
      <c r="E1874" s="10">
        <v>4962.9799999999996</v>
      </c>
      <c r="F1874" s="10">
        <v>37</v>
      </c>
      <c r="G1874" s="10">
        <v>39</v>
      </c>
      <c r="H1874" s="10">
        <v>28.24</v>
      </c>
      <c r="I1874" s="4">
        <v>99242157</v>
      </c>
      <c r="J1874" s="16">
        <v>44930</v>
      </c>
      <c r="K1874" s="9" t="str">
        <v>East</v>
      </c>
      <c r="L1874" s="9" t="str">
        <v>Electronics</v>
      </c>
      <c r="M1874" s="4">
        <v>4962.9799999999996</v>
      </c>
      <c r="N1874" s="4">
        <f>VLOOKUP($K1874,Sales_Performance_Analysis.csv!$S$1:$T$5,2,FALSE)</f>
        <v>2529.8487270973901</v>
      </c>
      <c r="O1874" s="4">
        <v>37</v>
      </c>
      <c r="P1874" s="4">
        <v>39</v>
      </c>
      <c r="Q1874" s="4">
        <v>28.24</v>
      </c>
      <c r="U1874" s="9" t="str">
        <v>East</v>
      </c>
      <c r="V1874" s="9" t="str">
        <v>Electronics</v>
      </c>
      <c r="X1874" s="9" t="str">
        <v>EAST</v>
      </c>
      <c r="Y1874" s="9" t="str">
        <v>ELECTRONICS</v>
      </c>
      <c r="AA1874" s="9" t="str">
        <v>east</v>
      </c>
      <c r="AB1874" s="9" t="str">
        <v>electronics</v>
      </c>
    </row>
    <row r="1875" spans="1:28">
      <c r="A1875" s="10" t="s">
        <v>1856</v>
      </c>
      <c r="B1875" s="11">
        <v>45028</v>
      </c>
      <c r="C1875" s="20" t="s">
        <v>1823</v>
      </c>
      <c r="D1875" s="13" t="s">
        <v>27</v>
      </c>
      <c r="E1875" s="10">
        <v>3621.7</v>
      </c>
      <c r="F1875" s="10">
        <v>48</v>
      </c>
      <c r="G1875" s="10">
        <v>9</v>
      </c>
      <c r="H1875" s="10">
        <v>1625.03</v>
      </c>
      <c r="I1875" s="4" t="s">
        <v>1856</v>
      </c>
      <c r="J1875" s="16">
        <v>45028</v>
      </c>
      <c r="K1875" s="9" t="str">
        <v>East</v>
      </c>
      <c r="L1875" s="9" t="str">
        <v>Clothing</v>
      </c>
      <c r="M1875" s="4">
        <v>3621.7</v>
      </c>
      <c r="N1875" s="4">
        <f>VLOOKUP($K1875,Sales_Performance_Analysis.csv!$S$1:$T$5,2,FALSE)</f>
        <v>2529.8487270973901</v>
      </c>
      <c r="O1875" s="4">
        <v>48</v>
      </c>
      <c r="P1875" s="4">
        <v>9</v>
      </c>
      <c r="Q1875" s="4">
        <v>1625.03</v>
      </c>
      <c r="U1875" s="9" t="str">
        <v>East</v>
      </c>
      <c r="V1875" s="9" t="str">
        <v>Clothing</v>
      </c>
      <c r="X1875" s="9" t="str">
        <v>EAST</v>
      </c>
      <c r="Y1875" s="9" t="str">
        <v>CLOTHING</v>
      </c>
      <c r="AA1875" s="9" t="str">
        <v>east</v>
      </c>
      <c r="AB1875" s="9" t="str">
        <v>clothing</v>
      </c>
    </row>
    <row r="1876" spans="1:28">
      <c r="A1876" s="10" t="s">
        <v>1857</v>
      </c>
      <c r="B1876" s="11">
        <v>45052</v>
      </c>
      <c r="C1876" s="20" t="s">
        <v>1823</v>
      </c>
      <c r="D1876" s="13" t="s">
        <v>1668</v>
      </c>
      <c r="E1876" s="10">
        <v>1446.63</v>
      </c>
      <c r="F1876" s="10">
        <v>7</v>
      </c>
      <c r="G1876" s="10">
        <v>27</v>
      </c>
      <c r="H1876" s="10">
        <v>388.57</v>
      </c>
      <c r="I1876" s="4" t="s">
        <v>1857</v>
      </c>
      <c r="J1876" s="16">
        <v>45052</v>
      </c>
      <c r="K1876" s="9" t="str">
        <v>East</v>
      </c>
      <c r="L1876" s="9" t="str">
        <v>Furniture</v>
      </c>
      <c r="M1876" s="4">
        <v>1446.63</v>
      </c>
      <c r="N1876" s="4">
        <f>VLOOKUP($K1876,Sales_Performance_Analysis.csv!$S$1:$T$5,2,FALSE)</f>
        <v>2529.8487270973901</v>
      </c>
      <c r="O1876" s="4">
        <v>7</v>
      </c>
      <c r="P1876" s="4">
        <v>27</v>
      </c>
      <c r="Q1876" s="4">
        <v>388.57</v>
      </c>
      <c r="U1876" s="9" t="str">
        <v>East</v>
      </c>
      <c r="V1876" s="9" t="str">
        <v>Furniture</v>
      </c>
      <c r="X1876" s="9" t="str">
        <v>EAST</v>
      </c>
      <c r="Y1876" s="9" t="str">
        <v>FURNITURE</v>
      </c>
      <c r="AA1876" s="9" t="str">
        <v>east</v>
      </c>
      <c r="AB1876" s="9" t="str">
        <v>furniture</v>
      </c>
    </row>
    <row r="1877" spans="1:28">
      <c r="A1877" s="10" t="s">
        <v>1858</v>
      </c>
      <c r="B1877" s="11">
        <v>44904</v>
      </c>
      <c r="C1877" s="20" t="s">
        <v>1823</v>
      </c>
      <c r="D1877" s="13" t="s">
        <v>1243</v>
      </c>
      <c r="E1877" s="10">
        <v>2668.02</v>
      </c>
      <c r="F1877" s="10">
        <v>50</v>
      </c>
      <c r="G1877" s="10">
        <v>1</v>
      </c>
      <c r="H1877" s="10">
        <v>1175.3599999999999</v>
      </c>
      <c r="I1877" s="4" t="s">
        <v>1858</v>
      </c>
      <c r="J1877" s="16">
        <v>44904</v>
      </c>
      <c r="K1877" s="9" t="str">
        <v>East</v>
      </c>
      <c r="L1877" s="9" t="str">
        <v>Electronics</v>
      </c>
      <c r="M1877" s="4">
        <v>2668.02</v>
      </c>
      <c r="N1877" s="4">
        <f>VLOOKUP($K1877,Sales_Performance_Analysis.csv!$S$1:$T$5,2,FALSE)</f>
        <v>2529.8487270973901</v>
      </c>
      <c r="O1877" s="4">
        <v>50</v>
      </c>
      <c r="P1877" s="4">
        <v>1</v>
      </c>
      <c r="Q1877" s="4">
        <v>1175.3599999999999</v>
      </c>
      <c r="U1877" s="9" t="str">
        <v>East</v>
      </c>
      <c r="V1877" s="9" t="str">
        <v>Electronics</v>
      </c>
      <c r="X1877" s="9" t="str">
        <v>EAST</v>
      </c>
      <c r="Y1877" s="9" t="str">
        <v>ELECTRONICS</v>
      </c>
      <c r="AA1877" s="9" t="str">
        <v>east</v>
      </c>
      <c r="AB1877" s="9" t="str">
        <v>electronics</v>
      </c>
    </row>
    <row r="1878" spans="1:28">
      <c r="A1878" s="10" t="s">
        <v>1859</v>
      </c>
      <c r="B1878" s="11">
        <v>45458</v>
      </c>
      <c r="C1878" s="20" t="s">
        <v>1823</v>
      </c>
      <c r="D1878" s="13" t="s">
        <v>1668</v>
      </c>
      <c r="E1878" s="10">
        <v>2826.06</v>
      </c>
      <c r="F1878" s="10">
        <v>30</v>
      </c>
      <c r="G1878" s="10">
        <v>39</v>
      </c>
      <c r="H1878" s="10">
        <v>939.84</v>
      </c>
      <c r="I1878" s="4" t="s">
        <v>1859</v>
      </c>
      <c r="J1878" s="16">
        <v>45458</v>
      </c>
      <c r="K1878" s="9" t="str">
        <v>East</v>
      </c>
      <c r="L1878" s="9" t="str">
        <v>Furniture</v>
      </c>
      <c r="M1878" s="4">
        <v>2826.06</v>
      </c>
      <c r="N1878" s="4">
        <f>VLOOKUP($K1878,Sales_Performance_Analysis.csv!$S$1:$T$5,2,FALSE)</f>
        <v>2529.8487270973901</v>
      </c>
      <c r="O1878" s="4">
        <v>30</v>
      </c>
      <c r="P1878" s="4">
        <v>39</v>
      </c>
      <c r="Q1878" s="4">
        <v>939.84</v>
      </c>
      <c r="U1878" s="9" t="str">
        <v>East</v>
      </c>
      <c r="V1878" s="9" t="str">
        <v>Furniture</v>
      </c>
      <c r="X1878" s="9" t="str">
        <v>EAST</v>
      </c>
      <c r="Y1878" s="9" t="str">
        <v>FURNITURE</v>
      </c>
      <c r="AA1878" s="9" t="str">
        <v>east</v>
      </c>
      <c r="AB1878" s="9" t="str">
        <v>furniture</v>
      </c>
    </row>
    <row r="1879" spans="1:28">
      <c r="A1879" s="10" t="s">
        <v>1860</v>
      </c>
      <c r="B1879" s="11">
        <v>45189</v>
      </c>
      <c r="C1879" s="20" t="s">
        <v>1823</v>
      </c>
      <c r="D1879" s="13" t="s">
        <v>257</v>
      </c>
      <c r="E1879" s="10">
        <v>4697.12</v>
      </c>
      <c r="F1879" s="10">
        <v>46</v>
      </c>
      <c r="G1879" s="10">
        <v>6</v>
      </c>
      <c r="H1879" s="10">
        <v>854.48</v>
      </c>
      <c r="I1879" s="4" t="s">
        <v>1860</v>
      </c>
      <c r="J1879" s="16">
        <v>45189</v>
      </c>
      <c r="K1879" s="9" t="str">
        <v>East</v>
      </c>
      <c r="L1879" s="9" t="str">
        <v>Groceries</v>
      </c>
      <c r="M1879" s="4">
        <v>4697.12</v>
      </c>
      <c r="N1879" s="4">
        <f>VLOOKUP($K1879,Sales_Performance_Analysis.csv!$S$1:$T$5,2,FALSE)</f>
        <v>2529.8487270973901</v>
      </c>
      <c r="O1879" s="4">
        <v>46</v>
      </c>
      <c r="P1879" s="4">
        <v>6</v>
      </c>
      <c r="Q1879" s="4">
        <v>854.48</v>
      </c>
      <c r="U1879" s="9" t="str">
        <v>East</v>
      </c>
      <c r="V1879" s="9" t="str">
        <v>Groceries</v>
      </c>
      <c r="X1879" s="9" t="str">
        <v>EAST</v>
      </c>
      <c r="Y1879" s="9" t="str">
        <v>GROCERIES</v>
      </c>
      <c r="AA1879" s="9" t="str">
        <v>east</v>
      </c>
      <c r="AB1879" s="9" t="str">
        <v>groceries</v>
      </c>
    </row>
    <row r="1880" spans="1:28">
      <c r="A1880" s="10" t="s">
        <v>1861</v>
      </c>
      <c r="B1880" s="11">
        <v>45040</v>
      </c>
      <c r="C1880" s="20" t="s">
        <v>1823</v>
      </c>
      <c r="D1880" s="13" t="s">
        <v>1808</v>
      </c>
      <c r="E1880" s="10">
        <v>3339.63</v>
      </c>
      <c r="F1880" s="10">
        <v>2</v>
      </c>
      <c r="G1880" s="10">
        <v>4</v>
      </c>
      <c r="H1880" s="10">
        <v>932.24</v>
      </c>
      <c r="I1880" s="4" t="s">
        <v>1861</v>
      </c>
      <c r="J1880" s="16">
        <v>45040</v>
      </c>
      <c r="K1880" s="9" t="str">
        <v>East</v>
      </c>
      <c r="L1880" s="9" t="str">
        <v>Sports</v>
      </c>
      <c r="M1880" s="4">
        <v>3339.63</v>
      </c>
      <c r="N1880" s="4">
        <f>VLOOKUP($K1880,Sales_Performance_Analysis.csv!$S$1:$T$5,2,FALSE)</f>
        <v>2529.8487270973901</v>
      </c>
      <c r="O1880" s="4">
        <v>2</v>
      </c>
      <c r="P1880" s="4">
        <v>4</v>
      </c>
      <c r="Q1880" s="4">
        <v>932.24</v>
      </c>
      <c r="U1880" s="9" t="str">
        <v>East</v>
      </c>
      <c r="V1880" s="9" t="str">
        <v>Sports</v>
      </c>
      <c r="X1880" s="9" t="str">
        <v>EAST</v>
      </c>
      <c r="Y1880" s="9" t="str">
        <v>SPORTS</v>
      </c>
      <c r="AA1880" s="9" t="str">
        <v>east</v>
      </c>
      <c r="AB1880" s="9" t="str">
        <v>sports</v>
      </c>
    </row>
    <row r="1881" spans="1:28">
      <c r="A1881" s="10" t="s">
        <v>1862</v>
      </c>
      <c r="B1881" s="11">
        <v>44927</v>
      </c>
      <c r="C1881" s="12" t="s">
        <v>1294</v>
      </c>
      <c r="D1881" s="13" t="s">
        <v>1668</v>
      </c>
      <c r="E1881" s="10">
        <v>1739.32</v>
      </c>
      <c r="F1881" s="10">
        <v>40</v>
      </c>
      <c r="G1881" s="10">
        <v>49</v>
      </c>
      <c r="H1881" s="10">
        <v>334.98</v>
      </c>
      <c r="I1881" s="4" t="s">
        <v>1862</v>
      </c>
      <c r="J1881" s="16">
        <v>44927</v>
      </c>
      <c r="K1881" s="9" t="str">
        <v>North</v>
      </c>
      <c r="L1881" s="9" t="str">
        <v>Furniture</v>
      </c>
      <c r="M1881" s="4">
        <v>1739.32</v>
      </c>
      <c r="N1881" s="4">
        <f>VLOOKUP($K1881,Sales_Performance_Analysis.csv!$S$1:$T$5,2,FALSE)</f>
        <v>2573.1195542046598</v>
      </c>
      <c r="O1881" s="4">
        <v>40</v>
      </c>
      <c r="P1881" s="4">
        <v>49</v>
      </c>
      <c r="Q1881" s="4">
        <v>334.98</v>
      </c>
      <c r="U1881" s="9" t="str">
        <v>North</v>
      </c>
      <c r="V1881" s="9" t="str">
        <v>Furniture</v>
      </c>
      <c r="X1881" s="9" t="str">
        <v>NORTH</v>
      </c>
      <c r="Y1881" s="9" t="str">
        <v>FURNITURE</v>
      </c>
      <c r="AA1881" s="9" t="str">
        <v>north</v>
      </c>
      <c r="AB1881" s="9" t="str">
        <v>furniture</v>
      </c>
    </row>
    <row r="1882" spans="1:28">
      <c r="A1882" s="10" t="s">
        <v>1863</v>
      </c>
      <c r="B1882" s="11">
        <v>45017</v>
      </c>
      <c r="C1882" s="20" t="s">
        <v>1823</v>
      </c>
      <c r="D1882" s="13" t="s">
        <v>1808</v>
      </c>
      <c r="E1882" s="10">
        <v>4108.95</v>
      </c>
      <c r="F1882" s="10">
        <v>41</v>
      </c>
      <c r="G1882" s="10">
        <v>15</v>
      </c>
      <c r="H1882" s="10">
        <v>1509.89</v>
      </c>
      <c r="I1882" s="4" t="s">
        <v>1863</v>
      </c>
      <c r="J1882" s="16">
        <v>45017</v>
      </c>
      <c r="K1882" s="9" t="str">
        <v>East</v>
      </c>
      <c r="L1882" s="9" t="str">
        <v>Sports</v>
      </c>
      <c r="M1882" s="4">
        <v>4108.95</v>
      </c>
      <c r="N1882" s="4">
        <f>VLOOKUP($K1882,Sales_Performance_Analysis.csv!$S$1:$T$5,2,FALSE)</f>
        <v>2529.8487270973901</v>
      </c>
      <c r="O1882" s="4">
        <v>41</v>
      </c>
      <c r="P1882" s="4">
        <v>15</v>
      </c>
      <c r="Q1882" s="4">
        <v>1509.89</v>
      </c>
      <c r="U1882" s="9" t="str">
        <v>East</v>
      </c>
      <c r="V1882" s="9" t="str">
        <v>Sports</v>
      </c>
      <c r="X1882" s="9" t="str">
        <v>EAST</v>
      </c>
      <c r="Y1882" s="9" t="str">
        <v>SPORTS</v>
      </c>
      <c r="AA1882" s="9" t="str">
        <v>east</v>
      </c>
      <c r="AB1882" s="9" t="str">
        <v>sports</v>
      </c>
    </row>
    <row r="1883" spans="1:28">
      <c r="A1883" s="10" t="s">
        <v>1864</v>
      </c>
      <c r="B1883" s="11">
        <v>44994</v>
      </c>
      <c r="C1883" s="12" t="s">
        <v>1657</v>
      </c>
      <c r="D1883" s="13" t="s">
        <v>1668</v>
      </c>
      <c r="E1883" s="10">
        <v>4915.5</v>
      </c>
      <c r="F1883" s="10">
        <v>30</v>
      </c>
      <c r="G1883" s="10">
        <v>27</v>
      </c>
      <c r="H1883" s="10">
        <v>1802.19</v>
      </c>
      <c r="I1883" s="4" t="s">
        <v>1864</v>
      </c>
      <c r="J1883" s="16">
        <v>44994</v>
      </c>
      <c r="K1883" s="9" t="str">
        <v>West</v>
      </c>
      <c r="L1883" s="9" t="str">
        <v>Furniture</v>
      </c>
      <c r="M1883" s="4">
        <v>4915.5</v>
      </c>
      <c r="N1883" s="4">
        <f>VLOOKUP($K1883,Sales_Performance_Analysis.csv!$S$1:$T$5,2,FALSE)</f>
        <v>2536.3110011778599</v>
      </c>
      <c r="O1883" s="4">
        <v>30</v>
      </c>
      <c r="P1883" s="4">
        <v>27</v>
      </c>
      <c r="Q1883" s="4">
        <v>1802.19</v>
      </c>
      <c r="U1883" s="9" t="str">
        <v>West</v>
      </c>
      <c r="V1883" s="9" t="str">
        <v>Furniture</v>
      </c>
      <c r="X1883" s="9" t="str">
        <v>WEST</v>
      </c>
      <c r="Y1883" s="9" t="str">
        <v>FURNITURE</v>
      </c>
      <c r="AA1883" s="9" t="str">
        <v>west</v>
      </c>
      <c r="AB1883" s="9" t="str">
        <v>furniture</v>
      </c>
    </row>
    <row r="1884" spans="1:28">
      <c r="A1884" s="10" t="s">
        <v>1865</v>
      </c>
      <c r="B1884" s="11">
        <v>45428</v>
      </c>
      <c r="C1884" s="12" t="s">
        <v>1724</v>
      </c>
      <c r="D1884" s="13" t="s">
        <v>257</v>
      </c>
      <c r="E1884" s="10">
        <v>3608.25</v>
      </c>
      <c r="F1884" s="10">
        <v>37</v>
      </c>
      <c r="G1884" s="10">
        <v>31</v>
      </c>
      <c r="H1884" s="10">
        <v>1004.92</v>
      </c>
      <c r="I1884" s="4" t="s">
        <v>1865</v>
      </c>
      <c r="J1884" s="16">
        <v>45428</v>
      </c>
      <c r="K1884" s="9" t="str">
        <v>South</v>
      </c>
      <c r="L1884" s="9" t="str">
        <v>Groceries</v>
      </c>
      <c r="M1884" s="4">
        <v>3608.25</v>
      </c>
      <c r="N1884" s="4">
        <f>VLOOKUP($K1884,Sales_Performance_Analysis.csv!$S$1:$T$5,2,FALSE)</f>
        <v>2478.5568056787902</v>
      </c>
      <c r="O1884" s="4">
        <v>37</v>
      </c>
      <c r="P1884" s="4">
        <v>31</v>
      </c>
      <c r="Q1884" s="4">
        <v>1004.92</v>
      </c>
      <c r="U1884" s="9" t="str">
        <v>South</v>
      </c>
      <c r="V1884" s="9" t="str">
        <v>Groceries</v>
      </c>
      <c r="X1884" s="9" t="str">
        <v>SOUTH</v>
      </c>
      <c r="Y1884" s="9" t="str">
        <v>GROCERIES</v>
      </c>
      <c r="AA1884" s="9" t="str">
        <v>south</v>
      </c>
      <c r="AB1884" s="9" t="str">
        <v>groceries</v>
      </c>
    </row>
    <row r="1885" spans="1:28">
      <c r="A1885" s="10" t="s">
        <v>1866</v>
      </c>
      <c r="B1885" s="11">
        <v>45093</v>
      </c>
      <c r="C1885" s="20" t="s">
        <v>1823</v>
      </c>
      <c r="D1885" s="13" t="s">
        <v>27</v>
      </c>
      <c r="E1885" s="10">
        <v>2941.99</v>
      </c>
      <c r="F1885" s="10">
        <v>46</v>
      </c>
      <c r="G1885" s="10">
        <v>37</v>
      </c>
      <c r="H1885" s="10">
        <v>399.22</v>
      </c>
      <c r="I1885" s="4" t="s">
        <v>1866</v>
      </c>
      <c r="J1885" s="16">
        <v>45093</v>
      </c>
      <c r="K1885" s="9" t="str">
        <v>East</v>
      </c>
      <c r="L1885" s="9" t="str">
        <v>Clothing</v>
      </c>
      <c r="M1885" s="4">
        <v>2941.99</v>
      </c>
      <c r="N1885" s="4">
        <f>VLOOKUP($K1885,Sales_Performance_Analysis.csv!$S$1:$T$5,2,FALSE)</f>
        <v>2529.8487270973901</v>
      </c>
      <c r="O1885" s="4">
        <v>46</v>
      </c>
      <c r="P1885" s="4">
        <v>37</v>
      </c>
      <c r="Q1885" s="4">
        <v>399.22</v>
      </c>
      <c r="U1885" s="9" t="str">
        <v>East</v>
      </c>
      <c r="V1885" s="9" t="str">
        <v>Clothing</v>
      </c>
      <c r="X1885" s="9" t="str">
        <v>EAST</v>
      </c>
      <c r="Y1885" s="9" t="str">
        <v>CLOTHING</v>
      </c>
      <c r="AA1885" s="9" t="str">
        <v>east</v>
      </c>
      <c r="AB1885" s="9" t="str">
        <v>clothing</v>
      </c>
    </row>
    <row r="1886" spans="1:28">
      <c r="A1886" s="10" t="s">
        <v>1867</v>
      </c>
      <c r="B1886" s="11">
        <v>44916</v>
      </c>
      <c r="C1886" s="20" t="s">
        <v>1823</v>
      </c>
      <c r="D1886" s="13" t="s">
        <v>27</v>
      </c>
      <c r="E1886" s="10">
        <v>527.53</v>
      </c>
      <c r="F1886" s="10">
        <v>6</v>
      </c>
      <c r="G1886" s="10">
        <v>12</v>
      </c>
      <c r="H1886" s="10">
        <v>46.73</v>
      </c>
      <c r="I1886" s="4" t="s">
        <v>1867</v>
      </c>
      <c r="J1886" s="16">
        <v>44916</v>
      </c>
      <c r="K1886" s="9" t="str">
        <v>East</v>
      </c>
      <c r="L1886" s="9" t="str">
        <v>Clothing</v>
      </c>
      <c r="M1886" s="4">
        <v>527.53</v>
      </c>
      <c r="N1886" s="4">
        <f>VLOOKUP($K1886,Sales_Performance_Analysis.csv!$S$1:$T$5,2,FALSE)</f>
        <v>2529.8487270973901</v>
      </c>
      <c r="O1886" s="4">
        <v>6</v>
      </c>
      <c r="P1886" s="4">
        <v>12</v>
      </c>
      <c r="Q1886" s="4">
        <v>46.73</v>
      </c>
      <c r="U1886" s="9" t="str">
        <v>East</v>
      </c>
      <c r="V1886" s="9" t="str">
        <v>Clothing</v>
      </c>
      <c r="X1886" s="9" t="str">
        <v>EAST</v>
      </c>
      <c r="Y1886" s="9" t="str">
        <v>CLOTHING</v>
      </c>
      <c r="AA1886" s="9" t="str">
        <v>east</v>
      </c>
      <c r="AB1886" s="9" t="str">
        <v>clothing</v>
      </c>
    </row>
    <row r="1887" spans="1:28">
      <c r="A1887" s="10" t="s">
        <v>1868</v>
      </c>
      <c r="B1887" s="11">
        <v>45437</v>
      </c>
      <c r="C1887" s="12" t="s">
        <v>1657</v>
      </c>
      <c r="D1887" s="13" t="s">
        <v>1243</v>
      </c>
      <c r="E1887" s="10">
        <v>2417.15</v>
      </c>
      <c r="F1887" s="10">
        <v>42</v>
      </c>
      <c r="G1887" s="10">
        <v>2</v>
      </c>
      <c r="H1887" s="10">
        <v>720.65</v>
      </c>
      <c r="I1887" s="4" t="s">
        <v>1868</v>
      </c>
      <c r="J1887" s="16">
        <v>45437</v>
      </c>
      <c r="K1887" s="9" t="str">
        <v>West</v>
      </c>
      <c r="L1887" s="9" t="str">
        <v>Electronics</v>
      </c>
      <c r="M1887" s="4">
        <v>2417.15</v>
      </c>
      <c r="N1887" s="4">
        <f>VLOOKUP($K1887,Sales_Performance_Analysis.csv!$S$1:$T$5,2,FALSE)</f>
        <v>2536.3110011778599</v>
      </c>
      <c r="O1887" s="4">
        <v>42</v>
      </c>
      <c r="P1887" s="4">
        <v>2</v>
      </c>
      <c r="Q1887" s="4">
        <v>720.65</v>
      </c>
      <c r="U1887" s="9" t="str">
        <v>West</v>
      </c>
      <c r="V1887" s="9" t="str">
        <v>Electronics</v>
      </c>
      <c r="X1887" s="9" t="str">
        <v>WEST</v>
      </c>
      <c r="Y1887" s="9" t="str">
        <v>ELECTRONICS</v>
      </c>
      <c r="AA1887" s="9" t="str">
        <v>west</v>
      </c>
      <c r="AB1887" s="9" t="str">
        <v>electronics</v>
      </c>
    </row>
    <row r="1888" spans="1:28">
      <c r="A1888" s="10" t="s">
        <v>1869</v>
      </c>
      <c r="B1888" s="11">
        <v>45380</v>
      </c>
      <c r="C1888" s="12" t="s">
        <v>1657</v>
      </c>
      <c r="D1888" s="13" t="s">
        <v>27</v>
      </c>
      <c r="E1888" s="10">
        <v>1542.32</v>
      </c>
      <c r="F1888" s="10">
        <v>20</v>
      </c>
      <c r="G1888" s="10">
        <v>3</v>
      </c>
      <c r="H1888" s="10">
        <v>1328.03</v>
      </c>
      <c r="I1888" s="4" t="s">
        <v>1869</v>
      </c>
      <c r="J1888" s="16">
        <v>45380</v>
      </c>
      <c r="K1888" s="9" t="str">
        <v>West</v>
      </c>
      <c r="L1888" s="9" t="str">
        <v>Clothing</v>
      </c>
      <c r="M1888" s="4">
        <v>1542.32</v>
      </c>
      <c r="N1888" s="4">
        <f>VLOOKUP($K1888,Sales_Performance_Analysis.csv!$S$1:$T$5,2,FALSE)</f>
        <v>2536.3110011778599</v>
      </c>
      <c r="O1888" s="4">
        <v>20</v>
      </c>
      <c r="P1888" s="4">
        <v>3</v>
      </c>
      <c r="Q1888" s="4">
        <v>1328.03</v>
      </c>
      <c r="U1888" s="9" t="str">
        <v>West</v>
      </c>
      <c r="V1888" s="9" t="str">
        <v>Clothing</v>
      </c>
      <c r="X1888" s="9" t="str">
        <v>WEST</v>
      </c>
      <c r="Y1888" s="9" t="str">
        <v>CLOTHING</v>
      </c>
      <c r="AA1888" s="9" t="str">
        <v>west</v>
      </c>
      <c r="AB1888" s="9" t="str">
        <v>clothing</v>
      </c>
    </row>
    <row r="1889" spans="1:28">
      <c r="A1889" s="10" t="s">
        <v>1870</v>
      </c>
      <c r="B1889" s="11">
        <v>45427</v>
      </c>
      <c r="C1889" s="12" t="s">
        <v>1724</v>
      </c>
      <c r="D1889" s="13" t="s">
        <v>1243</v>
      </c>
      <c r="E1889" s="10">
        <v>3467.68</v>
      </c>
      <c r="F1889" s="10">
        <v>45</v>
      </c>
      <c r="G1889" s="10">
        <v>26</v>
      </c>
      <c r="H1889" s="10">
        <v>397.08</v>
      </c>
      <c r="I1889" s="4" t="s">
        <v>1870</v>
      </c>
      <c r="J1889" s="16">
        <v>45427</v>
      </c>
      <c r="K1889" s="9" t="str">
        <v>South</v>
      </c>
      <c r="L1889" s="9" t="str">
        <v>Electronics</v>
      </c>
      <c r="M1889" s="4">
        <v>3467.68</v>
      </c>
      <c r="N1889" s="4">
        <f>VLOOKUP($K1889,Sales_Performance_Analysis.csv!$S$1:$T$5,2,FALSE)</f>
        <v>2478.5568056787902</v>
      </c>
      <c r="O1889" s="4">
        <v>45</v>
      </c>
      <c r="P1889" s="4">
        <v>26</v>
      </c>
      <c r="Q1889" s="4">
        <v>397.08</v>
      </c>
      <c r="U1889" s="9" t="str">
        <v>South</v>
      </c>
      <c r="V1889" s="9" t="str">
        <v>Electronics</v>
      </c>
      <c r="X1889" s="9" t="str">
        <v>SOUTH</v>
      </c>
      <c r="Y1889" s="9" t="str">
        <v>ELECTRONICS</v>
      </c>
      <c r="AA1889" s="9" t="str">
        <v>south</v>
      </c>
      <c r="AB1889" s="9" t="str">
        <v>electronics</v>
      </c>
    </row>
    <row r="1890" spans="1:28">
      <c r="A1890" s="10" t="s">
        <v>1871</v>
      </c>
      <c r="B1890" s="11">
        <v>45479</v>
      </c>
      <c r="C1890" s="12" t="s">
        <v>1657</v>
      </c>
      <c r="D1890" s="13" t="s">
        <v>1668</v>
      </c>
      <c r="E1890" s="10">
        <v>1015.78</v>
      </c>
      <c r="F1890" s="10">
        <v>3</v>
      </c>
      <c r="G1890" s="10">
        <v>25</v>
      </c>
      <c r="H1890" s="10">
        <v>852.19</v>
      </c>
      <c r="I1890" s="4" t="s">
        <v>1871</v>
      </c>
      <c r="J1890" s="16">
        <v>45479</v>
      </c>
      <c r="K1890" s="9" t="str">
        <v>West</v>
      </c>
      <c r="L1890" s="9" t="str">
        <v>Furniture</v>
      </c>
      <c r="M1890" s="4">
        <v>1015.78</v>
      </c>
      <c r="N1890" s="4">
        <f>VLOOKUP($K1890,Sales_Performance_Analysis.csv!$S$1:$T$5,2,FALSE)</f>
        <v>2536.3110011778599</v>
      </c>
      <c r="O1890" s="4">
        <v>3</v>
      </c>
      <c r="P1890" s="4">
        <v>25</v>
      </c>
      <c r="Q1890" s="4">
        <v>852.19</v>
      </c>
      <c r="U1890" s="9" t="str">
        <v>West</v>
      </c>
      <c r="V1890" s="9" t="str">
        <v>Furniture</v>
      </c>
      <c r="X1890" s="9" t="str">
        <v>WEST</v>
      </c>
      <c r="Y1890" s="9" t="str">
        <v>FURNITURE</v>
      </c>
      <c r="AA1890" s="9" t="str">
        <v>west</v>
      </c>
      <c r="AB1890" s="9" t="str">
        <v>furniture</v>
      </c>
    </row>
    <row r="1891" spans="1:28">
      <c r="A1891" s="10" t="s">
        <v>1872</v>
      </c>
      <c r="B1891" s="11">
        <v>45014</v>
      </c>
      <c r="C1891" s="12" t="s">
        <v>1657</v>
      </c>
      <c r="D1891" s="13" t="s">
        <v>257</v>
      </c>
      <c r="E1891" s="10">
        <v>2070.56</v>
      </c>
      <c r="F1891" s="10">
        <v>11</v>
      </c>
      <c r="G1891" s="10">
        <v>30</v>
      </c>
      <c r="H1891" s="10">
        <v>1963.97</v>
      </c>
      <c r="I1891" s="4" t="s">
        <v>1872</v>
      </c>
      <c r="J1891" s="16">
        <v>45014</v>
      </c>
      <c r="K1891" s="9" t="str">
        <v>West</v>
      </c>
      <c r="L1891" s="9" t="str">
        <v>Groceries</v>
      </c>
      <c r="M1891" s="4">
        <v>2070.56</v>
      </c>
      <c r="N1891" s="4">
        <f>VLOOKUP($K1891,Sales_Performance_Analysis.csv!$S$1:$T$5,2,FALSE)</f>
        <v>2536.3110011778599</v>
      </c>
      <c r="O1891" s="4">
        <v>11</v>
      </c>
      <c r="P1891" s="4">
        <v>30</v>
      </c>
      <c r="Q1891" s="4">
        <v>1963.97</v>
      </c>
      <c r="U1891" s="9" t="str">
        <v>West</v>
      </c>
      <c r="V1891" s="9" t="str">
        <v>Groceries</v>
      </c>
      <c r="X1891" s="9" t="str">
        <v>WEST</v>
      </c>
      <c r="Y1891" s="9" t="str">
        <v>GROCERIES</v>
      </c>
      <c r="AA1891" s="9" t="str">
        <v>west</v>
      </c>
      <c r="AB1891" s="9" t="str">
        <v>groceries</v>
      </c>
    </row>
    <row r="1892" spans="1:28">
      <c r="A1892" s="10" t="s">
        <v>1873</v>
      </c>
      <c r="B1892" s="11">
        <v>45214</v>
      </c>
      <c r="C1892" s="12" t="s">
        <v>1724</v>
      </c>
      <c r="D1892" s="13" t="s">
        <v>1668</v>
      </c>
      <c r="E1892" s="10">
        <v>1719.93</v>
      </c>
      <c r="F1892" s="10">
        <v>12</v>
      </c>
      <c r="G1892" s="10">
        <v>34</v>
      </c>
      <c r="H1892" s="10">
        <v>463.69</v>
      </c>
      <c r="I1892" s="4" t="s">
        <v>1873</v>
      </c>
      <c r="J1892" s="16">
        <v>45214</v>
      </c>
      <c r="K1892" s="9" t="str">
        <v>South</v>
      </c>
      <c r="L1892" s="9" t="str">
        <v>Furniture</v>
      </c>
      <c r="M1892" s="4">
        <v>1719.93</v>
      </c>
      <c r="N1892" s="4">
        <f>VLOOKUP($K1892,Sales_Performance_Analysis.csv!$S$1:$T$5,2,FALSE)</f>
        <v>2478.5568056787902</v>
      </c>
      <c r="O1892" s="4">
        <v>12</v>
      </c>
      <c r="P1892" s="4">
        <v>34</v>
      </c>
      <c r="Q1892" s="4">
        <v>463.69</v>
      </c>
      <c r="U1892" s="9" t="str">
        <v>South</v>
      </c>
      <c r="V1892" s="9" t="str">
        <v>Furniture</v>
      </c>
      <c r="X1892" s="9" t="str">
        <v>SOUTH</v>
      </c>
      <c r="Y1892" s="9" t="str">
        <v>FURNITURE</v>
      </c>
      <c r="AA1892" s="9" t="str">
        <v>south</v>
      </c>
      <c r="AB1892" s="9" t="str">
        <v>furniture</v>
      </c>
    </row>
    <row r="1893" spans="1:28">
      <c r="A1893" s="10" t="s">
        <v>1874</v>
      </c>
      <c r="B1893" s="11">
        <v>45056</v>
      </c>
      <c r="C1893" s="20" t="s">
        <v>1823</v>
      </c>
      <c r="D1893" s="13" t="s">
        <v>1808</v>
      </c>
      <c r="E1893" s="10">
        <v>2185.56</v>
      </c>
      <c r="F1893" s="10">
        <v>9</v>
      </c>
      <c r="G1893" s="10">
        <v>43</v>
      </c>
      <c r="H1893" s="10">
        <v>1431.8</v>
      </c>
      <c r="I1893" s="4" t="s">
        <v>1874</v>
      </c>
      <c r="J1893" s="16">
        <v>45056</v>
      </c>
      <c r="K1893" s="9" t="str">
        <v>East</v>
      </c>
      <c r="L1893" s="9" t="str">
        <v>Sports</v>
      </c>
      <c r="M1893" s="4">
        <v>2185.56</v>
      </c>
      <c r="N1893" s="4">
        <f>VLOOKUP($K1893,Sales_Performance_Analysis.csv!$S$1:$T$5,2,FALSE)</f>
        <v>2529.8487270973901</v>
      </c>
      <c r="O1893" s="4">
        <v>9</v>
      </c>
      <c r="P1893" s="4">
        <v>43</v>
      </c>
      <c r="Q1893" s="4">
        <v>1431.8</v>
      </c>
      <c r="U1893" s="9" t="str">
        <v>East</v>
      </c>
      <c r="V1893" s="9" t="str">
        <v>Sports</v>
      </c>
      <c r="X1893" s="9" t="str">
        <v>EAST</v>
      </c>
      <c r="Y1893" s="9" t="str">
        <v>SPORTS</v>
      </c>
      <c r="AA1893" s="9" t="str">
        <v>east</v>
      </c>
      <c r="AB1893" s="9" t="str">
        <v>sports</v>
      </c>
    </row>
    <row r="1894" spans="1:28">
      <c r="A1894" s="10" t="s">
        <v>1875</v>
      </c>
      <c r="B1894" s="11">
        <v>45343</v>
      </c>
      <c r="C1894" s="20" t="s">
        <v>1823</v>
      </c>
      <c r="D1894" s="13" t="s">
        <v>1808</v>
      </c>
      <c r="E1894" s="10">
        <v>2703.7</v>
      </c>
      <c r="F1894" s="10">
        <v>19</v>
      </c>
      <c r="G1894" s="10">
        <v>39</v>
      </c>
      <c r="H1894" s="10">
        <v>491.12</v>
      </c>
      <c r="I1894" s="4" t="s">
        <v>1875</v>
      </c>
      <c r="J1894" s="16">
        <v>45343</v>
      </c>
      <c r="K1894" s="9" t="str">
        <v>East</v>
      </c>
      <c r="L1894" s="9" t="str">
        <v>Sports</v>
      </c>
      <c r="M1894" s="4">
        <v>2703.7</v>
      </c>
      <c r="N1894" s="4">
        <f>VLOOKUP($K1894,Sales_Performance_Analysis.csv!$S$1:$T$5,2,FALSE)</f>
        <v>2529.8487270973901</v>
      </c>
      <c r="O1894" s="4">
        <v>19</v>
      </c>
      <c r="P1894" s="4">
        <v>39</v>
      </c>
      <c r="Q1894" s="4">
        <v>491.12</v>
      </c>
      <c r="U1894" s="9" t="str">
        <v>East</v>
      </c>
      <c r="V1894" s="9" t="str">
        <v>Sports</v>
      </c>
      <c r="X1894" s="9" t="str">
        <v>EAST</v>
      </c>
      <c r="Y1894" s="9" t="str">
        <v>SPORTS</v>
      </c>
      <c r="AA1894" s="9" t="str">
        <v>east</v>
      </c>
      <c r="AB1894" s="9" t="str">
        <v>sports</v>
      </c>
    </row>
    <row r="1895" spans="1:28">
      <c r="A1895" s="10" t="s">
        <v>1876</v>
      </c>
      <c r="B1895" s="11">
        <v>44983</v>
      </c>
      <c r="C1895" s="12" t="s">
        <v>1724</v>
      </c>
      <c r="D1895" s="13" t="s">
        <v>27</v>
      </c>
      <c r="E1895" s="10">
        <v>3921.34</v>
      </c>
      <c r="F1895" s="10">
        <v>13</v>
      </c>
      <c r="G1895" s="10">
        <v>36</v>
      </c>
      <c r="H1895" s="10">
        <v>318.2</v>
      </c>
      <c r="I1895" s="4" t="s">
        <v>1876</v>
      </c>
      <c r="J1895" s="16">
        <v>44983</v>
      </c>
      <c r="K1895" s="9" t="str">
        <v>South</v>
      </c>
      <c r="L1895" s="9" t="str">
        <v>Clothing</v>
      </c>
      <c r="M1895" s="4">
        <v>3921.34</v>
      </c>
      <c r="N1895" s="4">
        <f>VLOOKUP($K1895,Sales_Performance_Analysis.csv!$S$1:$T$5,2,FALSE)</f>
        <v>2478.5568056787902</v>
      </c>
      <c r="O1895" s="4">
        <v>13</v>
      </c>
      <c r="P1895" s="4">
        <v>36</v>
      </c>
      <c r="Q1895" s="4">
        <v>318.2</v>
      </c>
      <c r="U1895" s="9" t="str">
        <v>South</v>
      </c>
      <c r="V1895" s="9" t="str">
        <v>Clothing</v>
      </c>
      <c r="X1895" s="9" t="str">
        <v>SOUTH</v>
      </c>
      <c r="Y1895" s="9" t="str">
        <v>CLOTHING</v>
      </c>
      <c r="AA1895" s="9" t="str">
        <v>south</v>
      </c>
      <c r="AB1895" s="9" t="str">
        <v>clothing</v>
      </c>
    </row>
    <row r="1896" spans="1:28">
      <c r="A1896" s="10" t="s">
        <v>1877</v>
      </c>
      <c r="B1896" s="11">
        <v>45560</v>
      </c>
      <c r="C1896" s="12" t="s">
        <v>1294</v>
      </c>
      <c r="D1896" s="13" t="s">
        <v>1808</v>
      </c>
      <c r="E1896" s="10">
        <v>830.24</v>
      </c>
      <c r="F1896" s="10">
        <v>9</v>
      </c>
      <c r="G1896" s="10">
        <v>49</v>
      </c>
      <c r="H1896" s="10">
        <v>1240.46</v>
      </c>
      <c r="I1896" s="4" t="s">
        <v>1877</v>
      </c>
      <c r="J1896" s="16">
        <v>45560</v>
      </c>
      <c r="K1896" s="9" t="str">
        <v>North</v>
      </c>
      <c r="L1896" s="9" t="str">
        <v>Sports</v>
      </c>
      <c r="M1896" s="4">
        <v>830.24</v>
      </c>
      <c r="N1896" s="4">
        <f>VLOOKUP($K1896,Sales_Performance_Analysis.csv!$S$1:$T$5,2,FALSE)</f>
        <v>2573.1195542046598</v>
      </c>
      <c r="O1896" s="4">
        <v>9</v>
      </c>
      <c r="P1896" s="4">
        <v>49</v>
      </c>
      <c r="Q1896" s="4">
        <v>1240.46</v>
      </c>
      <c r="U1896" s="9" t="str">
        <v>North</v>
      </c>
      <c r="V1896" s="9" t="str">
        <v>Sports</v>
      </c>
      <c r="X1896" s="9" t="str">
        <v>NORTH</v>
      </c>
      <c r="Y1896" s="9" t="str">
        <v>SPORTS</v>
      </c>
      <c r="AA1896" s="9" t="str">
        <v>north</v>
      </c>
      <c r="AB1896" s="9" t="str">
        <v>sports</v>
      </c>
    </row>
    <row r="1897" spans="1:28">
      <c r="A1897" s="10" t="s">
        <v>1878</v>
      </c>
      <c r="B1897" s="11">
        <v>45429</v>
      </c>
      <c r="C1897" s="12" t="s">
        <v>1724</v>
      </c>
      <c r="D1897" s="13" t="s">
        <v>27</v>
      </c>
      <c r="E1897" s="10">
        <v>2274.0700000000002</v>
      </c>
      <c r="F1897" s="10">
        <v>5</v>
      </c>
      <c r="G1897" s="10">
        <v>20</v>
      </c>
      <c r="H1897" s="10">
        <v>88.58</v>
      </c>
      <c r="I1897" s="4" t="s">
        <v>1878</v>
      </c>
      <c r="J1897" s="16">
        <v>45429</v>
      </c>
      <c r="K1897" s="9" t="str">
        <v>South</v>
      </c>
      <c r="L1897" s="9" t="str">
        <v>Clothing</v>
      </c>
      <c r="M1897" s="4">
        <v>2274.0700000000002</v>
      </c>
      <c r="N1897" s="4">
        <f>VLOOKUP($K1897,Sales_Performance_Analysis.csv!$S$1:$T$5,2,FALSE)</f>
        <v>2478.5568056787902</v>
      </c>
      <c r="O1897" s="4">
        <v>5</v>
      </c>
      <c r="P1897" s="4">
        <v>20</v>
      </c>
      <c r="Q1897" s="4">
        <v>88.58</v>
      </c>
      <c r="U1897" s="9" t="str">
        <v>South</v>
      </c>
      <c r="V1897" s="9" t="str">
        <v>Clothing</v>
      </c>
      <c r="X1897" s="9" t="str">
        <v>SOUTH</v>
      </c>
      <c r="Y1897" s="9" t="str">
        <v>CLOTHING</v>
      </c>
      <c r="AA1897" s="9" t="str">
        <v>south</v>
      </c>
      <c r="AB1897" s="9" t="str">
        <v>clothing</v>
      </c>
    </row>
    <row r="1898" spans="1:28">
      <c r="A1898" s="10" t="s">
        <v>1879</v>
      </c>
      <c r="B1898" s="11">
        <v>45035</v>
      </c>
      <c r="C1898" s="12" t="s">
        <v>1657</v>
      </c>
      <c r="D1898" s="13" t="s">
        <v>1243</v>
      </c>
      <c r="E1898" s="10">
        <v>1078.1500000000001</v>
      </c>
      <c r="F1898" s="10">
        <v>2</v>
      </c>
      <c r="G1898" s="10">
        <v>45</v>
      </c>
      <c r="H1898" s="10">
        <v>1883.99</v>
      </c>
      <c r="I1898" s="4" t="s">
        <v>1879</v>
      </c>
      <c r="J1898" s="16">
        <v>45035</v>
      </c>
      <c r="K1898" s="9" t="str">
        <v>West</v>
      </c>
      <c r="L1898" s="9" t="str">
        <v>Electronics</v>
      </c>
      <c r="M1898" s="4">
        <v>1078.1500000000001</v>
      </c>
      <c r="N1898" s="4">
        <f>VLOOKUP($K1898,Sales_Performance_Analysis.csv!$S$1:$T$5,2,FALSE)</f>
        <v>2536.3110011778599</v>
      </c>
      <c r="O1898" s="4">
        <v>2</v>
      </c>
      <c r="P1898" s="4">
        <v>45</v>
      </c>
      <c r="Q1898" s="4">
        <v>1883.99</v>
      </c>
      <c r="U1898" s="9" t="str">
        <v>West</v>
      </c>
      <c r="V1898" s="9" t="str">
        <v>Electronics</v>
      </c>
      <c r="X1898" s="9" t="str">
        <v>WEST</v>
      </c>
      <c r="Y1898" s="9" t="str">
        <v>ELECTRONICS</v>
      </c>
      <c r="AA1898" s="9" t="str">
        <v>west</v>
      </c>
      <c r="AB1898" s="9" t="str">
        <v>electronics</v>
      </c>
    </row>
    <row r="1899" spans="1:28">
      <c r="A1899" s="10" t="s">
        <v>1880</v>
      </c>
      <c r="B1899" s="11">
        <v>45191</v>
      </c>
      <c r="C1899" s="20" t="s">
        <v>1823</v>
      </c>
      <c r="D1899" s="13" t="s">
        <v>1243</v>
      </c>
      <c r="E1899" s="10">
        <v>2965.76</v>
      </c>
      <c r="F1899" s="10">
        <v>20</v>
      </c>
      <c r="G1899" s="10">
        <v>35</v>
      </c>
      <c r="H1899" s="10">
        <v>1766.55</v>
      </c>
      <c r="I1899" s="4" t="s">
        <v>1880</v>
      </c>
      <c r="J1899" s="16">
        <v>45191</v>
      </c>
      <c r="K1899" s="9" t="str">
        <v>East</v>
      </c>
      <c r="L1899" s="9" t="str">
        <v>Electronics</v>
      </c>
      <c r="M1899" s="4">
        <v>2965.76</v>
      </c>
      <c r="N1899" s="4">
        <f>VLOOKUP($K1899,Sales_Performance_Analysis.csv!$S$1:$T$5,2,FALSE)</f>
        <v>2529.8487270973901</v>
      </c>
      <c r="O1899" s="4">
        <v>20</v>
      </c>
      <c r="P1899" s="4">
        <v>35</v>
      </c>
      <c r="Q1899" s="4">
        <v>1766.55</v>
      </c>
      <c r="U1899" s="9" t="str">
        <v>East</v>
      </c>
      <c r="V1899" s="9" t="str">
        <v>Electronics</v>
      </c>
      <c r="X1899" s="9" t="str">
        <v>EAST</v>
      </c>
      <c r="Y1899" s="9" t="str">
        <v>ELECTRONICS</v>
      </c>
      <c r="AA1899" s="9" t="str">
        <v>east</v>
      </c>
      <c r="AB1899" s="9" t="str">
        <v>electronics</v>
      </c>
    </row>
    <row r="1900" spans="1:28">
      <c r="A1900" s="10" t="s">
        <v>1881</v>
      </c>
      <c r="B1900" s="11">
        <v>45393</v>
      </c>
      <c r="C1900" s="20" t="s">
        <v>1823</v>
      </c>
      <c r="D1900" s="13" t="s">
        <v>27</v>
      </c>
      <c r="E1900" s="10">
        <v>582.46</v>
      </c>
      <c r="F1900" s="10">
        <v>20</v>
      </c>
      <c r="G1900" s="10">
        <v>42</v>
      </c>
      <c r="H1900" s="10">
        <v>1493.35</v>
      </c>
      <c r="I1900" s="4" t="s">
        <v>1881</v>
      </c>
      <c r="J1900" s="16">
        <v>45393</v>
      </c>
      <c r="K1900" s="9" t="str">
        <v>East</v>
      </c>
      <c r="L1900" s="9" t="str">
        <v>Clothing</v>
      </c>
      <c r="M1900" s="4">
        <v>582.46</v>
      </c>
      <c r="N1900" s="4">
        <f>VLOOKUP($K1900,Sales_Performance_Analysis.csv!$S$1:$T$5,2,FALSE)</f>
        <v>2529.8487270973901</v>
      </c>
      <c r="O1900" s="4">
        <v>20</v>
      </c>
      <c r="P1900" s="4">
        <v>42</v>
      </c>
      <c r="Q1900" s="4">
        <v>1493.35</v>
      </c>
      <c r="U1900" s="9" t="str">
        <v>East</v>
      </c>
      <c r="V1900" s="9" t="str">
        <v>Clothing</v>
      </c>
      <c r="X1900" s="9" t="str">
        <v>EAST</v>
      </c>
      <c r="Y1900" s="9" t="str">
        <v>CLOTHING</v>
      </c>
      <c r="AA1900" s="9" t="str">
        <v>east</v>
      </c>
      <c r="AB1900" s="9" t="str">
        <v>clothing</v>
      </c>
    </row>
    <row r="1901" spans="1:28">
      <c r="A1901" s="10" t="s">
        <v>1882</v>
      </c>
      <c r="B1901" s="11">
        <v>45007</v>
      </c>
      <c r="C1901" s="20" t="s">
        <v>1823</v>
      </c>
      <c r="D1901" s="13" t="s">
        <v>1668</v>
      </c>
      <c r="E1901" s="10">
        <v>1441.34</v>
      </c>
      <c r="F1901" s="10">
        <v>19</v>
      </c>
      <c r="G1901" s="10">
        <v>30</v>
      </c>
      <c r="H1901" s="10">
        <v>1351.32</v>
      </c>
      <c r="I1901" s="4" t="s">
        <v>1882</v>
      </c>
      <c r="J1901" s="16">
        <v>45007</v>
      </c>
      <c r="K1901" s="9" t="str">
        <v>East</v>
      </c>
      <c r="L1901" s="9" t="str">
        <v>Furniture</v>
      </c>
      <c r="M1901" s="4">
        <v>1441.34</v>
      </c>
      <c r="N1901" s="4">
        <f>VLOOKUP($K1901,Sales_Performance_Analysis.csv!$S$1:$T$5,2,FALSE)</f>
        <v>2529.8487270973901</v>
      </c>
      <c r="O1901" s="4">
        <v>19</v>
      </c>
      <c r="P1901" s="4">
        <v>30</v>
      </c>
      <c r="Q1901" s="4">
        <v>1351.32</v>
      </c>
      <c r="U1901" s="9" t="str">
        <v>East</v>
      </c>
      <c r="V1901" s="9" t="str">
        <v>Furniture</v>
      </c>
      <c r="X1901" s="9" t="str">
        <v>EAST</v>
      </c>
      <c r="Y1901" s="9" t="str">
        <v>FURNITURE</v>
      </c>
      <c r="AA1901" s="9" t="str">
        <v>east</v>
      </c>
      <c r="AB1901" s="9" t="str">
        <v>furniture</v>
      </c>
    </row>
    <row r="1902" spans="1:28">
      <c r="A1902" s="10" t="s">
        <v>1883</v>
      </c>
      <c r="B1902" s="11">
        <v>44898</v>
      </c>
      <c r="C1902" s="12" t="s">
        <v>1294</v>
      </c>
      <c r="D1902" s="13" t="s">
        <v>27</v>
      </c>
      <c r="E1902" s="10">
        <v>1538.06</v>
      </c>
      <c r="F1902" s="10">
        <v>10</v>
      </c>
      <c r="G1902" s="10">
        <v>33</v>
      </c>
      <c r="H1902" s="10">
        <v>1748.86</v>
      </c>
      <c r="I1902" s="4" t="s">
        <v>1883</v>
      </c>
      <c r="J1902" s="16">
        <v>44898</v>
      </c>
      <c r="K1902" s="9" t="str">
        <v>North</v>
      </c>
      <c r="L1902" s="9" t="str">
        <v>Clothing</v>
      </c>
      <c r="M1902" s="4">
        <v>1538.06</v>
      </c>
      <c r="N1902" s="4">
        <f>VLOOKUP($K1902,Sales_Performance_Analysis.csv!$S$1:$T$5,2,FALSE)</f>
        <v>2573.1195542046598</v>
      </c>
      <c r="O1902" s="4">
        <v>10</v>
      </c>
      <c r="P1902" s="4">
        <v>33</v>
      </c>
      <c r="Q1902" s="4">
        <v>1748.86</v>
      </c>
      <c r="U1902" s="9" t="str">
        <v>North</v>
      </c>
      <c r="V1902" s="9" t="str">
        <v>Clothing</v>
      </c>
      <c r="X1902" s="9" t="str">
        <v>NORTH</v>
      </c>
      <c r="Y1902" s="9" t="str">
        <v>CLOTHING</v>
      </c>
      <c r="AA1902" s="9" t="str">
        <v>north</v>
      </c>
      <c r="AB1902" s="9" t="str">
        <v>clothing</v>
      </c>
    </row>
    <row r="1903" spans="1:28">
      <c r="A1903" s="10" t="s">
        <v>1884</v>
      </c>
      <c r="B1903" s="11">
        <v>45493</v>
      </c>
      <c r="C1903" s="20" t="s">
        <v>1823</v>
      </c>
      <c r="D1903" s="13" t="s">
        <v>1243</v>
      </c>
      <c r="E1903" s="10">
        <v>1949.59</v>
      </c>
      <c r="F1903" s="10">
        <v>11</v>
      </c>
      <c r="G1903" s="10">
        <v>14</v>
      </c>
      <c r="H1903" s="10">
        <v>1060.07</v>
      </c>
      <c r="I1903" s="4" t="s">
        <v>1884</v>
      </c>
      <c r="J1903" s="16">
        <v>45493</v>
      </c>
      <c r="K1903" s="9" t="str">
        <v>East</v>
      </c>
      <c r="L1903" s="9" t="str">
        <v>Electronics</v>
      </c>
      <c r="M1903" s="4">
        <v>1949.59</v>
      </c>
      <c r="N1903" s="4">
        <f>VLOOKUP($K1903,Sales_Performance_Analysis.csv!$S$1:$T$5,2,FALSE)</f>
        <v>2529.8487270973901</v>
      </c>
      <c r="O1903" s="4">
        <v>11</v>
      </c>
      <c r="P1903" s="4">
        <v>14</v>
      </c>
      <c r="Q1903" s="4">
        <v>1060.07</v>
      </c>
      <c r="U1903" s="9" t="str">
        <v>East</v>
      </c>
      <c r="V1903" s="9" t="str">
        <v>Electronics</v>
      </c>
      <c r="X1903" s="9" t="str">
        <v>EAST</v>
      </c>
      <c r="Y1903" s="9" t="str">
        <v>ELECTRONICS</v>
      </c>
      <c r="AA1903" s="9" t="str">
        <v>east</v>
      </c>
      <c r="AB1903" s="9" t="str">
        <v>electronics</v>
      </c>
    </row>
    <row r="1904" spans="1:28">
      <c r="A1904" s="10" t="s">
        <v>1885</v>
      </c>
      <c r="B1904" s="11">
        <v>45495</v>
      </c>
      <c r="C1904" s="12" t="s">
        <v>1294</v>
      </c>
      <c r="D1904" s="13" t="s">
        <v>1668</v>
      </c>
      <c r="E1904" s="10">
        <v>3708.35</v>
      </c>
      <c r="F1904" s="10">
        <v>38</v>
      </c>
      <c r="G1904" s="10">
        <v>4</v>
      </c>
      <c r="H1904" s="10">
        <v>1467.15</v>
      </c>
      <c r="I1904" s="4" t="s">
        <v>1885</v>
      </c>
      <c r="J1904" s="16">
        <v>45495</v>
      </c>
      <c r="K1904" s="9" t="str">
        <v>North</v>
      </c>
      <c r="L1904" s="9" t="str">
        <v>Furniture</v>
      </c>
      <c r="M1904" s="4">
        <v>3708.35</v>
      </c>
      <c r="N1904" s="4">
        <f>VLOOKUP($K1904,Sales_Performance_Analysis.csv!$S$1:$T$5,2,FALSE)</f>
        <v>2573.1195542046598</v>
      </c>
      <c r="O1904" s="4">
        <v>38</v>
      </c>
      <c r="P1904" s="4">
        <v>4</v>
      </c>
      <c r="Q1904" s="4">
        <v>1467.15</v>
      </c>
      <c r="U1904" s="9" t="str">
        <v>North</v>
      </c>
      <c r="V1904" s="9" t="str">
        <v>Furniture</v>
      </c>
      <c r="X1904" s="9" t="str">
        <v>NORTH</v>
      </c>
      <c r="Y1904" s="9" t="str">
        <v>FURNITURE</v>
      </c>
      <c r="AA1904" s="9" t="str">
        <v>north</v>
      </c>
      <c r="AB1904" s="9" t="str">
        <v>furniture</v>
      </c>
    </row>
    <row r="1905" spans="1:28">
      <c r="A1905" s="10" t="s">
        <v>1886</v>
      </c>
      <c r="B1905" s="11">
        <v>45406</v>
      </c>
      <c r="C1905" s="12" t="s">
        <v>1657</v>
      </c>
      <c r="D1905" s="13" t="s">
        <v>1808</v>
      </c>
      <c r="E1905" s="10">
        <v>1384.18</v>
      </c>
      <c r="F1905" s="10">
        <v>8</v>
      </c>
      <c r="G1905" s="10">
        <v>6</v>
      </c>
      <c r="H1905" s="10">
        <v>145.94999999999999</v>
      </c>
      <c r="I1905" s="4" t="s">
        <v>1886</v>
      </c>
      <c r="J1905" s="16">
        <v>45406</v>
      </c>
      <c r="K1905" s="9" t="str">
        <v>West</v>
      </c>
      <c r="L1905" s="9" t="str">
        <v>Sports</v>
      </c>
      <c r="M1905" s="4">
        <v>1384.18</v>
      </c>
      <c r="N1905" s="4">
        <f>VLOOKUP($K1905,Sales_Performance_Analysis.csv!$S$1:$T$5,2,FALSE)</f>
        <v>2536.3110011778599</v>
      </c>
      <c r="O1905" s="4">
        <v>8</v>
      </c>
      <c r="P1905" s="4">
        <v>6</v>
      </c>
      <c r="Q1905" s="4">
        <v>145.94999999999999</v>
      </c>
      <c r="U1905" s="9" t="str">
        <v>West</v>
      </c>
      <c r="V1905" s="9" t="str">
        <v>Sports</v>
      </c>
      <c r="X1905" s="9" t="str">
        <v>WEST</v>
      </c>
      <c r="Y1905" s="9" t="str">
        <v>SPORTS</v>
      </c>
      <c r="AA1905" s="9" t="str">
        <v>west</v>
      </c>
      <c r="AB1905" s="9" t="str">
        <v>sports</v>
      </c>
    </row>
    <row r="1906" spans="1:28">
      <c r="A1906" s="10" t="s">
        <v>1887</v>
      </c>
      <c r="B1906" s="11">
        <v>45026</v>
      </c>
      <c r="C1906" s="20" t="s">
        <v>1823</v>
      </c>
      <c r="D1906" s="13" t="s">
        <v>257</v>
      </c>
      <c r="E1906" s="10">
        <v>2587.0500000000002</v>
      </c>
      <c r="F1906" s="10">
        <v>46</v>
      </c>
      <c r="G1906" s="10">
        <v>0</v>
      </c>
      <c r="H1906" s="10">
        <v>16.27</v>
      </c>
      <c r="I1906" s="4" t="s">
        <v>1887</v>
      </c>
      <c r="J1906" s="16">
        <v>45026</v>
      </c>
      <c r="K1906" s="9" t="str">
        <v>East</v>
      </c>
      <c r="L1906" s="9" t="str">
        <v>Groceries</v>
      </c>
      <c r="M1906" s="4">
        <v>2587.0500000000002</v>
      </c>
      <c r="N1906" s="4">
        <f>VLOOKUP($K1906,Sales_Performance_Analysis.csv!$S$1:$T$5,2,FALSE)</f>
        <v>2529.8487270973901</v>
      </c>
      <c r="O1906" s="4">
        <v>46</v>
      </c>
      <c r="P1906" s="4">
        <v>0</v>
      </c>
      <c r="Q1906" s="4">
        <v>16.27</v>
      </c>
      <c r="U1906" s="9" t="str">
        <v>East</v>
      </c>
      <c r="V1906" s="9" t="str">
        <v>Groceries</v>
      </c>
      <c r="X1906" s="9" t="str">
        <v>EAST</v>
      </c>
      <c r="Y1906" s="9" t="str">
        <v>GROCERIES</v>
      </c>
      <c r="AA1906" s="9" t="str">
        <v>east</v>
      </c>
      <c r="AB1906" s="9" t="str">
        <v>groceries</v>
      </c>
    </row>
    <row r="1907" spans="1:28">
      <c r="A1907" s="10">
        <v>3377103</v>
      </c>
      <c r="B1907" s="11">
        <v>44936</v>
      </c>
      <c r="C1907" s="12" t="s">
        <v>1294</v>
      </c>
      <c r="D1907" s="13" t="s">
        <v>257</v>
      </c>
      <c r="E1907" s="10">
        <v>3231.74</v>
      </c>
      <c r="F1907" s="10">
        <v>10</v>
      </c>
      <c r="G1907" s="10">
        <v>18</v>
      </c>
      <c r="H1907" s="10">
        <v>744.05</v>
      </c>
      <c r="I1907" s="4">
        <v>3377103</v>
      </c>
      <c r="J1907" s="16">
        <v>44936</v>
      </c>
      <c r="K1907" s="9" t="str">
        <v>North</v>
      </c>
      <c r="L1907" s="9" t="str">
        <v>Groceries</v>
      </c>
      <c r="M1907" s="4">
        <v>3231.74</v>
      </c>
      <c r="N1907" s="4">
        <f>VLOOKUP($K1907,Sales_Performance_Analysis.csv!$S$1:$T$5,2,FALSE)</f>
        <v>2573.1195542046598</v>
      </c>
      <c r="O1907" s="4">
        <v>10</v>
      </c>
      <c r="P1907" s="4">
        <v>18</v>
      </c>
      <c r="Q1907" s="4">
        <v>744.05</v>
      </c>
      <c r="U1907" s="9" t="str">
        <v>North</v>
      </c>
      <c r="V1907" s="9" t="str">
        <v>Groceries</v>
      </c>
      <c r="X1907" s="9" t="str">
        <v>NORTH</v>
      </c>
      <c r="Y1907" s="9" t="str">
        <v>GROCERIES</v>
      </c>
      <c r="AA1907" s="9" t="str">
        <v>north</v>
      </c>
      <c r="AB1907" s="9" t="str">
        <v>groceries</v>
      </c>
    </row>
    <row r="1908" spans="1:28">
      <c r="A1908" s="10" t="s">
        <v>1888</v>
      </c>
      <c r="B1908" s="11">
        <v>45189</v>
      </c>
      <c r="C1908" s="12" t="s">
        <v>1724</v>
      </c>
      <c r="D1908" s="13" t="s">
        <v>1243</v>
      </c>
      <c r="E1908" s="10">
        <v>2965.47</v>
      </c>
      <c r="F1908" s="10">
        <v>20</v>
      </c>
      <c r="G1908" s="10">
        <v>26</v>
      </c>
      <c r="H1908" s="10">
        <v>692.27</v>
      </c>
      <c r="I1908" s="4" t="s">
        <v>1888</v>
      </c>
      <c r="J1908" s="16">
        <v>45189</v>
      </c>
      <c r="K1908" s="9" t="str">
        <v>South</v>
      </c>
      <c r="L1908" s="9" t="str">
        <v>Electronics</v>
      </c>
      <c r="M1908" s="4">
        <v>2965.47</v>
      </c>
      <c r="N1908" s="4">
        <f>VLOOKUP($K1908,Sales_Performance_Analysis.csv!$S$1:$T$5,2,FALSE)</f>
        <v>2478.5568056787902</v>
      </c>
      <c r="O1908" s="4">
        <v>20</v>
      </c>
      <c r="P1908" s="4">
        <v>26</v>
      </c>
      <c r="Q1908" s="4">
        <v>692.27</v>
      </c>
      <c r="U1908" s="9" t="str">
        <v>South</v>
      </c>
      <c r="V1908" s="9" t="str">
        <v>Electronics</v>
      </c>
      <c r="X1908" s="9" t="str">
        <v>SOUTH</v>
      </c>
      <c r="Y1908" s="9" t="str">
        <v>ELECTRONICS</v>
      </c>
      <c r="AA1908" s="9" t="str">
        <v>south</v>
      </c>
      <c r="AB1908" s="9" t="str">
        <v>electronics</v>
      </c>
    </row>
    <row r="1909" spans="1:28">
      <c r="A1909" s="10" t="s">
        <v>1889</v>
      </c>
      <c r="B1909" s="11">
        <v>45170</v>
      </c>
      <c r="C1909" s="20" t="s">
        <v>1823</v>
      </c>
      <c r="D1909" s="13" t="s">
        <v>1243</v>
      </c>
      <c r="E1909" s="10">
        <v>2515.77</v>
      </c>
      <c r="F1909" s="10">
        <v>49</v>
      </c>
      <c r="G1909" s="10">
        <v>22</v>
      </c>
      <c r="H1909" s="10">
        <v>1536.88</v>
      </c>
      <c r="I1909" s="4" t="s">
        <v>1889</v>
      </c>
      <c r="J1909" s="16">
        <v>45170</v>
      </c>
      <c r="K1909" s="9" t="str">
        <v>East</v>
      </c>
      <c r="L1909" s="9" t="str">
        <v>Electronics</v>
      </c>
      <c r="M1909" s="4">
        <v>2515.77</v>
      </c>
      <c r="N1909" s="4">
        <f>VLOOKUP($K1909,Sales_Performance_Analysis.csv!$S$1:$T$5,2,FALSE)</f>
        <v>2529.8487270973901</v>
      </c>
      <c r="O1909" s="4">
        <v>49</v>
      </c>
      <c r="P1909" s="4">
        <v>22</v>
      </c>
      <c r="Q1909" s="4">
        <v>1536.88</v>
      </c>
      <c r="U1909" s="9" t="str">
        <v>East</v>
      </c>
      <c r="V1909" s="9" t="str">
        <v>Electronics</v>
      </c>
      <c r="X1909" s="9" t="str">
        <v>EAST</v>
      </c>
      <c r="Y1909" s="9" t="str">
        <v>ELECTRONICS</v>
      </c>
      <c r="AA1909" s="9" t="str">
        <v>east</v>
      </c>
      <c r="AB1909" s="9" t="str">
        <v>electronics</v>
      </c>
    </row>
    <row r="1910" spans="1:28">
      <c r="A1910" s="10" t="s">
        <v>1890</v>
      </c>
      <c r="B1910" s="11">
        <v>45063</v>
      </c>
      <c r="C1910" s="12" t="s">
        <v>1294</v>
      </c>
      <c r="D1910" s="13" t="s">
        <v>257</v>
      </c>
      <c r="E1910" s="10">
        <v>4544.01</v>
      </c>
      <c r="F1910" s="10">
        <v>42</v>
      </c>
      <c r="G1910" s="10">
        <v>0</v>
      </c>
      <c r="H1910" s="10">
        <v>1342.3</v>
      </c>
      <c r="I1910" s="4" t="s">
        <v>1890</v>
      </c>
      <c r="J1910" s="16">
        <v>45063</v>
      </c>
      <c r="K1910" s="9" t="str">
        <v>North</v>
      </c>
      <c r="L1910" s="9" t="str">
        <v>Groceries</v>
      </c>
      <c r="M1910" s="4">
        <v>4544.01</v>
      </c>
      <c r="N1910" s="4">
        <f>VLOOKUP($K1910,Sales_Performance_Analysis.csv!$S$1:$T$5,2,FALSE)</f>
        <v>2573.1195542046598</v>
      </c>
      <c r="O1910" s="4">
        <v>42</v>
      </c>
      <c r="P1910" s="4">
        <v>0</v>
      </c>
      <c r="Q1910" s="4">
        <v>1342.3</v>
      </c>
      <c r="U1910" s="9" t="str">
        <v>North</v>
      </c>
      <c r="V1910" s="9" t="str">
        <v>Groceries</v>
      </c>
      <c r="X1910" s="9" t="str">
        <v>NORTH</v>
      </c>
      <c r="Y1910" s="9" t="str">
        <v>GROCERIES</v>
      </c>
      <c r="AA1910" s="9" t="str">
        <v>north</v>
      </c>
      <c r="AB1910" s="9" t="str">
        <v>groceries</v>
      </c>
    </row>
    <row r="1911" spans="1:28">
      <c r="A1911" s="10" t="s">
        <v>1891</v>
      </c>
      <c r="B1911" s="11">
        <v>45188</v>
      </c>
      <c r="C1911" s="12" t="s">
        <v>1294</v>
      </c>
      <c r="D1911" s="13" t="s">
        <v>1808</v>
      </c>
      <c r="E1911" s="10">
        <v>3352.61</v>
      </c>
      <c r="F1911" s="10">
        <v>38</v>
      </c>
      <c r="G1911" s="10">
        <v>22</v>
      </c>
      <c r="H1911" s="10">
        <v>1876.49</v>
      </c>
      <c r="I1911" s="4" t="s">
        <v>1891</v>
      </c>
      <c r="J1911" s="16">
        <v>45188</v>
      </c>
      <c r="K1911" s="9" t="str">
        <v>North</v>
      </c>
      <c r="L1911" s="9" t="str">
        <v>Sports</v>
      </c>
      <c r="M1911" s="4">
        <v>3352.61</v>
      </c>
      <c r="N1911" s="4">
        <f>VLOOKUP($K1911,Sales_Performance_Analysis.csv!$S$1:$T$5,2,FALSE)</f>
        <v>2573.1195542046598</v>
      </c>
      <c r="O1911" s="4">
        <v>38</v>
      </c>
      <c r="P1911" s="4">
        <v>22</v>
      </c>
      <c r="Q1911" s="4">
        <v>1876.49</v>
      </c>
      <c r="U1911" s="9" t="str">
        <v>North</v>
      </c>
      <c r="V1911" s="9" t="str">
        <v>Sports</v>
      </c>
      <c r="X1911" s="9" t="str">
        <v>NORTH</v>
      </c>
      <c r="Y1911" s="9" t="str">
        <v>SPORTS</v>
      </c>
      <c r="AA1911" s="9" t="str">
        <v>north</v>
      </c>
      <c r="AB1911" s="9" t="str">
        <v>sports</v>
      </c>
    </row>
    <row r="1912" spans="1:28">
      <c r="A1912" s="10" t="s">
        <v>1892</v>
      </c>
      <c r="B1912" s="11">
        <v>45292</v>
      </c>
      <c r="C1912" s="12" t="s">
        <v>1294</v>
      </c>
      <c r="D1912" s="13" t="s">
        <v>27</v>
      </c>
      <c r="E1912" s="10">
        <v>2274.8200000000002</v>
      </c>
      <c r="F1912" s="10">
        <v>40</v>
      </c>
      <c r="G1912" s="10">
        <v>40</v>
      </c>
      <c r="H1912" s="10">
        <v>1058.72</v>
      </c>
      <c r="I1912" s="4" t="s">
        <v>1892</v>
      </c>
      <c r="J1912" s="16">
        <v>45292</v>
      </c>
      <c r="K1912" s="9" t="str">
        <v>North</v>
      </c>
      <c r="L1912" s="9" t="str">
        <v>Clothing</v>
      </c>
      <c r="M1912" s="4">
        <v>2274.8200000000002</v>
      </c>
      <c r="N1912" s="4">
        <f>VLOOKUP($K1912,Sales_Performance_Analysis.csv!$S$1:$T$5,2,FALSE)</f>
        <v>2573.1195542046598</v>
      </c>
      <c r="O1912" s="4">
        <v>40</v>
      </c>
      <c r="P1912" s="4">
        <v>40</v>
      </c>
      <c r="Q1912" s="4">
        <v>1058.72</v>
      </c>
      <c r="U1912" s="9" t="str">
        <v>North</v>
      </c>
      <c r="V1912" s="9" t="str">
        <v>Clothing</v>
      </c>
      <c r="X1912" s="9" t="str">
        <v>NORTH</v>
      </c>
      <c r="Y1912" s="9" t="str">
        <v>CLOTHING</v>
      </c>
      <c r="AA1912" s="9" t="str">
        <v>north</v>
      </c>
      <c r="AB1912" s="9" t="str">
        <v>clothing</v>
      </c>
    </row>
    <row r="1913" spans="1:28">
      <c r="A1913" s="10" t="s">
        <v>1893</v>
      </c>
      <c r="B1913" s="11">
        <v>45154</v>
      </c>
      <c r="C1913" s="12" t="s">
        <v>1724</v>
      </c>
      <c r="D1913" s="13" t="s">
        <v>27</v>
      </c>
      <c r="E1913" s="10">
        <v>705.72</v>
      </c>
      <c r="F1913" s="10">
        <v>48</v>
      </c>
      <c r="G1913" s="10">
        <v>37</v>
      </c>
      <c r="H1913" s="10">
        <v>720.66</v>
      </c>
      <c r="I1913" s="4" t="s">
        <v>1893</v>
      </c>
      <c r="J1913" s="16">
        <v>45154</v>
      </c>
      <c r="K1913" s="9" t="str">
        <v>South</v>
      </c>
      <c r="L1913" s="9" t="str">
        <v>Clothing</v>
      </c>
      <c r="M1913" s="4">
        <v>705.72</v>
      </c>
      <c r="N1913" s="4">
        <f>VLOOKUP($K1913,Sales_Performance_Analysis.csv!$S$1:$T$5,2,FALSE)</f>
        <v>2478.5568056787902</v>
      </c>
      <c r="O1913" s="4">
        <v>48</v>
      </c>
      <c r="P1913" s="4">
        <v>37</v>
      </c>
      <c r="Q1913" s="4">
        <v>720.66</v>
      </c>
      <c r="U1913" s="9" t="str">
        <v>South</v>
      </c>
      <c r="V1913" s="9" t="str">
        <v>Clothing</v>
      </c>
      <c r="X1913" s="9" t="str">
        <v>SOUTH</v>
      </c>
      <c r="Y1913" s="9" t="str">
        <v>CLOTHING</v>
      </c>
      <c r="AA1913" s="9" t="str">
        <v>south</v>
      </c>
      <c r="AB1913" s="9" t="str">
        <v>clothing</v>
      </c>
    </row>
    <row r="1914" spans="1:28">
      <c r="A1914" s="10" t="s">
        <v>1894</v>
      </c>
      <c r="B1914" s="11">
        <v>45401</v>
      </c>
      <c r="C1914" s="12" t="s">
        <v>1724</v>
      </c>
      <c r="D1914" s="13" t="s">
        <v>27</v>
      </c>
      <c r="E1914" s="10">
        <v>1927.32</v>
      </c>
      <c r="F1914" s="10">
        <v>37</v>
      </c>
      <c r="G1914" s="10">
        <v>24</v>
      </c>
      <c r="H1914" s="10">
        <v>1308.58</v>
      </c>
      <c r="I1914" s="4" t="s">
        <v>1894</v>
      </c>
      <c r="J1914" s="16">
        <v>45401</v>
      </c>
      <c r="K1914" s="9" t="str">
        <v>South</v>
      </c>
      <c r="L1914" s="9" t="str">
        <v>Clothing</v>
      </c>
      <c r="M1914" s="4">
        <v>1927.32</v>
      </c>
      <c r="N1914" s="4">
        <f>VLOOKUP($K1914,Sales_Performance_Analysis.csv!$S$1:$T$5,2,FALSE)</f>
        <v>2478.5568056787902</v>
      </c>
      <c r="O1914" s="4">
        <v>37</v>
      </c>
      <c r="P1914" s="4">
        <v>24</v>
      </c>
      <c r="Q1914" s="4">
        <v>1308.58</v>
      </c>
      <c r="U1914" s="9" t="str">
        <v>South</v>
      </c>
      <c r="V1914" s="9" t="str">
        <v>Clothing</v>
      </c>
      <c r="X1914" s="9" t="str">
        <v>SOUTH</v>
      </c>
      <c r="Y1914" s="9" t="str">
        <v>CLOTHING</v>
      </c>
      <c r="AA1914" s="9" t="str">
        <v>south</v>
      </c>
      <c r="AB1914" s="9" t="str">
        <v>clothing</v>
      </c>
    </row>
    <row r="1915" spans="1:28">
      <c r="A1915" s="10" t="s">
        <v>1895</v>
      </c>
      <c r="B1915" s="11">
        <v>44979</v>
      </c>
      <c r="C1915" s="20" t="s">
        <v>1823</v>
      </c>
      <c r="D1915" s="13" t="s">
        <v>1668</v>
      </c>
      <c r="E1915" s="10">
        <v>3442.86</v>
      </c>
      <c r="F1915" s="10">
        <v>24</v>
      </c>
      <c r="G1915" s="10">
        <v>37</v>
      </c>
      <c r="H1915" s="10">
        <v>1313.43</v>
      </c>
      <c r="I1915" s="4" t="s">
        <v>1895</v>
      </c>
      <c r="J1915" s="16">
        <v>44979</v>
      </c>
      <c r="K1915" s="9" t="str">
        <v>East</v>
      </c>
      <c r="L1915" s="9" t="str">
        <v>Furniture</v>
      </c>
      <c r="M1915" s="4">
        <v>3442.86</v>
      </c>
      <c r="N1915" s="4">
        <f>VLOOKUP($K1915,Sales_Performance_Analysis.csv!$S$1:$T$5,2,FALSE)</f>
        <v>2529.8487270973901</v>
      </c>
      <c r="O1915" s="4">
        <v>24</v>
      </c>
      <c r="P1915" s="4">
        <v>37</v>
      </c>
      <c r="Q1915" s="4">
        <v>1313.43</v>
      </c>
      <c r="U1915" s="9" t="str">
        <v>East</v>
      </c>
      <c r="V1915" s="9" t="str">
        <v>Furniture</v>
      </c>
      <c r="X1915" s="9" t="str">
        <v>EAST</v>
      </c>
      <c r="Y1915" s="9" t="str">
        <v>FURNITURE</v>
      </c>
      <c r="AA1915" s="9" t="str">
        <v>east</v>
      </c>
      <c r="AB1915" s="9" t="str">
        <v>furniture</v>
      </c>
    </row>
    <row r="1916" spans="1:28">
      <c r="A1916" s="10" t="s">
        <v>1896</v>
      </c>
      <c r="B1916" s="11">
        <v>45281</v>
      </c>
      <c r="C1916" s="12" t="s">
        <v>1294</v>
      </c>
      <c r="D1916" s="13" t="s">
        <v>27</v>
      </c>
      <c r="E1916" s="10">
        <v>2088.31</v>
      </c>
      <c r="F1916" s="10">
        <v>30</v>
      </c>
      <c r="G1916" s="10">
        <v>32</v>
      </c>
      <c r="H1916" s="10">
        <v>1031.94</v>
      </c>
      <c r="I1916" s="4" t="s">
        <v>1896</v>
      </c>
      <c r="J1916" s="16">
        <v>45281</v>
      </c>
      <c r="K1916" s="9" t="str">
        <v>North</v>
      </c>
      <c r="L1916" s="9" t="str">
        <v>Clothing</v>
      </c>
      <c r="M1916" s="4">
        <v>2088.31</v>
      </c>
      <c r="N1916" s="4">
        <f>VLOOKUP($K1916,Sales_Performance_Analysis.csv!$S$1:$T$5,2,FALSE)</f>
        <v>2573.1195542046598</v>
      </c>
      <c r="O1916" s="4">
        <v>30</v>
      </c>
      <c r="P1916" s="4">
        <v>32</v>
      </c>
      <c r="Q1916" s="4">
        <v>1031.94</v>
      </c>
      <c r="U1916" s="9" t="str">
        <v>North</v>
      </c>
      <c r="V1916" s="9" t="str">
        <v>Clothing</v>
      </c>
      <c r="X1916" s="9" t="str">
        <v>NORTH</v>
      </c>
      <c r="Y1916" s="9" t="str">
        <v>CLOTHING</v>
      </c>
      <c r="AA1916" s="9" t="str">
        <v>north</v>
      </c>
      <c r="AB1916" s="9" t="str">
        <v>clothing</v>
      </c>
    </row>
    <row r="1917" spans="1:28">
      <c r="A1917" s="10" t="s">
        <v>1897</v>
      </c>
      <c r="B1917" s="11">
        <v>45195</v>
      </c>
      <c r="C1917" s="12" t="s">
        <v>1294</v>
      </c>
      <c r="D1917" s="13" t="s">
        <v>1808</v>
      </c>
      <c r="E1917" s="10">
        <v>1577.02</v>
      </c>
      <c r="F1917" s="10">
        <v>25</v>
      </c>
      <c r="G1917" s="10">
        <v>22</v>
      </c>
      <c r="H1917" s="10">
        <v>610.01</v>
      </c>
      <c r="I1917" s="4" t="s">
        <v>1897</v>
      </c>
      <c r="J1917" s="16">
        <v>45195</v>
      </c>
      <c r="K1917" s="9" t="str">
        <v>North</v>
      </c>
      <c r="L1917" s="9" t="str">
        <v>Sports</v>
      </c>
      <c r="M1917" s="4">
        <v>1577.02</v>
      </c>
      <c r="N1917" s="4">
        <f>VLOOKUP($K1917,Sales_Performance_Analysis.csv!$S$1:$T$5,2,FALSE)</f>
        <v>2573.1195542046598</v>
      </c>
      <c r="O1917" s="4">
        <v>25</v>
      </c>
      <c r="P1917" s="4">
        <v>22</v>
      </c>
      <c r="Q1917" s="4">
        <v>610.01</v>
      </c>
      <c r="U1917" s="9" t="str">
        <v>North</v>
      </c>
      <c r="V1917" s="9" t="str">
        <v>Sports</v>
      </c>
      <c r="X1917" s="9" t="str">
        <v>NORTH</v>
      </c>
      <c r="Y1917" s="9" t="str">
        <v>SPORTS</v>
      </c>
      <c r="AA1917" s="9" t="str">
        <v>north</v>
      </c>
      <c r="AB1917" s="9" t="str">
        <v>sports</v>
      </c>
    </row>
    <row r="1918" spans="1:28">
      <c r="A1918" s="10" t="s">
        <v>1898</v>
      </c>
      <c r="B1918" s="11">
        <v>45487</v>
      </c>
      <c r="C1918" s="12" t="s">
        <v>1724</v>
      </c>
      <c r="D1918" s="13" t="s">
        <v>1668</v>
      </c>
      <c r="E1918" s="10">
        <v>4828.9399999999996</v>
      </c>
      <c r="F1918" s="10">
        <v>4</v>
      </c>
      <c r="G1918" s="10">
        <v>25</v>
      </c>
      <c r="H1918" s="10">
        <v>1993.42</v>
      </c>
      <c r="I1918" s="4" t="s">
        <v>1898</v>
      </c>
      <c r="J1918" s="16">
        <v>45487</v>
      </c>
      <c r="K1918" s="9" t="str">
        <v>South</v>
      </c>
      <c r="L1918" s="9" t="str">
        <v>Furniture</v>
      </c>
      <c r="M1918" s="4">
        <v>4828.9399999999996</v>
      </c>
      <c r="N1918" s="4">
        <f>VLOOKUP($K1918,Sales_Performance_Analysis.csv!$S$1:$T$5,2,FALSE)</f>
        <v>2478.5568056787902</v>
      </c>
      <c r="O1918" s="4">
        <v>4</v>
      </c>
      <c r="P1918" s="4">
        <v>25</v>
      </c>
      <c r="Q1918" s="4">
        <v>1993.42</v>
      </c>
      <c r="U1918" s="9" t="str">
        <v>South</v>
      </c>
      <c r="V1918" s="9" t="str">
        <v>Furniture</v>
      </c>
      <c r="X1918" s="9" t="str">
        <v>SOUTH</v>
      </c>
      <c r="Y1918" s="9" t="str">
        <v>FURNITURE</v>
      </c>
      <c r="AA1918" s="9" t="str">
        <v>south</v>
      </c>
      <c r="AB1918" s="9" t="str">
        <v>furniture</v>
      </c>
    </row>
    <row r="1919" spans="1:28">
      <c r="A1919" s="10" t="s">
        <v>1899</v>
      </c>
      <c r="B1919" s="11">
        <v>45237</v>
      </c>
      <c r="C1919" s="12" t="s">
        <v>1724</v>
      </c>
      <c r="D1919" s="13" t="s">
        <v>1808</v>
      </c>
      <c r="E1919" s="10">
        <v>1038.9000000000001</v>
      </c>
      <c r="F1919" s="10">
        <v>23</v>
      </c>
      <c r="G1919" s="10">
        <v>43</v>
      </c>
      <c r="H1919" s="10">
        <v>1681.78</v>
      </c>
      <c r="I1919" s="4" t="s">
        <v>1899</v>
      </c>
      <c r="J1919" s="16">
        <v>45237</v>
      </c>
      <c r="K1919" s="9" t="str">
        <v>South</v>
      </c>
      <c r="L1919" s="9" t="str">
        <v>Sports</v>
      </c>
      <c r="M1919" s="4">
        <v>1038.9000000000001</v>
      </c>
      <c r="N1919" s="4">
        <f>VLOOKUP($K1919,Sales_Performance_Analysis.csv!$S$1:$T$5,2,FALSE)</f>
        <v>2478.5568056787902</v>
      </c>
      <c r="O1919" s="4">
        <v>23</v>
      </c>
      <c r="P1919" s="4">
        <v>43</v>
      </c>
      <c r="Q1919" s="4">
        <v>1681.78</v>
      </c>
      <c r="U1919" s="9" t="str">
        <v>South</v>
      </c>
      <c r="V1919" s="9" t="str">
        <v>Sports</v>
      </c>
      <c r="X1919" s="9" t="str">
        <v>SOUTH</v>
      </c>
      <c r="Y1919" s="9" t="str">
        <v>SPORTS</v>
      </c>
      <c r="AA1919" s="9" t="str">
        <v>south</v>
      </c>
      <c r="AB1919" s="9" t="str">
        <v>sports</v>
      </c>
    </row>
    <row r="1920" spans="1:28">
      <c r="A1920" s="10" t="s">
        <v>1900</v>
      </c>
      <c r="B1920" s="11">
        <v>44929</v>
      </c>
      <c r="C1920" s="12" t="s">
        <v>1294</v>
      </c>
      <c r="D1920" s="13" t="s">
        <v>27</v>
      </c>
      <c r="E1920" s="10">
        <v>474.32</v>
      </c>
      <c r="F1920" s="10">
        <v>20</v>
      </c>
      <c r="G1920" s="10">
        <v>48</v>
      </c>
      <c r="H1920" s="10">
        <v>1213.55</v>
      </c>
      <c r="I1920" s="4" t="s">
        <v>1900</v>
      </c>
      <c r="J1920" s="16">
        <v>44929</v>
      </c>
      <c r="K1920" s="9" t="str">
        <v>North</v>
      </c>
      <c r="L1920" s="9" t="str">
        <v>Clothing</v>
      </c>
      <c r="M1920" s="4">
        <v>474.32</v>
      </c>
      <c r="N1920" s="4">
        <f>VLOOKUP($K1920,Sales_Performance_Analysis.csv!$S$1:$T$5,2,FALSE)</f>
        <v>2573.1195542046598</v>
      </c>
      <c r="O1920" s="4">
        <v>20</v>
      </c>
      <c r="P1920" s="4">
        <v>48</v>
      </c>
      <c r="Q1920" s="4">
        <v>1213.55</v>
      </c>
      <c r="U1920" s="9" t="str">
        <v>North</v>
      </c>
      <c r="V1920" s="9" t="str">
        <v>Clothing</v>
      </c>
      <c r="X1920" s="9" t="str">
        <v>NORTH</v>
      </c>
      <c r="Y1920" s="9" t="str">
        <v>CLOTHING</v>
      </c>
      <c r="AA1920" s="9" t="str">
        <v>north</v>
      </c>
      <c r="AB1920" s="9" t="str">
        <v>clothing</v>
      </c>
    </row>
    <row r="1921" spans="1:28">
      <c r="A1921" s="10" t="s">
        <v>1901</v>
      </c>
      <c r="B1921" s="11">
        <v>45098</v>
      </c>
      <c r="C1921" s="12" t="s">
        <v>1657</v>
      </c>
      <c r="D1921" s="13" t="s">
        <v>27</v>
      </c>
      <c r="E1921" s="10">
        <v>1579.73</v>
      </c>
      <c r="F1921" s="10">
        <v>26</v>
      </c>
      <c r="G1921" s="10">
        <v>8</v>
      </c>
      <c r="H1921" s="10">
        <v>798.26</v>
      </c>
      <c r="I1921" s="4" t="s">
        <v>1901</v>
      </c>
      <c r="J1921" s="16">
        <v>45098</v>
      </c>
      <c r="K1921" s="9" t="str">
        <v>West</v>
      </c>
      <c r="L1921" s="9" t="str">
        <v>Clothing</v>
      </c>
      <c r="M1921" s="4">
        <v>1579.73</v>
      </c>
      <c r="N1921" s="4">
        <f>VLOOKUP($K1921,Sales_Performance_Analysis.csv!$S$1:$T$5,2,FALSE)</f>
        <v>2536.3110011778599</v>
      </c>
      <c r="O1921" s="4">
        <v>26</v>
      </c>
      <c r="P1921" s="4">
        <v>8</v>
      </c>
      <c r="Q1921" s="4">
        <v>798.26</v>
      </c>
      <c r="U1921" s="9" t="str">
        <v>West</v>
      </c>
      <c r="V1921" s="9" t="str">
        <v>Clothing</v>
      </c>
      <c r="X1921" s="9" t="str">
        <v>WEST</v>
      </c>
      <c r="Y1921" s="9" t="str">
        <v>CLOTHING</v>
      </c>
      <c r="AA1921" s="9" t="str">
        <v>west</v>
      </c>
      <c r="AB1921" s="9" t="str">
        <v>clothing</v>
      </c>
    </row>
    <row r="1922" spans="1:28">
      <c r="A1922" s="10" t="s">
        <v>1902</v>
      </c>
      <c r="B1922" s="11">
        <v>44928</v>
      </c>
      <c r="C1922" s="20" t="s">
        <v>1823</v>
      </c>
      <c r="D1922" s="13" t="s">
        <v>27</v>
      </c>
      <c r="E1922" s="10">
        <v>4130.18</v>
      </c>
      <c r="F1922" s="10">
        <v>13</v>
      </c>
      <c r="G1922" s="10">
        <v>30</v>
      </c>
      <c r="H1922" s="10">
        <v>1489.94</v>
      </c>
      <c r="I1922" s="4" t="s">
        <v>1902</v>
      </c>
      <c r="J1922" s="16">
        <v>44928</v>
      </c>
      <c r="K1922" s="9" t="str">
        <v>East</v>
      </c>
      <c r="L1922" s="9" t="str">
        <v>Clothing</v>
      </c>
      <c r="M1922" s="4">
        <v>4130.18</v>
      </c>
      <c r="N1922" s="4">
        <f>VLOOKUP($K1922,Sales_Performance_Analysis.csv!$S$1:$T$5,2,FALSE)</f>
        <v>2529.8487270973901</v>
      </c>
      <c r="O1922" s="4">
        <v>13</v>
      </c>
      <c r="P1922" s="4">
        <v>30</v>
      </c>
      <c r="Q1922" s="4">
        <v>1489.94</v>
      </c>
      <c r="U1922" s="9" t="str">
        <v>East</v>
      </c>
      <c r="V1922" s="9" t="str">
        <v>Clothing</v>
      </c>
      <c r="X1922" s="9" t="str">
        <v>EAST</v>
      </c>
      <c r="Y1922" s="9" t="str">
        <v>CLOTHING</v>
      </c>
      <c r="AA1922" s="9" t="str">
        <v>east</v>
      </c>
      <c r="AB1922" s="9" t="str">
        <v>clothing</v>
      </c>
    </row>
    <row r="1923" spans="1:28">
      <c r="A1923" s="10" t="s">
        <v>1903</v>
      </c>
      <c r="B1923" s="11">
        <v>45585</v>
      </c>
      <c r="C1923" s="12" t="s">
        <v>1724</v>
      </c>
      <c r="D1923" s="13" t="s">
        <v>27</v>
      </c>
      <c r="E1923" s="10">
        <v>164.35</v>
      </c>
      <c r="F1923" s="10">
        <v>9</v>
      </c>
      <c r="G1923" s="10">
        <v>29</v>
      </c>
      <c r="H1923" s="10">
        <v>482.13</v>
      </c>
      <c r="I1923" s="4" t="s">
        <v>1903</v>
      </c>
      <c r="J1923" s="16">
        <v>45585</v>
      </c>
      <c r="K1923" s="9" t="str">
        <v>South</v>
      </c>
      <c r="L1923" s="9" t="str">
        <v>Clothing</v>
      </c>
      <c r="M1923" s="4">
        <v>164.35</v>
      </c>
      <c r="N1923" s="4">
        <f>VLOOKUP($K1923,Sales_Performance_Analysis.csv!$S$1:$T$5,2,FALSE)</f>
        <v>2478.5568056787902</v>
      </c>
      <c r="O1923" s="4">
        <v>9</v>
      </c>
      <c r="P1923" s="4">
        <v>29</v>
      </c>
      <c r="Q1923" s="4">
        <v>482.13</v>
      </c>
      <c r="U1923" s="9" t="str">
        <v>South</v>
      </c>
      <c r="V1923" s="9" t="str">
        <v>Clothing</v>
      </c>
      <c r="X1923" s="9" t="str">
        <v>SOUTH</v>
      </c>
      <c r="Y1923" s="9" t="str">
        <v>CLOTHING</v>
      </c>
      <c r="AA1923" s="9" t="str">
        <v>south</v>
      </c>
      <c r="AB1923" s="9" t="str">
        <v>clothing</v>
      </c>
    </row>
    <row r="1924" spans="1:28">
      <c r="A1924" s="10" t="s">
        <v>1904</v>
      </c>
      <c r="B1924" s="11">
        <v>45432</v>
      </c>
      <c r="C1924" s="12" t="s">
        <v>1657</v>
      </c>
      <c r="D1924" s="13" t="s">
        <v>1243</v>
      </c>
      <c r="E1924" s="10">
        <v>1820.1</v>
      </c>
      <c r="F1924" s="10">
        <v>18</v>
      </c>
      <c r="G1924" s="10">
        <v>0</v>
      </c>
      <c r="H1924" s="10">
        <v>1384.45</v>
      </c>
      <c r="I1924" s="4" t="s">
        <v>1904</v>
      </c>
      <c r="J1924" s="16">
        <v>45432</v>
      </c>
      <c r="K1924" s="9" t="str">
        <v>West</v>
      </c>
      <c r="L1924" s="9" t="str">
        <v>Electronics</v>
      </c>
      <c r="M1924" s="4">
        <v>1820.1</v>
      </c>
      <c r="N1924" s="4">
        <f>VLOOKUP($K1924,Sales_Performance_Analysis.csv!$S$1:$T$5,2,FALSE)</f>
        <v>2536.3110011778599</v>
      </c>
      <c r="O1924" s="4">
        <v>18</v>
      </c>
      <c r="P1924" s="4">
        <v>0</v>
      </c>
      <c r="Q1924" s="4">
        <v>1384.45</v>
      </c>
      <c r="U1924" s="9" t="str">
        <v>West</v>
      </c>
      <c r="V1924" s="9" t="str">
        <v>Electronics</v>
      </c>
      <c r="X1924" s="9" t="str">
        <v>WEST</v>
      </c>
      <c r="Y1924" s="9" t="str">
        <v>ELECTRONICS</v>
      </c>
      <c r="AA1924" s="9" t="str">
        <v>west</v>
      </c>
      <c r="AB1924" s="9" t="str">
        <v>electronics</v>
      </c>
    </row>
    <row r="1925" spans="1:28">
      <c r="A1925" s="10" t="s">
        <v>1905</v>
      </c>
      <c r="B1925" s="11">
        <v>45142</v>
      </c>
      <c r="C1925" s="12" t="s">
        <v>1294</v>
      </c>
      <c r="D1925" s="13" t="s">
        <v>1668</v>
      </c>
      <c r="E1925" s="10">
        <v>4257.3900000000003</v>
      </c>
      <c r="F1925" s="10">
        <v>18</v>
      </c>
      <c r="G1925" s="10">
        <v>29</v>
      </c>
      <c r="H1925" s="10">
        <v>505.39</v>
      </c>
      <c r="I1925" s="4" t="s">
        <v>1905</v>
      </c>
      <c r="J1925" s="16">
        <v>45142</v>
      </c>
      <c r="K1925" s="9" t="str">
        <v>North</v>
      </c>
      <c r="L1925" s="9" t="str">
        <v>Furniture</v>
      </c>
      <c r="M1925" s="4">
        <v>4257.3900000000003</v>
      </c>
      <c r="N1925" s="4">
        <f>VLOOKUP($K1925,Sales_Performance_Analysis.csv!$S$1:$T$5,2,FALSE)</f>
        <v>2573.1195542046598</v>
      </c>
      <c r="O1925" s="4">
        <v>18</v>
      </c>
      <c r="P1925" s="4">
        <v>29</v>
      </c>
      <c r="Q1925" s="4">
        <v>505.39</v>
      </c>
      <c r="U1925" s="9" t="str">
        <v>North</v>
      </c>
      <c r="V1925" s="9" t="str">
        <v>Furniture</v>
      </c>
      <c r="X1925" s="9" t="str">
        <v>NORTH</v>
      </c>
      <c r="Y1925" s="9" t="str">
        <v>FURNITURE</v>
      </c>
      <c r="AA1925" s="9" t="str">
        <v>north</v>
      </c>
      <c r="AB1925" s="9" t="str">
        <v>furniture</v>
      </c>
    </row>
    <row r="1926" spans="1:28">
      <c r="A1926" s="10" t="s">
        <v>1906</v>
      </c>
      <c r="B1926" s="11">
        <v>45256</v>
      </c>
      <c r="C1926" s="20" t="s">
        <v>1823</v>
      </c>
      <c r="D1926" s="13" t="s">
        <v>1668</v>
      </c>
      <c r="E1926" s="10">
        <v>4984.8900000000003</v>
      </c>
      <c r="F1926" s="10">
        <v>15</v>
      </c>
      <c r="G1926" s="10">
        <v>29</v>
      </c>
      <c r="H1926" s="10">
        <v>1036.83</v>
      </c>
      <c r="I1926" s="4" t="s">
        <v>1906</v>
      </c>
      <c r="J1926" s="16">
        <v>45256</v>
      </c>
      <c r="K1926" s="9" t="str">
        <v>East</v>
      </c>
      <c r="L1926" s="9" t="str">
        <v>Furniture</v>
      </c>
      <c r="M1926" s="4">
        <v>4984.8900000000003</v>
      </c>
      <c r="N1926" s="4">
        <f>VLOOKUP($K1926,Sales_Performance_Analysis.csv!$S$1:$T$5,2,FALSE)</f>
        <v>2529.8487270973901</v>
      </c>
      <c r="O1926" s="4">
        <v>15</v>
      </c>
      <c r="P1926" s="4">
        <v>29</v>
      </c>
      <c r="Q1926" s="4">
        <v>1036.83</v>
      </c>
      <c r="U1926" s="9" t="str">
        <v>East</v>
      </c>
      <c r="V1926" s="9" t="str">
        <v>Furniture</v>
      </c>
      <c r="X1926" s="9" t="str">
        <v>EAST</v>
      </c>
      <c r="Y1926" s="9" t="str">
        <v>FURNITURE</v>
      </c>
      <c r="AA1926" s="9" t="str">
        <v>east</v>
      </c>
      <c r="AB1926" s="9" t="str">
        <v>furniture</v>
      </c>
    </row>
    <row r="1927" spans="1:28">
      <c r="A1927" s="10" t="s">
        <v>1907</v>
      </c>
      <c r="B1927" s="11">
        <v>45161</v>
      </c>
      <c r="C1927" s="12" t="s">
        <v>1657</v>
      </c>
      <c r="D1927" s="13" t="s">
        <v>1808</v>
      </c>
      <c r="E1927" s="10">
        <v>4353.24</v>
      </c>
      <c r="F1927" s="10">
        <v>40</v>
      </c>
      <c r="G1927" s="10">
        <v>10</v>
      </c>
      <c r="H1927" s="10">
        <v>568.04999999999995</v>
      </c>
      <c r="I1927" s="4" t="s">
        <v>1907</v>
      </c>
      <c r="J1927" s="16">
        <v>45161</v>
      </c>
      <c r="K1927" s="9" t="str">
        <v>West</v>
      </c>
      <c r="L1927" s="9" t="str">
        <v>Sports</v>
      </c>
      <c r="M1927" s="4">
        <v>4353.24</v>
      </c>
      <c r="N1927" s="4">
        <f>VLOOKUP($K1927,Sales_Performance_Analysis.csv!$S$1:$T$5,2,FALSE)</f>
        <v>2536.3110011778599</v>
      </c>
      <c r="O1927" s="4">
        <v>40</v>
      </c>
      <c r="P1927" s="4">
        <v>10</v>
      </c>
      <c r="Q1927" s="4">
        <v>568.04999999999995</v>
      </c>
      <c r="U1927" s="9" t="str">
        <v>West</v>
      </c>
      <c r="V1927" s="9" t="str">
        <v>Sports</v>
      </c>
      <c r="X1927" s="9" t="str">
        <v>WEST</v>
      </c>
      <c r="Y1927" s="9" t="str">
        <v>SPORTS</v>
      </c>
      <c r="AA1927" s="9" t="str">
        <v>west</v>
      </c>
      <c r="AB1927" s="9" t="str">
        <v>sports</v>
      </c>
    </row>
    <row r="1928" spans="1:28">
      <c r="A1928" s="10" t="s">
        <v>1908</v>
      </c>
      <c r="B1928" s="11">
        <v>44912</v>
      </c>
      <c r="C1928" s="12" t="s">
        <v>1657</v>
      </c>
      <c r="D1928" s="13" t="s">
        <v>1243</v>
      </c>
      <c r="E1928" s="10">
        <v>1518.92</v>
      </c>
      <c r="F1928" s="10">
        <v>19</v>
      </c>
      <c r="G1928" s="10">
        <v>18</v>
      </c>
      <c r="H1928" s="10">
        <v>555.79</v>
      </c>
      <c r="I1928" s="4" t="s">
        <v>1908</v>
      </c>
      <c r="J1928" s="16">
        <v>44912</v>
      </c>
      <c r="K1928" s="9" t="str">
        <v>West</v>
      </c>
      <c r="L1928" s="9" t="str">
        <v>Electronics</v>
      </c>
      <c r="M1928" s="4">
        <v>1518.92</v>
      </c>
      <c r="N1928" s="4">
        <f>VLOOKUP($K1928,Sales_Performance_Analysis.csv!$S$1:$T$5,2,FALSE)</f>
        <v>2536.3110011778599</v>
      </c>
      <c r="O1928" s="4">
        <v>19</v>
      </c>
      <c r="P1928" s="4">
        <v>18</v>
      </c>
      <c r="Q1928" s="4">
        <v>555.79</v>
      </c>
      <c r="U1928" s="9" t="str">
        <v>West</v>
      </c>
      <c r="V1928" s="9" t="str">
        <v>Electronics</v>
      </c>
      <c r="X1928" s="9" t="str">
        <v>WEST</v>
      </c>
      <c r="Y1928" s="9" t="str">
        <v>ELECTRONICS</v>
      </c>
      <c r="AA1928" s="9" t="str">
        <v>west</v>
      </c>
      <c r="AB1928" s="9" t="str">
        <v>electronics</v>
      </c>
    </row>
    <row r="1929" spans="1:28">
      <c r="A1929" s="10" t="s">
        <v>1909</v>
      </c>
      <c r="B1929" s="11">
        <v>45235</v>
      </c>
      <c r="C1929" s="12" t="s">
        <v>1657</v>
      </c>
      <c r="D1929" s="13" t="s">
        <v>1668</v>
      </c>
      <c r="E1929" s="10">
        <v>4986.21</v>
      </c>
      <c r="F1929" s="10">
        <v>20</v>
      </c>
      <c r="G1929" s="10">
        <v>12</v>
      </c>
      <c r="H1929" s="10">
        <v>845.5</v>
      </c>
      <c r="I1929" s="4" t="s">
        <v>1909</v>
      </c>
      <c r="J1929" s="16">
        <v>45235</v>
      </c>
      <c r="K1929" s="9" t="str">
        <v>West</v>
      </c>
      <c r="L1929" s="9" t="str">
        <v>Furniture</v>
      </c>
      <c r="M1929" s="4">
        <v>4986.21</v>
      </c>
      <c r="N1929" s="4">
        <f>VLOOKUP($K1929,Sales_Performance_Analysis.csv!$S$1:$T$5,2,FALSE)</f>
        <v>2536.3110011778599</v>
      </c>
      <c r="O1929" s="4">
        <v>20</v>
      </c>
      <c r="P1929" s="4">
        <v>12</v>
      </c>
      <c r="Q1929" s="4">
        <v>845.5</v>
      </c>
      <c r="U1929" s="9" t="str">
        <v>West</v>
      </c>
      <c r="V1929" s="9" t="str">
        <v>Furniture</v>
      </c>
      <c r="X1929" s="9" t="str">
        <v>WEST</v>
      </c>
      <c r="Y1929" s="9" t="str">
        <v>FURNITURE</v>
      </c>
      <c r="AA1929" s="9" t="str">
        <v>west</v>
      </c>
      <c r="AB1929" s="9" t="str">
        <v>furniture</v>
      </c>
    </row>
    <row r="1930" spans="1:28">
      <c r="A1930" s="10" t="s">
        <v>1910</v>
      </c>
      <c r="B1930" s="11">
        <v>45006</v>
      </c>
      <c r="C1930" s="12" t="s">
        <v>1724</v>
      </c>
      <c r="D1930" s="13" t="s">
        <v>257</v>
      </c>
      <c r="E1930" s="10">
        <v>727.38</v>
      </c>
      <c r="F1930" s="10">
        <v>3</v>
      </c>
      <c r="G1930" s="10">
        <v>11</v>
      </c>
      <c r="H1930" s="10">
        <v>86.85</v>
      </c>
      <c r="I1930" s="4" t="s">
        <v>1910</v>
      </c>
      <c r="J1930" s="16">
        <v>45006</v>
      </c>
      <c r="K1930" s="9" t="str">
        <v>South</v>
      </c>
      <c r="L1930" s="9" t="str">
        <v>Groceries</v>
      </c>
      <c r="M1930" s="4">
        <v>727.38</v>
      </c>
      <c r="N1930" s="4">
        <f>VLOOKUP($K1930,Sales_Performance_Analysis.csv!$S$1:$T$5,2,FALSE)</f>
        <v>2478.5568056787902</v>
      </c>
      <c r="O1930" s="4">
        <v>3</v>
      </c>
      <c r="P1930" s="4">
        <v>11</v>
      </c>
      <c r="Q1930" s="4">
        <v>86.85</v>
      </c>
      <c r="U1930" s="9" t="str">
        <v>South</v>
      </c>
      <c r="V1930" s="9" t="str">
        <v>Groceries</v>
      </c>
      <c r="X1930" s="9" t="str">
        <v>SOUTH</v>
      </c>
      <c r="Y1930" s="9" t="str">
        <v>GROCERIES</v>
      </c>
      <c r="AA1930" s="9" t="str">
        <v>south</v>
      </c>
      <c r="AB1930" s="9" t="str">
        <v>groceries</v>
      </c>
    </row>
    <row r="1931" spans="1:28">
      <c r="A1931" s="10" t="s">
        <v>1911</v>
      </c>
      <c r="B1931" s="11">
        <v>45283</v>
      </c>
      <c r="C1931" s="12" t="s">
        <v>1294</v>
      </c>
      <c r="D1931" s="13" t="s">
        <v>27</v>
      </c>
      <c r="E1931" s="10">
        <v>3369.48</v>
      </c>
      <c r="F1931" s="10">
        <v>49</v>
      </c>
      <c r="G1931" s="10">
        <v>43</v>
      </c>
      <c r="H1931" s="10">
        <v>558.27</v>
      </c>
      <c r="I1931" s="4" t="s">
        <v>1911</v>
      </c>
      <c r="J1931" s="16">
        <v>45283</v>
      </c>
      <c r="K1931" s="9" t="str">
        <v>North</v>
      </c>
      <c r="L1931" s="9" t="str">
        <v>Clothing</v>
      </c>
      <c r="M1931" s="4">
        <v>3369.48</v>
      </c>
      <c r="N1931" s="4">
        <f>VLOOKUP($K1931,Sales_Performance_Analysis.csv!$S$1:$T$5,2,FALSE)</f>
        <v>2573.1195542046598</v>
      </c>
      <c r="O1931" s="4">
        <v>49</v>
      </c>
      <c r="P1931" s="4">
        <v>43</v>
      </c>
      <c r="Q1931" s="4">
        <v>558.27</v>
      </c>
      <c r="U1931" s="9" t="str">
        <v>North</v>
      </c>
      <c r="V1931" s="9" t="str">
        <v>Clothing</v>
      </c>
      <c r="X1931" s="9" t="str">
        <v>NORTH</v>
      </c>
      <c r="Y1931" s="9" t="str">
        <v>CLOTHING</v>
      </c>
      <c r="AA1931" s="9" t="str">
        <v>north</v>
      </c>
      <c r="AB1931" s="9" t="str">
        <v>clothing</v>
      </c>
    </row>
    <row r="1932" spans="1:28">
      <c r="A1932" s="10" t="s">
        <v>1912</v>
      </c>
      <c r="B1932" s="11">
        <v>45374</v>
      </c>
      <c r="C1932" s="20" t="s">
        <v>1823</v>
      </c>
      <c r="D1932" s="13" t="s">
        <v>1243</v>
      </c>
      <c r="E1932" s="10">
        <v>3339.55</v>
      </c>
      <c r="F1932" s="10">
        <v>22</v>
      </c>
      <c r="G1932" s="10">
        <v>3</v>
      </c>
      <c r="H1932" s="10">
        <v>664.83</v>
      </c>
      <c r="I1932" s="4" t="s">
        <v>1912</v>
      </c>
      <c r="J1932" s="16">
        <v>45374</v>
      </c>
      <c r="K1932" s="9" t="str">
        <v>East</v>
      </c>
      <c r="L1932" s="9" t="str">
        <v>Electronics</v>
      </c>
      <c r="M1932" s="4">
        <v>3339.55</v>
      </c>
      <c r="N1932" s="4">
        <f>VLOOKUP($K1932,Sales_Performance_Analysis.csv!$S$1:$T$5,2,FALSE)</f>
        <v>2529.8487270973901</v>
      </c>
      <c r="O1932" s="4">
        <v>22</v>
      </c>
      <c r="P1932" s="4">
        <v>3</v>
      </c>
      <c r="Q1932" s="4">
        <v>664.83</v>
      </c>
      <c r="U1932" s="9" t="str">
        <v>East</v>
      </c>
      <c r="V1932" s="9" t="str">
        <v>Electronics</v>
      </c>
      <c r="X1932" s="9" t="str">
        <v>EAST</v>
      </c>
      <c r="Y1932" s="9" t="str">
        <v>ELECTRONICS</v>
      </c>
      <c r="AA1932" s="9" t="str">
        <v>east</v>
      </c>
      <c r="AB1932" s="9" t="str">
        <v>electronics</v>
      </c>
    </row>
    <row r="1933" spans="1:28">
      <c r="A1933" s="10" t="s">
        <v>1913</v>
      </c>
      <c r="B1933" s="11">
        <v>45131</v>
      </c>
      <c r="C1933" s="12" t="s">
        <v>1724</v>
      </c>
      <c r="D1933" s="13" t="s">
        <v>1808</v>
      </c>
      <c r="E1933" s="10">
        <v>564.58000000000004</v>
      </c>
      <c r="F1933" s="10">
        <v>9</v>
      </c>
      <c r="G1933" s="10">
        <v>33</v>
      </c>
      <c r="H1933" s="10">
        <v>22.37</v>
      </c>
      <c r="I1933" s="4" t="s">
        <v>1913</v>
      </c>
      <c r="J1933" s="16">
        <v>45131</v>
      </c>
      <c r="K1933" s="9" t="str">
        <v>South</v>
      </c>
      <c r="L1933" s="9" t="str">
        <v>Sports</v>
      </c>
      <c r="M1933" s="4">
        <v>564.58000000000004</v>
      </c>
      <c r="N1933" s="4">
        <f>VLOOKUP($K1933,Sales_Performance_Analysis.csv!$S$1:$T$5,2,FALSE)</f>
        <v>2478.5568056787902</v>
      </c>
      <c r="O1933" s="4">
        <v>9</v>
      </c>
      <c r="P1933" s="4">
        <v>33</v>
      </c>
      <c r="Q1933" s="4">
        <v>22.37</v>
      </c>
      <c r="U1933" s="9" t="str">
        <v>South</v>
      </c>
      <c r="V1933" s="9" t="str">
        <v>Sports</v>
      </c>
      <c r="X1933" s="9" t="str">
        <v>SOUTH</v>
      </c>
      <c r="Y1933" s="9" t="str">
        <v>SPORTS</v>
      </c>
      <c r="AA1933" s="9" t="str">
        <v>south</v>
      </c>
      <c r="AB1933" s="9" t="str">
        <v>sports</v>
      </c>
    </row>
    <row r="1934" spans="1:28">
      <c r="A1934" s="10" t="s">
        <v>1914</v>
      </c>
      <c r="B1934" s="11">
        <v>45499</v>
      </c>
      <c r="C1934" s="20" t="s">
        <v>1823</v>
      </c>
      <c r="D1934" s="13" t="s">
        <v>1668</v>
      </c>
      <c r="E1934" s="10">
        <v>2457.6999999999998</v>
      </c>
      <c r="F1934" s="10">
        <v>22</v>
      </c>
      <c r="G1934" s="10">
        <v>35</v>
      </c>
      <c r="H1934" s="10">
        <v>1501.01</v>
      </c>
      <c r="I1934" s="4" t="s">
        <v>1914</v>
      </c>
      <c r="J1934" s="16">
        <v>45499</v>
      </c>
      <c r="K1934" s="9" t="str">
        <v>East</v>
      </c>
      <c r="L1934" s="9" t="str">
        <v>Furniture</v>
      </c>
      <c r="M1934" s="4">
        <v>2457.6999999999998</v>
      </c>
      <c r="N1934" s="4">
        <f>VLOOKUP($K1934,Sales_Performance_Analysis.csv!$S$1:$T$5,2,FALSE)</f>
        <v>2529.8487270973901</v>
      </c>
      <c r="O1934" s="4">
        <v>22</v>
      </c>
      <c r="P1934" s="4">
        <v>35</v>
      </c>
      <c r="Q1934" s="4">
        <v>1501.01</v>
      </c>
      <c r="U1934" s="9" t="str">
        <v>East</v>
      </c>
      <c r="V1934" s="9" t="str">
        <v>Furniture</v>
      </c>
      <c r="X1934" s="9" t="str">
        <v>EAST</v>
      </c>
      <c r="Y1934" s="9" t="str">
        <v>FURNITURE</v>
      </c>
      <c r="AA1934" s="9" t="str">
        <v>east</v>
      </c>
      <c r="AB1934" s="9" t="str">
        <v>furniture</v>
      </c>
    </row>
    <row r="1935" spans="1:28">
      <c r="A1935" s="10" t="s">
        <v>1915</v>
      </c>
      <c r="B1935" s="11">
        <v>45403</v>
      </c>
      <c r="C1935" s="12" t="s">
        <v>1294</v>
      </c>
      <c r="D1935" s="13" t="s">
        <v>1668</v>
      </c>
      <c r="E1935" s="10">
        <v>1544.1</v>
      </c>
      <c r="F1935" s="10">
        <v>26</v>
      </c>
      <c r="G1935" s="10">
        <v>1</v>
      </c>
      <c r="H1935" s="10">
        <v>1667.44</v>
      </c>
      <c r="I1935" s="4" t="s">
        <v>1915</v>
      </c>
      <c r="J1935" s="16">
        <v>45403</v>
      </c>
      <c r="K1935" s="9" t="str">
        <v>North</v>
      </c>
      <c r="L1935" s="9" t="str">
        <v>Furniture</v>
      </c>
      <c r="M1935" s="4">
        <v>1544.1</v>
      </c>
      <c r="N1935" s="4">
        <f>VLOOKUP($K1935,Sales_Performance_Analysis.csv!$S$1:$T$5,2,FALSE)</f>
        <v>2573.1195542046598</v>
      </c>
      <c r="O1935" s="4">
        <v>26</v>
      </c>
      <c r="P1935" s="4">
        <v>1</v>
      </c>
      <c r="Q1935" s="4">
        <v>1667.44</v>
      </c>
      <c r="U1935" s="9" t="str">
        <v>North</v>
      </c>
      <c r="V1935" s="9" t="str">
        <v>Furniture</v>
      </c>
      <c r="X1935" s="9" t="str">
        <v>NORTH</v>
      </c>
      <c r="Y1935" s="9" t="str">
        <v>FURNITURE</v>
      </c>
      <c r="AA1935" s="9" t="str">
        <v>north</v>
      </c>
      <c r="AB1935" s="9" t="str">
        <v>furniture</v>
      </c>
    </row>
    <row r="1936" spans="1:28">
      <c r="A1936" s="10" t="s">
        <v>1916</v>
      </c>
      <c r="B1936" s="11">
        <v>45392</v>
      </c>
      <c r="C1936" s="12" t="s">
        <v>1294</v>
      </c>
      <c r="D1936" s="13" t="s">
        <v>1668</v>
      </c>
      <c r="E1936" s="10">
        <v>1125.3</v>
      </c>
      <c r="F1936" s="10">
        <v>30</v>
      </c>
      <c r="G1936" s="10">
        <v>10</v>
      </c>
      <c r="H1936" s="10">
        <v>201.69</v>
      </c>
      <c r="I1936" s="4" t="s">
        <v>1916</v>
      </c>
      <c r="J1936" s="16">
        <v>45392</v>
      </c>
      <c r="K1936" s="9" t="str">
        <v>North</v>
      </c>
      <c r="L1936" s="9" t="str">
        <v>Furniture</v>
      </c>
      <c r="M1936" s="4">
        <v>1125.3</v>
      </c>
      <c r="N1936" s="4">
        <f>VLOOKUP($K1936,Sales_Performance_Analysis.csv!$S$1:$T$5,2,FALSE)</f>
        <v>2573.1195542046598</v>
      </c>
      <c r="O1936" s="4">
        <v>30</v>
      </c>
      <c r="P1936" s="4">
        <v>10</v>
      </c>
      <c r="Q1936" s="4">
        <v>201.69</v>
      </c>
      <c r="U1936" s="9" t="str">
        <v>North</v>
      </c>
      <c r="V1936" s="9" t="str">
        <v>Furniture</v>
      </c>
      <c r="X1936" s="9" t="str">
        <v>NORTH</v>
      </c>
      <c r="Y1936" s="9" t="str">
        <v>FURNITURE</v>
      </c>
      <c r="AA1936" s="9" t="str">
        <v>north</v>
      </c>
      <c r="AB1936" s="9" t="str">
        <v>furniture</v>
      </c>
    </row>
    <row r="1937" spans="1:28">
      <c r="A1937" s="10" t="s">
        <v>1917</v>
      </c>
      <c r="B1937" s="11">
        <v>45377</v>
      </c>
      <c r="C1937" s="12" t="s">
        <v>1657</v>
      </c>
      <c r="D1937" s="13" t="s">
        <v>1808</v>
      </c>
      <c r="E1937" s="10">
        <v>2286.39</v>
      </c>
      <c r="F1937" s="10">
        <v>29</v>
      </c>
      <c r="G1937" s="10">
        <v>12</v>
      </c>
      <c r="H1937" s="10">
        <v>929.77</v>
      </c>
      <c r="I1937" s="4" t="s">
        <v>1917</v>
      </c>
      <c r="J1937" s="16">
        <v>45377</v>
      </c>
      <c r="K1937" s="9" t="str">
        <v>West</v>
      </c>
      <c r="L1937" s="9" t="str">
        <v>Sports</v>
      </c>
      <c r="M1937" s="4">
        <v>2286.39</v>
      </c>
      <c r="N1937" s="4">
        <f>VLOOKUP($K1937,Sales_Performance_Analysis.csv!$S$1:$T$5,2,FALSE)</f>
        <v>2536.3110011778599</v>
      </c>
      <c r="O1937" s="4">
        <v>29</v>
      </c>
      <c r="P1937" s="4">
        <v>12</v>
      </c>
      <c r="Q1937" s="4">
        <v>929.77</v>
      </c>
      <c r="U1937" s="9" t="str">
        <v>West</v>
      </c>
      <c r="V1937" s="9" t="str">
        <v>Sports</v>
      </c>
      <c r="X1937" s="9" t="str">
        <v>WEST</v>
      </c>
      <c r="Y1937" s="9" t="str">
        <v>SPORTS</v>
      </c>
      <c r="AA1937" s="9" t="str">
        <v>west</v>
      </c>
      <c r="AB1937" s="9" t="str">
        <v>sports</v>
      </c>
    </row>
    <row r="1938" spans="1:28">
      <c r="A1938" s="10" t="s">
        <v>1918</v>
      </c>
      <c r="B1938" s="11">
        <v>45428</v>
      </c>
      <c r="C1938" s="12" t="s">
        <v>1657</v>
      </c>
      <c r="D1938" s="13" t="s">
        <v>1668</v>
      </c>
      <c r="E1938" s="10">
        <v>3766.45</v>
      </c>
      <c r="F1938" s="10">
        <v>44</v>
      </c>
      <c r="G1938" s="10">
        <v>31</v>
      </c>
      <c r="H1938" s="10">
        <v>440.38</v>
      </c>
      <c r="I1938" s="4" t="s">
        <v>1918</v>
      </c>
      <c r="J1938" s="16">
        <v>45428</v>
      </c>
      <c r="K1938" s="9" t="str">
        <v>West</v>
      </c>
      <c r="L1938" s="9" t="str">
        <v>Furniture</v>
      </c>
      <c r="M1938" s="4">
        <v>3766.45</v>
      </c>
      <c r="N1938" s="4">
        <f>VLOOKUP($K1938,Sales_Performance_Analysis.csv!$S$1:$T$5,2,FALSE)</f>
        <v>2536.3110011778599</v>
      </c>
      <c r="O1938" s="4">
        <v>44</v>
      </c>
      <c r="P1938" s="4">
        <v>31</v>
      </c>
      <c r="Q1938" s="4">
        <v>440.38</v>
      </c>
      <c r="U1938" s="9" t="str">
        <v>West</v>
      </c>
      <c r="V1938" s="9" t="str">
        <v>Furniture</v>
      </c>
      <c r="X1938" s="9" t="str">
        <v>WEST</v>
      </c>
      <c r="Y1938" s="9" t="str">
        <v>FURNITURE</v>
      </c>
      <c r="AA1938" s="9" t="str">
        <v>west</v>
      </c>
      <c r="AB1938" s="9" t="str">
        <v>furniture</v>
      </c>
    </row>
    <row r="1939" spans="1:28">
      <c r="A1939" s="10" t="s">
        <v>1919</v>
      </c>
      <c r="B1939" s="11">
        <v>45005</v>
      </c>
      <c r="C1939" s="20" t="s">
        <v>1823</v>
      </c>
      <c r="D1939" s="13" t="s">
        <v>27</v>
      </c>
      <c r="E1939" s="10">
        <v>3245.17</v>
      </c>
      <c r="F1939" s="10">
        <v>42</v>
      </c>
      <c r="G1939" s="10">
        <v>41</v>
      </c>
      <c r="H1939" s="10">
        <v>745.81</v>
      </c>
      <c r="I1939" s="4" t="s">
        <v>1919</v>
      </c>
      <c r="J1939" s="16">
        <v>45005</v>
      </c>
      <c r="K1939" s="9" t="str">
        <v>East</v>
      </c>
      <c r="L1939" s="9" t="str">
        <v>Clothing</v>
      </c>
      <c r="M1939" s="4">
        <v>3245.17</v>
      </c>
      <c r="N1939" s="4">
        <f>VLOOKUP($K1939,Sales_Performance_Analysis.csv!$S$1:$T$5,2,FALSE)</f>
        <v>2529.8487270973901</v>
      </c>
      <c r="O1939" s="4">
        <v>42</v>
      </c>
      <c r="P1939" s="4">
        <v>41</v>
      </c>
      <c r="Q1939" s="4">
        <v>745.81</v>
      </c>
      <c r="U1939" s="9" t="str">
        <v>East</v>
      </c>
      <c r="V1939" s="9" t="str">
        <v>Clothing</v>
      </c>
      <c r="X1939" s="9" t="str">
        <v>EAST</v>
      </c>
      <c r="Y1939" s="9" t="str">
        <v>CLOTHING</v>
      </c>
      <c r="AA1939" s="9" t="str">
        <v>east</v>
      </c>
      <c r="AB1939" s="9" t="str">
        <v>clothing</v>
      </c>
    </row>
    <row r="1940" spans="1:28">
      <c r="A1940" s="10" t="s">
        <v>1920</v>
      </c>
      <c r="B1940" s="11">
        <v>45352</v>
      </c>
      <c r="C1940" s="20" t="s">
        <v>1823</v>
      </c>
      <c r="D1940" s="13" t="s">
        <v>27</v>
      </c>
      <c r="E1940" s="10">
        <v>2320.7199999999998</v>
      </c>
      <c r="F1940" s="10">
        <v>45</v>
      </c>
      <c r="G1940" s="10">
        <v>26</v>
      </c>
      <c r="H1940" s="10">
        <v>1848.58</v>
      </c>
      <c r="I1940" s="4" t="s">
        <v>1920</v>
      </c>
      <c r="J1940" s="16">
        <v>45352</v>
      </c>
      <c r="K1940" s="9" t="str">
        <v>East</v>
      </c>
      <c r="L1940" s="9" t="str">
        <v>Clothing</v>
      </c>
      <c r="M1940" s="4">
        <v>2320.7199999999998</v>
      </c>
      <c r="N1940" s="4">
        <f>VLOOKUP($K1940,Sales_Performance_Analysis.csv!$S$1:$T$5,2,FALSE)</f>
        <v>2529.8487270973901</v>
      </c>
      <c r="O1940" s="4">
        <v>45</v>
      </c>
      <c r="P1940" s="4">
        <v>26</v>
      </c>
      <c r="Q1940" s="4">
        <v>1848.58</v>
      </c>
      <c r="U1940" s="9" t="str">
        <v>East</v>
      </c>
      <c r="V1940" s="9" t="str">
        <v>Clothing</v>
      </c>
      <c r="X1940" s="9" t="str">
        <v>EAST</v>
      </c>
      <c r="Y1940" s="9" t="str">
        <v>CLOTHING</v>
      </c>
      <c r="AA1940" s="9" t="str">
        <v>east</v>
      </c>
      <c r="AB1940" s="9" t="str">
        <v>clothing</v>
      </c>
    </row>
    <row r="1941" spans="1:28">
      <c r="A1941" s="10" t="s">
        <v>1921</v>
      </c>
      <c r="B1941" s="11">
        <v>45166</v>
      </c>
      <c r="C1941" s="12" t="s">
        <v>1657</v>
      </c>
      <c r="D1941" s="13" t="s">
        <v>1243</v>
      </c>
      <c r="E1941" s="10">
        <v>677.21</v>
      </c>
      <c r="F1941" s="10">
        <v>40</v>
      </c>
      <c r="G1941" s="10">
        <v>20</v>
      </c>
      <c r="H1941" s="10">
        <v>838.03</v>
      </c>
      <c r="I1941" s="4" t="s">
        <v>1921</v>
      </c>
      <c r="J1941" s="16">
        <v>45166</v>
      </c>
      <c r="K1941" s="9" t="str">
        <v>West</v>
      </c>
      <c r="L1941" s="9" t="str">
        <v>Electronics</v>
      </c>
      <c r="M1941" s="4">
        <v>677.21</v>
      </c>
      <c r="N1941" s="4">
        <f>VLOOKUP($K1941,Sales_Performance_Analysis.csv!$S$1:$T$5,2,FALSE)</f>
        <v>2536.3110011778599</v>
      </c>
      <c r="O1941" s="4">
        <v>40</v>
      </c>
      <c r="P1941" s="4">
        <v>20</v>
      </c>
      <c r="Q1941" s="4">
        <v>838.03</v>
      </c>
      <c r="U1941" s="9" t="str">
        <v>West</v>
      </c>
      <c r="V1941" s="9" t="str">
        <v>Electronics</v>
      </c>
      <c r="X1941" s="9" t="str">
        <v>WEST</v>
      </c>
      <c r="Y1941" s="9" t="str">
        <v>ELECTRONICS</v>
      </c>
      <c r="AA1941" s="9" t="str">
        <v>west</v>
      </c>
      <c r="AB1941" s="9" t="str">
        <v>electronics</v>
      </c>
    </row>
    <row r="1942" spans="1:28">
      <c r="A1942" s="10" t="s">
        <v>1922</v>
      </c>
      <c r="B1942" s="11">
        <v>45351</v>
      </c>
      <c r="C1942" s="20" t="s">
        <v>1823</v>
      </c>
      <c r="D1942" s="13" t="s">
        <v>1243</v>
      </c>
      <c r="E1942" s="10">
        <v>2632.72</v>
      </c>
      <c r="F1942" s="10">
        <v>8</v>
      </c>
      <c r="G1942" s="10">
        <v>16</v>
      </c>
      <c r="H1942" s="10">
        <v>347.11</v>
      </c>
      <c r="I1942" s="4" t="s">
        <v>1922</v>
      </c>
      <c r="J1942" s="16">
        <v>45351</v>
      </c>
      <c r="K1942" s="9" t="str">
        <v>East</v>
      </c>
      <c r="L1942" s="9" t="str">
        <v>Electronics</v>
      </c>
      <c r="M1942" s="4">
        <v>2632.72</v>
      </c>
      <c r="N1942" s="4">
        <f>VLOOKUP($K1942,Sales_Performance_Analysis.csv!$S$1:$T$5,2,FALSE)</f>
        <v>2529.8487270973901</v>
      </c>
      <c r="O1942" s="4">
        <v>8</v>
      </c>
      <c r="P1942" s="4">
        <v>16</v>
      </c>
      <c r="Q1942" s="4">
        <v>347.11</v>
      </c>
      <c r="U1942" s="9" t="str">
        <v>East</v>
      </c>
      <c r="V1942" s="9" t="str">
        <v>Electronics</v>
      </c>
      <c r="X1942" s="9" t="str">
        <v>EAST</v>
      </c>
      <c r="Y1942" s="9" t="str">
        <v>ELECTRONICS</v>
      </c>
      <c r="AA1942" s="9" t="str">
        <v>east</v>
      </c>
      <c r="AB1942" s="9" t="str">
        <v>electronics</v>
      </c>
    </row>
    <row r="1943" spans="1:28">
      <c r="A1943" s="10" t="s">
        <v>1923</v>
      </c>
      <c r="B1943" s="11">
        <v>45230</v>
      </c>
      <c r="C1943" s="12" t="s">
        <v>1724</v>
      </c>
      <c r="D1943" s="13" t="s">
        <v>1668</v>
      </c>
      <c r="E1943" s="10">
        <v>1915.16</v>
      </c>
      <c r="F1943" s="10">
        <v>10</v>
      </c>
      <c r="G1943" s="10">
        <v>2</v>
      </c>
      <c r="H1943" s="10">
        <v>1262.3499999999999</v>
      </c>
      <c r="I1943" s="4" t="s">
        <v>1923</v>
      </c>
      <c r="J1943" s="16">
        <v>45230</v>
      </c>
      <c r="K1943" s="9" t="str">
        <v>South</v>
      </c>
      <c r="L1943" s="9" t="str">
        <v>Furniture</v>
      </c>
      <c r="M1943" s="4">
        <v>1915.16</v>
      </c>
      <c r="N1943" s="4">
        <f>VLOOKUP($K1943,Sales_Performance_Analysis.csv!$S$1:$T$5,2,FALSE)</f>
        <v>2478.5568056787902</v>
      </c>
      <c r="O1943" s="4">
        <v>10</v>
      </c>
      <c r="P1943" s="4">
        <v>2</v>
      </c>
      <c r="Q1943" s="4">
        <v>1262.3499999999999</v>
      </c>
      <c r="U1943" s="9" t="str">
        <v>South</v>
      </c>
      <c r="V1943" s="9" t="str">
        <v>Furniture</v>
      </c>
      <c r="X1943" s="9" t="str">
        <v>SOUTH</v>
      </c>
      <c r="Y1943" s="9" t="str">
        <v>FURNITURE</v>
      </c>
      <c r="AA1943" s="9" t="str">
        <v>south</v>
      </c>
      <c r="AB1943" s="9" t="str">
        <v>furniture</v>
      </c>
    </row>
    <row r="1944" spans="1:28">
      <c r="A1944" s="10" t="s">
        <v>1924</v>
      </c>
      <c r="B1944" s="11">
        <v>45236</v>
      </c>
      <c r="C1944" s="12" t="s">
        <v>1294</v>
      </c>
      <c r="D1944" s="13" t="s">
        <v>1243</v>
      </c>
      <c r="E1944" s="10">
        <v>1531.62</v>
      </c>
      <c r="F1944" s="10">
        <v>38</v>
      </c>
      <c r="G1944" s="10">
        <v>37</v>
      </c>
      <c r="H1944" s="10">
        <v>1118.18</v>
      </c>
      <c r="I1944" s="4" t="s">
        <v>1924</v>
      </c>
      <c r="J1944" s="16">
        <v>45236</v>
      </c>
      <c r="K1944" s="9" t="str">
        <v>North</v>
      </c>
      <c r="L1944" s="9" t="str">
        <v>Electronics</v>
      </c>
      <c r="M1944" s="4">
        <v>1531.62</v>
      </c>
      <c r="N1944" s="4">
        <f>VLOOKUP($K1944,Sales_Performance_Analysis.csv!$S$1:$T$5,2,FALSE)</f>
        <v>2573.1195542046598</v>
      </c>
      <c r="O1944" s="4">
        <v>38</v>
      </c>
      <c r="P1944" s="4">
        <v>37</v>
      </c>
      <c r="Q1944" s="4">
        <v>1118.18</v>
      </c>
      <c r="U1944" s="9" t="str">
        <v>North</v>
      </c>
      <c r="V1944" s="9" t="str">
        <v>Electronics</v>
      </c>
      <c r="X1944" s="9" t="str">
        <v>NORTH</v>
      </c>
      <c r="Y1944" s="9" t="str">
        <v>ELECTRONICS</v>
      </c>
      <c r="AA1944" s="9" t="str">
        <v>north</v>
      </c>
      <c r="AB1944" s="9" t="str">
        <v>electronics</v>
      </c>
    </row>
    <row r="1945" spans="1:28">
      <c r="A1945" s="10" t="s">
        <v>1925</v>
      </c>
      <c r="B1945" s="11">
        <v>45389</v>
      </c>
      <c r="C1945" s="12" t="s">
        <v>1657</v>
      </c>
      <c r="D1945" s="13" t="s">
        <v>27</v>
      </c>
      <c r="E1945" s="10">
        <v>4929.96</v>
      </c>
      <c r="F1945" s="10">
        <v>19</v>
      </c>
      <c r="G1945" s="10">
        <v>28</v>
      </c>
      <c r="H1945" s="10">
        <v>785.97</v>
      </c>
      <c r="I1945" s="4" t="s">
        <v>1925</v>
      </c>
      <c r="J1945" s="16">
        <v>45389</v>
      </c>
      <c r="K1945" s="9" t="str">
        <v>West</v>
      </c>
      <c r="L1945" s="9" t="str">
        <v>Clothing</v>
      </c>
      <c r="M1945" s="4">
        <v>4929.96</v>
      </c>
      <c r="N1945" s="4">
        <f>VLOOKUP($K1945,Sales_Performance_Analysis.csv!$S$1:$T$5,2,FALSE)</f>
        <v>2536.3110011778599</v>
      </c>
      <c r="O1945" s="4">
        <v>19</v>
      </c>
      <c r="P1945" s="4">
        <v>28</v>
      </c>
      <c r="Q1945" s="4">
        <v>785.97</v>
      </c>
      <c r="U1945" s="9" t="str">
        <v>West</v>
      </c>
      <c r="V1945" s="9" t="str">
        <v>Clothing</v>
      </c>
      <c r="X1945" s="9" t="str">
        <v>WEST</v>
      </c>
      <c r="Y1945" s="9" t="str">
        <v>CLOTHING</v>
      </c>
      <c r="AA1945" s="9" t="str">
        <v>west</v>
      </c>
      <c r="AB1945" s="9" t="str">
        <v>clothing</v>
      </c>
    </row>
    <row r="1946" spans="1:28">
      <c r="A1946" s="10" t="s">
        <v>1926</v>
      </c>
      <c r="B1946" s="11">
        <v>45002</v>
      </c>
      <c r="C1946" s="20" t="s">
        <v>1823</v>
      </c>
      <c r="D1946" s="13" t="s">
        <v>1808</v>
      </c>
      <c r="E1946" s="10">
        <v>3295.78</v>
      </c>
      <c r="F1946" s="10">
        <v>17</v>
      </c>
      <c r="G1946" s="10">
        <v>39</v>
      </c>
      <c r="H1946" s="10">
        <v>909.05</v>
      </c>
      <c r="I1946" s="4" t="s">
        <v>1926</v>
      </c>
      <c r="J1946" s="16">
        <v>45002</v>
      </c>
      <c r="K1946" s="9" t="str">
        <v>East</v>
      </c>
      <c r="L1946" s="9" t="str">
        <v>Sports</v>
      </c>
      <c r="M1946" s="4">
        <v>3295.78</v>
      </c>
      <c r="N1946" s="4">
        <f>VLOOKUP($K1946,Sales_Performance_Analysis.csv!$S$1:$T$5,2,FALSE)</f>
        <v>2529.8487270973901</v>
      </c>
      <c r="O1946" s="4">
        <v>17</v>
      </c>
      <c r="P1946" s="4">
        <v>39</v>
      </c>
      <c r="Q1946" s="4">
        <v>909.05</v>
      </c>
      <c r="U1946" s="9" t="str">
        <v>East</v>
      </c>
      <c r="V1946" s="9" t="str">
        <v>Sports</v>
      </c>
      <c r="X1946" s="9" t="str">
        <v>EAST</v>
      </c>
      <c r="Y1946" s="9" t="str">
        <v>SPORTS</v>
      </c>
      <c r="AA1946" s="9" t="str">
        <v>east</v>
      </c>
      <c r="AB1946" s="9" t="str">
        <v>sports</v>
      </c>
    </row>
    <row r="1947" spans="1:28">
      <c r="A1947" s="10" t="s">
        <v>1927</v>
      </c>
      <c r="B1947" s="11">
        <v>45610</v>
      </c>
      <c r="C1947" s="20" t="s">
        <v>1823</v>
      </c>
      <c r="D1947" s="13" t="s">
        <v>257</v>
      </c>
      <c r="E1947" s="10">
        <v>3420.01</v>
      </c>
      <c r="F1947" s="10">
        <v>46</v>
      </c>
      <c r="G1947" s="10">
        <v>17</v>
      </c>
      <c r="H1947" s="10">
        <v>1824.97</v>
      </c>
      <c r="I1947" s="4" t="s">
        <v>1927</v>
      </c>
      <c r="J1947" s="16">
        <v>45610</v>
      </c>
      <c r="K1947" s="9" t="str">
        <v>East</v>
      </c>
      <c r="L1947" s="9" t="str">
        <v>Groceries</v>
      </c>
      <c r="M1947" s="4">
        <v>3420.01</v>
      </c>
      <c r="N1947" s="4">
        <f>VLOOKUP($K1947,Sales_Performance_Analysis.csv!$S$1:$T$5,2,FALSE)</f>
        <v>2529.8487270973901</v>
      </c>
      <c r="O1947" s="4">
        <v>46</v>
      </c>
      <c r="P1947" s="4">
        <v>17</v>
      </c>
      <c r="Q1947" s="4">
        <v>1824.97</v>
      </c>
      <c r="U1947" s="9" t="str">
        <v>East</v>
      </c>
      <c r="V1947" s="9" t="str">
        <v>Groceries</v>
      </c>
      <c r="X1947" s="9" t="str">
        <v>EAST</v>
      </c>
      <c r="Y1947" s="9" t="str">
        <v>GROCERIES</v>
      </c>
      <c r="AA1947" s="9" t="str">
        <v>east</v>
      </c>
      <c r="AB1947" s="9" t="str">
        <v>groceries</v>
      </c>
    </row>
    <row r="1948" spans="1:28">
      <c r="A1948" s="10" t="s">
        <v>1928</v>
      </c>
      <c r="B1948" s="11">
        <v>45334</v>
      </c>
      <c r="C1948" s="12" t="s">
        <v>1294</v>
      </c>
      <c r="D1948" s="13" t="s">
        <v>1668</v>
      </c>
      <c r="E1948" s="10">
        <v>794.16</v>
      </c>
      <c r="F1948" s="10">
        <v>19</v>
      </c>
      <c r="G1948" s="10">
        <v>50</v>
      </c>
      <c r="H1948" s="10">
        <v>1427.52</v>
      </c>
      <c r="I1948" s="4" t="s">
        <v>1928</v>
      </c>
      <c r="J1948" s="16">
        <v>45334</v>
      </c>
      <c r="K1948" s="9" t="str">
        <v>North</v>
      </c>
      <c r="L1948" s="9" t="str">
        <v>Furniture</v>
      </c>
      <c r="M1948" s="4">
        <v>794.16</v>
      </c>
      <c r="N1948" s="4">
        <f>VLOOKUP($K1948,Sales_Performance_Analysis.csv!$S$1:$T$5,2,FALSE)</f>
        <v>2573.1195542046598</v>
      </c>
      <c r="O1948" s="4">
        <v>19</v>
      </c>
      <c r="P1948" s="4">
        <v>50</v>
      </c>
      <c r="Q1948" s="4">
        <v>1427.52</v>
      </c>
      <c r="U1948" s="9" t="str">
        <v>North</v>
      </c>
      <c r="V1948" s="9" t="str">
        <v>Furniture</v>
      </c>
      <c r="X1948" s="9" t="str">
        <v>NORTH</v>
      </c>
      <c r="Y1948" s="9" t="str">
        <v>FURNITURE</v>
      </c>
      <c r="AA1948" s="9" t="str">
        <v>north</v>
      </c>
      <c r="AB1948" s="9" t="str">
        <v>furniture</v>
      </c>
    </row>
    <row r="1949" spans="1:28">
      <c r="A1949" s="10" t="s">
        <v>1929</v>
      </c>
      <c r="B1949" s="11">
        <v>45332</v>
      </c>
      <c r="C1949" s="20" t="s">
        <v>1823</v>
      </c>
      <c r="D1949" s="13" t="s">
        <v>27</v>
      </c>
      <c r="E1949" s="10">
        <v>1316.48</v>
      </c>
      <c r="F1949" s="10">
        <v>43</v>
      </c>
      <c r="G1949" s="10">
        <v>20</v>
      </c>
      <c r="H1949" s="10">
        <v>543.34</v>
      </c>
      <c r="I1949" s="4" t="s">
        <v>1929</v>
      </c>
      <c r="J1949" s="16">
        <v>45332</v>
      </c>
      <c r="K1949" s="9" t="str">
        <v>East</v>
      </c>
      <c r="L1949" s="9" t="str">
        <v>Clothing</v>
      </c>
      <c r="M1949" s="4">
        <v>1316.48</v>
      </c>
      <c r="N1949" s="4">
        <f>VLOOKUP($K1949,Sales_Performance_Analysis.csv!$S$1:$T$5,2,FALSE)</f>
        <v>2529.8487270973901</v>
      </c>
      <c r="O1949" s="4">
        <v>43</v>
      </c>
      <c r="P1949" s="4">
        <v>20</v>
      </c>
      <c r="Q1949" s="4">
        <v>543.34</v>
      </c>
      <c r="U1949" s="9" t="str">
        <v>East</v>
      </c>
      <c r="V1949" s="9" t="str">
        <v>Clothing</v>
      </c>
      <c r="X1949" s="9" t="str">
        <v>EAST</v>
      </c>
      <c r="Y1949" s="9" t="str">
        <v>CLOTHING</v>
      </c>
      <c r="AA1949" s="9" t="str">
        <v>east</v>
      </c>
      <c r="AB1949" s="9" t="str">
        <v>clothing</v>
      </c>
    </row>
    <row r="1950" spans="1:28">
      <c r="A1950" s="10" t="s">
        <v>1930</v>
      </c>
      <c r="B1950" s="11">
        <v>44908</v>
      </c>
      <c r="C1950" s="12" t="s">
        <v>1724</v>
      </c>
      <c r="D1950" s="13" t="s">
        <v>27</v>
      </c>
      <c r="E1950" s="10">
        <v>224.63</v>
      </c>
      <c r="F1950" s="10">
        <v>19</v>
      </c>
      <c r="G1950" s="10">
        <v>23</v>
      </c>
      <c r="H1950" s="10">
        <v>1812.99</v>
      </c>
      <c r="I1950" s="4" t="s">
        <v>1930</v>
      </c>
      <c r="J1950" s="16">
        <v>44908</v>
      </c>
      <c r="K1950" s="9" t="str">
        <v>South</v>
      </c>
      <c r="L1950" s="9" t="str">
        <v>Clothing</v>
      </c>
      <c r="M1950" s="4">
        <v>224.63</v>
      </c>
      <c r="N1950" s="4">
        <f>VLOOKUP($K1950,Sales_Performance_Analysis.csv!$S$1:$T$5,2,FALSE)</f>
        <v>2478.5568056787902</v>
      </c>
      <c r="O1950" s="4">
        <v>19</v>
      </c>
      <c r="P1950" s="4">
        <v>23</v>
      </c>
      <c r="Q1950" s="4">
        <v>1812.99</v>
      </c>
      <c r="U1950" s="9" t="str">
        <v>South</v>
      </c>
      <c r="V1950" s="9" t="str">
        <v>Clothing</v>
      </c>
      <c r="X1950" s="9" t="str">
        <v>SOUTH</v>
      </c>
      <c r="Y1950" s="9" t="str">
        <v>CLOTHING</v>
      </c>
      <c r="AA1950" s="9" t="str">
        <v>south</v>
      </c>
      <c r="AB1950" s="9" t="str">
        <v>clothing</v>
      </c>
    </row>
    <row r="1951" spans="1:28">
      <c r="A1951" s="10" t="s">
        <v>1931</v>
      </c>
      <c r="B1951" s="11">
        <v>45396</v>
      </c>
      <c r="C1951" s="12" t="s">
        <v>1294</v>
      </c>
      <c r="D1951" s="13" t="s">
        <v>1243</v>
      </c>
      <c r="E1951" s="10">
        <v>2848.32</v>
      </c>
      <c r="F1951" s="10">
        <v>50</v>
      </c>
      <c r="G1951" s="10">
        <v>23</v>
      </c>
      <c r="H1951" s="10">
        <v>795.94</v>
      </c>
      <c r="I1951" s="4" t="s">
        <v>1931</v>
      </c>
      <c r="J1951" s="16">
        <v>45396</v>
      </c>
      <c r="K1951" s="9" t="str">
        <v>North</v>
      </c>
      <c r="L1951" s="9" t="str">
        <v>Electronics</v>
      </c>
      <c r="M1951" s="4">
        <v>2848.32</v>
      </c>
      <c r="N1951" s="4">
        <f>VLOOKUP($K1951,Sales_Performance_Analysis.csv!$S$1:$T$5,2,FALSE)</f>
        <v>2573.1195542046598</v>
      </c>
      <c r="O1951" s="4">
        <v>50</v>
      </c>
      <c r="P1951" s="4">
        <v>23</v>
      </c>
      <c r="Q1951" s="4">
        <v>795.94</v>
      </c>
      <c r="U1951" s="9" t="str">
        <v>North</v>
      </c>
      <c r="V1951" s="9" t="str">
        <v>Electronics</v>
      </c>
      <c r="X1951" s="9" t="str">
        <v>NORTH</v>
      </c>
      <c r="Y1951" s="9" t="str">
        <v>ELECTRONICS</v>
      </c>
      <c r="AA1951" s="9" t="str">
        <v>north</v>
      </c>
      <c r="AB1951" s="9" t="str">
        <v>electronics</v>
      </c>
    </row>
    <row r="1952" spans="1:28">
      <c r="A1952" s="10" t="s">
        <v>1932</v>
      </c>
      <c r="B1952" s="11">
        <v>45328</v>
      </c>
      <c r="C1952" s="20" t="s">
        <v>1823</v>
      </c>
      <c r="D1952" s="13" t="s">
        <v>27</v>
      </c>
      <c r="E1952" s="10">
        <v>2136.5500000000002</v>
      </c>
      <c r="F1952" s="10">
        <v>39</v>
      </c>
      <c r="G1952" s="10">
        <v>41</v>
      </c>
      <c r="H1952" s="10">
        <v>1103.0899999999999</v>
      </c>
      <c r="I1952" s="4" t="s">
        <v>1932</v>
      </c>
      <c r="J1952" s="16">
        <v>45328</v>
      </c>
      <c r="K1952" s="9" t="str">
        <v>East</v>
      </c>
      <c r="L1952" s="9" t="str">
        <v>Clothing</v>
      </c>
      <c r="M1952" s="4">
        <v>2136.5500000000002</v>
      </c>
      <c r="N1952" s="4">
        <f>VLOOKUP($K1952,Sales_Performance_Analysis.csv!$S$1:$T$5,2,FALSE)</f>
        <v>2529.8487270973901</v>
      </c>
      <c r="O1952" s="4">
        <v>39</v>
      </c>
      <c r="P1952" s="4">
        <v>41</v>
      </c>
      <c r="Q1952" s="4">
        <v>1103.0899999999999</v>
      </c>
      <c r="U1952" s="9" t="str">
        <v>East</v>
      </c>
      <c r="V1952" s="9" t="str">
        <v>Clothing</v>
      </c>
      <c r="X1952" s="9" t="str">
        <v>EAST</v>
      </c>
      <c r="Y1952" s="9" t="str">
        <v>CLOTHING</v>
      </c>
      <c r="AA1952" s="9" t="str">
        <v>east</v>
      </c>
      <c r="AB1952" s="9" t="str">
        <v>clothing</v>
      </c>
    </row>
    <row r="1953" spans="1:28">
      <c r="A1953" s="10" t="s">
        <v>1933</v>
      </c>
      <c r="B1953" s="11">
        <v>45002</v>
      </c>
      <c r="C1953" s="12" t="s">
        <v>1294</v>
      </c>
      <c r="D1953" s="13" t="s">
        <v>1243</v>
      </c>
      <c r="E1953" s="10">
        <v>1275.29</v>
      </c>
      <c r="F1953" s="10">
        <v>18</v>
      </c>
      <c r="G1953" s="10">
        <v>17</v>
      </c>
      <c r="H1953" s="10">
        <v>1150.6300000000001</v>
      </c>
      <c r="I1953" s="4" t="s">
        <v>1933</v>
      </c>
      <c r="J1953" s="16">
        <v>45002</v>
      </c>
      <c r="K1953" s="9" t="str">
        <v>North</v>
      </c>
      <c r="L1953" s="9" t="str">
        <v>Electronics</v>
      </c>
      <c r="M1953" s="4">
        <v>1275.29</v>
      </c>
      <c r="N1953" s="4">
        <f>VLOOKUP($K1953,Sales_Performance_Analysis.csv!$S$1:$T$5,2,FALSE)</f>
        <v>2573.1195542046598</v>
      </c>
      <c r="O1953" s="4">
        <v>18</v>
      </c>
      <c r="P1953" s="4">
        <v>17</v>
      </c>
      <c r="Q1953" s="4">
        <v>1150.6300000000001</v>
      </c>
      <c r="U1953" s="9" t="str">
        <v>North</v>
      </c>
      <c r="V1953" s="9" t="str">
        <v>Electronics</v>
      </c>
      <c r="X1953" s="9" t="str">
        <v>NORTH</v>
      </c>
      <c r="Y1953" s="9" t="str">
        <v>ELECTRONICS</v>
      </c>
      <c r="AA1953" s="9" t="str">
        <v>north</v>
      </c>
      <c r="AB1953" s="9" t="str">
        <v>electronics</v>
      </c>
    </row>
    <row r="1954" spans="1:28">
      <c r="A1954" s="10" t="s">
        <v>1934</v>
      </c>
      <c r="B1954" s="11">
        <v>44910</v>
      </c>
      <c r="C1954" s="20" t="s">
        <v>1823</v>
      </c>
      <c r="D1954" s="13" t="s">
        <v>257</v>
      </c>
      <c r="E1954" s="10">
        <v>824.83</v>
      </c>
      <c r="F1954" s="10">
        <v>3</v>
      </c>
      <c r="G1954" s="10">
        <v>33</v>
      </c>
      <c r="H1954" s="10">
        <v>123.26</v>
      </c>
      <c r="I1954" s="4" t="s">
        <v>1934</v>
      </c>
      <c r="J1954" s="16">
        <v>44910</v>
      </c>
      <c r="K1954" s="9" t="str">
        <v>East</v>
      </c>
      <c r="L1954" s="9" t="str">
        <v>Groceries</v>
      </c>
      <c r="M1954" s="4">
        <v>824.83</v>
      </c>
      <c r="N1954" s="4">
        <f>VLOOKUP($K1954,Sales_Performance_Analysis.csv!$S$1:$T$5,2,FALSE)</f>
        <v>2529.8487270973901</v>
      </c>
      <c r="O1954" s="4">
        <v>3</v>
      </c>
      <c r="P1954" s="4">
        <v>33</v>
      </c>
      <c r="Q1954" s="4">
        <v>123.26</v>
      </c>
      <c r="U1954" s="9" t="str">
        <v>East</v>
      </c>
      <c r="V1954" s="9" t="str">
        <v>Groceries</v>
      </c>
      <c r="X1954" s="9" t="str">
        <v>EAST</v>
      </c>
      <c r="Y1954" s="9" t="str">
        <v>GROCERIES</v>
      </c>
      <c r="AA1954" s="9" t="str">
        <v>east</v>
      </c>
      <c r="AB1954" s="9" t="str">
        <v>groceries</v>
      </c>
    </row>
    <row r="1955" spans="1:28">
      <c r="A1955" s="10" t="s">
        <v>1935</v>
      </c>
      <c r="B1955" s="11">
        <v>45157</v>
      </c>
      <c r="C1955" s="20" t="s">
        <v>1823</v>
      </c>
      <c r="D1955" s="13" t="s">
        <v>27</v>
      </c>
      <c r="E1955" s="10">
        <v>166.31</v>
      </c>
      <c r="F1955" s="10">
        <v>2</v>
      </c>
      <c r="G1955" s="10">
        <v>50</v>
      </c>
      <c r="H1955" s="10">
        <v>477.35</v>
      </c>
      <c r="I1955" s="4" t="s">
        <v>1935</v>
      </c>
      <c r="J1955" s="16">
        <v>45157</v>
      </c>
      <c r="K1955" s="9" t="str">
        <v>East</v>
      </c>
      <c r="L1955" s="9" t="str">
        <v>Clothing</v>
      </c>
      <c r="M1955" s="4">
        <v>166.31</v>
      </c>
      <c r="N1955" s="4">
        <f>VLOOKUP($K1955,Sales_Performance_Analysis.csv!$S$1:$T$5,2,FALSE)</f>
        <v>2529.8487270973901</v>
      </c>
      <c r="O1955" s="4">
        <v>2</v>
      </c>
      <c r="P1955" s="4">
        <v>50</v>
      </c>
      <c r="Q1955" s="4">
        <v>477.35</v>
      </c>
      <c r="U1955" s="9" t="str">
        <v>East</v>
      </c>
      <c r="V1955" s="9" t="str">
        <v>Clothing</v>
      </c>
      <c r="X1955" s="9" t="str">
        <v>EAST</v>
      </c>
      <c r="Y1955" s="9" t="str">
        <v>CLOTHING</v>
      </c>
      <c r="AA1955" s="9" t="str">
        <v>east</v>
      </c>
      <c r="AB1955" s="9" t="str">
        <v>clothing</v>
      </c>
    </row>
    <row r="1956" spans="1:28">
      <c r="A1956" s="10" t="s">
        <v>1936</v>
      </c>
      <c r="B1956" s="11">
        <v>44957</v>
      </c>
      <c r="C1956" s="12" t="s">
        <v>1724</v>
      </c>
      <c r="D1956" s="13" t="s">
        <v>1668</v>
      </c>
      <c r="E1956" s="10">
        <v>1639.36</v>
      </c>
      <c r="F1956" s="10">
        <v>30</v>
      </c>
      <c r="G1956" s="10">
        <v>30</v>
      </c>
      <c r="H1956" s="10">
        <v>1416.18</v>
      </c>
      <c r="I1956" s="4" t="s">
        <v>1936</v>
      </c>
      <c r="J1956" s="16">
        <v>44957</v>
      </c>
      <c r="K1956" s="9" t="str">
        <v>South</v>
      </c>
      <c r="L1956" s="9" t="str">
        <v>Furniture</v>
      </c>
      <c r="M1956" s="4">
        <v>1639.36</v>
      </c>
      <c r="N1956" s="4">
        <f>VLOOKUP($K1956,Sales_Performance_Analysis.csv!$S$1:$T$5,2,FALSE)</f>
        <v>2478.5568056787902</v>
      </c>
      <c r="O1956" s="4">
        <v>30</v>
      </c>
      <c r="P1956" s="4">
        <v>30</v>
      </c>
      <c r="Q1956" s="4">
        <v>1416.18</v>
      </c>
      <c r="U1956" s="9" t="str">
        <v>South</v>
      </c>
      <c r="V1956" s="9" t="str">
        <v>Furniture</v>
      </c>
      <c r="X1956" s="9" t="str">
        <v>SOUTH</v>
      </c>
      <c r="Y1956" s="9" t="str">
        <v>FURNITURE</v>
      </c>
      <c r="AA1956" s="9" t="str">
        <v>south</v>
      </c>
      <c r="AB1956" s="9" t="str">
        <v>furniture</v>
      </c>
    </row>
    <row r="1957" spans="1:28">
      <c r="A1957" s="10" t="s">
        <v>1937</v>
      </c>
      <c r="B1957" s="11">
        <v>44949</v>
      </c>
      <c r="C1957" s="20" t="s">
        <v>1823</v>
      </c>
      <c r="D1957" s="13" t="s">
        <v>1243</v>
      </c>
      <c r="E1957" s="10">
        <v>4932.54</v>
      </c>
      <c r="F1957" s="10">
        <v>44</v>
      </c>
      <c r="G1957" s="10">
        <v>17</v>
      </c>
      <c r="H1957" s="10">
        <v>73.099999999999994</v>
      </c>
      <c r="I1957" s="4" t="s">
        <v>1937</v>
      </c>
      <c r="J1957" s="16">
        <v>44949</v>
      </c>
      <c r="K1957" s="9" t="str">
        <v>East</v>
      </c>
      <c r="L1957" s="9" t="str">
        <v>Electronics</v>
      </c>
      <c r="M1957" s="4">
        <v>4932.54</v>
      </c>
      <c r="N1957" s="4">
        <f>VLOOKUP($K1957,Sales_Performance_Analysis.csv!$S$1:$T$5,2,FALSE)</f>
        <v>2529.8487270973901</v>
      </c>
      <c r="O1957" s="4">
        <v>44</v>
      </c>
      <c r="P1957" s="4">
        <v>17</v>
      </c>
      <c r="Q1957" s="4">
        <v>73.099999999999994</v>
      </c>
      <c r="U1957" s="9" t="str">
        <v>East</v>
      </c>
      <c r="V1957" s="9" t="str">
        <v>Electronics</v>
      </c>
      <c r="X1957" s="9" t="str">
        <v>EAST</v>
      </c>
      <c r="Y1957" s="9" t="str">
        <v>ELECTRONICS</v>
      </c>
      <c r="AA1957" s="9" t="str">
        <v>east</v>
      </c>
      <c r="AB1957" s="9" t="str">
        <v>electronics</v>
      </c>
    </row>
    <row r="1958" spans="1:28">
      <c r="A1958" s="10" t="s">
        <v>1938</v>
      </c>
      <c r="B1958" s="11">
        <v>45282</v>
      </c>
      <c r="C1958" s="20" t="s">
        <v>1823</v>
      </c>
      <c r="D1958" s="13" t="s">
        <v>1243</v>
      </c>
      <c r="E1958" s="10">
        <v>1420.51</v>
      </c>
      <c r="F1958" s="10">
        <v>33</v>
      </c>
      <c r="G1958" s="10">
        <v>22</v>
      </c>
      <c r="H1958" s="10">
        <v>68.44</v>
      </c>
      <c r="I1958" s="4" t="s">
        <v>1938</v>
      </c>
      <c r="J1958" s="16">
        <v>45282</v>
      </c>
      <c r="K1958" s="9" t="str">
        <v>East</v>
      </c>
      <c r="L1958" s="9" t="str">
        <v>Electronics</v>
      </c>
      <c r="M1958" s="4">
        <v>1420.51</v>
      </c>
      <c r="N1958" s="4">
        <f>VLOOKUP($K1958,Sales_Performance_Analysis.csv!$S$1:$T$5,2,FALSE)</f>
        <v>2529.8487270973901</v>
      </c>
      <c r="O1958" s="4">
        <v>33</v>
      </c>
      <c r="P1958" s="4">
        <v>22</v>
      </c>
      <c r="Q1958" s="4">
        <v>68.44</v>
      </c>
      <c r="U1958" s="9" t="str">
        <v>East</v>
      </c>
      <c r="V1958" s="9" t="str">
        <v>Electronics</v>
      </c>
      <c r="X1958" s="9" t="str">
        <v>EAST</v>
      </c>
      <c r="Y1958" s="9" t="str">
        <v>ELECTRONICS</v>
      </c>
      <c r="AA1958" s="9" t="str">
        <v>east</v>
      </c>
      <c r="AB1958" s="9" t="str">
        <v>electronics</v>
      </c>
    </row>
    <row r="1959" spans="1:28">
      <c r="A1959" s="10" t="s">
        <v>1939</v>
      </c>
      <c r="B1959" s="11">
        <v>45256</v>
      </c>
      <c r="C1959" s="20" t="s">
        <v>1823</v>
      </c>
      <c r="D1959" s="13" t="s">
        <v>1668</v>
      </c>
      <c r="E1959" s="10">
        <v>3556.9</v>
      </c>
      <c r="F1959" s="10">
        <v>15</v>
      </c>
      <c r="G1959" s="10">
        <v>42</v>
      </c>
      <c r="H1959" s="10">
        <v>1157.76</v>
      </c>
      <c r="I1959" s="4" t="s">
        <v>1939</v>
      </c>
      <c r="J1959" s="16">
        <v>45256</v>
      </c>
      <c r="K1959" s="9" t="str">
        <v>East</v>
      </c>
      <c r="L1959" s="9" t="str">
        <v>Furniture</v>
      </c>
      <c r="M1959" s="4">
        <v>3556.9</v>
      </c>
      <c r="N1959" s="4">
        <f>VLOOKUP($K1959,Sales_Performance_Analysis.csv!$S$1:$T$5,2,FALSE)</f>
        <v>2529.8487270973901</v>
      </c>
      <c r="O1959" s="4">
        <v>15</v>
      </c>
      <c r="P1959" s="4">
        <v>42</v>
      </c>
      <c r="Q1959" s="4">
        <v>1157.76</v>
      </c>
      <c r="U1959" s="9" t="str">
        <v>East</v>
      </c>
      <c r="V1959" s="9" t="str">
        <v>Furniture</v>
      </c>
      <c r="X1959" s="9" t="str">
        <v>EAST</v>
      </c>
      <c r="Y1959" s="9" t="str">
        <v>FURNITURE</v>
      </c>
      <c r="AA1959" s="9" t="str">
        <v>east</v>
      </c>
      <c r="AB1959" s="9" t="str">
        <v>furniture</v>
      </c>
    </row>
    <row r="1960" spans="1:28">
      <c r="A1960" s="10" t="s">
        <v>1940</v>
      </c>
      <c r="B1960" s="11">
        <v>45521</v>
      </c>
      <c r="C1960" s="12" t="s">
        <v>1657</v>
      </c>
      <c r="D1960" s="13" t="s">
        <v>1243</v>
      </c>
      <c r="E1960" s="10">
        <v>3106.83</v>
      </c>
      <c r="F1960" s="10">
        <v>46</v>
      </c>
      <c r="G1960" s="10">
        <v>12</v>
      </c>
      <c r="H1960" s="10">
        <v>1965.12</v>
      </c>
      <c r="I1960" s="4" t="s">
        <v>1940</v>
      </c>
      <c r="J1960" s="16">
        <v>45521</v>
      </c>
      <c r="K1960" s="9" t="str">
        <v>West</v>
      </c>
      <c r="L1960" s="9" t="str">
        <v>Electronics</v>
      </c>
      <c r="M1960" s="4">
        <v>3106.83</v>
      </c>
      <c r="N1960" s="4">
        <f>VLOOKUP($K1960,Sales_Performance_Analysis.csv!$S$1:$T$5,2,FALSE)</f>
        <v>2536.3110011778599</v>
      </c>
      <c r="O1960" s="4">
        <v>46</v>
      </c>
      <c r="P1960" s="4">
        <v>12</v>
      </c>
      <c r="Q1960" s="4">
        <v>1965.12</v>
      </c>
      <c r="U1960" s="9" t="str">
        <v>West</v>
      </c>
      <c r="V1960" s="9" t="str">
        <v>Electronics</v>
      </c>
      <c r="X1960" s="9" t="str">
        <v>WEST</v>
      </c>
      <c r="Y1960" s="9" t="str">
        <v>ELECTRONICS</v>
      </c>
      <c r="AA1960" s="9" t="str">
        <v>west</v>
      </c>
      <c r="AB1960" s="9" t="str">
        <v>electronics</v>
      </c>
    </row>
    <row r="1961" spans="1:28">
      <c r="A1961" s="10" t="s">
        <v>1941</v>
      </c>
      <c r="B1961" s="11">
        <v>45475</v>
      </c>
      <c r="C1961" s="12" t="s">
        <v>1724</v>
      </c>
      <c r="D1961" s="13" t="s">
        <v>1808</v>
      </c>
      <c r="E1961" s="10">
        <v>4326.4799999999996</v>
      </c>
      <c r="F1961" s="10">
        <v>5</v>
      </c>
      <c r="G1961" s="10">
        <v>44</v>
      </c>
      <c r="H1961" s="10">
        <v>1719.96</v>
      </c>
      <c r="I1961" s="4" t="s">
        <v>1941</v>
      </c>
      <c r="J1961" s="16">
        <v>45475</v>
      </c>
      <c r="K1961" s="9" t="str">
        <v>South</v>
      </c>
      <c r="L1961" s="9" t="str">
        <v>Sports</v>
      </c>
      <c r="M1961" s="4">
        <v>4326.4799999999996</v>
      </c>
      <c r="N1961" s="4">
        <f>VLOOKUP($K1961,Sales_Performance_Analysis.csv!$S$1:$T$5,2,FALSE)</f>
        <v>2478.5568056787902</v>
      </c>
      <c r="O1961" s="4">
        <v>5</v>
      </c>
      <c r="P1961" s="4">
        <v>44</v>
      </c>
      <c r="Q1961" s="4">
        <v>1719.96</v>
      </c>
      <c r="U1961" s="9" t="str">
        <v>South</v>
      </c>
      <c r="V1961" s="9" t="str">
        <v>Sports</v>
      </c>
      <c r="X1961" s="9" t="str">
        <v>SOUTH</v>
      </c>
      <c r="Y1961" s="9" t="str">
        <v>SPORTS</v>
      </c>
      <c r="AA1961" s="9" t="str">
        <v>south</v>
      </c>
      <c r="AB1961" s="9" t="str">
        <v>sports</v>
      </c>
    </row>
    <row r="1962" spans="1:28">
      <c r="A1962" s="10" t="s">
        <v>1942</v>
      </c>
      <c r="B1962" s="11">
        <v>45477</v>
      </c>
      <c r="C1962" s="12" t="s">
        <v>1294</v>
      </c>
      <c r="D1962" s="13" t="s">
        <v>27</v>
      </c>
      <c r="E1962" s="10">
        <v>3105.5</v>
      </c>
      <c r="F1962" s="10">
        <v>6</v>
      </c>
      <c r="G1962" s="10">
        <v>47</v>
      </c>
      <c r="H1962" s="10">
        <v>785.47</v>
      </c>
      <c r="I1962" s="4" t="s">
        <v>1942</v>
      </c>
      <c r="J1962" s="16">
        <v>45477</v>
      </c>
      <c r="K1962" s="9" t="str">
        <v>North</v>
      </c>
      <c r="L1962" s="9" t="str">
        <v>Clothing</v>
      </c>
      <c r="M1962" s="4">
        <v>3105.5</v>
      </c>
      <c r="N1962" s="4">
        <f>VLOOKUP($K1962,Sales_Performance_Analysis.csv!$S$1:$T$5,2,FALSE)</f>
        <v>2573.1195542046598</v>
      </c>
      <c r="O1962" s="4">
        <v>6</v>
      </c>
      <c r="P1962" s="4">
        <v>47</v>
      </c>
      <c r="Q1962" s="4">
        <v>785.47</v>
      </c>
      <c r="U1962" s="9" t="str">
        <v>North</v>
      </c>
      <c r="V1962" s="9" t="str">
        <v>Clothing</v>
      </c>
      <c r="X1962" s="9" t="str">
        <v>NORTH</v>
      </c>
      <c r="Y1962" s="9" t="str">
        <v>CLOTHING</v>
      </c>
      <c r="AA1962" s="9" t="str">
        <v>north</v>
      </c>
      <c r="AB1962" s="9" t="str">
        <v>clothing</v>
      </c>
    </row>
    <row r="1963" spans="1:28">
      <c r="A1963" s="10" t="s">
        <v>1943</v>
      </c>
      <c r="B1963" s="11">
        <v>45609</v>
      </c>
      <c r="C1963" s="12" t="s">
        <v>1657</v>
      </c>
      <c r="D1963" s="13" t="s">
        <v>1243</v>
      </c>
      <c r="E1963" s="10">
        <v>209.85</v>
      </c>
      <c r="F1963" s="10">
        <v>30</v>
      </c>
      <c r="G1963" s="10">
        <v>25</v>
      </c>
      <c r="H1963" s="10">
        <v>1802.22</v>
      </c>
      <c r="I1963" s="4" t="s">
        <v>1943</v>
      </c>
      <c r="J1963" s="16">
        <v>45609</v>
      </c>
      <c r="K1963" s="9" t="str">
        <v>West</v>
      </c>
      <c r="L1963" s="9" t="str">
        <v>Electronics</v>
      </c>
      <c r="M1963" s="4">
        <v>209.85</v>
      </c>
      <c r="N1963" s="4">
        <f>VLOOKUP($K1963,Sales_Performance_Analysis.csv!$S$1:$T$5,2,FALSE)</f>
        <v>2536.3110011778599</v>
      </c>
      <c r="O1963" s="4">
        <v>30</v>
      </c>
      <c r="P1963" s="4">
        <v>25</v>
      </c>
      <c r="Q1963" s="4">
        <v>1802.22</v>
      </c>
      <c r="U1963" s="9" t="str">
        <v>West</v>
      </c>
      <c r="V1963" s="9" t="str">
        <v>Electronics</v>
      </c>
      <c r="X1963" s="9" t="str">
        <v>WEST</v>
      </c>
      <c r="Y1963" s="9" t="str">
        <v>ELECTRONICS</v>
      </c>
      <c r="AA1963" s="9" t="str">
        <v>west</v>
      </c>
      <c r="AB1963" s="9" t="str">
        <v>electronics</v>
      </c>
    </row>
    <row r="1964" spans="1:28">
      <c r="A1964" s="10" t="s">
        <v>1944</v>
      </c>
      <c r="B1964" s="11">
        <v>44884</v>
      </c>
      <c r="C1964" s="12" t="s">
        <v>1657</v>
      </c>
      <c r="D1964" s="13" t="s">
        <v>27</v>
      </c>
      <c r="E1964" s="10">
        <v>2920.49</v>
      </c>
      <c r="F1964" s="10">
        <v>47</v>
      </c>
      <c r="G1964" s="10">
        <v>18</v>
      </c>
      <c r="H1964" s="10">
        <v>661.66</v>
      </c>
      <c r="I1964" s="4" t="s">
        <v>1944</v>
      </c>
      <c r="J1964" s="16">
        <v>44884</v>
      </c>
      <c r="K1964" s="9" t="str">
        <v>West</v>
      </c>
      <c r="L1964" s="9" t="str">
        <v>Clothing</v>
      </c>
      <c r="M1964" s="4">
        <v>2920.49</v>
      </c>
      <c r="N1964" s="4">
        <f>VLOOKUP($K1964,Sales_Performance_Analysis.csv!$S$1:$T$5,2,FALSE)</f>
        <v>2536.3110011778599</v>
      </c>
      <c r="O1964" s="4">
        <v>47</v>
      </c>
      <c r="P1964" s="4">
        <v>18</v>
      </c>
      <c r="Q1964" s="4">
        <v>661.66</v>
      </c>
      <c r="U1964" s="9" t="str">
        <v>West</v>
      </c>
      <c r="V1964" s="9" t="str">
        <v>Clothing</v>
      </c>
      <c r="X1964" s="9" t="str">
        <v>WEST</v>
      </c>
      <c r="Y1964" s="9" t="str">
        <v>CLOTHING</v>
      </c>
      <c r="AA1964" s="9" t="str">
        <v>west</v>
      </c>
      <c r="AB1964" s="9" t="str">
        <v>clothing</v>
      </c>
    </row>
    <row r="1965" spans="1:28">
      <c r="A1965" s="10" t="s">
        <v>1945</v>
      </c>
      <c r="B1965" s="11">
        <v>44917</v>
      </c>
      <c r="C1965" s="12" t="s">
        <v>1294</v>
      </c>
      <c r="D1965" s="13" t="s">
        <v>1243</v>
      </c>
      <c r="E1965" s="10">
        <v>4894.16</v>
      </c>
      <c r="F1965" s="10">
        <v>2</v>
      </c>
      <c r="G1965" s="10">
        <v>32</v>
      </c>
      <c r="H1965" s="10">
        <v>1730.6</v>
      </c>
      <c r="I1965" s="4" t="s">
        <v>1945</v>
      </c>
      <c r="J1965" s="16">
        <v>44917</v>
      </c>
      <c r="K1965" s="9" t="str">
        <v>North</v>
      </c>
      <c r="L1965" s="9" t="str">
        <v>Electronics</v>
      </c>
      <c r="M1965" s="4">
        <v>4894.16</v>
      </c>
      <c r="N1965" s="4">
        <f>VLOOKUP($K1965,Sales_Performance_Analysis.csv!$S$1:$T$5,2,FALSE)</f>
        <v>2573.1195542046598</v>
      </c>
      <c r="O1965" s="4">
        <v>2</v>
      </c>
      <c r="P1965" s="4">
        <v>32</v>
      </c>
      <c r="Q1965" s="4">
        <v>1730.6</v>
      </c>
      <c r="U1965" s="9" t="str">
        <v>North</v>
      </c>
      <c r="V1965" s="9" t="str">
        <v>Electronics</v>
      </c>
      <c r="X1965" s="9" t="str">
        <v>NORTH</v>
      </c>
      <c r="Y1965" s="9" t="str">
        <v>ELECTRONICS</v>
      </c>
      <c r="AA1965" s="9" t="str">
        <v>north</v>
      </c>
      <c r="AB1965" s="9" t="str">
        <v>electronics</v>
      </c>
    </row>
    <row r="1966" spans="1:28">
      <c r="A1966" s="10" t="s">
        <v>1946</v>
      </c>
      <c r="B1966" s="11">
        <v>45529</v>
      </c>
      <c r="C1966" s="12" t="s">
        <v>1294</v>
      </c>
      <c r="D1966" s="13" t="s">
        <v>1243</v>
      </c>
      <c r="E1966" s="10">
        <v>2356.7600000000002</v>
      </c>
      <c r="F1966" s="10">
        <v>14</v>
      </c>
      <c r="G1966" s="10">
        <v>12</v>
      </c>
      <c r="H1966" s="10">
        <v>1774.69</v>
      </c>
      <c r="I1966" s="4" t="s">
        <v>1946</v>
      </c>
      <c r="J1966" s="16">
        <v>45529</v>
      </c>
      <c r="K1966" s="9" t="str">
        <v>North</v>
      </c>
      <c r="L1966" s="9" t="str">
        <v>Electronics</v>
      </c>
      <c r="M1966" s="4">
        <v>2356.7600000000002</v>
      </c>
      <c r="N1966" s="4">
        <f>VLOOKUP($K1966,Sales_Performance_Analysis.csv!$S$1:$T$5,2,FALSE)</f>
        <v>2573.1195542046598</v>
      </c>
      <c r="O1966" s="4">
        <v>14</v>
      </c>
      <c r="P1966" s="4">
        <v>12</v>
      </c>
      <c r="Q1966" s="4">
        <v>1774.69</v>
      </c>
      <c r="U1966" s="9" t="str">
        <v>North</v>
      </c>
      <c r="V1966" s="9" t="str">
        <v>Electronics</v>
      </c>
      <c r="X1966" s="9" t="str">
        <v>NORTH</v>
      </c>
      <c r="Y1966" s="9" t="str">
        <v>ELECTRONICS</v>
      </c>
      <c r="AA1966" s="9" t="str">
        <v>north</v>
      </c>
      <c r="AB1966" s="9" t="str">
        <v>electronics</v>
      </c>
    </row>
    <row r="1967" spans="1:28">
      <c r="A1967" s="10" t="s">
        <v>1947</v>
      </c>
      <c r="B1967" s="11">
        <v>45095</v>
      </c>
      <c r="C1967" s="12" t="s">
        <v>1657</v>
      </c>
      <c r="D1967" s="13" t="s">
        <v>1668</v>
      </c>
      <c r="E1967" s="10">
        <v>4727.0200000000004</v>
      </c>
      <c r="F1967" s="10">
        <v>29</v>
      </c>
      <c r="G1967" s="10">
        <v>8</v>
      </c>
      <c r="H1967" s="10">
        <v>1030.33</v>
      </c>
      <c r="I1967" s="4" t="s">
        <v>1947</v>
      </c>
      <c r="J1967" s="16">
        <v>45095</v>
      </c>
      <c r="K1967" s="9" t="str">
        <v>West</v>
      </c>
      <c r="L1967" s="9" t="str">
        <v>Furniture</v>
      </c>
      <c r="M1967" s="4">
        <v>4727.0200000000004</v>
      </c>
      <c r="N1967" s="4">
        <f>VLOOKUP($K1967,Sales_Performance_Analysis.csv!$S$1:$T$5,2,FALSE)</f>
        <v>2536.3110011778599</v>
      </c>
      <c r="O1967" s="4">
        <v>29</v>
      </c>
      <c r="P1967" s="4">
        <v>8</v>
      </c>
      <c r="Q1967" s="4">
        <v>1030.33</v>
      </c>
      <c r="U1967" s="9" t="str">
        <v>West</v>
      </c>
      <c r="V1967" s="9" t="str">
        <v>Furniture</v>
      </c>
      <c r="X1967" s="9" t="str">
        <v>WEST</v>
      </c>
      <c r="Y1967" s="9" t="str">
        <v>FURNITURE</v>
      </c>
      <c r="AA1967" s="9" t="str">
        <v>west</v>
      </c>
      <c r="AB1967" s="9" t="str">
        <v>furniture</v>
      </c>
    </row>
    <row r="1968" spans="1:28">
      <c r="A1968" s="10" t="s">
        <v>1948</v>
      </c>
      <c r="B1968" s="11">
        <v>45353</v>
      </c>
      <c r="C1968" s="12" t="s">
        <v>1657</v>
      </c>
      <c r="D1968" s="13" t="s">
        <v>257</v>
      </c>
      <c r="E1968" s="10">
        <v>4020.73</v>
      </c>
      <c r="F1968" s="10">
        <v>6</v>
      </c>
      <c r="G1968" s="10">
        <v>9</v>
      </c>
      <c r="H1968" s="10">
        <v>1534.89</v>
      </c>
      <c r="I1968" s="4" t="s">
        <v>1948</v>
      </c>
      <c r="J1968" s="16">
        <v>45353</v>
      </c>
      <c r="K1968" s="9" t="str">
        <v>West</v>
      </c>
      <c r="L1968" s="9" t="str">
        <v>Groceries</v>
      </c>
      <c r="M1968" s="4">
        <v>4020.73</v>
      </c>
      <c r="N1968" s="4">
        <f>VLOOKUP($K1968,Sales_Performance_Analysis.csv!$S$1:$T$5,2,FALSE)</f>
        <v>2536.3110011778599</v>
      </c>
      <c r="O1968" s="4">
        <v>6</v>
      </c>
      <c r="P1968" s="4">
        <v>9</v>
      </c>
      <c r="Q1968" s="4">
        <v>1534.89</v>
      </c>
      <c r="U1968" s="9" t="str">
        <v>West</v>
      </c>
      <c r="V1968" s="9" t="str">
        <v>Groceries</v>
      </c>
      <c r="X1968" s="9" t="str">
        <v>WEST</v>
      </c>
      <c r="Y1968" s="9" t="str">
        <v>GROCERIES</v>
      </c>
      <c r="AA1968" s="9" t="str">
        <v>west</v>
      </c>
      <c r="AB1968" s="9" t="str">
        <v>groceries</v>
      </c>
    </row>
    <row r="1969" spans="1:28">
      <c r="A1969" s="10" t="s">
        <v>1949</v>
      </c>
      <c r="B1969" s="11">
        <v>45019</v>
      </c>
      <c r="C1969" s="12" t="s">
        <v>1724</v>
      </c>
      <c r="D1969" s="13" t="s">
        <v>1243</v>
      </c>
      <c r="E1969" s="10">
        <v>4484.29</v>
      </c>
      <c r="F1969" s="10">
        <v>37</v>
      </c>
      <c r="G1969" s="10">
        <v>26</v>
      </c>
      <c r="H1969" s="10">
        <v>47.89</v>
      </c>
      <c r="I1969" s="4" t="s">
        <v>1949</v>
      </c>
      <c r="J1969" s="16">
        <v>45019</v>
      </c>
      <c r="K1969" s="9" t="str">
        <v>South</v>
      </c>
      <c r="L1969" s="9" t="str">
        <v>Electronics</v>
      </c>
      <c r="M1969" s="4">
        <v>4484.29</v>
      </c>
      <c r="N1969" s="4">
        <f>VLOOKUP($K1969,Sales_Performance_Analysis.csv!$S$1:$T$5,2,FALSE)</f>
        <v>2478.5568056787902</v>
      </c>
      <c r="O1969" s="4">
        <v>37</v>
      </c>
      <c r="P1969" s="4">
        <v>26</v>
      </c>
      <c r="Q1969" s="4">
        <v>47.89</v>
      </c>
      <c r="U1969" s="9" t="str">
        <v>South</v>
      </c>
      <c r="V1969" s="9" t="str">
        <v>Electronics</v>
      </c>
      <c r="X1969" s="9" t="str">
        <v>SOUTH</v>
      </c>
      <c r="Y1969" s="9" t="str">
        <v>ELECTRONICS</v>
      </c>
      <c r="AA1969" s="9" t="str">
        <v>south</v>
      </c>
      <c r="AB1969" s="9" t="str">
        <v>electronics</v>
      </c>
    </row>
    <row r="1970" spans="1:28">
      <c r="A1970" s="10" t="s">
        <v>1950</v>
      </c>
      <c r="B1970" s="11">
        <v>45479</v>
      </c>
      <c r="C1970" s="12" t="s">
        <v>1294</v>
      </c>
      <c r="D1970" s="13" t="s">
        <v>27</v>
      </c>
      <c r="E1970" s="10">
        <v>4652.66</v>
      </c>
      <c r="F1970" s="10">
        <v>8</v>
      </c>
      <c r="G1970" s="10">
        <v>44</v>
      </c>
      <c r="H1970" s="10">
        <v>550.17999999999995</v>
      </c>
      <c r="I1970" s="4" t="s">
        <v>1950</v>
      </c>
      <c r="J1970" s="16">
        <v>45479</v>
      </c>
      <c r="K1970" s="9" t="str">
        <v>North</v>
      </c>
      <c r="L1970" s="9" t="str">
        <v>Clothing</v>
      </c>
      <c r="M1970" s="4">
        <v>4652.66</v>
      </c>
      <c r="N1970" s="4">
        <f>VLOOKUP($K1970,Sales_Performance_Analysis.csv!$S$1:$T$5,2,FALSE)</f>
        <v>2573.1195542046598</v>
      </c>
      <c r="O1970" s="4">
        <v>8</v>
      </c>
      <c r="P1970" s="4">
        <v>44</v>
      </c>
      <c r="Q1970" s="4">
        <v>550.17999999999995</v>
      </c>
      <c r="U1970" s="9" t="str">
        <v>North</v>
      </c>
      <c r="V1970" s="9" t="str">
        <v>Clothing</v>
      </c>
      <c r="X1970" s="9" t="str">
        <v>NORTH</v>
      </c>
      <c r="Y1970" s="9" t="str">
        <v>CLOTHING</v>
      </c>
      <c r="AA1970" s="9" t="str">
        <v>north</v>
      </c>
      <c r="AB1970" s="9" t="str">
        <v>clothing</v>
      </c>
    </row>
    <row r="1971" spans="1:28">
      <c r="A1971" s="10" t="s">
        <v>1951</v>
      </c>
      <c r="B1971" s="11">
        <v>45191</v>
      </c>
      <c r="C1971" s="12" t="s">
        <v>1724</v>
      </c>
      <c r="D1971" s="13" t="s">
        <v>27</v>
      </c>
      <c r="E1971" s="10">
        <v>1375.96</v>
      </c>
      <c r="F1971" s="10">
        <v>12</v>
      </c>
      <c r="G1971" s="10">
        <v>13</v>
      </c>
      <c r="H1971" s="10">
        <v>384.19</v>
      </c>
      <c r="I1971" s="4" t="s">
        <v>1951</v>
      </c>
      <c r="J1971" s="16">
        <v>45191</v>
      </c>
      <c r="K1971" s="9" t="str">
        <v>South</v>
      </c>
      <c r="L1971" s="9" t="str">
        <v>Clothing</v>
      </c>
      <c r="M1971" s="4">
        <v>1375.96</v>
      </c>
      <c r="N1971" s="4">
        <f>VLOOKUP($K1971,Sales_Performance_Analysis.csv!$S$1:$T$5,2,FALSE)</f>
        <v>2478.5568056787902</v>
      </c>
      <c r="O1971" s="4">
        <v>12</v>
      </c>
      <c r="P1971" s="4">
        <v>13</v>
      </c>
      <c r="Q1971" s="4">
        <v>384.19</v>
      </c>
      <c r="U1971" s="9" t="str">
        <v>South</v>
      </c>
      <c r="V1971" s="9" t="str">
        <v>Clothing</v>
      </c>
      <c r="X1971" s="9" t="str">
        <v>SOUTH</v>
      </c>
      <c r="Y1971" s="9" t="str">
        <v>CLOTHING</v>
      </c>
      <c r="AA1971" s="9" t="str">
        <v>south</v>
      </c>
      <c r="AB1971" s="9" t="str">
        <v>clothing</v>
      </c>
    </row>
    <row r="1972" spans="1:28">
      <c r="A1972" s="10" t="s">
        <v>1952</v>
      </c>
      <c r="B1972" s="11">
        <v>44996</v>
      </c>
      <c r="C1972" s="12" t="s">
        <v>1724</v>
      </c>
      <c r="D1972" s="13" t="s">
        <v>257</v>
      </c>
      <c r="E1972" s="10">
        <v>80.89</v>
      </c>
      <c r="F1972" s="10">
        <v>2</v>
      </c>
      <c r="G1972" s="10">
        <v>35</v>
      </c>
      <c r="H1972" s="10">
        <v>1284.31</v>
      </c>
      <c r="I1972" s="4" t="s">
        <v>1952</v>
      </c>
      <c r="J1972" s="16">
        <v>44996</v>
      </c>
      <c r="K1972" s="9" t="str">
        <v>South</v>
      </c>
      <c r="L1972" s="9" t="str">
        <v>Groceries</v>
      </c>
      <c r="M1972" s="4">
        <v>80.89</v>
      </c>
      <c r="N1972" s="4">
        <f>VLOOKUP($K1972,Sales_Performance_Analysis.csv!$S$1:$T$5,2,FALSE)</f>
        <v>2478.5568056787902</v>
      </c>
      <c r="O1972" s="4">
        <v>2</v>
      </c>
      <c r="P1972" s="4">
        <v>35</v>
      </c>
      <c r="Q1972" s="4">
        <v>1284.31</v>
      </c>
      <c r="U1972" s="9" t="str">
        <v>South</v>
      </c>
      <c r="V1972" s="9" t="str">
        <v>Groceries</v>
      </c>
      <c r="X1972" s="9" t="str">
        <v>SOUTH</v>
      </c>
      <c r="Y1972" s="9" t="str">
        <v>GROCERIES</v>
      </c>
      <c r="AA1972" s="9" t="str">
        <v>south</v>
      </c>
      <c r="AB1972" s="9" t="str">
        <v>groceries</v>
      </c>
    </row>
    <row r="1973" spans="1:28">
      <c r="A1973" s="10" t="s">
        <v>1953</v>
      </c>
      <c r="B1973" s="11">
        <v>45276</v>
      </c>
      <c r="C1973" s="12" t="s">
        <v>1724</v>
      </c>
      <c r="D1973" s="13" t="s">
        <v>1668</v>
      </c>
      <c r="E1973" s="10">
        <v>4565.2</v>
      </c>
      <c r="F1973" s="10">
        <v>28</v>
      </c>
      <c r="G1973" s="10">
        <v>50</v>
      </c>
      <c r="H1973" s="10">
        <v>525.12</v>
      </c>
      <c r="I1973" s="4" t="s">
        <v>1953</v>
      </c>
      <c r="J1973" s="16">
        <v>45276</v>
      </c>
      <c r="K1973" s="9" t="str">
        <v>South</v>
      </c>
      <c r="L1973" s="9" t="str">
        <v>Furniture</v>
      </c>
      <c r="M1973" s="4">
        <v>4565.2</v>
      </c>
      <c r="N1973" s="4">
        <f>VLOOKUP($K1973,Sales_Performance_Analysis.csv!$S$1:$T$5,2,FALSE)</f>
        <v>2478.5568056787902</v>
      </c>
      <c r="O1973" s="4">
        <v>28</v>
      </c>
      <c r="P1973" s="4">
        <v>50</v>
      </c>
      <c r="Q1973" s="4">
        <v>525.12</v>
      </c>
      <c r="U1973" s="9" t="str">
        <v>South</v>
      </c>
      <c r="V1973" s="9" t="str">
        <v>Furniture</v>
      </c>
      <c r="X1973" s="9" t="str">
        <v>SOUTH</v>
      </c>
      <c r="Y1973" s="9" t="str">
        <v>FURNITURE</v>
      </c>
      <c r="AA1973" s="9" t="str">
        <v>south</v>
      </c>
      <c r="AB1973" s="9" t="str">
        <v>furniture</v>
      </c>
    </row>
    <row r="1974" spans="1:28">
      <c r="A1974" s="10" t="s">
        <v>1954</v>
      </c>
      <c r="B1974" s="11">
        <v>45107</v>
      </c>
      <c r="C1974" s="12" t="s">
        <v>1294</v>
      </c>
      <c r="D1974" s="13" t="s">
        <v>1808</v>
      </c>
      <c r="E1974" s="10">
        <v>334.39</v>
      </c>
      <c r="F1974" s="10">
        <v>49</v>
      </c>
      <c r="G1974" s="10">
        <v>31</v>
      </c>
      <c r="H1974" s="10">
        <v>581.62</v>
      </c>
      <c r="I1974" s="4" t="s">
        <v>1954</v>
      </c>
      <c r="J1974" s="16">
        <v>45107</v>
      </c>
      <c r="K1974" s="9" t="str">
        <v>North</v>
      </c>
      <c r="L1974" s="9" t="str">
        <v>Sports</v>
      </c>
      <c r="M1974" s="4">
        <v>334.39</v>
      </c>
      <c r="N1974" s="4">
        <f>VLOOKUP($K1974,Sales_Performance_Analysis.csv!$S$1:$T$5,2,FALSE)</f>
        <v>2573.1195542046598</v>
      </c>
      <c r="O1974" s="4">
        <v>49</v>
      </c>
      <c r="P1974" s="4">
        <v>31</v>
      </c>
      <c r="Q1974" s="4">
        <v>581.62</v>
      </c>
      <c r="U1974" s="9" t="str">
        <v>North</v>
      </c>
      <c r="V1974" s="9" t="str">
        <v>Sports</v>
      </c>
      <c r="X1974" s="9" t="str">
        <v>NORTH</v>
      </c>
      <c r="Y1974" s="9" t="str">
        <v>SPORTS</v>
      </c>
      <c r="AA1974" s="9" t="str">
        <v>north</v>
      </c>
      <c r="AB1974" s="9" t="str">
        <v>sports</v>
      </c>
    </row>
    <row r="1975" spans="1:28">
      <c r="A1975" s="10" t="s">
        <v>1955</v>
      </c>
      <c r="B1975" s="11">
        <v>45123</v>
      </c>
      <c r="C1975" s="12" t="s">
        <v>1657</v>
      </c>
      <c r="D1975" s="13" t="s">
        <v>27</v>
      </c>
      <c r="E1975" s="10">
        <v>1756.7</v>
      </c>
      <c r="F1975" s="10">
        <v>43</v>
      </c>
      <c r="G1975" s="10">
        <v>41</v>
      </c>
      <c r="H1975" s="10">
        <v>768.58</v>
      </c>
      <c r="I1975" s="4" t="s">
        <v>1955</v>
      </c>
      <c r="J1975" s="16">
        <v>45123</v>
      </c>
      <c r="K1975" s="9" t="str">
        <v>West</v>
      </c>
      <c r="L1975" s="9" t="str">
        <v>Clothing</v>
      </c>
      <c r="M1975" s="4">
        <v>1756.7</v>
      </c>
      <c r="N1975" s="4">
        <f>VLOOKUP($K1975,Sales_Performance_Analysis.csv!$S$1:$T$5,2,FALSE)</f>
        <v>2536.3110011778599</v>
      </c>
      <c r="O1975" s="4">
        <v>43</v>
      </c>
      <c r="P1975" s="4">
        <v>41</v>
      </c>
      <c r="Q1975" s="4">
        <v>768.58</v>
      </c>
      <c r="U1975" s="9" t="str">
        <v>West</v>
      </c>
      <c r="V1975" s="9" t="str">
        <v>Clothing</v>
      </c>
      <c r="X1975" s="9" t="str">
        <v>WEST</v>
      </c>
      <c r="Y1975" s="9" t="str">
        <v>CLOTHING</v>
      </c>
      <c r="AA1975" s="9" t="str">
        <v>west</v>
      </c>
      <c r="AB1975" s="9" t="str">
        <v>clothing</v>
      </c>
    </row>
    <row r="1976" spans="1:28">
      <c r="A1976" s="10" t="s">
        <v>1956</v>
      </c>
      <c r="B1976" s="11">
        <v>45530</v>
      </c>
      <c r="C1976" s="20" t="s">
        <v>1823</v>
      </c>
      <c r="D1976" s="13" t="s">
        <v>27</v>
      </c>
      <c r="E1976" s="10">
        <v>684.32</v>
      </c>
      <c r="F1976" s="10">
        <v>44</v>
      </c>
      <c r="G1976" s="10">
        <v>42</v>
      </c>
      <c r="H1976" s="10">
        <v>757.57</v>
      </c>
      <c r="I1976" s="4" t="s">
        <v>1956</v>
      </c>
      <c r="J1976" s="16">
        <v>45530</v>
      </c>
      <c r="K1976" s="9" t="str">
        <v>East</v>
      </c>
      <c r="L1976" s="9" t="str">
        <v>Clothing</v>
      </c>
      <c r="M1976" s="4">
        <v>684.32</v>
      </c>
      <c r="N1976" s="4">
        <f>VLOOKUP($K1976,Sales_Performance_Analysis.csv!$S$1:$T$5,2,FALSE)</f>
        <v>2529.8487270973901</v>
      </c>
      <c r="O1976" s="4">
        <v>44</v>
      </c>
      <c r="P1976" s="4">
        <v>42</v>
      </c>
      <c r="Q1976" s="4">
        <v>757.57</v>
      </c>
      <c r="U1976" s="9" t="str">
        <v>East</v>
      </c>
      <c r="V1976" s="9" t="str">
        <v>Clothing</v>
      </c>
      <c r="X1976" s="9" t="str">
        <v>EAST</v>
      </c>
      <c r="Y1976" s="9" t="str">
        <v>CLOTHING</v>
      </c>
      <c r="AA1976" s="9" t="str">
        <v>east</v>
      </c>
      <c r="AB1976" s="9" t="str">
        <v>clothing</v>
      </c>
    </row>
    <row r="1977" spans="1:28">
      <c r="A1977" s="10" t="s">
        <v>1957</v>
      </c>
      <c r="B1977" s="11">
        <v>45510</v>
      </c>
      <c r="C1977" s="12" t="s">
        <v>1657</v>
      </c>
      <c r="D1977" s="13" t="s">
        <v>1668</v>
      </c>
      <c r="E1977" s="10">
        <v>3508.2</v>
      </c>
      <c r="F1977" s="10">
        <v>24</v>
      </c>
      <c r="G1977" s="10">
        <v>26</v>
      </c>
      <c r="H1977" s="10">
        <v>773.88</v>
      </c>
      <c r="I1977" s="4" t="s">
        <v>1957</v>
      </c>
      <c r="J1977" s="16">
        <v>45510</v>
      </c>
      <c r="K1977" s="9" t="str">
        <v>West</v>
      </c>
      <c r="L1977" s="9" t="str">
        <v>Furniture</v>
      </c>
      <c r="M1977" s="4">
        <v>3508.2</v>
      </c>
      <c r="N1977" s="4">
        <f>VLOOKUP($K1977,Sales_Performance_Analysis.csv!$S$1:$T$5,2,FALSE)</f>
        <v>2536.3110011778599</v>
      </c>
      <c r="O1977" s="4">
        <v>24</v>
      </c>
      <c r="P1977" s="4">
        <v>26</v>
      </c>
      <c r="Q1977" s="4">
        <v>773.88</v>
      </c>
      <c r="U1977" s="9" t="str">
        <v>West</v>
      </c>
      <c r="V1977" s="9" t="str">
        <v>Furniture</v>
      </c>
      <c r="X1977" s="9" t="str">
        <v>WEST</v>
      </c>
      <c r="Y1977" s="9" t="str">
        <v>FURNITURE</v>
      </c>
      <c r="AA1977" s="9" t="str">
        <v>west</v>
      </c>
      <c r="AB1977" s="9" t="str">
        <v>furniture</v>
      </c>
    </row>
    <row r="1978" spans="1:28">
      <c r="A1978" s="10" t="s">
        <v>1958</v>
      </c>
      <c r="B1978" s="11">
        <v>45480</v>
      </c>
      <c r="C1978" s="20" t="s">
        <v>1823</v>
      </c>
      <c r="D1978" s="13" t="s">
        <v>1243</v>
      </c>
      <c r="E1978" s="10">
        <v>3393.27</v>
      </c>
      <c r="F1978" s="10">
        <v>41</v>
      </c>
      <c r="G1978" s="10">
        <v>25</v>
      </c>
      <c r="H1978" s="10">
        <v>1365.66</v>
      </c>
      <c r="I1978" s="4" t="s">
        <v>1958</v>
      </c>
      <c r="J1978" s="16">
        <v>45480</v>
      </c>
      <c r="K1978" s="9" t="str">
        <v>East</v>
      </c>
      <c r="L1978" s="9" t="str">
        <v>Electronics</v>
      </c>
      <c r="M1978" s="4">
        <v>3393.27</v>
      </c>
      <c r="N1978" s="4">
        <f>VLOOKUP($K1978,Sales_Performance_Analysis.csv!$S$1:$T$5,2,FALSE)</f>
        <v>2529.8487270973901</v>
      </c>
      <c r="O1978" s="4">
        <v>41</v>
      </c>
      <c r="P1978" s="4">
        <v>25</v>
      </c>
      <c r="Q1978" s="4">
        <v>1365.66</v>
      </c>
      <c r="U1978" s="9" t="str">
        <v>East</v>
      </c>
      <c r="V1978" s="9" t="str">
        <v>Electronics</v>
      </c>
      <c r="X1978" s="9" t="str">
        <v>EAST</v>
      </c>
      <c r="Y1978" s="9" t="str">
        <v>ELECTRONICS</v>
      </c>
      <c r="AA1978" s="9" t="str">
        <v>east</v>
      </c>
      <c r="AB1978" s="9" t="str">
        <v>electronics</v>
      </c>
    </row>
    <row r="1979" spans="1:28">
      <c r="A1979" s="10" t="s">
        <v>1959</v>
      </c>
      <c r="B1979" s="11">
        <v>45102</v>
      </c>
      <c r="C1979" s="12" t="s">
        <v>1724</v>
      </c>
      <c r="D1979" s="13" t="s">
        <v>27</v>
      </c>
      <c r="E1979" s="10">
        <v>4273.5200000000004</v>
      </c>
      <c r="F1979" s="10">
        <v>30</v>
      </c>
      <c r="G1979" s="10">
        <v>46</v>
      </c>
      <c r="H1979" s="10">
        <v>1583.55</v>
      </c>
      <c r="I1979" s="4" t="s">
        <v>1959</v>
      </c>
      <c r="J1979" s="16">
        <v>45102</v>
      </c>
      <c r="K1979" s="9" t="str">
        <v>South</v>
      </c>
      <c r="L1979" s="9" t="str">
        <v>Clothing</v>
      </c>
      <c r="M1979" s="4">
        <v>4273.5200000000004</v>
      </c>
      <c r="N1979" s="4">
        <f>VLOOKUP($K1979,Sales_Performance_Analysis.csv!$S$1:$T$5,2,FALSE)</f>
        <v>2478.5568056787902</v>
      </c>
      <c r="O1979" s="4">
        <v>30</v>
      </c>
      <c r="P1979" s="4">
        <v>46</v>
      </c>
      <c r="Q1979" s="4">
        <v>1583.55</v>
      </c>
      <c r="U1979" s="9" t="str">
        <v>South</v>
      </c>
      <c r="V1979" s="9" t="str">
        <v>Clothing</v>
      </c>
      <c r="X1979" s="9" t="str">
        <v>SOUTH</v>
      </c>
      <c r="Y1979" s="9" t="str">
        <v>CLOTHING</v>
      </c>
      <c r="AA1979" s="9" t="str">
        <v>south</v>
      </c>
      <c r="AB1979" s="9" t="str">
        <v>clothing</v>
      </c>
    </row>
    <row r="1980" spans="1:28">
      <c r="A1980" s="10" t="s">
        <v>1960</v>
      </c>
      <c r="B1980" s="11">
        <v>45193</v>
      </c>
      <c r="C1980" s="20" t="s">
        <v>1823</v>
      </c>
      <c r="D1980" s="13" t="s">
        <v>1668</v>
      </c>
      <c r="E1980" s="10">
        <v>3875.6</v>
      </c>
      <c r="F1980" s="10">
        <v>32</v>
      </c>
      <c r="G1980" s="10">
        <v>48</v>
      </c>
      <c r="H1980" s="10">
        <v>1875.28</v>
      </c>
      <c r="I1980" s="4" t="s">
        <v>1960</v>
      </c>
      <c r="J1980" s="16">
        <v>45193</v>
      </c>
      <c r="K1980" s="9" t="str">
        <v>East</v>
      </c>
      <c r="L1980" s="9" t="str">
        <v>Furniture</v>
      </c>
      <c r="M1980" s="4">
        <v>3875.6</v>
      </c>
      <c r="N1980" s="4">
        <f>VLOOKUP($K1980,Sales_Performance_Analysis.csv!$S$1:$T$5,2,FALSE)</f>
        <v>2529.8487270973901</v>
      </c>
      <c r="O1980" s="4">
        <v>32</v>
      </c>
      <c r="P1980" s="4">
        <v>48</v>
      </c>
      <c r="Q1980" s="4">
        <v>1875.28</v>
      </c>
      <c r="U1980" s="9" t="str">
        <v>East</v>
      </c>
      <c r="V1980" s="9" t="str">
        <v>Furniture</v>
      </c>
      <c r="X1980" s="9" t="str">
        <v>EAST</v>
      </c>
      <c r="Y1980" s="9" t="str">
        <v>FURNITURE</v>
      </c>
      <c r="AA1980" s="9" t="str">
        <v>east</v>
      </c>
      <c r="AB1980" s="9" t="str">
        <v>furniture</v>
      </c>
    </row>
    <row r="1981" spans="1:28">
      <c r="A1981" s="10" t="s">
        <v>1961</v>
      </c>
      <c r="B1981" s="11">
        <v>45209</v>
      </c>
      <c r="C1981" s="12" t="s">
        <v>1724</v>
      </c>
      <c r="D1981" s="13" t="s">
        <v>257</v>
      </c>
      <c r="E1981" s="10">
        <v>1198.1099999999999</v>
      </c>
      <c r="F1981" s="10">
        <v>25</v>
      </c>
      <c r="G1981" s="10">
        <v>14</v>
      </c>
      <c r="H1981" s="10">
        <v>649.46</v>
      </c>
      <c r="I1981" s="4" t="s">
        <v>1961</v>
      </c>
      <c r="J1981" s="16">
        <v>45209</v>
      </c>
      <c r="K1981" s="9" t="str">
        <v>South</v>
      </c>
      <c r="L1981" s="9" t="str">
        <v>Groceries</v>
      </c>
      <c r="M1981" s="4">
        <v>1198.1099999999999</v>
      </c>
      <c r="N1981" s="4">
        <f>VLOOKUP($K1981,Sales_Performance_Analysis.csv!$S$1:$T$5,2,FALSE)</f>
        <v>2478.5568056787902</v>
      </c>
      <c r="O1981" s="4">
        <v>25</v>
      </c>
      <c r="P1981" s="4">
        <v>14</v>
      </c>
      <c r="Q1981" s="4">
        <v>649.46</v>
      </c>
      <c r="U1981" s="9" t="str">
        <v>South</v>
      </c>
      <c r="V1981" s="9" t="str">
        <v>Groceries</v>
      </c>
      <c r="X1981" s="9" t="str">
        <v>SOUTH</v>
      </c>
      <c r="Y1981" s="9" t="str">
        <v>GROCERIES</v>
      </c>
      <c r="AA1981" s="9" t="str">
        <v>south</v>
      </c>
      <c r="AB1981" s="9" t="str">
        <v>groceries</v>
      </c>
    </row>
    <row r="1982" spans="1:28">
      <c r="A1982" s="10" t="s">
        <v>1962</v>
      </c>
      <c r="B1982" s="11">
        <v>44922</v>
      </c>
      <c r="C1982" s="12" t="s">
        <v>1294</v>
      </c>
      <c r="D1982" s="13" t="s">
        <v>1243</v>
      </c>
      <c r="E1982" s="10">
        <v>2912.6</v>
      </c>
      <c r="F1982" s="10">
        <v>46</v>
      </c>
      <c r="G1982" s="10">
        <v>30</v>
      </c>
      <c r="H1982" s="10">
        <v>1714.83</v>
      </c>
      <c r="I1982" s="4" t="s">
        <v>1962</v>
      </c>
      <c r="J1982" s="16">
        <v>44922</v>
      </c>
      <c r="K1982" s="9" t="str">
        <v>North</v>
      </c>
      <c r="L1982" s="9" t="str">
        <v>Electronics</v>
      </c>
      <c r="M1982" s="4">
        <v>2912.6</v>
      </c>
      <c r="N1982" s="4">
        <f>VLOOKUP($K1982,Sales_Performance_Analysis.csv!$S$1:$T$5,2,FALSE)</f>
        <v>2573.1195542046598</v>
      </c>
      <c r="O1982" s="4">
        <v>46</v>
      </c>
      <c r="P1982" s="4">
        <v>30</v>
      </c>
      <c r="Q1982" s="4">
        <v>1714.83</v>
      </c>
      <c r="U1982" s="9" t="str">
        <v>North</v>
      </c>
      <c r="V1982" s="9" t="str">
        <v>Electronics</v>
      </c>
      <c r="X1982" s="9" t="str">
        <v>NORTH</v>
      </c>
      <c r="Y1982" s="9" t="str">
        <v>ELECTRONICS</v>
      </c>
      <c r="AA1982" s="9" t="str">
        <v>north</v>
      </c>
      <c r="AB1982" s="9" t="str">
        <v>electronics</v>
      </c>
    </row>
    <row r="1983" spans="1:28">
      <c r="A1983" s="10" t="s">
        <v>1963</v>
      </c>
      <c r="B1983" s="11">
        <v>45508</v>
      </c>
      <c r="C1983" s="12" t="s">
        <v>1657</v>
      </c>
      <c r="D1983" s="13" t="s">
        <v>27</v>
      </c>
      <c r="E1983" s="10">
        <v>1751.98</v>
      </c>
      <c r="F1983" s="10">
        <v>2</v>
      </c>
      <c r="G1983" s="10">
        <v>29</v>
      </c>
      <c r="H1983" s="10">
        <v>292.22000000000003</v>
      </c>
      <c r="I1983" s="4" t="s">
        <v>1963</v>
      </c>
      <c r="J1983" s="16">
        <v>45508</v>
      </c>
      <c r="K1983" s="9" t="str">
        <v>West</v>
      </c>
      <c r="L1983" s="9" t="str">
        <v>Clothing</v>
      </c>
      <c r="M1983" s="4">
        <v>1751.98</v>
      </c>
      <c r="N1983" s="4">
        <f>VLOOKUP($K1983,Sales_Performance_Analysis.csv!$S$1:$T$5,2,FALSE)</f>
        <v>2536.3110011778599</v>
      </c>
      <c r="O1983" s="4">
        <v>2</v>
      </c>
      <c r="P1983" s="4">
        <v>29</v>
      </c>
      <c r="Q1983" s="4">
        <v>292.22000000000003</v>
      </c>
      <c r="U1983" s="9" t="str">
        <v>West</v>
      </c>
      <c r="V1983" s="9" t="str">
        <v>Clothing</v>
      </c>
      <c r="X1983" s="9" t="str">
        <v>WEST</v>
      </c>
      <c r="Y1983" s="9" t="str">
        <v>CLOTHING</v>
      </c>
      <c r="AA1983" s="9" t="str">
        <v>west</v>
      </c>
      <c r="AB1983" s="9" t="str">
        <v>clothing</v>
      </c>
    </row>
    <row r="1984" spans="1:28">
      <c r="A1984" s="18">
        <v>4120000</v>
      </c>
      <c r="B1984" s="11">
        <v>45288</v>
      </c>
      <c r="C1984" s="20" t="s">
        <v>1823</v>
      </c>
      <c r="D1984" s="13" t="s">
        <v>1243</v>
      </c>
      <c r="E1984" s="10">
        <v>2284.2600000000002</v>
      </c>
      <c r="F1984" s="10">
        <v>38</v>
      </c>
      <c r="G1984" s="10">
        <v>2</v>
      </c>
      <c r="H1984" s="10">
        <v>1011.97</v>
      </c>
      <c r="I1984" s="19">
        <v>4120000</v>
      </c>
      <c r="J1984" s="16">
        <v>45288</v>
      </c>
      <c r="K1984" s="9" t="str">
        <v>East</v>
      </c>
      <c r="L1984" s="9" t="str">
        <v>Electronics</v>
      </c>
      <c r="M1984" s="4">
        <v>2284.2600000000002</v>
      </c>
      <c r="N1984" s="4">
        <f>VLOOKUP($K1984,Sales_Performance_Analysis.csv!$S$1:$T$5,2,FALSE)</f>
        <v>2529.8487270973901</v>
      </c>
      <c r="O1984" s="4">
        <v>38</v>
      </c>
      <c r="P1984" s="4">
        <v>2</v>
      </c>
      <c r="Q1984" s="4">
        <v>1011.97</v>
      </c>
      <c r="U1984" s="9" t="str">
        <v>East</v>
      </c>
      <c r="V1984" s="9" t="str">
        <v>Electronics</v>
      </c>
      <c r="X1984" s="9" t="str">
        <v>EAST</v>
      </c>
      <c r="Y1984" s="9" t="str">
        <v>ELECTRONICS</v>
      </c>
      <c r="AA1984" s="9" t="str">
        <v>east</v>
      </c>
      <c r="AB1984" s="9" t="str">
        <v>electronics</v>
      </c>
    </row>
    <row r="1985" spans="1:28">
      <c r="A1985" s="10" t="s">
        <v>1964</v>
      </c>
      <c r="B1985" s="11">
        <v>44899</v>
      </c>
      <c r="C1985" s="12" t="s">
        <v>1294</v>
      </c>
      <c r="D1985" s="13" t="s">
        <v>27</v>
      </c>
      <c r="E1985" s="10">
        <v>3222.43</v>
      </c>
      <c r="F1985" s="10">
        <v>4</v>
      </c>
      <c r="G1985" s="10">
        <v>33</v>
      </c>
      <c r="H1985" s="10">
        <v>164.25</v>
      </c>
      <c r="I1985" s="4" t="s">
        <v>1964</v>
      </c>
      <c r="J1985" s="16">
        <v>44899</v>
      </c>
      <c r="K1985" s="9" t="str">
        <v>North</v>
      </c>
      <c r="L1985" s="9" t="str">
        <v>Clothing</v>
      </c>
      <c r="M1985" s="4">
        <v>3222.43</v>
      </c>
      <c r="N1985" s="4">
        <f>VLOOKUP($K1985,Sales_Performance_Analysis.csv!$S$1:$T$5,2,FALSE)</f>
        <v>2573.1195542046598</v>
      </c>
      <c r="O1985" s="4">
        <v>4</v>
      </c>
      <c r="P1985" s="4">
        <v>33</v>
      </c>
      <c r="Q1985" s="4">
        <v>164.25</v>
      </c>
      <c r="U1985" s="9" t="str">
        <v>North</v>
      </c>
      <c r="V1985" s="9" t="str">
        <v>Clothing</v>
      </c>
      <c r="X1985" s="9" t="str">
        <v>NORTH</v>
      </c>
      <c r="Y1985" s="9" t="str">
        <v>CLOTHING</v>
      </c>
      <c r="AA1985" s="9" t="str">
        <v>north</v>
      </c>
      <c r="AB1985" s="9" t="str">
        <v>clothing</v>
      </c>
    </row>
    <row r="1986" spans="1:28">
      <c r="A1986" s="10" t="s">
        <v>1965</v>
      </c>
      <c r="B1986" s="11">
        <v>45535</v>
      </c>
      <c r="C1986" s="12" t="s">
        <v>1724</v>
      </c>
      <c r="D1986" s="13" t="s">
        <v>1243</v>
      </c>
      <c r="E1986" s="10">
        <v>4781.3500000000004</v>
      </c>
      <c r="F1986" s="10">
        <v>22</v>
      </c>
      <c r="G1986" s="10">
        <v>16</v>
      </c>
      <c r="H1986" s="10">
        <v>1533.47</v>
      </c>
      <c r="I1986" s="4" t="s">
        <v>1965</v>
      </c>
      <c r="J1986" s="16">
        <v>45535</v>
      </c>
      <c r="K1986" s="9" t="str">
        <v>South</v>
      </c>
      <c r="L1986" s="9" t="str">
        <v>Electronics</v>
      </c>
      <c r="M1986" s="4">
        <v>4781.3500000000004</v>
      </c>
      <c r="N1986" s="4">
        <f>VLOOKUP($K1986,Sales_Performance_Analysis.csv!$S$1:$T$5,2,FALSE)</f>
        <v>2478.5568056787902</v>
      </c>
      <c r="O1986" s="4">
        <v>22</v>
      </c>
      <c r="P1986" s="4">
        <v>16</v>
      </c>
      <c r="Q1986" s="4">
        <v>1533.47</v>
      </c>
      <c r="U1986" s="9" t="str">
        <v>South</v>
      </c>
      <c r="V1986" s="9" t="str">
        <v>Electronics</v>
      </c>
      <c r="X1986" s="9" t="str">
        <v>SOUTH</v>
      </c>
      <c r="Y1986" s="9" t="str">
        <v>ELECTRONICS</v>
      </c>
      <c r="AA1986" s="9" t="str">
        <v>south</v>
      </c>
      <c r="AB1986" s="9" t="str">
        <v>electronics</v>
      </c>
    </row>
    <row r="1987" spans="1:28">
      <c r="A1987" s="10" t="s">
        <v>1966</v>
      </c>
      <c r="B1987" s="11">
        <v>45254</v>
      </c>
      <c r="C1987" s="20" t="s">
        <v>1823</v>
      </c>
      <c r="D1987" s="13" t="s">
        <v>1808</v>
      </c>
      <c r="E1987" s="10">
        <v>3722.2</v>
      </c>
      <c r="F1987" s="10">
        <v>47</v>
      </c>
      <c r="G1987" s="10">
        <v>45</v>
      </c>
      <c r="H1987" s="10">
        <v>1763.28</v>
      </c>
      <c r="I1987" s="4" t="s">
        <v>1966</v>
      </c>
      <c r="J1987" s="16">
        <v>45254</v>
      </c>
      <c r="K1987" s="9" t="str">
        <v>East</v>
      </c>
      <c r="L1987" s="9" t="str">
        <v>Sports</v>
      </c>
      <c r="M1987" s="4">
        <v>3722.2</v>
      </c>
      <c r="N1987" s="4">
        <f>VLOOKUP($K1987,Sales_Performance_Analysis.csv!$S$1:$T$5,2,FALSE)</f>
        <v>2529.8487270973901</v>
      </c>
      <c r="O1987" s="4">
        <v>47</v>
      </c>
      <c r="P1987" s="4">
        <v>45</v>
      </c>
      <c r="Q1987" s="4">
        <v>1763.28</v>
      </c>
      <c r="U1987" s="9" t="str">
        <v>East</v>
      </c>
      <c r="V1987" s="9" t="str">
        <v>Sports</v>
      </c>
      <c r="X1987" s="9" t="str">
        <v>EAST</v>
      </c>
      <c r="Y1987" s="9" t="str">
        <v>SPORTS</v>
      </c>
      <c r="AA1987" s="9" t="str">
        <v>east</v>
      </c>
      <c r="AB1987" s="9" t="str">
        <v>sports</v>
      </c>
    </row>
    <row r="1988" spans="1:28">
      <c r="A1988" s="10" t="s">
        <v>1967</v>
      </c>
      <c r="B1988" s="11">
        <v>45136</v>
      </c>
      <c r="C1988" s="20" t="s">
        <v>1823</v>
      </c>
      <c r="D1988" s="13" t="s">
        <v>1668</v>
      </c>
      <c r="E1988" s="10">
        <v>3746.24</v>
      </c>
      <c r="F1988" s="10">
        <v>17</v>
      </c>
      <c r="G1988" s="10">
        <v>26</v>
      </c>
      <c r="H1988" s="10">
        <v>840.28</v>
      </c>
      <c r="I1988" s="4" t="s">
        <v>1967</v>
      </c>
      <c r="J1988" s="16">
        <v>45136</v>
      </c>
      <c r="K1988" s="9" t="str">
        <v>East</v>
      </c>
      <c r="L1988" s="9" t="str">
        <v>Furniture</v>
      </c>
      <c r="M1988" s="4">
        <v>3746.24</v>
      </c>
      <c r="N1988" s="4">
        <f>VLOOKUP($K1988,Sales_Performance_Analysis.csv!$S$1:$T$5,2,FALSE)</f>
        <v>2529.8487270973901</v>
      </c>
      <c r="O1988" s="4">
        <v>17</v>
      </c>
      <c r="P1988" s="4">
        <v>26</v>
      </c>
      <c r="Q1988" s="4">
        <v>840.28</v>
      </c>
      <c r="U1988" s="9" t="str">
        <v>East</v>
      </c>
      <c r="V1988" s="9" t="str">
        <v>Furniture</v>
      </c>
      <c r="X1988" s="9" t="str">
        <v>EAST</v>
      </c>
      <c r="Y1988" s="9" t="str">
        <v>FURNITURE</v>
      </c>
      <c r="AA1988" s="9" t="str">
        <v>east</v>
      </c>
      <c r="AB1988" s="9" t="str">
        <v>furniture</v>
      </c>
    </row>
    <row r="1989" spans="1:28">
      <c r="A1989" s="10" t="s">
        <v>1968</v>
      </c>
      <c r="B1989" s="11">
        <v>45053</v>
      </c>
      <c r="C1989" s="20" t="s">
        <v>1823</v>
      </c>
      <c r="D1989" s="13" t="s">
        <v>27</v>
      </c>
      <c r="E1989" s="10">
        <v>191.91</v>
      </c>
      <c r="F1989" s="10">
        <v>12</v>
      </c>
      <c r="G1989" s="10">
        <v>21</v>
      </c>
      <c r="H1989" s="10">
        <v>1516.45</v>
      </c>
      <c r="I1989" s="4" t="s">
        <v>1968</v>
      </c>
      <c r="J1989" s="16">
        <v>45053</v>
      </c>
      <c r="K1989" s="9" t="str">
        <v>East</v>
      </c>
      <c r="L1989" s="9" t="str">
        <v>Clothing</v>
      </c>
      <c r="M1989" s="4">
        <v>191.91</v>
      </c>
      <c r="N1989" s="4">
        <f>VLOOKUP($K1989,Sales_Performance_Analysis.csv!$S$1:$T$5,2,FALSE)</f>
        <v>2529.8487270973901</v>
      </c>
      <c r="O1989" s="4">
        <v>12</v>
      </c>
      <c r="P1989" s="4">
        <v>21</v>
      </c>
      <c r="Q1989" s="4">
        <v>1516.45</v>
      </c>
      <c r="U1989" s="9" t="str">
        <v>East</v>
      </c>
      <c r="V1989" s="9" t="str">
        <v>Clothing</v>
      </c>
      <c r="X1989" s="9" t="str">
        <v>EAST</v>
      </c>
      <c r="Y1989" s="9" t="str">
        <v>CLOTHING</v>
      </c>
      <c r="AA1989" s="9" t="str">
        <v>east</v>
      </c>
      <c r="AB1989" s="9" t="str">
        <v>clothing</v>
      </c>
    </row>
    <row r="1990" spans="1:28">
      <c r="A1990" s="10" t="s">
        <v>1969</v>
      </c>
      <c r="B1990" s="11">
        <v>45126</v>
      </c>
      <c r="C1990" s="12" t="s">
        <v>1724</v>
      </c>
      <c r="D1990" s="13" t="s">
        <v>1808</v>
      </c>
      <c r="E1990" s="10">
        <v>2114.0500000000002</v>
      </c>
      <c r="F1990" s="10">
        <v>25</v>
      </c>
      <c r="G1990" s="10">
        <v>9</v>
      </c>
      <c r="H1990" s="10">
        <v>304.94</v>
      </c>
      <c r="I1990" s="4" t="s">
        <v>1969</v>
      </c>
      <c r="J1990" s="16">
        <v>45126</v>
      </c>
      <c r="K1990" s="9" t="str">
        <v>South</v>
      </c>
      <c r="L1990" s="9" t="str">
        <v>Sports</v>
      </c>
      <c r="M1990" s="4">
        <v>2114.0500000000002</v>
      </c>
      <c r="N1990" s="4">
        <f>VLOOKUP($K1990,Sales_Performance_Analysis.csv!$S$1:$T$5,2,FALSE)</f>
        <v>2478.5568056787902</v>
      </c>
      <c r="O1990" s="4">
        <v>25</v>
      </c>
      <c r="P1990" s="4">
        <v>9</v>
      </c>
      <c r="Q1990" s="4">
        <v>304.94</v>
      </c>
      <c r="U1990" s="9" t="str">
        <v>South</v>
      </c>
      <c r="V1990" s="9" t="str">
        <v>Sports</v>
      </c>
      <c r="X1990" s="9" t="str">
        <v>SOUTH</v>
      </c>
      <c r="Y1990" s="9" t="str">
        <v>SPORTS</v>
      </c>
      <c r="AA1990" s="9" t="str">
        <v>south</v>
      </c>
      <c r="AB1990" s="9" t="str">
        <v>sports</v>
      </c>
    </row>
    <row r="1991" spans="1:28">
      <c r="A1991" s="10" t="s">
        <v>1970</v>
      </c>
      <c r="B1991" s="11">
        <v>44954</v>
      </c>
      <c r="C1991" s="20" t="s">
        <v>1823</v>
      </c>
      <c r="D1991" s="13" t="s">
        <v>1668</v>
      </c>
      <c r="E1991" s="10">
        <v>396.18</v>
      </c>
      <c r="F1991" s="10">
        <v>26</v>
      </c>
      <c r="G1991" s="10">
        <v>50</v>
      </c>
      <c r="H1991" s="10">
        <v>1788.3</v>
      </c>
      <c r="I1991" s="4" t="s">
        <v>1970</v>
      </c>
      <c r="J1991" s="16">
        <v>44954</v>
      </c>
      <c r="K1991" s="9" t="str">
        <v>East</v>
      </c>
      <c r="L1991" s="9" t="str">
        <v>Furniture</v>
      </c>
      <c r="M1991" s="4">
        <v>396.18</v>
      </c>
      <c r="N1991" s="4">
        <f>VLOOKUP($K1991,Sales_Performance_Analysis.csv!$S$1:$T$5,2,FALSE)</f>
        <v>2529.8487270973901</v>
      </c>
      <c r="O1991" s="4">
        <v>26</v>
      </c>
      <c r="P1991" s="4">
        <v>50</v>
      </c>
      <c r="Q1991" s="4">
        <v>1788.3</v>
      </c>
      <c r="U1991" s="9" t="str">
        <v>East</v>
      </c>
      <c r="V1991" s="9" t="str">
        <v>Furniture</v>
      </c>
      <c r="X1991" s="9" t="str">
        <v>EAST</v>
      </c>
      <c r="Y1991" s="9" t="str">
        <v>FURNITURE</v>
      </c>
      <c r="AA1991" s="9" t="str">
        <v>east</v>
      </c>
      <c r="AB1991" s="9" t="str">
        <v>furniture</v>
      </c>
    </row>
    <row r="1992" spans="1:28">
      <c r="A1992" s="10" t="s">
        <v>1971</v>
      </c>
      <c r="B1992" s="11">
        <v>45436</v>
      </c>
      <c r="C1992" s="12" t="s">
        <v>1724</v>
      </c>
      <c r="D1992" s="13" t="s">
        <v>1808</v>
      </c>
      <c r="E1992" s="10">
        <v>2373.13</v>
      </c>
      <c r="F1992" s="10">
        <v>23</v>
      </c>
      <c r="G1992" s="10">
        <v>48</v>
      </c>
      <c r="H1992" s="10">
        <v>1821.81</v>
      </c>
      <c r="I1992" s="4" t="s">
        <v>1971</v>
      </c>
      <c r="J1992" s="16">
        <v>45436</v>
      </c>
      <c r="K1992" s="9" t="str">
        <v>South</v>
      </c>
      <c r="L1992" s="9" t="str">
        <v>Sports</v>
      </c>
      <c r="M1992" s="4">
        <v>2373.13</v>
      </c>
      <c r="N1992" s="4">
        <f>VLOOKUP($K1992,Sales_Performance_Analysis.csv!$S$1:$T$5,2,FALSE)</f>
        <v>2478.5568056787902</v>
      </c>
      <c r="O1992" s="4">
        <v>23</v>
      </c>
      <c r="P1992" s="4">
        <v>48</v>
      </c>
      <c r="Q1992" s="4">
        <v>1821.81</v>
      </c>
      <c r="U1992" s="9" t="str">
        <v>South</v>
      </c>
      <c r="V1992" s="9" t="str">
        <v>Sports</v>
      </c>
      <c r="X1992" s="9" t="str">
        <v>SOUTH</v>
      </c>
      <c r="Y1992" s="9" t="str">
        <v>SPORTS</v>
      </c>
      <c r="AA1992" s="9" t="str">
        <v>south</v>
      </c>
      <c r="AB1992" s="9" t="str">
        <v>sports</v>
      </c>
    </row>
    <row r="1993" spans="1:28">
      <c r="A1993" s="10" t="s">
        <v>1972</v>
      </c>
      <c r="B1993" s="11">
        <v>45455</v>
      </c>
      <c r="C1993" s="12" t="s">
        <v>1724</v>
      </c>
      <c r="D1993" s="13" t="s">
        <v>257</v>
      </c>
      <c r="E1993" s="10">
        <v>498.58</v>
      </c>
      <c r="F1993" s="10">
        <v>16</v>
      </c>
      <c r="G1993" s="10">
        <v>16</v>
      </c>
      <c r="H1993" s="10">
        <v>108.17</v>
      </c>
      <c r="I1993" s="4" t="s">
        <v>1972</v>
      </c>
      <c r="J1993" s="16">
        <v>45455</v>
      </c>
      <c r="K1993" s="9" t="str">
        <v>South</v>
      </c>
      <c r="L1993" s="9" t="str">
        <v>Groceries</v>
      </c>
      <c r="M1993" s="4">
        <v>498.58</v>
      </c>
      <c r="N1993" s="4">
        <f>VLOOKUP($K1993,Sales_Performance_Analysis.csv!$S$1:$T$5,2,FALSE)</f>
        <v>2478.5568056787902</v>
      </c>
      <c r="O1993" s="4">
        <v>16</v>
      </c>
      <c r="P1993" s="4">
        <v>16</v>
      </c>
      <c r="Q1993" s="4">
        <v>108.17</v>
      </c>
      <c r="U1993" s="9" t="str">
        <v>South</v>
      </c>
      <c r="V1993" s="9" t="str">
        <v>Groceries</v>
      </c>
      <c r="X1993" s="9" t="str">
        <v>SOUTH</v>
      </c>
      <c r="Y1993" s="9" t="str">
        <v>GROCERIES</v>
      </c>
      <c r="AA1993" s="9" t="str">
        <v>south</v>
      </c>
      <c r="AB1993" s="9" t="str">
        <v>groceries</v>
      </c>
    </row>
    <row r="1994" spans="1:28">
      <c r="A1994" s="10" t="s">
        <v>1973</v>
      </c>
      <c r="B1994" s="11">
        <v>45312</v>
      </c>
      <c r="C1994" s="20" t="s">
        <v>1823</v>
      </c>
      <c r="D1994" s="13" t="s">
        <v>1243</v>
      </c>
      <c r="E1994" s="10">
        <v>2535.42</v>
      </c>
      <c r="F1994" s="10">
        <v>7</v>
      </c>
      <c r="G1994" s="10">
        <v>8</v>
      </c>
      <c r="H1994" s="10">
        <v>411.11</v>
      </c>
      <c r="I1994" s="4" t="s">
        <v>1973</v>
      </c>
      <c r="J1994" s="16">
        <v>45312</v>
      </c>
      <c r="K1994" s="9" t="str">
        <v>East</v>
      </c>
      <c r="L1994" s="9" t="str">
        <v>Electronics</v>
      </c>
      <c r="M1994" s="4">
        <v>2535.42</v>
      </c>
      <c r="N1994" s="4">
        <f>VLOOKUP($K1994,Sales_Performance_Analysis.csv!$S$1:$T$5,2,FALSE)</f>
        <v>2529.8487270973901</v>
      </c>
      <c r="O1994" s="4">
        <v>7</v>
      </c>
      <c r="P1994" s="4">
        <v>8</v>
      </c>
      <c r="Q1994" s="4">
        <v>411.11</v>
      </c>
      <c r="U1994" s="9" t="str">
        <v>East</v>
      </c>
      <c r="V1994" s="9" t="str">
        <v>Electronics</v>
      </c>
      <c r="X1994" s="9" t="str">
        <v>EAST</v>
      </c>
      <c r="Y1994" s="9" t="str">
        <v>ELECTRONICS</v>
      </c>
      <c r="AA1994" s="9" t="str">
        <v>east</v>
      </c>
      <c r="AB1994" s="9" t="str">
        <v>electronics</v>
      </c>
    </row>
    <row r="1995" spans="1:28">
      <c r="A1995" s="10" t="s">
        <v>1974</v>
      </c>
      <c r="B1995" s="11">
        <v>45443</v>
      </c>
      <c r="C1995" s="12" t="s">
        <v>1657</v>
      </c>
      <c r="D1995" s="13" t="s">
        <v>1243</v>
      </c>
      <c r="E1995" s="10">
        <v>555.86</v>
      </c>
      <c r="F1995" s="10">
        <v>6</v>
      </c>
      <c r="G1995" s="10">
        <v>17</v>
      </c>
      <c r="H1995" s="10">
        <v>244.25</v>
      </c>
      <c r="I1995" s="4" t="s">
        <v>1974</v>
      </c>
      <c r="J1995" s="16">
        <v>45443</v>
      </c>
      <c r="K1995" s="9" t="str">
        <v>West</v>
      </c>
      <c r="L1995" s="9" t="str">
        <v>Electronics</v>
      </c>
      <c r="M1995" s="4">
        <v>555.86</v>
      </c>
      <c r="N1995" s="4">
        <f>VLOOKUP($K1995,Sales_Performance_Analysis.csv!$S$1:$T$5,2,FALSE)</f>
        <v>2536.3110011778599</v>
      </c>
      <c r="O1995" s="4">
        <v>6</v>
      </c>
      <c r="P1995" s="4">
        <v>17</v>
      </c>
      <c r="Q1995" s="4">
        <v>244.25</v>
      </c>
      <c r="U1995" s="9" t="str">
        <v>West</v>
      </c>
      <c r="V1995" s="9" t="str">
        <v>Electronics</v>
      </c>
      <c r="X1995" s="9" t="str">
        <v>WEST</v>
      </c>
      <c r="Y1995" s="9" t="str">
        <v>ELECTRONICS</v>
      </c>
      <c r="AA1995" s="9" t="str">
        <v>west</v>
      </c>
      <c r="AB1995" s="9" t="str">
        <v>electronics</v>
      </c>
    </row>
    <row r="1996" spans="1:28">
      <c r="A1996" s="10" t="s">
        <v>1975</v>
      </c>
      <c r="B1996" s="11">
        <v>45600</v>
      </c>
      <c r="C1996" s="12" t="s">
        <v>1294</v>
      </c>
      <c r="D1996" s="13" t="s">
        <v>1668</v>
      </c>
      <c r="E1996" s="10">
        <v>2674.21</v>
      </c>
      <c r="F1996" s="10">
        <v>19</v>
      </c>
      <c r="G1996" s="10">
        <v>32</v>
      </c>
      <c r="H1996" s="10">
        <v>1583.94</v>
      </c>
      <c r="I1996" s="4" t="s">
        <v>1975</v>
      </c>
      <c r="J1996" s="16">
        <v>45600</v>
      </c>
      <c r="K1996" s="9" t="str">
        <v>North</v>
      </c>
      <c r="L1996" s="9" t="str">
        <v>Furniture</v>
      </c>
      <c r="M1996" s="4">
        <v>2674.21</v>
      </c>
      <c r="N1996" s="4">
        <f>VLOOKUP($K1996,Sales_Performance_Analysis.csv!$S$1:$T$5,2,FALSE)</f>
        <v>2573.1195542046598</v>
      </c>
      <c r="O1996" s="4">
        <v>19</v>
      </c>
      <c r="P1996" s="4">
        <v>32</v>
      </c>
      <c r="Q1996" s="4">
        <v>1583.94</v>
      </c>
      <c r="U1996" s="9" t="str">
        <v>North</v>
      </c>
      <c r="V1996" s="9" t="str">
        <v>Furniture</v>
      </c>
      <c r="X1996" s="9" t="str">
        <v>NORTH</v>
      </c>
      <c r="Y1996" s="9" t="str">
        <v>FURNITURE</v>
      </c>
      <c r="AA1996" s="9" t="str">
        <v>north</v>
      </c>
      <c r="AB1996" s="9" t="str">
        <v>furniture</v>
      </c>
    </row>
    <row r="1997" spans="1:28">
      <c r="A1997" s="10" t="s">
        <v>1976</v>
      </c>
      <c r="B1997" s="11">
        <v>45317</v>
      </c>
      <c r="C1997" s="12" t="s">
        <v>1657</v>
      </c>
      <c r="D1997" s="13" t="s">
        <v>1808</v>
      </c>
      <c r="E1997" s="10">
        <v>905.81</v>
      </c>
      <c r="F1997" s="10">
        <v>48</v>
      </c>
      <c r="G1997" s="10">
        <v>21</v>
      </c>
      <c r="H1997" s="10">
        <v>347.69</v>
      </c>
      <c r="I1997" s="4" t="s">
        <v>1976</v>
      </c>
      <c r="J1997" s="16">
        <v>45317</v>
      </c>
      <c r="K1997" s="9" t="str">
        <v>West</v>
      </c>
      <c r="L1997" s="9" t="str">
        <v>Sports</v>
      </c>
      <c r="M1997" s="4">
        <v>905.81</v>
      </c>
      <c r="N1997" s="4">
        <f>VLOOKUP($K1997,Sales_Performance_Analysis.csv!$S$1:$T$5,2,FALSE)</f>
        <v>2536.3110011778599</v>
      </c>
      <c r="O1997" s="4">
        <v>48</v>
      </c>
      <c r="P1997" s="4">
        <v>21</v>
      </c>
      <c r="Q1997" s="4">
        <v>347.69</v>
      </c>
      <c r="U1997" s="9" t="str">
        <v>West</v>
      </c>
      <c r="V1997" s="9" t="str">
        <v>Sports</v>
      </c>
      <c r="X1997" s="9" t="str">
        <v>WEST</v>
      </c>
      <c r="Y1997" s="9" t="str">
        <v>SPORTS</v>
      </c>
      <c r="AA1997" s="9" t="str">
        <v>west</v>
      </c>
      <c r="AB1997" s="9" t="str">
        <v>sports</v>
      </c>
    </row>
    <row r="1998" spans="1:28">
      <c r="A1998" s="10" t="s">
        <v>1977</v>
      </c>
      <c r="B1998" s="11">
        <v>45548</v>
      </c>
      <c r="C1998" s="12" t="s">
        <v>1657</v>
      </c>
      <c r="D1998" s="13" t="s">
        <v>27</v>
      </c>
      <c r="E1998" s="10">
        <v>1081.1199999999999</v>
      </c>
      <c r="F1998" s="10">
        <v>31</v>
      </c>
      <c r="G1998" s="10">
        <v>48</v>
      </c>
      <c r="H1998" s="10">
        <v>403.54</v>
      </c>
      <c r="I1998" s="4" t="s">
        <v>1977</v>
      </c>
      <c r="J1998" s="16">
        <v>45548</v>
      </c>
      <c r="K1998" s="9" t="str">
        <v>West</v>
      </c>
      <c r="L1998" s="9" t="str">
        <v>Clothing</v>
      </c>
      <c r="M1998" s="4">
        <v>1081.1199999999999</v>
      </c>
      <c r="N1998" s="4">
        <f>VLOOKUP($K1998,Sales_Performance_Analysis.csv!$S$1:$T$5,2,FALSE)</f>
        <v>2536.3110011778599</v>
      </c>
      <c r="O1998" s="4">
        <v>31</v>
      </c>
      <c r="P1998" s="4">
        <v>48</v>
      </c>
      <c r="Q1998" s="4">
        <v>403.54</v>
      </c>
      <c r="U1998" s="9" t="str">
        <v>West</v>
      </c>
      <c r="V1998" s="9" t="str">
        <v>Clothing</v>
      </c>
      <c r="X1998" s="9" t="str">
        <v>WEST</v>
      </c>
      <c r="Y1998" s="9" t="str">
        <v>CLOTHING</v>
      </c>
      <c r="AA1998" s="9" t="str">
        <v>west</v>
      </c>
      <c r="AB1998" s="9" t="str">
        <v>clothing</v>
      </c>
    </row>
    <row r="1999" spans="1:28">
      <c r="A1999" s="10" t="s">
        <v>1978</v>
      </c>
      <c r="B1999" s="11">
        <v>45371</v>
      </c>
      <c r="C1999" s="12" t="s">
        <v>1724</v>
      </c>
      <c r="D1999" s="13" t="s">
        <v>27</v>
      </c>
      <c r="E1999" s="10">
        <v>1096.99</v>
      </c>
      <c r="F1999" s="10">
        <v>35</v>
      </c>
      <c r="G1999" s="10">
        <v>0</v>
      </c>
      <c r="H1999" s="10">
        <v>382.22</v>
      </c>
      <c r="I1999" s="4" t="s">
        <v>1978</v>
      </c>
      <c r="J1999" s="16">
        <v>45371</v>
      </c>
      <c r="K1999" s="9" t="str">
        <v>South</v>
      </c>
      <c r="L1999" s="9" t="str">
        <v>Clothing</v>
      </c>
      <c r="M1999" s="4">
        <v>1096.99</v>
      </c>
      <c r="N1999" s="4">
        <f>VLOOKUP($K1999,Sales_Performance_Analysis.csv!$S$1:$T$5,2,FALSE)</f>
        <v>2478.5568056787902</v>
      </c>
      <c r="O1999" s="4">
        <v>35</v>
      </c>
      <c r="P1999" s="4">
        <v>0</v>
      </c>
      <c r="Q1999" s="4">
        <v>382.22</v>
      </c>
      <c r="U1999" s="9" t="str">
        <v>South</v>
      </c>
      <c r="V1999" s="9" t="str">
        <v>Clothing</v>
      </c>
      <c r="X1999" s="9" t="str">
        <v>SOUTH</v>
      </c>
      <c r="Y1999" s="9" t="str">
        <v>CLOTHING</v>
      </c>
      <c r="AA1999" s="9" t="str">
        <v>south</v>
      </c>
      <c r="AB1999" s="9" t="str">
        <v>clothing</v>
      </c>
    </row>
    <row r="2000" spans="1:28">
      <c r="A2000" s="10">
        <v>47109793</v>
      </c>
      <c r="B2000" s="11">
        <v>45465</v>
      </c>
      <c r="C2000" s="20" t="s">
        <v>1823</v>
      </c>
      <c r="D2000" s="13" t="s">
        <v>1808</v>
      </c>
      <c r="E2000" s="10">
        <v>3247.51</v>
      </c>
      <c r="F2000" s="10">
        <v>47</v>
      </c>
      <c r="G2000" s="10">
        <v>20</v>
      </c>
      <c r="H2000" s="10">
        <v>1539.73</v>
      </c>
      <c r="I2000" s="4">
        <v>47109793</v>
      </c>
      <c r="J2000" s="16">
        <v>45465</v>
      </c>
      <c r="K2000" s="9" t="str">
        <v>East</v>
      </c>
      <c r="L2000" s="9" t="str">
        <v>Sports</v>
      </c>
      <c r="M2000" s="4">
        <v>3247.51</v>
      </c>
      <c r="N2000" s="4">
        <f>VLOOKUP($K2000,Sales_Performance_Analysis.csv!$S$1:$T$5,2,FALSE)</f>
        <v>2529.8487270973901</v>
      </c>
      <c r="O2000" s="4">
        <v>47</v>
      </c>
      <c r="P2000" s="4">
        <v>20</v>
      </c>
      <c r="Q2000" s="4">
        <v>1539.73</v>
      </c>
      <c r="U2000" s="9" t="str">
        <v>East</v>
      </c>
      <c r="V2000" s="9" t="str">
        <v>Sports</v>
      </c>
      <c r="X2000" s="9" t="str">
        <v>EAST</v>
      </c>
      <c r="Y2000" s="9" t="str">
        <v>SPORTS</v>
      </c>
      <c r="AA2000" s="9" t="str">
        <v>east</v>
      </c>
      <c r="AB2000" s="9" t="str">
        <v>sports</v>
      </c>
    </row>
    <row r="2001" spans="1:28">
      <c r="A2001" s="10" t="s">
        <v>1979</v>
      </c>
      <c r="B2001" s="11">
        <v>44966</v>
      </c>
      <c r="C2001" s="12" t="s">
        <v>1724</v>
      </c>
      <c r="D2001" s="13" t="s">
        <v>1243</v>
      </c>
      <c r="E2001" s="10">
        <v>4856.71</v>
      </c>
      <c r="F2001" s="10">
        <v>3</v>
      </c>
      <c r="G2001" s="10">
        <v>46</v>
      </c>
      <c r="H2001" s="10">
        <v>1262.97</v>
      </c>
      <c r="I2001" s="4" t="s">
        <v>1979</v>
      </c>
      <c r="J2001" s="16">
        <v>44966</v>
      </c>
      <c r="K2001" s="9" t="str">
        <v>South</v>
      </c>
      <c r="L2001" s="9" t="str">
        <v>Electronics</v>
      </c>
      <c r="M2001" s="4">
        <v>4856.71</v>
      </c>
      <c r="N2001" s="4">
        <f>VLOOKUP($K2001,Sales_Performance_Analysis.csv!$S$1:$T$5,2,FALSE)</f>
        <v>2478.5568056787902</v>
      </c>
      <c r="O2001" s="4">
        <v>3</v>
      </c>
      <c r="P2001" s="4">
        <v>46</v>
      </c>
      <c r="Q2001" s="4">
        <v>1262.97</v>
      </c>
      <c r="U2001" s="9" t="str">
        <v>South</v>
      </c>
      <c r="V2001" s="9" t="str">
        <v>Electronics</v>
      </c>
      <c r="X2001" s="9" t="str">
        <v>SOUTH</v>
      </c>
      <c r="Y2001" s="9" t="str">
        <v>ELECTRONICS</v>
      </c>
      <c r="AA2001" s="9" t="str">
        <v>south</v>
      </c>
      <c r="AB2001" s="9" t="str">
        <v>electronics</v>
      </c>
    </row>
    <row r="2002" spans="1:28">
      <c r="A2002" s="10" t="s">
        <v>1980</v>
      </c>
      <c r="B2002" s="11">
        <v>45074</v>
      </c>
      <c r="C2002" s="20" t="s">
        <v>1823</v>
      </c>
      <c r="D2002" s="13" t="s">
        <v>1668</v>
      </c>
      <c r="E2002" s="10">
        <v>2692.54</v>
      </c>
      <c r="F2002" s="10">
        <v>43</v>
      </c>
      <c r="G2002" s="10">
        <v>36</v>
      </c>
      <c r="H2002" s="10">
        <v>1706.02</v>
      </c>
      <c r="I2002" s="4" t="s">
        <v>1980</v>
      </c>
      <c r="J2002" s="16">
        <v>45074</v>
      </c>
      <c r="K2002" s="9" t="str">
        <v>East</v>
      </c>
      <c r="L2002" s="9" t="str">
        <v>Furniture</v>
      </c>
      <c r="M2002" s="4">
        <v>2692.54</v>
      </c>
      <c r="N2002" s="4">
        <f>VLOOKUP($K2002,Sales_Performance_Analysis.csv!$S$1:$T$5,2,FALSE)</f>
        <v>2529.8487270973901</v>
      </c>
      <c r="O2002" s="4">
        <v>43</v>
      </c>
      <c r="P2002" s="4">
        <v>36</v>
      </c>
      <c r="Q2002" s="4">
        <v>1706.02</v>
      </c>
      <c r="U2002" s="9" t="str">
        <v>East</v>
      </c>
      <c r="V2002" s="9" t="str">
        <v>Furniture</v>
      </c>
      <c r="X2002" s="9" t="str">
        <v>EAST</v>
      </c>
      <c r="Y2002" s="9" t="str">
        <v>FURNITURE</v>
      </c>
      <c r="AA2002" s="9" t="str">
        <v>east</v>
      </c>
      <c r="AB2002" s="9" t="str">
        <v>furniture</v>
      </c>
    </row>
    <row r="2003" spans="1:28">
      <c r="A2003" s="10" t="s">
        <v>1981</v>
      </c>
      <c r="B2003" s="11">
        <v>45606</v>
      </c>
      <c r="C2003" s="12" t="s">
        <v>1294</v>
      </c>
      <c r="D2003" s="13" t="s">
        <v>27</v>
      </c>
      <c r="E2003" s="10">
        <v>2469.73</v>
      </c>
      <c r="F2003" s="10">
        <v>7</v>
      </c>
      <c r="G2003" s="10">
        <v>20</v>
      </c>
      <c r="H2003" s="10">
        <v>859.37</v>
      </c>
      <c r="I2003" s="4" t="s">
        <v>1981</v>
      </c>
      <c r="J2003" s="16">
        <v>45606</v>
      </c>
      <c r="K2003" s="9" t="str">
        <v>North</v>
      </c>
      <c r="L2003" s="9" t="str">
        <v>Clothing</v>
      </c>
      <c r="M2003" s="4">
        <v>2469.73</v>
      </c>
      <c r="N2003" s="4">
        <f>VLOOKUP($K2003,Sales_Performance_Analysis.csv!$S$1:$T$5,2,FALSE)</f>
        <v>2573.1195542046598</v>
      </c>
      <c r="O2003" s="4">
        <v>7</v>
      </c>
      <c r="P2003" s="4">
        <v>20</v>
      </c>
      <c r="Q2003" s="4">
        <v>859.37</v>
      </c>
      <c r="U2003" s="9" t="str">
        <v>North</v>
      </c>
      <c r="V2003" s="9" t="str">
        <v>Clothing</v>
      </c>
      <c r="X2003" s="9" t="str">
        <v>NORTH</v>
      </c>
      <c r="Y2003" s="9" t="str">
        <v>CLOTHING</v>
      </c>
      <c r="AA2003" s="9" t="str">
        <v>north</v>
      </c>
      <c r="AB2003" s="9" t="str">
        <v>clothing</v>
      </c>
    </row>
    <row r="2004" spans="1:28">
      <c r="A2004" s="10" t="s">
        <v>1982</v>
      </c>
      <c r="B2004" s="11">
        <v>45196</v>
      </c>
      <c r="C2004" s="12" t="s">
        <v>1724</v>
      </c>
      <c r="D2004" s="13" t="s">
        <v>1668</v>
      </c>
      <c r="E2004" s="10">
        <v>2850.2</v>
      </c>
      <c r="F2004" s="10">
        <v>13</v>
      </c>
      <c r="G2004" s="10">
        <v>33</v>
      </c>
      <c r="H2004" s="10">
        <v>1360.47</v>
      </c>
      <c r="I2004" s="4" t="s">
        <v>1982</v>
      </c>
      <c r="J2004" s="16">
        <v>45196</v>
      </c>
      <c r="K2004" s="9" t="str">
        <v>South</v>
      </c>
      <c r="L2004" s="9" t="str">
        <v>Furniture</v>
      </c>
      <c r="M2004" s="4">
        <v>2850.2</v>
      </c>
      <c r="N2004" s="4">
        <f>VLOOKUP($K2004,Sales_Performance_Analysis.csv!$S$1:$T$5,2,FALSE)</f>
        <v>2478.5568056787902</v>
      </c>
      <c r="O2004" s="4">
        <v>13</v>
      </c>
      <c r="P2004" s="4">
        <v>33</v>
      </c>
      <c r="Q2004" s="4">
        <v>1360.47</v>
      </c>
      <c r="U2004" s="9" t="str">
        <v>South</v>
      </c>
      <c r="V2004" s="9" t="str">
        <v>Furniture</v>
      </c>
      <c r="X2004" s="9" t="str">
        <v>SOUTH</v>
      </c>
      <c r="Y2004" s="9" t="str">
        <v>FURNITURE</v>
      </c>
      <c r="AA2004" s="9" t="str">
        <v>south</v>
      </c>
      <c r="AB2004" s="9" t="str">
        <v>furniture</v>
      </c>
    </row>
    <row r="2005" spans="1:28">
      <c r="A2005" s="10" t="s">
        <v>1983</v>
      </c>
      <c r="B2005" s="11">
        <v>45278</v>
      </c>
      <c r="C2005" s="20" t="s">
        <v>1823</v>
      </c>
      <c r="D2005" s="13" t="s">
        <v>1808</v>
      </c>
      <c r="E2005" s="10">
        <v>3775.42</v>
      </c>
      <c r="F2005" s="10">
        <v>38</v>
      </c>
      <c r="G2005" s="10">
        <v>10</v>
      </c>
      <c r="H2005" s="10">
        <v>989.11</v>
      </c>
      <c r="I2005" s="4" t="s">
        <v>1983</v>
      </c>
      <c r="J2005" s="16">
        <v>45278</v>
      </c>
      <c r="K2005" s="9" t="str">
        <v>East</v>
      </c>
      <c r="L2005" s="9" t="str">
        <v>Sports</v>
      </c>
      <c r="M2005" s="4">
        <v>3775.42</v>
      </c>
      <c r="N2005" s="4">
        <f>VLOOKUP($K2005,Sales_Performance_Analysis.csv!$S$1:$T$5,2,FALSE)</f>
        <v>2529.8487270973901</v>
      </c>
      <c r="O2005" s="4">
        <v>38</v>
      </c>
      <c r="P2005" s="4">
        <v>10</v>
      </c>
      <c r="Q2005" s="4">
        <v>989.11</v>
      </c>
      <c r="U2005" s="9" t="str">
        <v>East</v>
      </c>
      <c r="V2005" s="9" t="str">
        <v>Sports</v>
      </c>
      <c r="X2005" s="9" t="str">
        <v>EAST</v>
      </c>
      <c r="Y2005" s="9" t="str">
        <v>SPORTS</v>
      </c>
      <c r="AA2005" s="9" t="str">
        <v>east</v>
      </c>
      <c r="AB2005" s="9" t="str">
        <v>sports</v>
      </c>
    </row>
    <row r="2006" spans="1:28">
      <c r="A2006" s="10" t="s">
        <v>1984</v>
      </c>
      <c r="B2006" s="11">
        <v>45378</v>
      </c>
      <c r="C2006" s="12" t="s">
        <v>1724</v>
      </c>
      <c r="D2006" s="13" t="s">
        <v>27</v>
      </c>
      <c r="E2006" s="10">
        <v>605.65</v>
      </c>
      <c r="F2006" s="10">
        <v>47</v>
      </c>
      <c r="G2006" s="10">
        <v>4</v>
      </c>
      <c r="H2006" s="10">
        <v>1402.89</v>
      </c>
      <c r="I2006" s="4" t="s">
        <v>1984</v>
      </c>
      <c r="J2006" s="16">
        <v>45378</v>
      </c>
      <c r="K2006" s="9" t="str">
        <v>South</v>
      </c>
      <c r="L2006" s="9" t="str">
        <v>Clothing</v>
      </c>
      <c r="M2006" s="4">
        <v>605.65</v>
      </c>
      <c r="N2006" s="4">
        <f>VLOOKUP($K2006,Sales_Performance_Analysis.csv!$S$1:$T$5,2,FALSE)</f>
        <v>2478.5568056787902</v>
      </c>
      <c r="O2006" s="4">
        <v>47</v>
      </c>
      <c r="P2006" s="4">
        <v>4</v>
      </c>
      <c r="Q2006" s="4">
        <v>1402.89</v>
      </c>
      <c r="U2006" s="9" t="str">
        <v>South</v>
      </c>
      <c r="V2006" s="9" t="str">
        <v>Clothing</v>
      </c>
      <c r="X2006" s="9" t="str">
        <v>SOUTH</v>
      </c>
      <c r="Y2006" s="9" t="str">
        <v>CLOTHING</v>
      </c>
      <c r="AA2006" s="9" t="str">
        <v>south</v>
      </c>
      <c r="AB2006" s="9" t="str">
        <v>clothing</v>
      </c>
    </row>
    <row r="2007" spans="1:28">
      <c r="A2007" s="10" t="s">
        <v>1985</v>
      </c>
      <c r="B2007" s="11">
        <v>44963</v>
      </c>
      <c r="C2007" s="12" t="s">
        <v>1724</v>
      </c>
      <c r="D2007" s="13" t="s">
        <v>1668</v>
      </c>
      <c r="E2007" s="10">
        <v>3775.72</v>
      </c>
      <c r="F2007" s="10">
        <v>41</v>
      </c>
      <c r="G2007" s="10">
        <v>40</v>
      </c>
      <c r="H2007" s="10">
        <v>1775.42</v>
      </c>
      <c r="I2007" s="4" t="s">
        <v>1985</v>
      </c>
      <c r="J2007" s="16">
        <v>44963</v>
      </c>
      <c r="K2007" s="9" t="str">
        <v>South</v>
      </c>
      <c r="L2007" s="9" t="str">
        <v>Furniture</v>
      </c>
      <c r="M2007" s="4">
        <v>3775.72</v>
      </c>
      <c r="N2007" s="4">
        <f>VLOOKUP($K2007,Sales_Performance_Analysis.csv!$S$1:$T$5,2,FALSE)</f>
        <v>2478.5568056787902</v>
      </c>
      <c r="O2007" s="4">
        <v>41</v>
      </c>
      <c r="P2007" s="4">
        <v>40</v>
      </c>
      <c r="Q2007" s="4">
        <v>1775.42</v>
      </c>
      <c r="U2007" s="9" t="str">
        <v>South</v>
      </c>
      <c r="V2007" s="9" t="str">
        <v>Furniture</v>
      </c>
      <c r="X2007" s="9" t="str">
        <v>SOUTH</v>
      </c>
      <c r="Y2007" s="9" t="str">
        <v>FURNITURE</v>
      </c>
      <c r="AA2007" s="9" t="str">
        <v>south</v>
      </c>
      <c r="AB2007" s="9" t="str">
        <v>furniture</v>
      </c>
    </row>
    <row r="2008" spans="1:28">
      <c r="A2008" s="10" t="s">
        <v>1986</v>
      </c>
      <c r="B2008" s="11">
        <v>45255</v>
      </c>
      <c r="C2008" s="12" t="s">
        <v>1294</v>
      </c>
      <c r="D2008" s="13" t="s">
        <v>1808</v>
      </c>
      <c r="E2008" s="10">
        <v>1998.91</v>
      </c>
      <c r="F2008" s="10">
        <v>45</v>
      </c>
      <c r="G2008" s="10">
        <v>23</v>
      </c>
      <c r="H2008" s="10">
        <v>349.37</v>
      </c>
      <c r="I2008" s="4" t="s">
        <v>1986</v>
      </c>
      <c r="J2008" s="16">
        <v>45255</v>
      </c>
      <c r="K2008" s="9" t="str">
        <v>North</v>
      </c>
      <c r="L2008" s="9" t="str">
        <v>Sports</v>
      </c>
      <c r="M2008" s="4">
        <v>1998.91</v>
      </c>
      <c r="N2008" s="4">
        <f>VLOOKUP($K2008,Sales_Performance_Analysis.csv!$S$1:$T$5,2,FALSE)</f>
        <v>2573.1195542046598</v>
      </c>
      <c r="O2008" s="4">
        <v>45</v>
      </c>
      <c r="P2008" s="4">
        <v>23</v>
      </c>
      <c r="Q2008" s="4">
        <v>349.37</v>
      </c>
      <c r="U2008" s="9" t="str">
        <v>North</v>
      </c>
      <c r="V2008" s="9" t="str">
        <v>Sports</v>
      </c>
      <c r="X2008" s="9" t="str">
        <v>NORTH</v>
      </c>
      <c r="Y2008" s="9" t="str">
        <v>SPORTS</v>
      </c>
      <c r="AA2008" s="9" t="str">
        <v>north</v>
      </c>
      <c r="AB2008" s="9" t="str">
        <v>sports</v>
      </c>
    </row>
    <row r="2009" spans="1:28">
      <c r="A2009" s="10" t="s">
        <v>1987</v>
      </c>
      <c r="B2009" s="11">
        <v>45092</v>
      </c>
      <c r="C2009" s="20" t="s">
        <v>1823</v>
      </c>
      <c r="D2009" s="13" t="s">
        <v>1808</v>
      </c>
      <c r="E2009" s="10">
        <v>3165.64</v>
      </c>
      <c r="F2009" s="10">
        <v>12</v>
      </c>
      <c r="G2009" s="10">
        <v>4</v>
      </c>
      <c r="H2009" s="10">
        <v>1614.46</v>
      </c>
      <c r="I2009" s="4" t="s">
        <v>1987</v>
      </c>
      <c r="J2009" s="16">
        <v>45092</v>
      </c>
      <c r="K2009" s="9" t="str">
        <v>East</v>
      </c>
      <c r="L2009" s="9" t="str">
        <v>Sports</v>
      </c>
      <c r="M2009" s="4">
        <v>3165.64</v>
      </c>
      <c r="N2009" s="4">
        <f>VLOOKUP($K2009,Sales_Performance_Analysis.csv!$S$1:$T$5,2,FALSE)</f>
        <v>2529.8487270973901</v>
      </c>
      <c r="O2009" s="4">
        <v>12</v>
      </c>
      <c r="P2009" s="4">
        <v>4</v>
      </c>
      <c r="Q2009" s="4">
        <v>1614.46</v>
      </c>
      <c r="U2009" s="9" t="str">
        <v>East</v>
      </c>
      <c r="V2009" s="9" t="str">
        <v>Sports</v>
      </c>
      <c r="X2009" s="9" t="str">
        <v>EAST</v>
      </c>
      <c r="Y2009" s="9" t="str">
        <v>SPORTS</v>
      </c>
      <c r="AA2009" s="9" t="str">
        <v>east</v>
      </c>
      <c r="AB2009" s="9" t="str">
        <v>sports</v>
      </c>
    </row>
    <row r="2010" spans="1:28">
      <c r="A2010" s="10" t="s">
        <v>1988</v>
      </c>
      <c r="B2010" s="11">
        <v>45509</v>
      </c>
      <c r="C2010" s="12" t="s">
        <v>1657</v>
      </c>
      <c r="D2010" s="13" t="s">
        <v>1243</v>
      </c>
      <c r="E2010" s="10">
        <v>4481.2700000000004</v>
      </c>
      <c r="F2010" s="10">
        <v>30</v>
      </c>
      <c r="G2010" s="10">
        <v>46</v>
      </c>
      <c r="H2010" s="10">
        <v>1681.17</v>
      </c>
      <c r="I2010" s="4" t="s">
        <v>1988</v>
      </c>
      <c r="J2010" s="16">
        <v>45509</v>
      </c>
      <c r="K2010" s="9" t="str">
        <v>West</v>
      </c>
      <c r="L2010" s="9" t="str">
        <v>Electronics</v>
      </c>
      <c r="M2010" s="4">
        <v>4481.2700000000004</v>
      </c>
      <c r="N2010" s="4">
        <f>VLOOKUP($K2010,Sales_Performance_Analysis.csv!$S$1:$T$5,2,FALSE)</f>
        <v>2536.3110011778599</v>
      </c>
      <c r="O2010" s="4">
        <v>30</v>
      </c>
      <c r="P2010" s="4">
        <v>46</v>
      </c>
      <c r="Q2010" s="4">
        <v>1681.17</v>
      </c>
      <c r="U2010" s="9" t="str">
        <v>West</v>
      </c>
      <c r="V2010" s="9" t="str">
        <v>Electronics</v>
      </c>
      <c r="X2010" s="9" t="str">
        <v>WEST</v>
      </c>
      <c r="Y2010" s="9" t="str">
        <v>ELECTRONICS</v>
      </c>
      <c r="AA2010" s="9" t="str">
        <v>west</v>
      </c>
      <c r="AB2010" s="9" t="str">
        <v>electronics</v>
      </c>
    </row>
    <row r="2011" spans="1:28">
      <c r="A2011" s="10" t="s">
        <v>1989</v>
      </c>
      <c r="B2011" s="11">
        <v>45348</v>
      </c>
      <c r="C2011" s="12" t="s">
        <v>1657</v>
      </c>
      <c r="D2011" s="13" t="s">
        <v>1243</v>
      </c>
      <c r="E2011" s="10">
        <v>3463.75</v>
      </c>
      <c r="F2011" s="10">
        <v>22</v>
      </c>
      <c r="G2011" s="10">
        <v>27</v>
      </c>
      <c r="H2011" s="10">
        <v>1093.07</v>
      </c>
      <c r="I2011" s="4" t="s">
        <v>1989</v>
      </c>
      <c r="J2011" s="16">
        <v>45348</v>
      </c>
      <c r="K2011" s="9" t="str">
        <v>West</v>
      </c>
      <c r="L2011" s="9" t="str">
        <v>Electronics</v>
      </c>
      <c r="M2011" s="4">
        <v>3463.75</v>
      </c>
      <c r="N2011" s="4">
        <f>VLOOKUP($K2011,Sales_Performance_Analysis.csv!$S$1:$T$5,2,FALSE)</f>
        <v>2536.3110011778599</v>
      </c>
      <c r="O2011" s="4">
        <v>22</v>
      </c>
      <c r="P2011" s="4">
        <v>27</v>
      </c>
      <c r="Q2011" s="4">
        <v>1093.07</v>
      </c>
      <c r="U2011" s="9" t="str">
        <v>West</v>
      </c>
      <c r="V2011" s="9" t="str">
        <v>Electronics</v>
      </c>
      <c r="X2011" s="9" t="str">
        <v>WEST</v>
      </c>
      <c r="Y2011" s="9" t="str">
        <v>ELECTRONICS</v>
      </c>
      <c r="AA2011" s="9" t="str">
        <v>west</v>
      </c>
      <c r="AB2011" s="9" t="str">
        <v>electronics</v>
      </c>
    </row>
    <row r="2012" spans="1:28">
      <c r="A2012" s="10" t="s">
        <v>1990</v>
      </c>
      <c r="B2012" s="11">
        <v>44886</v>
      </c>
      <c r="C2012" s="12" t="s">
        <v>1657</v>
      </c>
      <c r="D2012" s="13" t="s">
        <v>1668</v>
      </c>
      <c r="E2012" s="10">
        <v>1051.3</v>
      </c>
      <c r="F2012" s="10">
        <v>37</v>
      </c>
      <c r="G2012" s="10">
        <v>29</v>
      </c>
      <c r="H2012" s="10">
        <v>1666.51</v>
      </c>
      <c r="I2012" s="4" t="s">
        <v>1990</v>
      </c>
      <c r="J2012" s="16">
        <v>44886</v>
      </c>
      <c r="K2012" s="9" t="str">
        <v>West</v>
      </c>
      <c r="L2012" s="9" t="str">
        <v>Furniture</v>
      </c>
      <c r="M2012" s="4">
        <v>1051.3</v>
      </c>
      <c r="N2012" s="4">
        <f>VLOOKUP($K2012,Sales_Performance_Analysis.csv!$S$1:$T$5,2,FALSE)</f>
        <v>2536.3110011778599</v>
      </c>
      <c r="O2012" s="4">
        <v>37</v>
      </c>
      <c r="P2012" s="4">
        <v>29</v>
      </c>
      <c r="Q2012" s="4">
        <v>1666.51</v>
      </c>
      <c r="U2012" s="9" t="str">
        <v>West</v>
      </c>
      <c r="V2012" s="9" t="str">
        <v>Furniture</v>
      </c>
      <c r="X2012" s="9" t="str">
        <v>WEST</v>
      </c>
      <c r="Y2012" s="9" t="str">
        <v>FURNITURE</v>
      </c>
      <c r="AA2012" s="9" t="str">
        <v>west</v>
      </c>
      <c r="AB2012" s="9" t="str">
        <v>furniture</v>
      </c>
    </row>
    <row r="2013" spans="1:28">
      <c r="A2013" s="10" t="s">
        <v>1991</v>
      </c>
      <c r="B2013" s="11">
        <v>45380</v>
      </c>
      <c r="C2013" s="20" t="s">
        <v>1823</v>
      </c>
      <c r="D2013" s="13" t="s">
        <v>1243</v>
      </c>
      <c r="E2013" s="10">
        <v>1537.55</v>
      </c>
      <c r="F2013" s="10">
        <v>6</v>
      </c>
      <c r="G2013" s="10">
        <v>35</v>
      </c>
      <c r="H2013" s="10">
        <v>671.46</v>
      </c>
      <c r="I2013" s="4" t="s">
        <v>1991</v>
      </c>
      <c r="J2013" s="16">
        <v>45380</v>
      </c>
      <c r="K2013" s="9" t="str">
        <v>East</v>
      </c>
      <c r="L2013" s="9" t="str">
        <v>Electronics</v>
      </c>
      <c r="M2013" s="4">
        <v>1537.55</v>
      </c>
      <c r="N2013" s="4">
        <f>VLOOKUP($K2013,Sales_Performance_Analysis.csv!$S$1:$T$5,2,FALSE)</f>
        <v>2529.8487270973901</v>
      </c>
      <c r="O2013" s="4">
        <v>6</v>
      </c>
      <c r="P2013" s="4">
        <v>35</v>
      </c>
      <c r="Q2013" s="4">
        <v>671.46</v>
      </c>
      <c r="U2013" s="9" t="str">
        <v>East</v>
      </c>
      <c r="V2013" s="9" t="str">
        <v>Electronics</v>
      </c>
      <c r="X2013" s="9" t="str">
        <v>EAST</v>
      </c>
      <c r="Y2013" s="9" t="str">
        <v>ELECTRONICS</v>
      </c>
      <c r="AA2013" s="9" t="str">
        <v>east</v>
      </c>
      <c r="AB2013" s="9" t="str">
        <v>electronics</v>
      </c>
    </row>
    <row r="2014" spans="1:28">
      <c r="A2014" s="10" t="s">
        <v>1992</v>
      </c>
      <c r="B2014" s="11">
        <v>45248</v>
      </c>
      <c r="C2014" s="20" t="s">
        <v>1823</v>
      </c>
      <c r="D2014" s="13" t="s">
        <v>1243</v>
      </c>
      <c r="E2014" s="10">
        <v>409.75</v>
      </c>
      <c r="F2014" s="10">
        <v>43</v>
      </c>
      <c r="G2014" s="10">
        <v>7</v>
      </c>
      <c r="H2014" s="10">
        <v>541.20000000000005</v>
      </c>
      <c r="I2014" s="4" t="s">
        <v>1992</v>
      </c>
      <c r="J2014" s="16">
        <v>45248</v>
      </c>
      <c r="K2014" s="9" t="str">
        <v>East</v>
      </c>
      <c r="L2014" s="9" t="str">
        <v>Electronics</v>
      </c>
      <c r="M2014" s="4">
        <v>409.75</v>
      </c>
      <c r="N2014" s="4">
        <f>VLOOKUP($K2014,Sales_Performance_Analysis.csv!$S$1:$T$5,2,FALSE)</f>
        <v>2529.8487270973901</v>
      </c>
      <c r="O2014" s="4">
        <v>43</v>
      </c>
      <c r="P2014" s="4">
        <v>7</v>
      </c>
      <c r="Q2014" s="4">
        <v>541.20000000000005</v>
      </c>
      <c r="U2014" s="9" t="str">
        <v>East</v>
      </c>
      <c r="V2014" s="9" t="str">
        <v>Electronics</v>
      </c>
      <c r="X2014" s="9" t="str">
        <v>EAST</v>
      </c>
      <c r="Y2014" s="9" t="str">
        <v>ELECTRONICS</v>
      </c>
      <c r="AA2014" s="9" t="str">
        <v>east</v>
      </c>
      <c r="AB2014" s="9" t="str">
        <v>electronics</v>
      </c>
    </row>
    <row r="2015" spans="1:28">
      <c r="A2015" s="10" t="s">
        <v>1993</v>
      </c>
      <c r="B2015" s="11">
        <v>45282</v>
      </c>
      <c r="C2015" s="12" t="s">
        <v>1294</v>
      </c>
      <c r="D2015" s="13" t="s">
        <v>1668</v>
      </c>
      <c r="E2015" s="10">
        <v>3421.35</v>
      </c>
      <c r="F2015" s="10">
        <v>10</v>
      </c>
      <c r="G2015" s="10">
        <v>32</v>
      </c>
      <c r="H2015" s="10">
        <v>1185.5899999999999</v>
      </c>
      <c r="I2015" s="4" t="s">
        <v>1993</v>
      </c>
      <c r="J2015" s="16">
        <v>45282</v>
      </c>
      <c r="K2015" s="9" t="str">
        <v>North</v>
      </c>
      <c r="L2015" s="9" t="str">
        <v>Furniture</v>
      </c>
      <c r="M2015" s="4">
        <v>3421.35</v>
      </c>
      <c r="N2015" s="4">
        <f>VLOOKUP($K2015,Sales_Performance_Analysis.csv!$S$1:$T$5,2,FALSE)</f>
        <v>2573.1195542046598</v>
      </c>
      <c r="O2015" s="4">
        <v>10</v>
      </c>
      <c r="P2015" s="4">
        <v>32</v>
      </c>
      <c r="Q2015" s="4">
        <v>1185.5899999999999</v>
      </c>
      <c r="U2015" s="9" t="str">
        <v>North</v>
      </c>
      <c r="V2015" s="9" t="str">
        <v>Furniture</v>
      </c>
      <c r="X2015" s="9" t="str">
        <v>NORTH</v>
      </c>
      <c r="Y2015" s="9" t="str">
        <v>FURNITURE</v>
      </c>
      <c r="AA2015" s="9" t="str">
        <v>north</v>
      </c>
      <c r="AB2015" s="9" t="str">
        <v>furniture</v>
      </c>
    </row>
    <row r="2016" spans="1:28">
      <c r="A2016" s="10" t="s">
        <v>1994</v>
      </c>
      <c r="B2016" s="11">
        <v>44967</v>
      </c>
      <c r="C2016" s="12" t="s">
        <v>1657</v>
      </c>
      <c r="D2016" s="13" t="s">
        <v>1668</v>
      </c>
      <c r="E2016" s="10">
        <v>546.59</v>
      </c>
      <c r="F2016" s="10">
        <v>21</v>
      </c>
      <c r="G2016" s="10">
        <v>0</v>
      </c>
      <c r="H2016" s="10">
        <v>1304.8900000000001</v>
      </c>
      <c r="I2016" s="4" t="s">
        <v>1994</v>
      </c>
      <c r="J2016" s="16">
        <v>44967</v>
      </c>
      <c r="K2016" s="9" t="str">
        <v>West</v>
      </c>
      <c r="L2016" s="9" t="str">
        <v>Furniture</v>
      </c>
      <c r="M2016" s="4">
        <v>546.59</v>
      </c>
      <c r="N2016" s="4">
        <f>VLOOKUP($K2016,Sales_Performance_Analysis.csv!$S$1:$T$5,2,FALSE)</f>
        <v>2536.3110011778599</v>
      </c>
      <c r="O2016" s="4">
        <v>21</v>
      </c>
      <c r="P2016" s="4">
        <v>0</v>
      </c>
      <c r="Q2016" s="4">
        <v>1304.8900000000001</v>
      </c>
      <c r="U2016" s="9" t="str">
        <v>West</v>
      </c>
      <c r="V2016" s="9" t="str">
        <v>Furniture</v>
      </c>
      <c r="X2016" s="9" t="str">
        <v>WEST</v>
      </c>
      <c r="Y2016" s="9" t="str">
        <v>FURNITURE</v>
      </c>
      <c r="AA2016" s="9" t="str">
        <v>west</v>
      </c>
      <c r="AB2016" s="9" t="str">
        <v>furniture</v>
      </c>
    </row>
    <row r="2017" spans="1:28">
      <c r="A2017" s="10" t="s">
        <v>1995</v>
      </c>
      <c r="B2017" s="11">
        <v>44915</v>
      </c>
      <c r="C2017" s="20" t="s">
        <v>1823</v>
      </c>
      <c r="D2017" s="13" t="s">
        <v>257</v>
      </c>
      <c r="E2017" s="10">
        <v>1382.44</v>
      </c>
      <c r="F2017" s="10">
        <v>44</v>
      </c>
      <c r="G2017" s="10">
        <v>15</v>
      </c>
      <c r="H2017" s="10">
        <v>867.34</v>
      </c>
      <c r="I2017" s="4" t="s">
        <v>1995</v>
      </c>
      <c r="J2017" s="16">
        <v>44915</v>
      </c>
      <c r="K2017" s="9" t="str">
        <v>East</v>
      </c>
      <c r="L2017" s="9" t="str">
        <v>Groceries</v>
      </c>
      <c r="M2017" s="4">
        <v>1382.44</v>
      </c>
      <c r="N2017" s="4">
        <f>VLOOKUP($K2017,Sales_Performance_Analysis.csv!$S$1:$T$5,2,FALSE)</f>
        <v>2529.8487270973901</v>
      </c>
      <c r="O2017" s="4">
        <v>44</v>
      </c>
      <c r="P2017" s="4">
        <v>15</v>
      </c>
      <c r="Q2017" s="4">
        <v>867.34</v>
      </c>
      <c r="U2017" s="9" t="str">
        <v>East</v>
      </c>
      <c r="V2017" s="9" t="str">
        <v>Groceries</v>
      </c>
      <c r="X2017" s="9" t="str">
        <v>EAST</v>
      </c>
      <c r="Y2017" s="9" t="str">
        <v>GROCERIES</v>
      </c>
      <c r="AA2017" s="9" t="str">
        <v>east</v>
      </c>
      <c r="AB2017" s="9" t="str">
        <v>groceries</v>
      </c>
    </row>
    <row r="2018" spans="1:28">
      <c r="A2018" s="10" t="s">
        <v>1996</v>
      </c>
      <c r="B2018" s="11">
        <v>45579</v>
      </c>
      <c r="C2018" s="12" t="s">
        <v>1294</v>
      </c>
      <c r="D2018" s="13" t="s">
        <v>27</v>
      </c>
      <c r="E2018" s="10">
        <v>3855.38</v>
      </c>
      <c r="F2018" s="10">
        <v>46</v>
      </c>
      <c r="G2018" s="10">
        <v>46</v>
      </c>
      <c r="H2018" s="10">
        <v>538.61</v>
      </c>
      <c r="I2018" s="4" t="s">
        <v>1996</v>
      </c>
      <c r="J2018" s="16">
        <v>45579</v>
      </c>
      <c r="K2018" s="9" t="str">
        <v>North</v>
      </c>
      <c r="L2018" s="9" t="str">
        <v>Clothing</v>
      </c>
      <c r="M2018" s="4">
        <v>3855.38</v>
      </c>
      <c r="N2018" s="4">
        <f>VLOOKUP($K2018,Sales_Performance_Analysis.csv!$S$1:$T$5,2,FALSE)</f>
        <v>2573.1195542046598</v>
      </c>
      <c r="O2018" s="4">
        <v>46</v>
      </c>
      <c r="P2018" s="4">
        <v>46</v>
      </c>
      <c r="Q2018" s="4">
        <v>538.61</v>
      </c>
      <c r="U2018" s="9" t="str">
        <v>North</v>
      </c>
      <c r="V2018" s="9" t="str">
        <v>Clothing</v>
      </c>
      <c r="X2018" s="9" t="str">
        <v>NORTH</v>
      </c>
      <c r="Y2018" s="9" t="str">
        <v>CLOTHING</v>
      </c>
      <c r="AA2018" s="9" t="str">
        <v>north</v>
      </c>
      <c r="AB2018" s="9" t="str">
        <v>clothing</v>
      </c>
    </row>
    <row r="2019" spans="1:28">
      <c r="A2019" s="10" t="s">
        <v>1997</v>
      </c>
      <c r="B2019" s="11">
        <v>45509</v>
      </c>
      <c r="C2019" s="12" t="s">
        <v>1724</v>
      </c>
      <c r="D2019" s="13" t="s">
        <v>257</v>
      </c>
      <c r="E2019" s="10">
        <v>3126.46</v>
      </c>
      <c r="F2019" s="10">
        <v>35</v>
      </c>
      <c r="G2019" s="10">
        <v>43</v>
      </c>
      <c r="H2019" s="10">
        <v>1528.43</v>
      </c>
      <c r="I2019" s="4" t="s">
        <v>1997</v>
      </c>
      <c r="J2019" s="16">
        <v>45509</v>
      </c>
      <c r="K2019" s="9" t="str">
        <v>South</v>
      </c>
      <c r="L2019" s="9" t="str">
        <v>Groceries</v>
      </c>
      <c r="M2019" s="4">
        <v>3126.46</v>
      </c>
      <c r="N2019" s="4">
        <f>VLOOKUP($K2019,Sales_Performance_Analysis.csv!$S$1:$T$5,2,FALSE)</f>
        <v>2478.5568056787902</v>
      </c>
      <c r="O2019" s="4">
        <v>35</v>
      </c>
      <c r="P2019" s="4">
        <v>43</v>
      </c>
      <c r="Q2019" s="4">
        <v>1528.43</v>
      </c>
      <c r="U2019" s="9" t="str">
        <v>South</v>
      </c>
      <c r="V2019" s="9" t="str">
        <v>Groceries</v>
      </c>
      <c r="X2019" s="9" t="str">
        <v>SOUTH</v>
      </c>
      <c r="Y2019" s="9" t="str">
        <v>GROCERIES</v>
      </c>
      <c r="AA2019" s="9" t="str">
        <v>south</v>
      </c>
      <c r="AB2019" s="9" t="str">
        <v>groceries</v>
      </c>
    </row>
    <row r="2020" spans="1:28">
      <c r="A2020" s="10" t="s">
        <v>1998</v>
      </c>
      <c r="B2020" s="11">
        <v>45040</v>
      </c>
      <c r="C2020" s="12" t="s">
        <v>1724</v>
      </c>
      <c r="D2020" s="13" t="s">
        <v>1668</v>
      </c>
      <c r="E2020" s="10">
        <v>2789.19</v>
      </c>
      <c r="F2020" s="10">
        <v>47</v>
      </c>
      <c r="G2020" s="10">
        <v>17</v>
      </c>
      <c r="H2020" s="10">
        <v>497.24</v>
      </c>
      <c r="I2020" s="4" t="s">
        <v>1998</v>
      </c>
      <c r="J2020" s="16">
        <v>45040</v>
      </c>
      <c r="K2020" s="9" t="str">
        <v>South</v>
      </c>
      <c r="L2020" s="9" t="str">
        <v>Furniture</v>
      </c>
      <c r="M2020" s="4">
        <v>2789.19</v>
      </c>
      <c r="N2020" s="4">
        <f>VLOOKUP($K2020,Sales_Performance_Analysis.csv!$S$1:$T$5,2,FALSE)</f>
        <v>2478.5568056787902</v>
      </c>
      <c r="O2020" s="4">
        <v>47</v>
      </c>
      <c r="P2020" s="4">
        <v>17</v>
      </c>
      <c r="Q2020" s="4">
        <v>497.24</v>
      </c>
      <c r="U2020" s="9" t="str">
        <v>South</v>
      </c>
      <c r="V2020" s="9" t="str">
        <v>Furniture</v>
      </c>
      <c r="X2020" s="9" t="str">
        <v>SOUTH</v>
      </c>
      <c r="Y2020" s="9" t="str">
        <v>FURNITURE</v>
      </c>
      <c r="AA2020" s="9" t="str">
        <v>south</v>
      </c>
      <c r="AB2020" s="9" t="str">
        <v>furniture</v>
      </c>
    </row>
    <row r="2021" spans="1:28">
      <c r="A2021" s="10" t="s">
        <v>1999</v>
      </c>
      <c r="B2021" s="11">
        <v>45580</v>
      </c>
      <c r="C2021" s="12" t="s">
        <v>1294</v>
      </c>
      <c r="D2021" s="13" t="s">
        <v>27</v>
      </c>
      <c r="E2021" s="10">
        <v>1382.02</v>
      </c>
      <c r="F2021" s="10">
        <v>48</v>
      </c>
      <c r="G2021" s="10">
        <v>23</v>
      </c>
      <c r="H2021" s="10">
        <v>83.28</v>
      </c>
      <c r="I2021" s="4" t="s">
        <v>1999</v>
      </c>
      <c r="J2021" s="16">
        <v>45580</v>
      </c>
      <c r="K2021" s="9" t="str">
        <v>North</v>
      </c>
      <c r="L2021" s="9" t="str">
        <v>Clothing</v>
      </c>
      <c r="M2021" s="4">
        <v>1382.02</v>
      </c>
      <c r="N2021" s="4">
        <f>VLOOKUP($K2021,Sales_Performance_Analysis.csv!$S$1:$T$5,2,FALSE)</f>
        <v>2573.1195542046598</v>
      </c>
      <c r="O2021" s="4">
        <v>48</v>
      </c>
      <c r="P2021" s="4">
        <v>23</v>
      </c>
      <c r="Q2021" s="4">
        <v>83.28</v>
      </c>
      <c r="U2021" s="9" t="str">
        <v>North</v>
      </c>
      <c r="V2021" s="9" t="str">
        <v>Clothing</v>
      </c>
      <c r="X2021" s="9" t="str">
        <v>NORTH</v>
      </c>
      <c r="Y2021" s="9" t="str">
        <v>CLOTHING</v>
      </c>
      <c r="AA2021" s="9" t="str">
        <v>north</v>
      </c>
      <c r="AB2021" s="9" t="str">
        <v>clothing</v>
      </c>
    </row>
    <row r="2022" spans="1:28">
      <c r="A2022" s="10" t="s">
        <v>2000</v>
      </c>
      <c r="B2022" s="11">
        <v>45329</v>
      </c>
      <c r="C2022" s="12" t="s">
        <v>1657</v>
      </c>
      <c r="D2022" s="13" t="s">
        <v>1243</v>
      </c>
      <c r="E2022" s="10">
        <v>4335.88</v>
      </c>
      <c r="F2022" s="10">
        <v>17</v>
      </c>
      <c r="G2022" s="10">
        <v>26</v>
      </c>
      <c r="H2022" s="10">
        <v>36.35</v>
      </c>
      <c r="I2022" s="4" t="s">
        <v>2000</v>
      </c>
      <c r="J2022" s="16">
        <v>45329</v>
      </c>
      <c r="K2022" s="9" t="str">
        <v>West</v>
      </c>
      <c r="L2022" s="9" t="str">
        <v>Electronics</v>
      </c>
      <c r="M2022" s="4">
        <v>4335.88</v>
      </c>
      <c r="N2022" s="4">
        <f>VLOOKUP($K2022,Sales_Performance_Analysis.csv!$S$1:$T$5,2,FALSE)</f>
        <v>2536.3110011778599</v>
      </c>
      <c r="O2022" s="4">
        <v>17</v>
      </c>
      <c r="P2022" s="4">
        <v>26</v>
      </c>
      <c r="Q2022" s="4">
        <v>36.35</v>
      </c>
      <c r="U2022" s="9" t="str">
        <v>West</v>
      </c>
      <c r="V2022" s="9" t="str">
        <v>Electronics</v>
      </c>
      <c r="X2022" s="9" t="str">
        <v>WEST</v>
      </c>
      <c r="Y2022" s="9" t="str">
        <v>ELECTRONICS</v>
      </c>
      <c r="AA2022" s="9" t="str">
        <v>west</v>
      </c>
      <c r="AB2022" s="9" t="str">
        <v>electronics</v>
      </c>
    </row>
    <row r="2023" spans="1:28">
      <c r="A2023" s="10" t="s">
        <v>2001</v>
      </c>
      <c r="B2023" s="11">
        <v>45244</v>
      </c>
      <c r="C2023" s="20" t="s">
        <v>1823</v>
      </c>
      <c r="D2023" s="13" t="s">
        <v>1668</v>
      </c>
      <c r="E2023" s="10">
        <v>4428</v>
      </c>
      <c r="F2023" s="10">
        <v>6</v>
      </c>
      <c r="G2023" s="10">
        <v>32</v>
      </c>
      <c r="H2023" s="10">
        <v>308.89999999999998</v>
      </c>
      <c r="I2023" s="4" t="s">
        <v>2001</v>
      </c>
      <c r="J2023" s="16">
        <v>45244</v>
      </c>
      <c r="K2023" s="9" t="str">
        <v>East</v>
      </c>
      <c r="L2023" s="9" t="str">
        <v>Furniture</v>
      </c>
      <c r="M2023" s="4">
        <v>4428</v>
      </c>
      <c r="N2023" s="4">
        <f>VLOOKUP($K2023,Sales_Performance_Analysis.csv!$S$1:$T$5,2,FALSE)</f>
        <v>2529.8487270973901</v>
      </c>
      <c r="O2023" s="4">
        <v>6</v>
      </c>
      <c r="P2023" s="4">
        <v>32</v>
      </c>
      <c r="Q2023" s="4">
        <v>308.89999999999998</v>
      </c>
      <c r="U2023" s="9" t="str">
        <v>East</v>
      </c>
      <c r="V2023" s="9" t="str">
        <v>Furniture</v>
      </c>
      <c r="X2023" s="9" t="str">
        <v>EAST</v>
      </c>
      <c r="Y2023" s="9" t="str">
        <v>FURNITURE</v>
      </c>
      <c r="AA2023" s="9" t="str">
        <v>east</v>
      </c>
      <c r="AB2023" s="9" t="str">
        <v>furniture</v>
      </c>
    </row>
    <row r="2024" spans="1:28">
      <c r="A2024" s="10" t="s">
        <v>2002</v>
      </c>
      <c r="B2024" s="11">
        <v>45054</v>
      </c>
      <c r="C2024" s="20" t="s">
        <v>1823</v>
      </c>
      <c r="D2024" s="13" t="s">
        <v>257</v>
      </c>
      <c r="E2024" s="10">
        <v>3359.75</v>
      </c>
      <c r="F2024" s="10">
        <v>36</v>
      </c>
      <c r="G2024" s="10">
        <v>9</v>
      </c>
      <c r="H2024" s="10">
        <v>1079.5999999999999</v>
      </c>
      <c r="I2024" s="4" t="s">
        <v>2002</v>
      </c>
      <c r="J2024" s="16">
        <v>45054</v>
      </c>
      <c r="K2024" s="9" t="str">
        <v>East</v>
      </c>
      <c r="L2024" s="9" t="str">
        <v>Groceries</v>
      </c>
      <c r="M2024" s="4">
        <v>3359.75</v>
      </c>
      <c r="N2024" s="4">
        <f>VLOOKUP($K2024,Sales_Performance_Analysis.csv!$S$1:$T$5,2,FALSE)</f>
        <v>2529.8487270973901</v>
      </c>
      <c r="O2024" s="4">
        <v>36</v>
      </c>
      <c r="P2024" s="4">
        <v>9</v>
      </c>
      <c r="Q2024" s="4">
        <v>1079.5999999999999</v>
      </c>
      <c r="U2024" s="9" t="str">
        <v>East</v>
      </c>
      <c r="V2024" s="9" t="str">
        <v>Groceries</v>
      </c>
      <c r="X2024" s="9" t="str">
        <v>EAST</v>
      </c>
      <c r="Y2024" s="9" t="str">
        <v>GROCERIES</v>
      </c>
      <c r="AA2024" s="9" t="str">
        <v>east</v>
      </c>
      <c r="AB2024" s="9" t="str">
        <v>groceries</v>
      </c>
    </row>
    <row r="2025" spans="1:28">
      <c r="A2025" s="10" t="s">
        <v>2003</v>
      </c>
      <c r="B2025" s="11">
        <v>45215</v>
      </c>
      <c r="C2025" s="12" t="s">
        <v>1294</v>
      </c>
      <c r="D2025" s="13" t="s">
        <v>1808</v>
      </c>
      <c r="E2025" s="10">
        <v>2297.4899999999998</v>
      </c>
      <c r="F2025" s="10">
        <v>38</v>
      </c>
      <c r="G2025" s="10">
        <v>30</v>
      </c>
      <c r="H2025" s="10">
        <v>1936.18</v>
      </c>
      <c r="I2025" s="4" t="s">
        <v>2003</v>
      </c>
      <c r="J2025" s="16">
        <v>45215</v>
      </c>
      <c r="K2025" s="9" t="str">
        <v>North</v>
      </c>
      <c r="L2025" s="9" t="str">
        <v>Sports</v>
      </c>
      <c r="M2025" s="4">
        <v>2297.4899999999998</v>
      </c>
      <c r="N2025" s="4">
        <f>VLOOKUP($K2025,Sales_Performance_Analysis.csv!$S$1:$T$5,2,FALSE)</f>
        <v>2573.1195542046598</v>
      </c>
      <c r="O2025" s="4">
        <v>38</v>
      </c>
      <c r="P2025" s="4">
        <v>30</v>
      </c>
      <c r="Q2025" s="4">
        <v>1936.18</v>
      </c>
      <c r="U2025" s="9" t="str">
        <v>North</v>
      </c>
      <c r="V2025" s="9" t="str">
        <v>Sports</v>
      </c>
      <c r="X2025" s="9" t="str">
        <v>NORTH</v>
      </c>
      <c r="Y2025" s="9" t="str">
        <v>SPORTS</v>
      </c>
      <c r="AA2025" s="9" t="str">
        <v>north</v>
      </c>
      <c r="AB2025" s="9" t="str">
        <v>sports</v>
      </c>
    </row>
    <row r="2026" spans="1:28">
      <c r="A2026" s="10" t="s">
        <v>2004</v>
      </c>
      <c r="B2026" s="11">
        <v>45236</v>
      </c>
      <c r="C2026" s="20" t="s">
        <v>1823</v>
      </c>
      <c r="D2026" s="13" t="s">
        <v>1808</v>
      </c>
      <c r="E2026" s="10">
        <v>3308.75</v>
      </c>
      <c r="F2026" s="10">
        <v>3</v>
      </c>
      <c r="G2026" s="10">
        <v>15</v>
      </c>
      <c r="H2026" s="10">
        <v>932.4</v>
      </c>
      <c r="I2026" s="4" t="s">
        <v>2004</v>
      </c>
      <c r="J2026" s="16">
        <v>45236</v>
      </c>
      <c r="K2026" s="9" t="str">
        <v>East</v>
      </c>
      <c r="L2026" s="9" t="str">
        <v>Sports</v>
      </c>
      <c r="M2026" s="4">
        <v>3308.75</v>
      </c>
      <c r="N2026" s="4">
        <f>VLOOKUP($K2026,Sales_Performance_Analysis.csv!$S$1:$T$5,2,FALSE)</f>
        <v>2529.8487270973901</v>
      </c>
      <c r="O2026" s="4">
        <v>3</v>
      </c>
      <c r="P2026" s="4">
        <v>15</v>
      </c>
      <c r="Q2026" s="4">
        <v>932.4</v>
      </c>
      <c r="U2026" s="9" t="str">
        <v>East</v>
      </c>
      <c r="V2026" s="9" t="str">
        <v>Sports</v>
      </c>
      <c r="X2026" s="9" t="str">
        <v>EAST</v>
      </c>
      <c r="Y2026" s="9" t="str">
        <v>SPORTS</v>
      </c>
      <c r="AA2026" s="9" t="str">
        <v>east</v>
      </c>
      <c r="AB2026" s="9" t="str">
        <v>sports</v>
      </c>
    </row>
    <row r="2027" spans="1:28">
      <c r="A2027" s="10" t="s">
        <v>2005</v>
      </c>
      <c r="B2027" s="11">
        <v>44993</v>
      </c>
      <c r="C2027" s="12" t="s">
        <v>1294</v>
      </c>
      <c r="D2027" s="13" t="s">
        <v>1243</v>
      </c>
      <c r="E2027" s="10">
        <v>4655.71</v>
      </c>
      <c r="F2027" s="10">
        <v>39</v>
      </c>
      <c r="G2027" s="10">
        <v>49</v>
      </c>
      <c r="H2027" s="10">
        <v>1653.86</v>
      </c>
      <c r="I2027" s="4" t="s">
        <v>2005</v>
      </c>
      <c r="J2027" s="16">
        <v>44993</v>
      </c>
      <c r="K2027" s="9" t="str">
        <v>North</v>
      </c>
      <c r="L2027" s="9" t="str">
        <v>Electronics</v>
      </c>
      <c r="M2027" s="4">
        <v>4655.71</v>
      </c>
      <c r="N2027" s="4">
        <f>VLOOKUP($K2027,Sales_Performance_Analysis.csv!$S$1:$T$5,2,FALSE)</f>
        <v>2573.1195542046598</v>
      </c>
      <c r="O2027" s="4">
        <v>39</v>
      </c>
      <c r="P2027" s="4">
        <v>49</v>
      </c>
      <c r="Q2027" s="4">
        <v>1653.86</v>
      </c>
      <c r="U2027" s="9" t="str">
        <v>North</v>
      </c>
      <c r="V2027" s="9" t="str">
        <v>Electronics</v>
      </c>
      <c r="X2027" s="9" t="str">
        <v>NORTH</v>
      </c>
      <c r="Y2027" s="9" t="str">
        <v>ELECTRONICS</v>
      </c>
      <c r="AA2027" s="9" t="str">
        <v>north</v>
      </c>
      <c r="AB2027" s="9" t="str">
        <v>electronics</v>
      </c>
    </row>
    <row r="2028" spans="1:28">
      <c r="A2028" s="10" t="s">
        <v>2006</v>
      </c>
      <c r="B2028" s="11">
        <v>45001</v>
      </c>
      <c r="C2028" s="12" t="s">
        <v>1724</v>
      </c>
      <c r="D2028" s="13" t="s">
        <v>257</v>
      </c>
      <c r="E2028" s="10">
        <v>4801.55</v>
      </c>
      <c r="F2028" s="10">
        <v>26</v>
      </c>
      <c r="G2028" s="10">
        <v>39</v>
      </c>
      <c r="H2028" s="10">
        <v>1710.05</v>
      </c>
      <c r="I2028" s="4" t="s">
        <v>2006</v>
      </c>
      <c r="J2028" s="16">
        <v>45001</v>
      </c>
      <c r="K2028" s="9" t="str">
        <v>South</v>
      </c>
      <c r="L2028" s="9" t="str">
        <v>Groceries</v>
      </c>
      <c r="M2028" s="4">
        <v>4801.55</v>
      </c>
      <c r="N2028" s="4">
        <f>VLOOKUP($K2028,Sales_Performance_Analysis.csv!$S$1:$T$5,2,FALSE)</f>
        <v>2478.5568056787902</v>
      </c>
      <c r="O2028" s="4">
        <v>26</v>
      </c>
      <c r="P2028" s="4">
        <v>39</v>
      </c>
      <c r="Q2028" s="4">
        <v>1710.05</v>
      </c>
      <c r="U2028" s="9" t="str">
        <v>South</v>
      </c>
      <c r="V2028" s="9" t="str">
        <v>Groceries</v>
      </c>
      <c r="X2028" s="9" t="str">
        <v>SOUTH</v>
      </c>
      <c r="Y2028" s="9" t="str">
        <v>GROCERIES</v>
      </c>
      <c r="AA2028" s="9" t="str">
        <v>south</v>
      </c>
      <c r="AB2028" s="9" t="str">
        <v>groceries</v>
      </c>
    </row>
    <row r="2029" spans="1:28">
      <c r="A2029" s="10" t="s">
        <v>2007</v>
      </c>
      <c r="B2029" s="11">
        <v>45549</v>
      </c>
      <c r="C2029" s="12" t="s">
        <v>1657</v>
      </c>
      <c r="D2029" s="13" t="s">
        <v>1808</v>
      </c>
      <c r="E2029" s="10">
        <v>272.02</v>
      </c>
      <c r="F2029" s="10">
        <v>8</v>
      </c>
      <c r="G2029" s="10">
        <v>36</v>
      </c>
      <c r="H2029" s="10">
        <v>905.37</v>
      </c>
      <c r="I2029" s="4" t="s">
        <v>2007</v>
      </c>
      <c r="J2029" s="16">
        <v>45549</v>
      </c>
      <c r="K2029" s="9" t="str">
        <v>West</v>
      </c>
      <c r="L2029" s="9" t="str">
        <v>Sports</v>
      </c>
      <c r="M2029" s="4">
        <v>272.02</v>
      </c>
      <c r="N2029" s="4">
        <f>VLOOKUP($K2029,Sales_Performance_Analysis.csv!$S$1:$T$5,2,FALSE)</f>
        <v>2536.3110011778599</v>
      </c>
      <c r="O2029" s="4">
        <v>8</v>
      </c>
      <c r="P2029" s="4">
        <v>36</v>
      </c>
      <c r="Q2029" s="4">
        <v>905.37</v>
      </c>
      <c r="U2029" s="9" t="str">
        <v>West</v>
      </c>
      <c r="V2029" s="9" t="str">
        <v>Sports</v>
      </c>
      <c r="X2029" s="9" t="str">
        <v>WEST</v>
      </c>
      <c r="Y2029" s="9" t="str">
        <v>SPORTS</v>
      </c>
      <c r="AA2029" s="9" t="str">
        <v>west</v>
      </c>
      <c r="AB2029" s="9" t="str">
        <v>sports</v>
      </c>
    </row>
    <row r="2030" spans="1:28">
      <c r="A2030" s="10" t="s">
        <v>2008</v>
      </c>
      <c r="B2030" s="11">
        <v>45050</v>
      </c>
      <c r="C2030" s="12" t="s">
        <v>1294</v>
      </c>
      <c r="D2030" s="13" t="s">
        <v>27</v>
      </c>
      <c r="E2030" s="10">
        <v>735.84</v>
      </c>
      <c r="F2030" s="10">
        <v>37</v>
      </c>
      <c r="G2030" s="10">
        <v>10</v>
      </c>
      <c r="H2030" s="10">
        <v>209.17</v>
      </c>
      <c r="I2030" s="4" t="s">
        <v>2008</v>
      </c>
      <c r="J2030" s="16">
        <v>45050</v>
      </c>
      <c r="K2030" s="9" t="str">
        <v>North</v>
      </c>
      <c r="L2030" s="9" t="str">
        <v>Clothing</v>
      </c>
      <c r="M2030" s="4">
        <v>735.84</v>
      </c>
      <c r="N2030" s="4">
        <f>VLOOKUP($K2030,Sales_Performance_Analysis.csv!$S$1:$T$5,2,FALSE)</f>
        <v>2573.1195542046598</v>
      </c>
      <c r="O2030" s="4">
        <v>37</v>
      </c>
      <c r="P2030" s="4">
        <v>10</v>
      </c>
      <c r="Q2030" s="4">
        <v>209.17</v>
      </c>
      <c r="U2030" s="9" t="str">
        <v>North</v>
      </c>
      <c r="V2030" s="9" t="str">
        <v>Clothing</v>
      </c>
      <c r="X2030" s="9" t="str">
        <v>NORTH</v>
      </c>
      <c r="Y2030" s="9" t="str">
        <v>CLOTHING</v>
      </c>
      <c r="AA2030" s="9" t="str">
        <v>north</v>
      </c>
      <c r="AB2030" s="9" t="str">
        <v>clothing</v>
      </c>
    </row>
    <row r="2031" spans="1:28">
      <c r="A2031" s="10" t="s">
        <v>2009</v>
      </c>
      <c r="B2031" s="11">
        <v>45394</v>
      </c>
      <c r="C2031" s="12" t="s">
        <v>1724</v>
      </c>
      <c r="D2031" s="13" t="s">
        <v>27</v>
      </c>
      <c r="E2031" s="10">
        <v>2166.7800000000002</v>
      </c>
      <c r="F2031" s="10">
        <v>17</v>
      </c>
      <c r="G2031" s="10">
        <v>5</v>
      </c>
      <c r="H2031" s="10">
        <v>474.14</v>
      </c>
      <c r="I2031" s="4" t="s">
        <v>2009</v>
      </c>
      <c r="J2031" s="16">
        <v>45394</v>
      </c>
      <c r="K2031" s="9" t="str">
        <v>South</v>
      </c>
      <c r="L2031" s="9" t="str">
        <v>Clothing</v>
      </c>
      <c r="M2031" s="4">
        <v>2166.7800000000002</v>
      </c>
      <c r="N2031" s="4">
        <f>VLOOKUP($K2031,Sales_Performance_Analysis.csv!$S$1:$T$5,2,FALSE)</f>
        <v>2478.5568056787902</v>
      </c>
      <c r="O2031" s="4">
        <v>17</v>
      </c>
      <c r="P2031" s="4">
        <v>5</v>
      </c>
      <c r="Q2031" s="4">
        <v>474.14</v>
      </c>
      <c r="U2031" s="9" t="str">
        <v>South</v>
      </c>
      <c r="V2031" s="9" t="str">
        <v>Clothing</v>
      </c>
      <c r="X2031" s="9" t="str">
        <v>SOUTH</v>
      </c>
      <c r="Y2031" s="9" t="str">
        <v>CLOTHING</v>
      </c>
      <c r="AA2031" s="9" t="str">
        <v>south</v>
      </c>
      <c r="AB2031" s="9" t="str">
        <v>clothing</v>
      </c>
    </row>
    <row r="2032" spans="1:28">
      <c r="A2032" s="10" t="s">
        <v>2010</v>
      </c>
      <c r="B2032" s="11">
        <v>44984</v>
      </c>
      <c r="C2032" s="12" t="s">
        <v>1657</v>
      </c>
      <c r="D2032" s="13" t="s">
        <v>257</v>
      </c>
      <c r="E2032" s="10">
        <v>2597.11</v>
      </c>
      <c r="F2032" s="10">
        <v>37</v>
      </c>
      <c r="G2032" s="10">
        <v>0</v>
      </c>
      <c r="H2032" s="10">
        <v>1195.24</v>
      </c>
      <c r="I2032" s="4" t="s">
        <v>2010</v>
      </c>
      <c r="J2032" s="16">
        <v>44984</v>
      </c>
      <c r="K2032" s="9" t="str">
        <v>West</v>
      </c>
      <c r="L2032" s="9" t="str">
        <v>Groceries</v>
      </c>
      <c r="M2032" s="4">
        <v>2597.11</v>
      </c>
      <c r="N2032" s="4">
        <f>VLOOKUP($K2032,Sales_Performance_Analysis.csv!$S$1:$T$5,2,FALSE)</f>
        <v>2536.3110011778599</v>
      </c>
      <c r="O2032" s="4">
        <v>37</v>
      </c>
      <c r="P2032" s="4">
        <v>0</v>
      </c>
      <c r="Q2032" s="4">
        <v>1195.24</v>
      </c>
      <c r="U2032" s="9" t="str">
        <v>West</v>
      </c>
      <c r="V2032" s="9" t="str">
        <v>Groceries</v>
      </c>
      <c r="X2032" s="9" t="str">
        <v>WEST</v>
      </c>
      <c r="Y2032" s="9" t="str">
        <v>GROCERIES</v>
      </c>
      <c r="AA2032" s="9" t="str">
        <v>west</v>
      </c>
      <c r="AB2032" s="9" t="str">
        <v>groceries</v>
      </c>
    </row>
    <row r="2033" spans="1:28">
      <c r="A2033" s="10" t="s">
        <v>2011</v>
      </c>
      <c r="B2033" s="11">
        <v>45590</v>
      </c>
      <c r="C2033" s="12" t="s">
        <v>1724</v>
      </c>
      <c r="D2033" s="13" t="s">
        <v>1808</v>
      </c>
      <c r="E2033" s="10">
        <v>2788.66</v>
      </c>
      <c r="F2033" s="10">
        <v>29</v>
      </c>
      <c r="G2033" s="10">
        <v>20</v>
      </c>
      <c r="H2033" s="10">
        <v>177.9</v>
      </c>
      <c r="I2033" s="4" t="s">
        <v>2011</v>
      </c>
      <c r="J2033" s="16">
        <v>45590</v>
      </c>
      <c r="K2033" s="9" t="str">
        <v>South</v>
      </c>
      <c r="L2033" s="9" t="str">
        <v>Sports</v>
      </c>
      <c r="M2033" s="4">
        <v>2788.66</v>
      </c>
      <c r="N2033" s="4">
        <f>VLOOKUP($K2033,Sales_Performance_Analysis.csv!$S$1:$T$5,2,FALSE)</f>
        <v>2478.5568056787902</v>
      </c>
      <c r="O2033" s="4">
        <v>29</v>
      </c>
      <c r="P2033" s="4">
        <v>20</v>
      </c>
      <c r="Q2033" s="4">
        <v>177.9</v>
      </c>
      <c r="U2033" s="9" t="str">
        <v>South</v>
      </c>
      <c r="V2033" s="9" t="str">
        <v>Sports</v>
      </c>
      <c r="X2033" s="9" t="str">
        <v>SOUTH</v>
      </c>
      <c r="Y2033" s="9" t="str">
        <v>SPORTS</v>
      </c>
      <c r="AA2033" s="9" t="str">
        <v>south</v>
      </c>
      <c r="AB2033" s="9" t="str">
        <v>sports</v>
      </c>
    </row>
    <row r="2034" spans="1:28">
      <c r="A2034" s="10" t="s">
        <v>2012</v>
      </c>
      <c r="B2034" s="11">
        <v>45284</v>
      </c>
      <c r="C2034" s="12" t="s">
        <v>1294</v>
      </c>
      <c r="D2034" s="13" t="s">
        <v>1668</v>
      </c>
      <c r="E2034" s="10">
        <v>1751.16</v>
      </c>
      <c r="F2034" s="10">
        <v>33</v>
      </c>
      <c r="G2034" s="10">
        <v>6</v>
      </c>
      <c r="H2034" s="10">
        <v>1694.57</v>
      </c>
      <c r="I2034" s="4" t="s">
        <v>2012</v>
      </c>
      <c r="J2034" s="16">
        <v>45284</v>
      </c>
      <c r="K2034" s="9" t="str">
        <v>North</v>
      </c>
      <c r="L2034" s="9" t="str">
        <v>Furniture</v>
      </c>
      <c r="M2034" s="4">
        <v>1751.16</v>
      </c>
      <c r="N2034" s="4">
        <f>VLOOKUP($K2034,Sales_Performance_Analysis.csv!$S$1:$T$5,2,FALSE)</f>
        <v>2573.1195542046598</v>
      </c>
      <c r="O2034" s="4">
        <v>33</v>
      </c>
      <c r="P2034" s="4">
        <v>6</v>
      </c>
      <c r="Q2034" s="4">
        <v>1694.57</v>
      </c>
      <c r="U2034" s="9" t="str">
        <v>North</v>
      </c>
      <c r="V2034" s="9" t="str">
        <v>Furniture</v>
      </c>
      <c r="X2034" s="9" t="str">
        <v>NORTH</v>
      </c>
      <c r="Y2034" s="9" t="str">
        <v>FURNITURE</v>
      </c>
      <c r="AA2034" s="9" t="str">
        <v>north</v>
      </c>
      <c r="AB2034" s="9" t="str">
        <v>furniture</v>
      </c>
    </row>
    <row r="2035" spans="1:28">
      <c r="A2035" s="10" t="s">
        <v>2013</v>
      </c>
      <c r="B2035" s="11">
        <v>45253</v>
      </c>
      <c r="C2035" s="12" t="s">
        <v>1724</v>
      </c>
      <c r="D2035" s="13" t="s">
        <v>27</v>
      </c>
      <c r="E2035" s="10">
        <v>2252.15</v>
      </c>
      <c r="F2035" s="10">
        <v>13</v>
      </c>
      <c r="G2035" s="10">
        <v>4</v>
      </c>
      <c r="H2035" s="10">
        <v>1344.04</v>
      </c>
      <c r="I2035" s="4" t="s">
        <v>2013</v>
      </c>
      <c r="J2035" s="16">
        <v>45253</v>
      </c>
      <c r="K2035" s="9" t="str">
        <v>South</v>
      </c>
      <c r="L2035" s="9" t="str">
        <v>Clothing</v>
      </c>
      <c r="M2035" s="4">
        <v>2252.15</v>
      </c>
      <c r="N2035" s="4">
        <f>VLOOKUP($K2035,Sales_Performance_Analysis.csv!$S$1:$T$5,2,FALSE)</f>
        <v>2478.5568056787902</v>
      </c>
      <c r="O2035" s="4">
        <v>13</v>
      </c>
      <c r="P2035" s="4">
        <v>4</v>
      </c>
      <c r="Q2035" s="4">
        <v>1344.04</v>
      </c>
      <c r="U2035" s="9" t="str">
        <v>South</v>
      </c>
      <c r="V2035" s="9" t="str">
        <v>Clothing</v>
      </c>
      <c r="X2035" s="9" t="str">
        <v>SOUTH</v>
      </c>
      <c r="Y2035" s="9" t="str">
        <v>CLOTHING</v>
      </c>
      <c r="AA2035" s="9" t="str">
        <v>south</v>
      </c>
      <c r="AB2035" s="9" t="str">
        <v>clothing</v>
      </c>
    </row>
    <row r="2036" spans="1:28">
      <c r="A2036" s="10" t="s">
        <v>2014</v>
      </c>
      <c r="B2036" s="11">
        <v>44946</v>
      </c>
      <c r="C2036" s="12" t="s">
        <v>1657</v>
      </c>
      <c r="D2036" s="13" t="s">
        <v>1243</v>
      </c>
      <c r="E2036" s="10">
        <v>3680.87</v>
      </c>
      <c r="F2036" s="10">
        <v>39</v>
      </c>
      <c r="G2036" s="10">
        <v>38</v>
      </c>
      <c r="H2036" s="10">
        <v>1276.33</v>
      </c>
      <c r="I2036" s="4" t="s">
        <v>2014</v>
      </c>
      <c r="J2036" s="16">
        <v>44946</v>
      </c>
      <c r="K2036" s="9" t="str">
        <v>West</v>
      </c>
      <c r="L2036" s="9" t="str">
        <v>Electronics</v>
      </c>
      <c r="M2036" s="4">
        <v>3680.87</v>
      </c>
      <c r="N2036" s="4">
        <f>VLOOKUP($K2036,Sales_Performance_Analysis.csv!$S$1:$T$5,2,FALSE)</f>
        <v>2536.3110011778599</v>
      </c>
      <c r="O2036" s="4">
        <v>39</v>
      </c>
      <c r="P2036" s="4">
        <v>38</v>
      </c>
      <c r="Q2036" s="4">
        <v>1276.33</v>
      </c>
      <c r="U2036" s="9" t="str">
        <v>West</v>
      </c>
      <c r="V2036" s="9" t="str">
        <v>Electronics</v>
      </c>
      <c r="X2036" s="9" t="str">
        <v>WEST</v>
      </c>
      <c r="Y2036" s="9" t="str">
        <v>ELECTRONICS</v>
      </c>
      <c r="AA2036" s="9" t="str">
        <v>west</v>
      </c>
      <c r="AB2036" s="9" t="str">
        <v>electronics</v>
      </c>
    </row>
    <row r="2037" spans="1:28">
      <c r="A2037" s="10" t="s">
        <v>2015</v>
      </c>
      <c r="B2037" s="11">
        <v>45445</v>
      </c>
      <c r="C2037" s="20" t="s">
        <v>1823</v>
      </c>
      <c r="D2037" s="13" t="s">
        <v>1243</v>
      </c>
      <c r="E2037" s="10">
        <v>1766.64</v>
      </c>
      <c r="F2037" s="10">
        <v>41</v>
      </c>
      <c r="G2037" s="10">
        <v>31</v>
      </c>
      <c r="H2037" s="10">
        <v>831.08</v>
      </c>
      <c r="I2037" s="4" t="s">
        <v>2015</v>
      </c>
      <c r="J2037" s="16">
        <v>45445</v>
      </c>
      <c r="K2037" s="9" t="str">
        <v>East</v>
      </c>
      <c r="L2037" s="9" t="str">
        <v>Electronics</v>
      </c>
      <c r="M2037" s="4">
        <v>1766.64</v>
      </c>
      <c r="N2037" s="4">
        <f>VLOOKUP($K2037,Sales_Performance_Analysis.csv!$S$1:$T$5,2,FALSE)</f>
        <v>2529.8487270973901</v>
      </c>
      <c r="O2037" s="4">
        <v>41</v>
      </c>
      <c r="P2037" s="4">
        <v>31</v>
      </c>
      <c r="Q2037" s="4">
        <v>831.08</v>
      </c>
      <c r="U2037" s="9" t="str">
        <v>East</v>
      </c>
      <c r="V2037" s="9" t="str">
        <v>Electronics</v>
      </c>
      <c r="X2037" s="9" t="str">
        <v>EAST</v>
      </c>
      <c r="Y2037" s="9" t="str">
        <v>ELECTRONICS</v>
      </c>
      <c r="AA2037" s="9" t="str">
        <v>east</v>
      </c>
      <c r="AB2037" s="9" t="str">
        <v>electronics</v>
      </c>
    </row>
    <row r="2038" spans="1:28">
      <c r="A2038" s="10" t="s">
        <v>2016</v>
      </c>
      <c r="B2038" s="11">
        <v>45370</v>
      </c>
      <c r="C2038" s="12" t="s">
        <v>1657</v>
      </c>
      <c r="D2038" s="13" t="s">
        <v>1808</v>
      </c>
      <c r="E2038" s="10">
        <v>3196.24</v>
      </c>
      <c r="F2038" s="10">
        <v>18</v>
      </c>
      <c r="G2038" s="10">
        <v>36</v>
      </c>
      <c r="H2038" s="10">
        <v>1196.52</v>
      </c>
      <c r="I2038" s="4" t="s">
        <v>2016</v>
      </c>
      <c r="J2038" s="16">
        <v>45370</v>
      </c>
      <c r="K2038" s="9" t="str">
        <v>West</v>
      </c>
      <c r="L2038" s="9" t="str">
        <v>Sports</v>
      </c>
      <c r="M2038" s="4">
        <v>3196.24</v>
      </c>
      <c r="N2038" s="4">
        <f>VLOOKUP($K2038,Sales_Performance_Analysis.csv!$S$1:$T$5,2,FALSE)</f>
        <v>2536.3110011778599</v>
      </c>
      <c r="O2038" s="4">
        <v>18</v>
      </c>
      <c r="P2038" s="4">
        <v>36</v>
      </c>
      <c r="Q2038" s="4">
        <v>1196.52</v>
      </c>
      <c r="U2038" s="9" t="str">
        <v>West</v>
      </c>
      <c r="V2038" s="9" t="str">
        <v>Sports</v>
      </c>
      <c r="X2038" s="9" t="str">
        <v>WEST</v>
      </c>
      <c r="Y2038" s="9" t="str">
        <v>SPORTS</v>
      </c>
      <c r="AA2038" s="9" t="str">
        <v>west</v>
      </c>
      <c r="AB2038" s="9" t="str">
        <v>sports</v>
      </c>
    </row>
    <row r="2039" spans="1:28">
      <c r="A2039" s="10" t="s">
        <v>2017</v>
      </c>
      <c r="B2039" s="11">
        <v>45223</v>
      </c>
      <c r="C2039" s="12" t="s">
        <v>1294</v>
      </c>
      <c r="D2039" s="13" t="s">
        <v>1808</v>
      </c>
      <c r="E2039" s="10">
        <v>340.64</v>
      </c>
      <c r="F2039" s="10">
        <v>30</v>
      </c>
      <c r="G2039" s="10">
        <v>16</v>
      </c>
      <c r="H2039" s="10">
        <v>934.44</v>
      </c>
      <c r="I2039" s="4" t="s">
        <v>2017</v>
      </c>
      <c r="J2039" s="16">
        <v>45223</v>
      </c>
      <c r="K2039" s="9" t="str">
        <v>North</v>
      </c>
      <c r="L2039" s="9" t="str">
        <v>Sports</v>
      </c>
      <c r="M2039" s="4">
        <v>340.64</v>
      </c>
      <c r="N2039" s="4">
        <f>VLOOKUP($K2039,Sales_Performance_Analysis.csv!$S$1:$T$5,2,FALSE)</f>
        <v>2573.1195542046598</v>
      </c>
      <c r="O2039" s="4">
        <v>30</v>
      </c>
      <c r="P2039" s="4">
        <v>16</v>
      </c>
      <c r="Q2039" s="4">
        <v>934.44</v>
      </c>
      <c r="U2039" s="9" t="str">
        <v>North</v>
      </c>
      <c r="V2039" s="9" t="str">
        <v>Sports</v>
      </c>
      <c r="X2039" s="9" t="str">
        <v>NORTH</v>
      </c>
      <c r="Y2039" s="9" t="str">
        <v>SPORTS</v>
      </c>
      <c r="AA2039" s="9" t="str">
        <v>north</v>
      </c>
      <c r="AB2039" s="9" t="str">
        <v>sports</v>
      </c>
    </row>
    <row r="2040" spans="1:28">
      <c r="A2040" s="10" t="s">
        <v>2018</v>
      </c>
      <c r="B2040" s="11">
        <v>44940</v>
      </c>
      <c r="C2040" s="12" t="s">
        <v>1724</v>
      </c>
      <c r="D2040" s="13" t="s">
        <v>257</v>
      </c>
      <c r="E2040" s="10">
        <v>1189.08</v>
      </c>
      <c r="F2040" s="10">
        <v>20</v>
      </c>
      <c r="G2040" s="10">
        <v>17</v>
      </c>
      <c r="H2040" s="10">
        <v>1910.83</v>
      </c>
      <c r="I2040" s="4" t="s">
        <v>2018</v>
      </c>
      <c r="J2040" s="16">
        <v>44940</v>
      </c>
      <c r="K2040" s="9" t="str">
        <v>South</v>
      </c>
      <c r="L2040" s="9" t="str">
        <v>Groceries</v>
      </c>
      <c r="M2040" s="4">
        <v>1189.08</v>
      </c>
      <c r="N2040" s="4">
        <f>VLOOKUP($K2040,Sales_Performance_Analysis.csv!$S$1:$T$5,2,FALSE)</f>
        <v>2478.5568056787902</v>
      </c>
      <c r="O2040" s="4">
        <v>20</v>
      </c>
      <c r="P2040" s="4">
        <v>17</v>
      </c>
      <c r="Q2040" s="4">
        <v>1910.83</v>
      </c>
      <c r="U2040" s="9" t="str">
        <v>South</v>
      </c>
      <c r="V2040" s="9" t="str">
        <v>Groceries</v>
      </c>
      <c r="X2040" s="9" t="str">
        <v>SOUTH</v>
      </c>
      <c r="Y2040" s="9" t="str">
        <v>GROCERIES</v>
      </c>
      <c r="AA2040" s="9" t="str">
        <v>south</v>
      </c>
      <c r="AB2040" s="9" t="str">
        <v>groceries</v>
      </c>
    </row>
    <row r="2041" spans="1:28">
      <c r="A2041" s="10" t="s">
        <v>2019</v>
      </c>
      <c r="B2041" s="11">
        <v>45581</v>
      </c>
      <c r="C2041" s="12" t="s">
        <v>1294</v>
      </c>
      <c r="D2041" s="13" t="s">
        <v>257</v>
      </c>
      <c r="E2041" s="10">
        <v>3373.22</v>
      </c>
      <c r="F2041" s="10">
        <v>2</v>
      </c>
      <c r="G2041" s="10">
        <v>14</v>
      </c>
      <c r="H2041" s="10">
        <v>1866.7</v>
      </c>
      <c r="I2041" s="4" t="s">
        <v>2019</v>
      </c>
      <c r="J2041" s="16">
        <v>45581</v>
      </c>
      <c r="K2041" s="9" t="str">
        <v>North</v>
      </c>
      <c r="L2041" s="9" t="str">
        <v>Groceries</v>
      </c>
      <c r="M2041" s="4">
        <v>3373.22</v>
      </c>
      <c r="N2041" s="4">
        <f>VLOOKUP($K2041,Sales_Performance_Analysis.csv!$S$1:$T$5,2,FALSE)</f>
        <v>2573.1195542046598</v>
      </c>
      <c r="O2041" s="4">
        <v>2</v>
      </c>
      <c r="P2041" s="4">
        <v>14</v>
      </c>
      <c r="Q2041" s="4">
        <v>1866.7</v>
      </c>
      <c r="U2041" s="9" t="str">
        <v>North</v>
      </c>
      <c r="V2041" s="9" t="str">
        <v>Groceries</v>
      </c>
      <c r="X2041" s="9" t="str">
        <v>NORTH</v>
      </c>
      <c r="Y2041" s="9" t="str">
        <v>GROCERIES</v>
      </c>
      <c r="AA2041" s="9" t="str">
        <v>north</v>
      </c>
      <c r="AB2041" s="9" t="str">
        <v>groceries</v>
      </c>
    </row>
    <row r="2042" spans="1:28">
      <c r="A2042" s="10" t="s">
        <v>2020</v>
      </c>
      <c r="B2042" s="11">
        <v>45172</v>
      </c>
      <c r="C2042" s="12" t="s">
        <v>1724</v>
      </c>
      <c r="D2042" s="13" t="s">
        <v>1808</v>
      </c>
      <c r="E2042" s="10">
        <v>3858.78</v>
      </c>
      <c r="F2042" s="10">
        <v>12</v>
      </c>
      <c r="G2042" s="10">
        <v>30</v>
      </c>
      <c r="H2042" s="10">
        <v>349.19</v>
      </c>
      <c r="I2042" s="4" t="s">
        <v>2020</v>
      </c>
      <c r="J2042" s="16">
        <v>45172</v>
      </c>
      <c r="K2042" s="9" t="str">
        <v>South</v>
      </c>
      <c r="L2042" s="9" t="str">
        <v>Sports</v>
      </c>
      <c r="M2042" s="4">
        <v>3858.78</v>
      </c>
      <c r="N2042" s="4">
        <f>VLOOKUP($K2042,Sales_Performance_Analysis.csv!$S$1:$T$5,2,FALSE)</f>
        <v>2478.5568056787902</v>
      </c>
      <c r="O2042" s="4">
        <v>12</v>
      </c>
      <c r="P2042" s="4">
        <v>30</v>
      </c>
      <c r="Q2042" s="4">
        <v>349.19</v>
      </c>
      <c r="U2042" s="9" t="str">
        <v>South</v>
      </c>
      <c r="V2042" s="9" t="str">
        <v>Sports</v>
      </c>
      <c r="X2042" s="9" t="str">
        <v>SOUTH</v>
      </c>
      <c r="Y2042" s="9" t="str">
        <v>SPORTS</v>
      </c>
      <c r="AA2042" s="9" t="str">
        <v>south</v>
      </c>
      <c r="AB2042" s="9" t="str">
        <v>sports</v>
      </c>
    </row>
    <row r="2043" spans="1:28">
      <c r="A2043" s="10" t="s">
        <v>2021</v>
      </c>
      <c r="B2043" s="11">
        <v>44957</v>
      </c>
      <c r="C2043" s="12" t="s">
        <v>1657</v>
      </c>
      <c r="D2043" s="13" t="s">
        <v>1243</v>
      </c>
      <c r="E2043" s="10">
        <v>3434.89</v>
      </c>
      <c r="F2043" s="10">
        <v>12</v>
      </c>
      <c r="G2043" s="10">
        <v>1</v>
      </c>
      <c r="H2043" s="10">
        <v>782.48</v>
      </c>
      <c r="I2043" s="4" t="s">
        <v>2021</v>
      </c>
      <c r="J2043" s="16">
        <v>44957</v>
      </c>
      <c r="K2043" s="9" t="str">
        <v>West</v>
      </c>
      <c r="L2043" s="9" t="str">
        <v>Electronics</v>
      </c>
      <c r="M2043" s="4">
        <v>3434.89</v>
      </c>
      <c r="N2043" s="4">
        <f>VLOOKUP($K2043,Sales_Performance_Analysis.csv!$S$1:$T$5,2,FALSE)</f>
        <v>2536.3110011778599</v>
      </c>
      <c r="O2043" s="4">
        <v>12</v>
      </c>
      <c r="P2043" s="4">
        <v>1</v>
      </c>
      <c r="Q2043" s="4">
        <v>782.48</v>
      </c>
      <c r="U2043" s="9" t="str">
        <v>West</v>
      </c>
      <c r="V2043" s="9" t="str">
        <v>Electronics</v>
      </c>
      <c r="X2043" s="9" t="str">
        <v>WEST</v>
      </c>
      <c r="Y2043" s="9" t="str">
        <v>ELECTRONICS</v>
      </c>
      <c r="AA2043" s="9" t="str">
        <v>west</v>
      </c>
      <c r="AB2043" s="9" t="str">
        <v>electronics</v>
      </c>
    </row>
    <row r="2044" spans="1:28">
      <c r="A2044" s="10" t="s">
        <v>2022</v>
      </c>
      <c r="B2044" s="11">
        <v>45410</v>
      </c>
      <c r="C2044" s="12" t="s">
        <v>1724</v>
      </c>
      <c r="D2044" s="13" t="s">
        <v>1668</v>
      </c>
      <c r="E2044" s="10">
        <v>1994.7</v>
      </c>
      <c r="F2044" s="10">
        <v>45</v>
      </c>
      <c r="G2044" s="10">
        <v>34</v>
      </c>
      <c r="H2044" s="10">
        <v>407.57</v>
      </c>
      <c r="I2044" s="4" t="s">
        <v>2022</v>
      </c>
      <c r="J2044" s="16">
        <v>45410</v>
      </c>
      <c r="K2044" s="9" t="str">
        <v>South</v>
      </c>
      <c r="L2044" s="9" t="str">
        <v>Furniture</v>
      </c>
      <c r="M2044" s="4">
        <v>1994.7</v>
      </c>
      <c r="N2044" s="4">
        <f>VLOOKUP($K2044,Sales_Performance_Analysis.csv!$S$1:$T$5,2,FALSE)</f>
        <v>2478.5568056787902</v>
      </c>
      <c r="O2044" s="4">
        <v>45</v>
      </c>
      <c r="P2044" s="4">
        <v>34</v>
      </c>
      <c r="Q2044" s="4">
        <v>407.57</v>
      </c>
      <c r="U2044" s="9" t="str">
        <v>South</v>
      </c>
      <c r="V2044" s="9" t="str">
        <v>Furniture</v>
      </c>
      <c r="X2044" s="9" t="str">
        <v>SOUTH</v>
      </c>
      <c r="Y2044" s="9" t="str">
        <v>FURNITURE</v>
      </c>
      <c r="AA2044" s="9" t="str">
        <v>south</v>
      </c>
      <c r="AB2044" s="9" t="str">
        <v>furniture</v>
      </c>
    </row>
    <row r="2045" spans="1:28">
      <c r="A2045" s="10" t="s">
        <v>2023</v>
      </c>
      <c r="B2045" s="11">
        <v>45521</v>
      </c>
      <c r="C2045" s="12" t="s">
        <v>1724</v>
      </c>
      <c r="D2045" s="13" t="s">
        <v>257</v>
      </c>
      <c r="E2045" s="10">
        <v>3641.26</v>
      </c>
      <c r="F2045" s="10">
        <v>41</v>
      </c>
      <c r="G2045" s="10">
        <v>16</v>
      </c>
      <c r="H2045" s="10">
        <v>412.94</v>
      </c>
      <c r="I2045" s="4" t="s">
        <v>2023</v>
      </c>
      <c r="J2045" s="16">
        <v>45521</v>
      </c>
      <c r="K2045" s="9" t="str">
        <v>South</v>
      </c>
      <c r="L2045" s="9" t="str">
        <v>Groceries</v>
      </c>
      <c r="M2045" s="4">
        <v>3641.26</v>
      </c>
      <c r="N2045" s="4">
        <f>VLOOKUP($K2045,Sales_Performance_Analysis.csv!$S$1:$T$5,2,FALSE)</f>
        <v>2478.5568056787902</v>
      </c>
      <c r="O2045" s="4">
        <v>41</v>
      </c>
      <c r="P2045" s="4">
        <v>16</v>
      </c>
      <c r="Q2045" s="4">
        <v>412.94</v>
      </c>
      <c r="U2045" s="9" t="str">
        <v>South</v>
      </c>
      <c r="V2045" s="9" t="str">
        <v>Groceries</v>
      </c>
      <c r="X2045" s="9" t="str">
        <v>SOUTH</v>
      </c>
      <c r="Y2045" s="9" t="str">
        <v>GROCERIES</v>
      </c>
      <c r="AA2045" s="9" t="str">
        <v>south</v>
      </c>
      <c r="AB2045" s="9" t="str">
        <v>groceries</v>
      </c>
    </row>
    <row r="2046" spans="1:28">
      <c r="A2046" s="10" t="s">
        <v>2024</v>
      </c>
      <c r="B2046" s="11">
        <v>45031</v>
      </c>
      <c r="C2046" s="12" t="s">
        <v>1657</v>
      </c>
      <c r="D2046" s="13" t="s">
        <v>1243</v>
      </c>
      <c r="E2046" s="10">
        <v>4632.51</v>
      </c>
      <c r="F2046" s="10">
        <v>39</v>
      </c>
      <c r="G2046" s="10">
        <v>7</v>
      </c>
      <c r="H2046" s="10">
        <v>1767.36</v>
      </c>
      <c r="I2046" s="4" t="s">
        <v>2024</v>
      </c>
      <c r="J2046" s="16">
        <v>45031</v>
      </c>
      <c r="K2046" s="9" t="str">
        <v>West</v>
      </c>
      <c r="L2046" s="9" t="str">
        <v>Electronics</v>
      </c>
      <c r="M2046" s="4">
        <v>4632.51</v>
      </c>
      <c r="N2046" s="4">
        <f>VLOOKUP($K2046,Sales_Performance_Analysis.csv!$S$1:$T$5,2,FALSE)</f>
        <v>2536.3110011778599</v>
      </c>
      <c r="O2046" s="4">
        <v>39</v>
      </c>
      <c r="P2046" s="4">
        <v>7</v>
      </c>
      <c r="Q2046" s="4">
        <v>1767.36</v>
      </c>
      <c r="U2046" s="9" t="str">
        <v>West</v>
      </c>
      <c r="V2046" s="9" t="str">
        <v>Electronics</v>
      </c>
      <c r="X2046" s="9" t="str">
        <v>WEST</v>
      </c>
      <c r="Y2046" s="9" t="str">
        <v>ELECTRONICS</v>
      </c>
      <c r="AA2046" s="9" t="str">
        <v>west</v>
      </c>
      <c r="AB2046" s="9" t="str">
        <v>electronics</v>
      </c>
    </row>
    <row r="2047" spans="1:28">
      <c r="A2047" s="10" t="s">
        <v>2025</v>
      </c>
      <c r="B2047" s="11">
        <v>45095</v>
      </c>
      <c r="C2047" s="12" t="s">
        <v>1294</v>
      </c>
      <c r="D2047" s="13" t="s">
        <v>1808</v>
      </c>
      <c r="E2047" s="10">
        <v>1415.04</v>
      </c>
      <c r="F2047" s="10">
        <v>27</v>
      </c>
      <c r="G2047" s="10">
        <v>18</v>
      </c>
      <c r="H2047" s="10">
        <v>369.1</v>
      </c>
      <c r="I2047" s="4" t="s">
        <v>2025</v>
      </c>
      <c r="J2047" s="16">
        <v>45095</v>
      </c>
      <c r="K2047" s="9" t="str">
        <v>North</v>
      </c>
      <c r="L2047" s="9" t="str">
        <v>Sports</v>
      </c>
      <c r="M2047" s="4">
        <v>1415.04</v>
      </c>
      <c r="N2047" s="4">
        <f>VLOOKUP($K2047,Sales_Performance_Analysis.csv!$S$1:$T$5,2,FALSE)</f>
        <v>2573.1195542046598</v>
      </c>
      <c r="O2047" s="4">
        <v>27</v>
      </c>
      <c r="P2047" s="4">
        <v>18</v>
      </c>
      <c r="Q2047" s="4">
        <v>369.1</v>
      </c>
      <c r="U2047" s="9" t="str">
        <v>North</v>
      </c>
      <c r="V2047" s="9" t="str">
        <v>Sports</v>
      </c>
      <c r="X2047" s="9" t="str">
        <v>NORTH</v>
      </c>
      <c r="Y2047" s="9" t="str">
        <v>SPORTS</v>
      </c>
      <c r="AA2047" s="9" t="str">
        <v>north</v>
      </c>
      <c r="AB2047" s="9" t="str">
        <v>sports</v>
      </c>
    </row>
    <row r="2048" spans="1:28">
      <c r="A2048" s="10" t="s">
        <v>2026</v>
      </c>
      <c r="B2048" s="11">
        <v>45062</v>
      </c>
      <c r="C2048" s="12" t="s">
        <v>1657</v>
      </c>
      <c r="D2048" s="13" t="s">
        <v>1808</v>
      </c>
      <c r="E2048" s="10">
        <v>643.47</v>
      </c>
      <c r="F2048" s="10">
        <v>40</v>
      </c>
      <c r="G2048" s="10">
        <v>13</v>
      </c>
      <c r="H2048" s="10">
        <v>523.01</v>
      </c>
      <c r="I2048" s="4" t="s">
        <v>2026</v>
      </c>
      <c r="J2048" s="16">
        <v>45062</v>
      </c>
      <c r="K2048" s="9" t="str">
        <v>West</v>
      </c>
      <c r="L2048" s="9" t="str">
        <v>Sports</v>
      </c>
      <c r="M2048" s="4">
        <v>643.47</v>
      </c>
      <c r="N2048" s="4">
        <f>VLOOKUP($K2048,Sales_Performance_Analysis.csv!$S$1:$T$5,2,FALSE)</f>
        <v>2536.3110011778599</v>
      </c>
      <c r="O2048" s="4">
        <v>40</v>
      </c>
      <c r="P2048" s="4">
        <v>13</v>
      </c>
      <c r="Q2048" s="4">
        <v>523.01</v>
      </c>
      <c r="U2048" s="9" t="str">
        <v>West</v>
      </c>
      <c r="V2048" s="9" t="str">
        <v>Sports</v>
      </c>
      <c r="X2048" s="9" t="str">
        <v>WEST</v>
      </c>
      <c r="Y2048" s="9" t="str">
        <v>SPORTS</v>
      </c>
      <c r="AA2048" s="9" t="str">
        <v>west</v>
      </c>
      <c r="AB2048" s="9" t="str">
        <v>sports</v>
      </c>
    </row>
    <row r="2049" spans="1:28">
      <c r="A2049" s="10" t="s">
        <v>2027</v>
      </c>
      <c r="B2049" s="11">
        <v>45255</v>
      </c>
      <c r="C2049" s="20" t="s">
        <v>1823</v>
      </c>
      <c r="D2049" s="13" t="s">
        <v>257</v>
      </c>
      <c r="E2049" s="10">
        <v>3655.48</v>
      </c>
      <c r="F2049" s="10">
        <v>3</v>
      </c>
      <c r="G2049" s="10">
        <v>48</v>
      </c>
      <c r="H2049" s="10">
        <v>935.89</v>
      </c>
      <c r="I2049" s="4" t="s">
        <v>2027</v>
      </c>
      <c r="J2049" s="16">
        <v>45255</v>
      </c>
      <c r="K2049" s="9" t="str">
        <v>East</v>
      </c>
      <c r="L2049" s="9" t="str">
        <v>Groceries</v>
      </c>
      <c r="M2049" s="4">
        <v>3655.48</v>
      </c>
      <c r="N2049" s="4">
        <f>VLOOKUP($K2049,Sales_Performance_Analysis.csv!$S$1:$T$5,2,FALSE)</f>
        <v>2529.8487270973901</v>
      </c>
      <c r="O2049" s="4">
        <v>3</v>
      </c>
      <c r="P2049" s="4">
        <v>48</v>
      </c>
      <c r="Q2049" s="4">
        <v>935.89</v>
      </c>
      <c r="U2049" s="9" t="str">
        <v>East</v>
      </c>
      <c r="V2049" s="9" t="str">
        <v>Groceries</v>
      </c>
      <c r="X2049" s="9" t="str">
        <v>EAST</v>
      </c>
      <c r="Y2049" s="9" t="str">
        <v>GROCERIES</v>
      </c>
      <c r="AA2049" s="9" t="str">
        <v>east</v>
      </c>
      <c r="AB2049" s="9" t="str">
        <v>groceries</v>
      </c>
    </row>
    <row r="2050" spans="1:28">
      <c r="A2050" s="10" t="s">
        <v>2028</v>
      </c>
      <c r="B2050" s="11">
        <v>44897</v>
      </c>
      <c r="C2050" s="12" t="s">
        <v>1657</v>
      </c>
      <c r="D2050" s="13" t="s">
        <v>27</v>
      </c>
      <c r="E2050" s="10">
        <v>2004.54</v>
      </c>
      <c r="F2050" s="10">
        <v>18</v>
      </c>
      <c r="G2050" s="10">
        <v>37</v>
      </c>
      <c r="H2050" s="10">
        <v>232.41</v>
      </c>
      <c r="I2050" s="4" t="s">
        <v>2028</v>
      </c>
      <c r="J2050" s="16">
        <v>44897</v>
      </c>
      <c r="K2050" s="9" t="str">
        <v>West</v>
      </c>
      <c r="L2050" s="9" t="str">
        <v>Clothing</v>
      </c>
      <c r="M2050" s="4">
        <v>2004.54</v>
      </c>
      <c r="N2050" s="4">
        <f>VLOOKUP($K2050,Sales_Performance_Analysis.csv!$S$1:$T$5,2,FALSE)</f>
        <v>2536.3110011778599</v>
      </c>
      <c r="O2050" s="4">
        <v>18</v>
      </c>
      <c r="P2050" s="4">
        <v>37</v>
      </c>
      <c r="Q2050" s="4">
        <v>232.41</v>
      </c>
      <c r="U2050" s="9" t="str">
        <v>West</v>
      </c>
      <c r="V2050" s="9" t="str">
        <v>Clothing</v>
      </c>
      <c r="X2050" s="9" t="str">
        <v>WEST</v>
      </c>
      <c r="Y2050" s="9" t="str">
        <v>CLOTHING</v>
      </c>
      <c r="AA2050" s="9" t="str">
        <v>west</v>
      </c>
      <c r="AB2050" s="9" t="str">
        <v>clothing</v>
      </c>
    </row>
    <row r="2051" spans="1:28">
      <c r="A2051" s="10" t="s">
        <v>2029</v>
      </c>
      <c r="B2051" s="11">
        <v>44928</v>
      </c>
      <c r="C2051" s="12" t="s">
        <v>1657</v>
      </c>
      <c r="D2051" s="13" t="s">
        <v>27</v>
      </c>
      <c r="E2051" s="10">
        <v>362.73</v>
      </c>
      <c r="F2051" s="10">
        <v>31</v>
      </c>
      <c r="G2051" s="10">
        <v>47</v>
      </c>
      <c r="H2051" s="10">
        <v>341.33</v>
      </c>
      <c r="I2051" s="4" t="s">
        <v>2029</v>
      </c>
      <c r="J2051" s="16">
        <v>44928</v>
      </c>
      <c r="K2051" s="9" t="str">
        <v>West</v>
      </c>
      <c r="L2051" s="9" t="str">
        <v>Clothing</v>
      </c>
      <c r="M2051" s="4">
        <v>362.73</v>
      </c>
      <c r="N2051" s="4">
        <f>VLOOKUP($K2051,Sales_Performance_Analysis.csv!$S$1:$T$5,2,FALSE)</f>
        <v>2536.3110011778599</v>
      </c>
      <c r="O2051" s="4">
        <v>31</v>
      </c>
      <c r="P2051" s="4">
        <v>47</v>
      </c>
      <c r="Q2051" s="4">
        <v>341.33</v>
      </c>
      <c r="U2051" s="9" t="str">
        <v>West</v>
      </c>
      <c r="V2051" s="9" t="str">
        <v>Clothing</v>
      </c>
      <c r="X2051" s="9" t="str">
        <v>WEST</v>
      </c>
      <c r="Y2051" s="9" t="str">
        <v>CLOTHING</v>
      </c>
      <c r="AA2051" s="9" t="str">
        <v>west</v>
      </c>
      <c r="AB2051" s="9" t="str">
        <v>clothing</v>
      </c>
    </row>
    <row r="2052" spans="1:28">
      <c r="A2052" s="10" t="s">
        <v>2030</v>
      </c>
      <c r="B2052" s="11">
        <v>45286</v>
      </c>
      <c r="C2052" s="20" t="s">
        <v>1823</v>
      </c>
      <c r="D2052" s="13" t="s">
        <v>27</v>
      </c>
      <c r="E2052" s="10">
        <v>1447.32</v>
      </c>
      <c r="F2052" s="10">
        <v>21</v>
      </c>
      <c r="G2052" s="10">
        <v>4</v>
      </c>
      <c r="H2052" s="10">
        <v>467.83</v>
      </c>
      <c r="I2052" s="4" t="s">
        <v>2030</v>
      </c>
      <c r="J2052" s="16">
        <v>45286</v>
      </c>
      <c r="K2052" s="9" t="str">
        <v>East</v>
      </c>
      <c r="L2052" s="9" t="str">
        <v>Clothing</v>
      </c>
      <c r="M2052" s="4">
        <v>1447.32</v>
      </c>
      <c r="N2052" s="4">
        <f>VLOOKUP($K2052,Sales_Performance_Analysis.csv!$S$1:$T$5,2,FALSE)</f>
        <v>2529.8487270973901</v>
      </c>
      <c r="O2052" s="4">
        <v>21</v>
      </c>
      <c r="P2052" s="4">
        <v>4</v>
      </c>
      <c r="Q2052" s="4">
        <v>467.83</v>
      </c>
      <c r="U2052" s="9" t="str">
        <v>East</v>
      </c>
      <c r="V2052" s="9" t="str">
        <v>Clothing</v>
      </c>
      <c r="X2052" s="9" t="str">
        <v>EAST</v>
      </c>
      <c r="Y2052" s="9" t="str">
        <v>CLOTHING</v>
      </c>
      <c r="AA2052" s="9" t="str">
        <v>east</v>
      </c>
      <c r="AB2052" s="9" t="str">
        <v>clothing</v>
      </c>
    </row>
    <row r="2053" spans="1:28">
      <c r="A2053" s="10" t="s">
        <v>2031</v>
      </c>
      <c r="B2053" s="11">
        <v>45183</v>
      </c>
      <c r="C2053" s="12" t="s">
        <v>1724</v>
      </c>
      <c r="D2053" s="13" t="s">
        <v>27</v>
      </c>
      <c r="E2053" s="10">
        <v>3038.06</v>
      </c>
      <c r="F2053" s="10">
        <v>35</v>
      </c>
      <c r="G2053" s="10">
        <v>16</v>
      </c>
      <c r="H2053" s="10">
        <v>59.23</v>
      </c>
      <c r="I2053" s="4" t="s">
        <v>2031</v>
      </c>
      <c r="J2053" s="16">
        <v>45183</v>
      </c>
      <c r="K2053" s="9" t="str">
        <v>South</v>
      </c>
      <c r="L2053" s="9" t="str">
        <v>Clothing</v>
      </c>
      <c r="M2053" s="4">
        <v>3038.06</v>
      </c>
      <c r="N2053" s="4">
        <f>VLOOKUP($K2053,Sales_Performance_Analysis.csv!$S$1:$T$5,2,FALSE)</f>
        <v>2478.5568056787902</v>
      </c>
      <c r="O2053" s="4">
        <v>35</v>
      </c>
      <c r="P2053" s="4">
        <v>16</v>
      </c>
      <c r="Q2053" s="4">
        <v>59.23</v>
      </c>
      <c r="U2053" s="9" t="str">
        <v>South</v>
      </c>
      <c r="V2053" s="9" t="str">
        <v>Clothing</v>
      </c>
      <c r="X2053" s="9" t="str">
        <v>SOUTH</v>
      </c>
      <c r="Y2053" s="9" t="str">
        <v>CLOTHING</v>
      </c>
      <c r="AA2053" s="9" t="str">
        <v>south</v>
      </c>
      <c r="AB2053" s="9" t="str">
        <v>clothing</v>
      </c>
    </row>
    <row r="2054" spans="1:28">
      <c r="A2054" s="10" t="s">
        <v>2032</v>
      </c>
      <c r="B2054" s="11">
        <v>45220</v>
      </c>
      <c r="C2054" s="12" t="s">
        <v>1724</v>
      </c>
      <c r="D2054" s="13" t="s">
        <v>1808</v>
      </c>
      <c r="E2054" s="10">
        <v>4830.3999999999996</v>
      </c>
      <c r="F2054" s="10">
        <v>48</v>
      </c>
      <c r="G2054" s="10">
        <v>48</v>
      </c>
      <c r="H2054" s="10">
        <v>1037.77</v>
      </c>
      <c r="I2054" s="4" t="s">
        <v>2032</v>
      </c>
      <c r="J2054" s="16">
        <v>45220</v>
      </c>
      <c r="K2054" s="9" t="str">
        <v>South</v>
      </c>
      <c r="L2054" s="9" t="str">
        <v>Sports</v>
      </c>
      <c r="M2054" s="4">
        <v>4830.3999999999996</v>
      </c>
      <c r="N2054" s="4">
        <f>VLOOKUP($K2054,Sales_Performance_Analysis.csv!$S$1:$T$5,2,FALSE)</f>
        <v>2478.5568056787902</v>
      </c>
      <c r="O2054" s="4">
        <v>48</v>
      </c>
      <c r="P2054" s="4">
        <v>48</v>
      </c>
      <c r="Q2054" s="4">
        <v>1037.77</v>
      </c>
      <c r="U2054" s="9" t="str">
        <v>South</v>
      </c>
      <c r="V2054" s="9" t="str">
        <v>Sports</v>
      </c>
      <c r="X2054" s="9" t="str">
        <v>SOUTH</v>
      </c>
      <c r="Y2054" s="9" t="str">
        <v>SPORTS</v>
      </c>
      <c r="AA2054" s="9" t="str">
        <v>south</v>
      </c>
      <c r="AB2054" s="9" t="str">
        <v>sports</v>
      </c>
    </row>
    <row r="2055" spans="1:28">
      <c r="A2055" s="10" t="s">
        <v>2033</v>
      </c>
      <c r="B2055" s="11">
        <v>45313</v>
      </c>
      <c r="C2055" s="20" t="s">
        <v>1823</v>
      </c>
      <c r="D2055" s="13" t="s">
        <v>27</v>
      </c>
      <c r="E2055" s="10">
        <v>308.14999999999998</v>
      </c>
      <c r="F2055" s="10">
        <v>26</v>
      </c>
      <c r="G2055" s="10">
        <v>15</v>
      </c>
      <c r="H2055" s="10">
        <v>1062.28</v>
      </c>
      <c r="I2055" s="4" t="s">
        <v>2033</v>
      </c>
      <c r="J2055" s="16">
        <v>45313</v>
      </c>
      <c r="K2055" s="9" t="str">
        <v>East</v>
      </c>
      <c r="L2055" s="9" t="str">
        <v>Clothing</v>
      </c>
      <c r="M2055" s="4">
        <v>308.14999999999998</v>
      </c>
      <c r="N2055" s="4">
        <f>VLOOKUP($K2055,Sales_Performance_Analysis.csv!$S$1:$T$5,2,FALSE)</f>
        <v>2529.8487270973901</v>
      </c>
      <c r="O2055" s="4">
        <v>26</v>
      </c>
      <c r="P2055" s="4">
        <v>15</v>
      </c>
      <c r="Q2055" s="4">
        <v>1062.28</v>
      </c>
      <c r="U2055" s="9" t="str">
        <v>East</v>
      </c>
      <c r="V2055" s="9" t="str">
        <v>Clothing</v>
      </c>
      <c r="X2055" s="9" t="str">
        <v>EAST</v>
      </c>
      <c r="Y2055" s="9" t="str">
        <v>CLOTHING</v>
      </c>
      <c r="AA2055" s="9" t="str">
        <v>east</v>
      </c>
      <c r="AB2055" s="9" t="str">
        <v>clothing</v>
      </c>
    </row>
    <row r="2056" spans="1:28">
      <c r="A2056" s="10" t="s">
        <v>2034</v>
      </c>
      <c r="B2056" s="11">
        <v>45227</v>
      </c>
      <c r="C2056" s="12" t="s">
        <v>1724</v>
      </c>
      <c r="D2056" s="13" t="s">
        <v>257</v>
      </c>
      <c r="E2056" s="10">
        <v>3486.19</v>
      </c>
      <c r="F2056" s="10">
        <v>3</v>
      </c>
      <c r="G2056" s="10">
        <v>47</v>
      </c>
      <c r="H2056" s="10">
        <v>86.55</v>
      </c>
      <c r="I2056" s="4" t="s">
        <v>2034</v>
      </c>
      <c r="J2056" s="16">
        <v>45227</v>
      </c>
      <c r="K2056" s="9" t="str">
        <v>South</v>
      </c>
      <c r="L2056" s="9" t="str">
        <v>Groceries</v>
      </c>
      <c r="M2056" s="4">
        <v>3486.19</v>
      </c>
      <c r="N2056" s="4">
        <f>VLOOKUP($K2056,Sales_Performance_Analysis.csv!$S$1:$T$5,2,FALSE)</f>
        <v>2478.5568056787902</v>
      </c>
      <c r="O2056" s="4">
        <v>3</v>
      </c>
      <c r="P2056" s="4">
        <v>47</v>
      </c>
      <c r="Q2056" s="4">
        <v>86.55</v>
      </c>
      <c r="U2056" s="9" t="str">
        <v>South</v>
      </c>
      <c r="V2056" s="9" t="str">
        <v>Groceries</v>
      </c>
      <c r="X2056" s="9" t="str">
        <v>SOUTH</v>
      </c>
      <c r="Y2056" s="9" t="str">
        <v>GROCERIES</v>
      </c>
      <c r="AA2056" s="9" t="str">
        <v>south</v>
      </c>
      <c r="AB2056" s="9" t="str">
        <v>groceries</v>
      </c>
    </row>
    <row r="2057" spans="1:28">
      <c r="A2057" s="10" t="s">
        <v>2035</v>
      </c>
      <c r="B2057" s="11">
        <v>45321</v>
      </c>
      <c r="C2057" s="12" t="s">
        <v>1657</v>
      </c>
      <c r="D2057" s="13" t="s">
        <v>1668</v>
      </c>
      <c r="E2057" s="10">
        <v>1486.51</v>
      </c>
      <c r="F2057" s="10">
        <v>47</v>
      </c>
      <c r="G2057" s="10">
        <v>45</v>
      </c>
      <c r="H2057" s="10">
        <v>1362.38</v>
      </c>
      <c r="I2057" s="4" t="s">
        <v>2035</v>
      </c>
      <c r="J2057" s="16">
        <v>45321</v>
      </c>
      <c r="K2057" s="9" t="str">
        <v>West</v>
      </c>
      <c r="L2057" s="9" t="str">
        <v>Furniture</v>
      </c>
      <c r="M2057" s="4">
        <v>1486.51</v>
      </c>
      <c r="N2057" s="4">
        <f>VLOOKUP($K2057,Sales_Performance_Analysis.csv!$S$1:$T$5,2,FALSE)</f>
        <v>2536.3110011778599</v>
      </c>
      <c r="O2057" s="4">
        <v>47</v>
      </c>
      <c r="P2057" s="4">
        <v>45</v>
      </c>
      <c r="Q2057" s="4">
        <v>1362.38</v>
      </c>
      <c r="U2057" s="9" t="str">
        <v>West</v>
      </c>
      <c r="V2057" s="9" t="str">
        <v>Furniture</v>
      </c>
      <c r="X2057" s="9" t="str">
        <v>WEST</v>
      </c>
      <c r="Y2057" s="9" t="str">
        <v>FURNITURE</v>
      </c>
      <c r="AA2057" s="9" t="str">
        <v>west</v>
      </c>
      <c r="AB2057" s="9" t="str">
        <v>furniture</v>
      </c>
    </row>
    <row r="2058" spans="1:28">
      <c r="A2058" s="10" t="s">
        <v>2036</v>
      </c>
      <c r="B2058" s="11">
        <v>44933</v>
      </c>
      <c r="C2058" s="12" t="s">
        <v>1657</v>
      </c>
      <c r="D2058" s="13" t="s">
        <v>27</v>
      </c>
      <c r="E2058" s="10">
        <v>3626.14</v>
      </c>
      <c r="F2058" s="10">
        <v>4</v>
      </c>
      <c r="G2058" s="10">
        <v>44</v>
      </c>
      <c r="H2058" s="10">
        <v>1114.8900000000001</v>
      </c>
      <c r="I2058" s="4" t="s">
        <v>2036</v>
      </c>
      <c r="J2058" s="16">
        <v>44933</v>
      </c>
      <c r="K2058" s="9" t="str">
        <v>West</v>
      </c>
      <c r="L2058" s="9" t="str">
        <v>Clothing</v>
      </c>
      <c r="M2058" s="4">
        <v>3626.14</v>
      </c>
      <c r="N2058" s="4">
        <f>VLOOKUP($K2058,Sales_Performance_Analysis.csv!$S$1:$T$5,2,FALSE)</f>
        <v>2536.3110011778599</v>
      </c>
      <c r="O2058" s="4">
        <v>4</v>
      </c>
      <c r="P2058" s="4">
        <v>44</v>
      </c>
      <c r="Q2058" s="4">
        <v>1114.8900000000001</v>
      </c>
      <c r="U2058" s="9" t="str">
        <v>West</v>
      </c>
      <c r="V2058" s="9" t="str">
        <v>Clothing</v>
      </c>
      <c r="X2058" s="9" t="str">
        <v>WEST</v>
      </c>
      <c r="Y2058" s="9" t="str">
        <v>CLOTHING</v>
      </c>
      <c r="AA2058" s="9" t="str">
        <v>west</v>
      </c>
      <c r="AB2058" s="9" t="str">
        <v>clothing</v>
      </c>
    </row>
    <row r="2059" spans="1:28">
      <c r="A2059" s="10" t="s">
        <v>2037</v>
      </c>
      <c r="B2059" s="11">
        <v>44999</v>
      </c>
      <c r="C2059" s="12" t="s">
        <v>1294</v>
      </c>
      <c r="D2059" s="13" t="s">
        <v>27</v>
      </c>
      <c r="E2059" s="10">
        <v>4170.03</v>
      </c>
      <c r="F2059" s="10">
        <v>45</v>
      </c>
      <c r="G2059" s="10">
        <v>12</v>
      </c>
      <c r="H2059" s="10">
        <v>709.28</v>
      </c>
      <c r="I2059" s="4" t="s">
        <v>2037</v>
      </c>
      <c r="J2059" s="16">
        <v>44999</v>
      </c>
      <c r="K2059" s="9" t="str">
        <v>North</v>
      </c>
      <c r="L2059" s="9" t="str">
        <v>Clothing</v>
      </c>
      <c r="M2059" s="4">
        <v>4170.03</v>
      </c>
      <c r="N2059" s="4">
        <f>VLOOKUP($K2059,Sales_Performance_Analysis.csv!$S$1:$T$5,2,FALSE)</f>
        <v>2573.1195542046598</v>
      </c>
      <c r="O2059" s="4">
        <v>45</v>
      </c>
      <c r="P2059" s="4">
        <v>12</v>
      </c>
      <c r="Q2059" s="4">
        <v>709.28</v>
      </c>
      <c r="U2059" s="9" t="str">
        <v>North</v>
      </c>
      <c r="V2059" s="9" t="str">
        <v>Clothing</v>
      </c>
      <c r="X2059" s="9" t="str">
        <v>NORTH</v>
      </c>
      <c r="Y2059" s="9" t="str">
        <v>CLOTHING</v>
      </c>
      <c r="AA2059" s="9" t="str">
        <v>north</v>
      </c>
      <c r="AB2059" s="9" t="str">
        <v>clothing</v>
      </c>
    </row>
    <row r="2060" spans="1:28">
      <c r="A2060" s="10" t="s">
        <v>2038</v>
      </c>
      <c r="B2060" s="11">
        <v>45144</v>
      </c>
      <c r="C2060" s="20" t="s">
        <v>1823</v>
      </c>
      <c r="D2060" s="13" t="s">
        <v>1243</v>
      </c>
      <c r="E2060" s="10">
        <v>743.19</v>
      </c>
      <c r="F2060" s="10">
        <v>29</v>
      </c>
      <c r="G2060" s="10">
        <v>14</v>
      </c>
      <c r="H2060" s="10">
        <v>989.34</v>
      </c>
      <c r="I2060" s="4" t="s">
        <v>2038</v>
      </c>
      <c r="J2060" s="16">
        <v>45144</v>
      </c>
      <c r="K2060" s="9" t="str">
        <v>East</v>
      </c>
      <c r="L2060" s="9" t="str">
        <v>Electronics</v>
      </c>
      <c r="M2060" s="4">
        <v>743.19</v>
      </c>
      <c r="N2060" s="4">
        <f>VLOOKUP($K2060,Sales_Performance_Analysis.csv!$S$1:$T$5,2,FALSE)</f>
        <v>2529.8487270973901</v>
      </c>
      <c r="O2060" s="4">
        <v>29</v>
      </c>
      <c r="P2060" s="4">
        <v>14</v>
      </c>
      <c r="Q2060" s="4">
        <v>989.34</v>
      </c>
      <c r="U2060" s="9" t="str">
        <v>East</v>
      </c>
      <c r="V2060" s="9" t="str">
        <v>Electronics</v>
      </c>
      <c r="X2060" s="9" t="str">
        <v>EAST</v>
      </c>
      <c r="Y2060" s="9" t="str">
        <v>ELECTRONICS</v>
      </c>
      <c r="AA2060" s="9" t="str">
        <v>east</v>
      </c>
      <c r="AB2060" s="9" t="str">
        <v>electronics</v>
      </c>
    </row>
    <row r="2061" spans="1:28">
      <c r="A2061" s="10" t="s">
        <v>2039</v>
      </c>
      <c r="B2061" s="11">
        <v>45173</v>
      </c>
      <c r="C2061" s="12" t="s">
        <v>1657</v>
      </c>
      <c r="D2061" s="13" t="s">
        <v>1668</v>
      </c>
      <c r="E2061" s="10">
        <v>3599.9</v>
      </c>
      <c r="F2061" s="10">
        <v>31</v>
      </c>
      <c r="G2061" s="10">
        <v>48</v>
      </c>
      <c r="H2061" s="10">
        <v>1524.4</v>
      </c>
      <c r="I2061" s="4" t="s">
        <v>2039</v>
      </c>
      <c r="J2061" s="16">
        <v>45173</v>
      </c>
      <c r="K2061" s="9" t="str">
        <v>West</v>
      </c>
      <c r="L2061" s="9" t="str">
        <v>Furniture</v>
      </c>
      <c r="M2061" s="4">
        <v>3599.9</v>
      </c>
      <c r="N2061" s="4">
        <f>VLOOKUP($K2061,Sales_Performance_Analysis.csv!$S$1:$T$5,2,FALSE)</f>
        <v>2536.3110011778599</v>
      </c>
      <c r="O2061" s="4">
        <v>31</v>
      </c>
      <c r="P2061" s="4">
        <v>48</v>
      </c>
      <c r="Q2061" s="4">
        <v>1524.4</v>
      </c>
      <c r="U2061" s="9" t="str">
        <v>West</v>
      </c>
      <c r="V2061" s="9" t="str">
        <v>Furniture</v>
      </c>
      <c r="X2061" s="9" t="str">
        <v>WEST</v>
      </c>
      <c r="Y2061" s="9" t="str">
        <v>FURNITURE</v>
      </c>
      <c r="AA2061" s="9" t="str">
        <v>west</v>
      </c>
      <c r="AB2061" s="9" t="str">
        <v>furniture</v>
      </c>
    </row>
    <row r="2062" spans="1:28">
      <c r="A2062" s="10" t="s">
        <v>2040</v>
      </c>
      <c r="B2062" s="11">
        <v>45053</v>
      </c>
      <c r="C2062" s="12" t="s">
        <v>1657</v>
      </c>
      <c r="D2062" s="13" t="s">
        <v>1243</v>
      </c>
      <c r="E2062" s="10">
        <v>792.96</v>
      </c>
      <c r="F2062" s="10">
        <v>16</v>
      </c>
      <c r="G2062" s="10">
        <v>42</v>
      </c>
      <c r="H2062" s="10">
        <v>916.11</v>
      </c>
      <c r="I2062" s="4" t="s">
        <v>2040</v>
      </c>
      <c r="J2062" s="16">
        <v>45053</v>
      </c>
      <c r="K2062" s="9" t="str">
        <v>West</v>
      </c>
      <c r="L2062" s="9" t="str">
        <v>Electronics</v>
      </c>
      <c r="M2062" s="4">
        <v>792.96</v>
      </c>
      <c r="N2062" s="4">
        <f>VLOOKUP($K2062,Sales_Performance_Analysis.csv!$S$1:$T$5,2,FALSE)</f>
        <v>2536.3110011778599</v>
      </c>
      <c r="O2062" s="4">
        <v>16</v>
      </c>
      <c r="P2062" s="4">
        <v>42</v>
      </c>
      <c r="Q2062" s="4">
        <v>916.11</v>
      </c>
      <c r="U2062" s="9" t="str">
        <v>West</v>
      </c>
      <c r="V2062" s="9" t="str">
        <v>Electronics</v>
      </c>
      <c r="X2062" s="9" t="str">
        <v>WEST</v>
      </c>
      <c r="Y2062" s="9" t="str">
        <v>ELECTRONICS</v>
      </c>
      <c r="AA2062" s="9" t="str">
        <v>west</v>
      </c>
      <c r="AB2062" s="9" t="str">
        <v>electronics</v>
      </c>
    </row>
    <row r="2063" spans="1:28">
      <c r="A2063" s="10" t="s">
        <v>2041</v>
      </c>
      <c r="B2063" s="11">
        <v>45390</v>
      </c>
      <c r="C2063" s="20" t="s">
        <v>1823</v>
      </c>
      <c r="D2063" s="13" t="s">
        <v>27</v>
      </c>
      <c r="E2063" s="10">
        <v>2702.84</v>
      </c>
      <c r="F2063" s="10">
        <v>44</v>
      </c>
      <c r="G2063" s="10">
        <v>23</v>
      </c>
      <c r="H2063" s="10">
        <v>709.31</v>
      </c>
      <c r="I2063" s="4" t="s">
        <v>2041</v>
      </c>
      <c r="J2063" s="16">
        <v>45390</v>
      </c>
      <c r="K2063" s="9" t="str">
        <v>East</v>
      </c>
      <c r="L2063" s="9" t="str">
        <v>Clothing</v>
      </c>
      <c r="M2063" s="4">
        <v>2702.84</v>
      </c>
      <c r="N2063" s="4">
        <f>VLOOKUP($K2063,Sales_Performance_Analysis.csv!$S$1:$T$5,2,FALSE)</f>
        <v>2529.8487270973901</v>
      </c>
      <c r="O2063" s="4">
        <v>44</v>
      </c>
      <c r="P2063" s="4">
        <v>23</v>
      </c>
      <c r="Q2063" s="4">
        <v>709.31</v>
      </c>
      <c r="U2063" s="9" t="str">
        <v>East</v>
      </c>
      <c r="V2063" s="9" t="str">
        <v>Clothing</v>
      </c>
      <c r="X2063" s="9" t="str">
        <v>EAST</v>
      </c>
      <c r="Y2063" s="9" t="str">
        <v>CLOTHING</v>
      </c>
      <c r="AA2063" s="9" t="str">
        <v>east</v>
      </c>
      <c r="AB2063" s="9" t="str">
        <v>clothing</v>
      </c>
    </row>
    <row r="2064" spans="1:28">
      <c r="A2064" s="10" t="s">
        <v>2042</v>
      </c>
      <c r="B2064" s="11">
        <v>45096</v>
      </c>
      <c r="C2064" s="12" t="s">
        <v>1294</v>
      </c>
      <c r="D2064" s="13" t="s">
        <v>27</v>
      </c>
      <c r="E2064" s="10">
        <v>2764.81</v>
      </c>
      <c r="F2064" s="10">
        <v>27</v>
      </c>
      <c r="G2064" s="10">
        <v>40</v>
      </c>
      <c r="H2064" s="10">
        <v>1473.55</v>
      </c>
      <c r="I2064" s="4" t="s">
        <v>2042</v>
      </c>
      <c r="J2064" s="16">
        <v>45096</v>
      </c>
      <c r="K2064" s="9" t="str">
        <v>North</v>
      </c>
      <c r="L2064" s="9" t="str">
        <v>Clothing</v>
      </c>
      <c r="M2064" s="4">
        <v>2764.81</v>
      </c>
      <c r="N2064" s="4">
        <f>VLOOKUP($K2064,Sales_Performance_Analysis.csv!$S$1:$T$5,2,FALSE)</f>
        <v>2573.1195542046598</v>
      </c>
      <c r="O2064" s="4">
        <v>27</v>
      </c>
      <c r="P2064" s="4">
        <v>40</v>
      </c>
      <c r="Q2064" s="4">
        <v>1473.55</v>
      </c>
      <c r="U2064" s="9" t="str">
        <v>North</v>
      </c>
      <c r="V2064" s="9" t="str">
        <v>Clothing</v>
      </c>
      <c r="X2064" s="9" t="str">
        <v>NORTH</v>
      </c>
      <c r="Y2064" s="9" t="str">
        <v>CLOTHING</v>
      </c>
      <c r="AA2064" s="9" t="str">
        <v>north</v>
      </c>
      <c r="AB2064" s="9" t="str">
        <v>clothing</v>
      </c>
    </row>
    <row r="2065" spans="1:28">
      <c r="A2065" s="10" t="s">
        <v>2043</v>
      </c>
      <c r="B2065" s="11">
        <v>45212</v>
      </c>
      <c r="C2065" s="12" t="s">
        <v>1294</v>
      </c>
      <c r="D2065" s="13" t="s">
        <v>1668</v>
      </c>
      <c r="E2065" s="10">
        <v>1963.56</v>
      </c>
      <c r="F2065" s="10">
        <v>26</v>
      </c>
      <c r="G2065" s="10">
        <v>1</v>
      </c>
      <c r="H2065" s="10">
        <v>1855.2</v>
      </c>
      <c r="I2065" s="4" t="s">
        <v>2043</v>
      </c>
      <c r="J2065" s="16">
        <v>45212</v>
      </c>
      <c r="K2065" s="9" t="str">
        <v>North</v>
      </c>
      <c r="L2065" s="9" t="str">
        <v>Furniture</v>
      </c>
      <c r="M2065" s="4">
        <v>1963.56</v>
      </c>
      <c r="N2065" s="4">
        <f>VLOOKUP($K2065,Sales_Performance_Analysis.csv!$S$1:$T$5,2,FALSE)</f>
        <v>2573.1195542046598</v>
      </c>
      <c r="O2065" s="4">
        <v>26</v>
      </c>
      <c r="P2065" s="4">
        <v>1</v>
      </c>
      <c r="Q2065" s="4">
        <v>1855.2</v>
      </c>
      <c r="U2065" s="9" t="str">
        <v>North</v>
      </c>
      <c r="V2065" s="9" t="str">
        <v>Furniture</v>
      </c>
      <c r="X2065" s="9" t="str">
        <v>NORTH</v>
      </c>
      <c r="Y2065" s="9" t="str">
        <v>FURNITURE</v>
      </c>
      <c r="AA2065" s="9" t="str">
        <v>north</v>
      </c>
      <c r="AB2065" s="9" t="str">
        <v>furniture</v>
      </c>
    </row>
    <row r="2066" spans="1:28">
      <c r="A2066" s="10" t="s">
        <v>2044</v>
      </c>
      <c r="B2066" s="11">
        <v>44951</v>
      </c>
      <c r="C2066" s="12" t="s">
        <v>1294</v>
      </c>
      <c r="D2066" s="13" t="s">
        <v>1668</v>
      </c>
      <c r="E2066" s="10">
        <v>1398.91</v>
      </c>
      <c r="F2066" s="10">
        <v>30</v>
      </c>
      <c r="G2066" s="10">
        <v>40</v>
      </c>
      <c r="H2066" s="10">
        <v>413.51</v>
      </c>
      <c r="I2066" s="4" t="s">
        <v>2044</v>
      </c>
      <c r="J2066" s="16">
        <v>44951</v>
      </c>
      <c r="K2066" s="9" t="str">
        <v>North</v>
      </c>
      <c r="L2066" s="9" t="str">
        <v>Furniture</v>
      </c>
      <c r="M2066" s="4">
        <v>1398.91</v>
      </c>
      <c r="N2066" s="4">
        <f>VLOOKUP($K2066,Sales_Performance_Analysis.csv!$S$1:$T$5,2,FALSE)</f>
        <v>2573.1195542046598</v>
      </c>
      <c r="O2066" s="4">
        <v>30</v>
      </c>
      <c r="P2066" s="4">
        <v>40</v>
      </c>
      <c r="Q2066" s="4">
        <v>413.51</v>
      </c>
      <c r="U2066" s="9" t="str">
        <v>North</v>
      </c>
      <c r="V2066" s="9" t="str">
        <v>Furniture</v>
      </c>
      <c r="X2066" s="9" t="str">
        <v>NORTH</v>
      </c>
      <c r="Y2066" s="9" t="str">
        <v>FURNITURE</v>
      </c>
      <c r="AA2066" s="9" t="str">
        <v>north</v>
      </c>
      <c r="AB2066" s="9" t="str">
        <v>furniture</v>
      </c>
    </row>
    <row r="2067" spans="1:28">
      <c r="A2067" s="10" t="s">
        <v>2045</v>
      </c>
      <c r="B2067" s="11">
        <v>45169</v>
      </c>
      <c r="C2067" s="20" t="s">
        <v>1823</v>
      </c>
      <c r="D2067" s="13" t="s">
        <v>1668</v>
      </c>
      <c r="E2067" s="10">
        <v>3521.11</v>
      </c>
      <c r="F2067" s="10">
        <v>2</v>
      </c>
      <c r="G2067" s="10">
        <v>26</v>
      </c>
      <c r="H2067" s="10">
        <v>819.93</v>
      </c>
      <c r="I2067" s="4" t="s">
        <v>2045</v>
      </c>
      <c r="J2067" s="16">
        <v>45169</v>
      </c>
      <c r="K2067" s="9" t="str">
        <v>East</v>
      </c>
      <c r="L2067" s="9" t="str">
        <v>Furniture</v>
      </c>
      <c r="M2067" s="4">
        <v>3521.11</v>
      </c>
      <c r="N2067" s="4">
        <f>VLOOKUP($K2067,Sales_Performance_Analysis.csv!$S$1:$T$5,2,FALSE)</f>
        <v>2529.8487270973901</v>
      </c>
      <c r="O2067" s="4">
        <v>2</v>
      </c>
      <c r="P2067" s="4">
        <v>26</v>
      </c>
      <c r="Q2067" s="4">
        <v>819.93</v>
      </c>
      <c r="U2067" s="9" t="str">
        <v>East</v>
      </c>
      <c r="V2067" s="9" t="str">
        <v>Furniture</v>
      </c>
      <c r="X2067" s="9" t="str">
        <v>EAST</v>
      </c>
      <c r="Y2067" s="9" t="str">
        <v>FURNITURE</v>
      </c>
      <c r="AA2067" s="9" t="str">
        <v>east</v>
      </c>
      <c r="AB2067" s="9" t="str">
        <v>furniture</v>
      </c>
    </row>
    <row r="2068" spans="1:28">
      <c r="A2068" s="10" t="s">
        <v>2046</v>
      </c>
      <c r="B2068" s="11">
        <v>45279</v>
      </c>
      <c r="C2068" s="12" t="s">
        <v>1724</v>
      </c>
      <c r="D2068" s="13" t="s">
        <v>27</v>
      </c>
      <c r="E2068" s="10">
        <v>3162.7</v>
      </c>
      <c r="F2068" s="10">
        <v>9</v>
      </c>
      <c r="G2068" s="10">
        <v>46</v>
      </c>
      <c r="H2068" s="10">
        <v>982.74</v>
      </c>
      <c r="I2068" s="4" t="s">
        <v>2046</v>
      </c>
      <c r="J2068" s="16">
        <v>45279</v>
      </c>
      <c r="K2068" s="9" t="str">
        <v>South</v>
      </c>
      <c r="L2068" s="9" t="str">
        <v>Clothing</v>
      </c>
      <c r="M2068" s="4">
        <v>3162.7</v>
      </c>
      <c r="N2068" s="4">
        <f>VLOOKUP($K2068,Sales_Performance_Analysis.csv!$S$1:$T$5,2,FALSE)</f>
        <v>2478.5568056787902</v>
      </c>
      <c r="O2068" s="4">
        <v>9</v>
      </c>
      <c r="P2068" s="4">
        <v>46</v>
      </c>
      <c r="Q2068" s="4">
        <v>982.74</v>
      </c>
      <c r="U2068" s="9" t="str">
        <v>South</v>
      </c>
      <c r="V2068" s="9" t="str">
        <v>Clothing</v>
      </c>
      <c r="X2068" s="9" t="str">
        <v>SOUTH</v>
      </c>
      <c r="Y2068" s="9" t="str">
        <v>CLOTHING</v>
      </c>
      <c r="AA2068" s="9" t="str">
        <v>south</v>
      </c>
      <c r="AB2068" s="9" t="str">
        <v>clothing</v>
      </c>
    </row>
    <row r="2069" spans="1:28">
      <c r="A2069" s="10" t="s">
        <v>2047</v>
      </c>
      <c r="B2069" s="11">
        <v>44931</v>
      </c>
      <c r="C2069" s="20" t="s">
        <v>1823</v>
      </c>
      <c r="D2069" s="13" t="s">
        <v>1668</v>
      </c>
      <c r="E2069" s="10">
        <v>747.92</v>
      </c>
      <c r="F2069" s="10">
        <v>40</v>
      </c>
      <c r="G2069" s="10">
        <v>19</v>
      </c>
      <c r="H2069" s="10">
        <v>1176.3399999999999</v>
      </c>
      <c r="I2069" s="4" t="s">
        <v>2047</v>
      </c>
      <c r="J2069" s="16">
        <v>44931</v>
      </c>
      <c r="K2069" s="9" t="str">
        <v>East</v>
      </c>
      <c r="L2069" s="9" t="str">
        <v>Furniture</v>
      </c>
      <c r="M2069" s="4">
        <v>747.92</v>
      </c>
      <c r="N2069" s="4">
        <f>VLOOKUP($K2069,Sales_Performance_Analysis.csv!$S$1:$T$5,2,FALSE)</f>
        <v>2529.8487270973901</v>
      </c>
      <c r="O2069" s="4">
        <v>40</v>
      </c>
      <c r="P2069" s="4">
        <v>19</v>
      </c>
      <c r="Q2069" s="4">
        <v>1176.3399999999999</v>
      </c>
      <c r="U2069" s="9" t="str">
        <v>East</v>
      </c>
      <c r="V2069" s="9" t="str">
        <v>Furniture</v>
      </c>
      <c r="X2069" s="9" t="str">
        <v>EAST</v>
      </c>
      <c r="Y2069" s="9" t="str">
        <v>FURNITURE</v>
      </c>
      <c r="AA2069" s="9" t="str">
        <v>east</v>
      </c>
      <c r="AB2069" s="9" t="str">
        <v>furniture</v>
      </c>
    </row>
    <row r="2070" spans="1:28">
      <c r="A2070" s="10" t="s">
        <v>2048</v>
      </c>
      <c r="B2070" s="11">
        <v>45068</v>
      </c>
      <c r="C2070" s="12" t="s">
        <v>1294</v>
      </c>
      <c r="D2070" s="13" t="s">
        <v>1668</v>
      </c>
      <c r="E2070" s="10">
        <v>3865.07</v>
      </c>
      <c r="F2070" s="10">
        <v>22</v>
      </c>
      <c r="G2070" s="10">
        <v>47</v>
      </c>
      <c r="H2070" s="10">
        <v>1908.52</v>
      </c>
      <c r="I2070" s="4" t="s">
        <v>2048</v>
      </c>
      <c r="J2070" s="16">
        <v>45068</v>
      </c>
      <c r="K2070" s="9" t="str">
        <v>North</v>
      </c>
      <c r="L2070" s="9" t="str">
        <v>Furniture</v>
      </c>
      <c r="M2070" s="4">
        <v>3865.07</v>
      </c>
      <c r="N2070" s="4">
        <f>VLOOKUP($K2070,Sales_Performance_Analysis.csv!$S$1:$T$5,2,FALSE)</f>
        <v>2573.1195542046598</v>
      </c>
      <c r="O2070" s="4">
        <v>22</v>
      </c>
      <c r="P2070" s="4">
        <v>47</v>
      </c>
      <c r="Q2070" s="4">
        <v>1908.52</v>
      </c>
      <c r="U2070" s="9" t="str">
        <v>North</v>
      </c>
      <c r="V2070" s="9" t="str">
        <v>Furniture</v>
      </c>
      <c r="X2070" s="9" t="str">
        <v>NORTH</v>
      </c>
      <c r="Y2070" s="9" t="str">
        <v>FURNITURE</v>
      </c>
      <c r="AA2070" s="9" t="str">
        <v>north</v>
      </c>
      <c r="AB2070" s="9" t="str">
        <v>furniture</v>
      </c>
    </row>
    <row r="2071" spans="1:28">
      <c r="A2071" s="10" t="s">
        <v>2049</v>
      </c>
      <c r="B2071" s="11">
        <v>45445</v>
      </c>
      <c r="C2071" s="12" t="s">
        <v>1294</v>
      </c>
      <c r="D2071" s="13" t="s">
        <v>1243</v>
      </c>
      <c r="E2071" s="10">
        <v>4585.9799999999996</v>
      </c>
      <c r="F2071" s="10">
        <v>4</v>
      </c>
      <c r="G2071" s="10">
        <v>33</v>
      </c>
      <c r="H2071" s="10">
        <v>279.56</v>
      </c>
      <c r="I2071" s="4" t="s">
        <v>2049</v>
      </c>
      <c r="J2071" s="16">
        <v>45445</v>
      </c>
      <c r="K2071" s="9" t="str">
        <v>North</v>
      </c>
      <c r="L2071" s="9" t="str">
        <v>Electronics</v>
      </c>
      <c r="M2071" s="4">
        <v>4585.9799999999996</v>
      </c>
      <c r="N2071" s="4">
        <f>VLOOKUP($K2071,Sales_Performance_Analysis.csv!$S$1:$T$5,2,FALSE)</f>
        <v>2573.1195542046598</v>
      </c>
      <c r="O2071" s="4">
        <v>4</v>
      </c>
      <c r="P2071" s="4">
        <v>33</v>
      </c>
      <c r="Q2071" s="4">
        <v>279.56</v>
      </c>
      <c r="U2071" s="9" t="str">
        <v>North</v>
      </c>
      <c r="V2071" s="9" t="str">
        <v>Electronics</v>
      </c>
      <c r="X2071" s="9" t="str">
        <v>NORTH</v>
      </c>
      <c r="Y2071" s="9" t="str">
        <v>ELECTRONICS</v>
      </c>
      <c r="AA2071" s="9" t="str">
        <v>north</v>
      </c>
      <c r="AB2071" s="9" t="str">
        <v>electronics</v>
      </c>
    </row>
    <row r="2072" spans="1:28">
      <c r="A2072" s="10" t="s">
        <v>2050</v>
      </c>
      <c r="B2072" s="11">
        <v>45146</v>
      </c>
      <c r="C2072" s="20" t="s">
        <v>1823</v>
      </c>
      <c r="D2072" s="13" t="s">
        <v>257</v>
      </c>
      <c r="E2072" s="10">
        <v>3563.22</v>
      </c>
      <c r="F2072" s="10">
        <v>1</v>
      </c>
      <c r="G2072" s="10">
        <v>48</v>
      </c>
      <c r="H2072" s="10">
        <v>1305.68</v>
      </c>
      <c r="I2072" s="4" t="s">
        <v>2050</v>
      </c>
      <c r="J2072" s="16">
        <v>45146</v>
      </c>
      <c r="K2072" s="9" t="str">
        <v>East</v>
      </c>
      <c r="L2072" s="9" t="str">
        <v>Groceries</v>
      </c>
      <c r="M2072" s="4">
        <v>3563.22</v>
      </c>
      <c r="N2072" s="4">
        <f>VLOOKUP($K2072,Sales_Performance_Analysis.csv!$S$1:$T$5,2,FALSE)</f>
        <v>2529.8487270973901</v>
      </c>
      <c r="O2072" s="4">
        <v>1</v>
      </c>
      <c r="P2072" s="4">
        <v>48</v>
      </c>
      <c r="Q2072" s="4">
        <v>1305.68</v>
      </c>
      <c r="U2072" s="9" t="str">
        <v>East</v>
      </c>
      <c r="V2072" s="9" t="str">
        <v>Groceries</v>
      </c>
      <c r="X2072" s="9" t="str">
        <v>EAST</v>
      </c>
      <c r="Y2072" s="9" t="str">
        <v>GROCERIES</v>
      </c>
      <c r="AA2072" s="9" t="str">
        <v>east</v>
      </c>
      <c r="AB2072" s="9" t="str">
        <v>groceries</v>
      </c>
    </row>
    <row r="2073" spans="1:28">
      <c r="A2073" s="10" t="s">
        <v>2051</v>
      </c>
      <c r="B2073" s="11">
        <v>45117</v>
      </c>
      <c r="C2073" s="20" t="s">
        <v>1823</v>
      </c>
      <c r="D2073" s="13" t="s">
        <v>1668</v>
      </c>
      <c r="E2073" s="10">
        <v>187.67</v>
      </c>
      <c r="F2073" s="10">
        <v>7</v>
      </c>
      <c r="G2073" s="10">
        <v>43</v>
      </c>
      <c r="H2073" s="10">
        <v>1388.45</v>
      </c>
      <c r="I2073" s="4" t="s">
        <v>2051</v>
      </c>
      <c r="J2073" s="16">
        <v>45117</v>
      </c>
      <c r="K2073" s="9" t="str">
        <v>East</v>
      </c>
      <c r="L2073" s="9" t="str">
        <v>Furniture</v>
      </c>
      <c r="M2073" s="4">
        <v>187.67</v>
      </c>
      <c r="N2073" s="4">
        <f>VLOOKUP($K2073,Sales_Performance_Analysis.csv!$S$1:$T$5,2,FALSE)</f>
        <v>2529.8487270973901</v>
      </c>
      <c r="O2073" s="4">
        <v>7</v>
      </c>
      <c r="P2073" s="4">
        <v>43</v>
      </c>
      <c r="Q2073" s="4">
        <v>1388.45</v>
      </c>
      <c r="U2073" s="9" t="str">
        <v>East</v>
      </c>
      <c r="V2073" s="9" t="str">
        <v>Furniture</v>
      </c>
      <c r="X2073" s="9" t="str">
        <v>EAST</v>
      </c>
      <c r="Y2073" s="9" t="str">
        <v>FURNITURE</v>
      </c>
      <c r="AA2073" s="9" t="str">
        <v>east</v>
      </c>
      <c r="AB2073" s="9" t="str">
        <v>furniture</v>
      </c>
    </row>
    <row r="2074" spans="1:28">
      <c r="A2074" s="10" t="s">
        <v>2052</v>
      </c>
      <c r="B2074" s="11">
        <v>45152</v>
      </c>
      <c r="C2074" s="12" t="s">
        <v>1657</v>
      </c>
      <c r="D2074" s="13" t="s">
        <v>1668</v>
      </c>
      <c r="E2074" s="10">
        <v>276.24</v>
      </c>
      <c r="F2074" s="10">
        <v>1</v>
      </c>
      <c r="G2074" s="10">
        <v>10</v>
      </c>
      <c r="H2074" s="10">
        <v>1922.99</v>
      </c>
      <c r="I2074" s="4" t="s">
        <v>2052</v>
      </c>
      <c r="J2074" s="16">
        <v>45152</v>
      </c>
      <c r="K2074" s="9" t="str">
        <v>West</v>
      </c>
      <c r="L2074" s="9" t="str">
        <v>Furniture</v>
      </c>
      <c r="M2074" s="4">
        <v>276.24</v>
      </c>
      <c r="N2074" s="4">
        <f>VLOOKUP($K2074,Sales_Performance_Analysis.csv!$S$1:$T$5,2,FALSE)</f>
        <v>2536.3110011778599</v>
      </c>
      <c r="O2074" s="4">
        <v>1</v>
      </c>
      <c r="P2074" s="4">
        <v>10</v>
      </c>
      <c r="Q2074" s="4">
        <v>1922.99</v>
      </c>
      <c r="U2074" s="9" t="str">
        <v>West</v>
      </c>
      <c r="V2074" s="9" t="str">
        <v>Furniture</v>
      </c>
      <c r="X2074" s="9" t="str">
        <v>WEST</v>
      </c>
      <c r="Y2074" s="9" t="str">
        <v>FURNITURE</v>
      </c>
      <c r="AA2074" s="9" t="str">
        <v>west</v>
      </c>
      <c r="AB2074" s="9" t="str">
        <v>furniture</v>
      </c>
    </row>
    <row r="2075" spans="1:28">
      <c r="A2075" s="10" t="s">
        <v>2053</v>
      </c>
      <c r="B2075" s="11">
        <v>45210</v>
      </c>
      <c r="C2075" s="12" t="s">
        <v>1724</v>
      </c>
      <c r="D2075" s="13" t="s">
        <v>27</v>
      </c>
      <c r="E2075" s="10">
        <v>485.61</v>
      </c>
      <c r="F2075" s="10">
        <v>7</v>
      </c>
      <c r="G2075" s="10">
        <v>35</v>
      </c>
      <c r="H2075" s="10">
        <v>1541.48</v>
      </c>
      <c r="I2075" s="4" t="s">
        <v>2053</v>
      </c>
      <c r="J2075" s="16">
        <v>45210</v>
      </c>
      <c r="K2075" s="9" t="str">
        <v>South</v>
      </c>
      <c r="L2075" s="9" t="str">
        <v>Clothing</v>
      </c>
      <c r="M2075" s="4">
        <v>485.61</v>
      </c>
      <c r="N2075" s="4">
        <f>VLOOKUP($K2075,Sales_Performance_Analysis.csv!$S$1:$T$5,2,FALSE)</f>
        <v>2478.5568056787902</v>
      </c>
      <c r="O2075" s="4">
        <v>7</v>
      </c>
      <c r="P2075" s="4">
        <v>35</v>
      </c>
      <c r="Q2075" s="4">
        <v>1541.48</v>
      </c>
      <c r="U2075" s="9" t="str">
        <v>South</v>
      </c>
      <c r="V2075" s="9" t="str">
        <v>Clothing</v>
      </c>
      <c r="X2075" s="9" t="str">
        <v>SOUTH</v>
      </c>
      <c r="Y2075" s="9" t="str">
        <v>CLOTHING</v>
      </c>
      <c r="AA2075" s="9" t="str">
        <v>south</v>
      </c>
      <c r="AB2075" s="9" t="str">
        <v>clothing</v>
      </c>
    </row>
    <row r="2076" spans="1:28">
      <c r="A2076" s="10" t="s">
        <v>2054</v>
      </c>
      <c r="B2076" s="11">
        <v>45536</v>
      </c>
      <c r="C2076" s="12" t="s">
        <v>1724</v>
      </c>
      <c r="D2076" s="13" t="s">
        <v>1808</v>
      </c>
      <c r="E2076" s="10">
        <v>3758.89</v>
      </c>
      <c r="F2076" s="10">
        <v>45</v>
      </c>
      <c r="G2076" s="10">
        <v>27</v>
      </c>
      <c r="H2076" s="10">
        <v>1206.68</v>
      </c>
      <c r="I2076" s="4" t="s">
        <v>2054</v>
      </c>
      <c r="J2076" s="16">
        <v>45536</v>
      </c>
      <c r="K2076" s="9" t="str">
        <v>South</v>
      </c>
      <c r="L2076" s="9" t="str">
        <v>Sports</v>
      </c>
      <c r="M2076" s="4">
        <v>3758.89</v>
      </c>
      <c r="N2076" s="4">
        <f>VLOOKUP($K2076,Sales_Performance_Analysis.csv!$S$1:$T$5,2,FALSE)</f>
        <v>2478.5568056787902</v>
      </c>
      <c r="O2076" s="4">
        <v>45</v>
      </c>
      <c r="P2076" s="4">
        <v>27</v>
      </c>
      <c r="Q2076" s="4">
        <v>1206.68</v>
      </c>
      <c r="U2076" s="9" t="str">
        <v>South</v>
      </c>
      <c r="V2076" s="9" t="str">
        <v>Sports</v>
      </c>
      <c r="X2076" s="9" t="str">
        <v>SOUTH</v>
      </c>
      <c r="Y2076" s="9" t="str">
        <v>SPORTS</v>
      </c>
      <c r="AA2076" s="9" t="str">
        <v>south</v>
      </c>
      <c r="AB2076" s="9" t="str">
        <v>sports</v>
      </c>
    </row>
    <row r="2077" spans="1:28">
      <c r="A2077" s="10" t="s">
        <v>2055</v>
      </c>
      <c r="B2077" s="11">
        <v>45047</v>
      </c>
      <c r="C2077" s="20" t="s">
        <v>1823</v>
      </c>
      <c r="D2077" s="13" t="s">
        <v>1668</v>
      </c>
      <c r="E2077" s="10">
        <v>4158.5200000000004</v>
      </c>
      <c r="F2077" s="10">
        <v>30</v>
      </c>
      <c r="G2077" s="10">
        <v>42</v>
      </c>
      <c r="H2077" s="10">
        <v>1185.46</v>
      </c>
      <c r="I2077" s="4" t="s">
        <v>2055</v>
      </c>
      <c r="J2077" s="16">
        <v>45047</v>
      </c>
      <c r="K2077" s="9" t="str">
        <v>East</v>
      </c>
      <c r="L2077" s="9" t="str">
        <v>Furniture</v>
      </c>
      <c r="M2077" s="4">
        <v>4158.5200000000004</v>
      </c>
      <c r="N2077" s="4">
        <f>VLOOKUP($K2077,Sales_Performance_Analysis.csv!$S$1:$T$5,2,FALSE)</f>
        <v>2529.8487270973901</v>
      </c>
      <c r="O2077" s="4">
        <v>30</v>
      </c>
      <c r="P2077" s="4">
        <v>42</v>
      </c>
      <c r="Q2077" s="4">
        <v>1185.46</v>
      </c>
      <c r="U2077" s="9" t="str">
        <v>East</v>
      </c>
      <c r="V2077" s="9" t="str">
        <v>Furniture</v>
      </c>
      <c r="X2077" s="9" t="str">
        <v>EAST</v>
      </c>
      <c r="Y2077" s="9" t="str">
        <v>FURNITURE</v>
      </c>
      <c r="AA2077" s="9" t="str">
        <v>east</v>
      </c>
      <c r="AB2077" s="9" t="str">
        <v>furniture</v>
      </c>
    </row>
    <row r="2078" spans="1:28">
      <c r="A2078" s="10" t="s">
        <v>2056</v>
      </c>
      <c r="B2078" s="11">
        <v>45190</v>
      </c>
      <c r="C2078" s="20" t="s">
        <v>1823</v>
      </c>
      <c r="D2078" s="13" t="s">
        <v>257</v>
      </c>
      <c r="E2078" s="10">
        <v>4200.07</v>
      </c>
      <c r="F2078" s="10">
        <v>31</v>
      </c>
      <c r="G2078" s="10">
        <v>26</v>
      </c>
      <c r="H2078" s="10">
        <v>371.73</v>
      </c>
      <c r="I2078" s="4" t="s">
        <v>2056</v>
      </c>
      <c r="J2078" s="16">
        <v>45190</v>
      </c>
      <c r="K2078" s="9" t="str">
        <v>East</v>
      </c>
      <c r="L2078" s="9" t="str">
        <v>Groceries</v>
      </c>
      <c r="M2078" s="4">
        <v>4200.07</v>
      </c>
      <c r="N2078" s="4">
        <f>VLOOKUP($K2078,Sales_Performance_Analysis.csv!$S$1:$T$5,2,FALSE)</f>
        <v>2529.8487270973901</v>
      </c>
      <c r="O2078" s="4">
        <v>31</v>
      </c>
      <c r="P2078" s="4">
        <v>26</v>
      </c>
      <c r="Q2078" s="4">
        <v>371.73</v>
      </c>
      <c r="U2078" s="9" t="str">
        <v>East</v>
      </c>
      <c r="V2078" s="9" t="str">
        <v>Groceries</v>
      </c>
      <c r="X2078" s="9" t="str">
        <v>EAST</v>
      </c>
      <c r="Y2078" s="9" t="str">
        <v>GROCERIES</v>
      </c>
      <c r="AA2078" s="9" t="str">
        <v>east</v>
      </c>
      <c r="AB2078" s="9" t="str">
        <v>groceries</v>
      </c>
    </row>
    <row r="2079" spans="1:28">
      <c r="A2079" s="10" t="s">
        <v>2057</v>
      </c>
      <c r="B2079" s="11">
        <v>45306</v>
      </c>
      <c r="C2079" s="12" t="s">
        <v>1724</v>
      </c>
      <c r="D2079" s="13" t="s">
        <v>27</v>
      </c>
      <c r="E2079" s="10">
        <v>2115.42</v>
      </c>
      <c r="F2079" s="10">
        <v>12</v>
      </c>
      <c r="G2079" s="10">
        <v>35</v>
      </c>
      <c r="H2079" s="10">
        <v>1315.55</v>
      </c>
      <c r="I2079" s="4" t="s">
        <v>2057</v>
      </c>
      <c r="J2079" s="16">
        <v>45306</v>
      </c>
      <c r="K2079" s="9" t="str">
        <v>South</v>
      </c>
      <c r="L2079" s="9" t="str">
        <v>Clothing</v>
      </c>
      <c r="M2079" s="4">
        <v>2115.42</v>
      </c>
      <c r="N2079" s="4">
        <f>VLOOKUP($K2079,Sales_Performance_Analysis.csv!$S$1:$T$5,2,FALSE)</f>
        <v>2478.5568056787902</v>
      </c>
      <c r="O2079" s="4">
        <v>12</v>
      </c>
      <c r="P2079" s="4">
        <v>35</v>
      </c>
      <c r="Q2079" s="4">
        <v>1315.55</v>
      </c>
      <c r="U2079" s="9" t="str">
        <v>South</v>
      </c>
      <c r="V2079" s="9" t="str">
        <v>Clothing</v>
      </c>
      <c r="X2079" s="9" t="str">
        <v>SOUTH</v>
      </c>
      <c r="Y2079" s="9" t="str">
        <v>CLOTHING</v>
      </c>
      <c r="AA2079" s="9" t="str">
        <v>south</v>
      </c>
      <c r="AB2079" s="9" t="str">
        <v>clothing</v>
      </c>
    </row>
    <row r="2080" spans="1:28">
      <c r="A2080" s="10" t="s">
        <v>2058</v>
      </c>
      <c r="B2080" s="11">
        <v>44957</v>
      </c>
      <c r="C2080" s="12" t="s">
        <v>1657</v>
      </c>
      <c r="D2080" s="13" t="s">
        <v>1808</v>
      </c>
      <c r="E2080" s="10">
        <v>2408.6799999999998</v>
      </c>
      <c r="F2080" s="10">
        <v>1</v>
      </c>
      <c r="G2080" s="10">
        <v>5</v>
      </c>
      <c r="H2080" s="10">
        <v>458.63</v>
      </c>
      <c r="I2080" s="4" t="s">
        <v>2058</v>
      </c>
      <c r="J2080" s="16">
        <v>44957</v>
      </c>
      <c r="K2080" s="9" t="str">
        <v>West</v>
      </c>
      <c r="L2080" s="9" t="str">
        <v>Sports</v>
      </c>
      <c r="M2080" s="4">
        <v>2408.6799999999998</v>
      </c>
      <c r="N2080" s="4">
        <f>VLOOKUP($K2080,Sales_Performance_Analysis.csv!$S$1:$T$5,2,FALSE)</f>
        <v>2536.3110011778599</v>
      </c>
      <c r="O2080" s="4">
        <v>1</v>
      </c>
      <c r="P2080" s="4">
        <v>5</v>
      </c>
      <c r="Q2080" s="4">
        <v>458.63</v>
      </c>
      <c r="U2080" s="9" t="str">
        <v>West</v>
      </c>
      <c r="V2080" s="9" t="str">
        <v>Sports</v>
      </c>
      <c r="X2080" s="9" t="str">
        <v>WEST</v>
      </c>
      <c r="Y2080" s="9" t="str">
        <v>SPORTS</v>
      </c>
      <c r="AA2080" s="9" t="str">
        <v>west</v>
      </c>
      <c r="AB2080" s="9" t="str">
        <v>sports</v>
      </c>
    </row>
    <row r="2081" spans="1:28">
      <c r="A2081" s="10" t="s">
        <v>2059</v>
      </c>
      <c r="B2081" s="11">
        <v>44993</v>
      </c>
      <c r="C2081" s="20" t="s">
        <v>1823</v>
      </c>
      <c r="D2081" s="13" t="s">
        <v>1808</v>
      </c>
      <c r="E2081" s="10">
        <v>2545.12</v>
      </c>
      <c r="F2081" s="10">
        <v>33</v>
      </c>
      <c r="G2081" s="10">
        <v>36</v>
      </c>
      <c r="H2081" s="10">
        <v>885.13</v>
      </c>
      <c r="I2081" s="4" t="s">
        <v>2059</v>
      </c>
      <c r="J2081" s="16">
        <v>44993</v>
      </c>
      <c r="K2081" s="9" t="str">
        <v>East</v>
      </c>
      <c r="L2081" s="9" t="str">
        <v>Sports</v>
      </c>
      <c r="M2081" s="4">
        <v>2545.12</v>
      </c>
      <c r="N2081" s="4">
        <f>VLOOKUP($K2081,Sales_Performance_Analysis.csv!$S$1:$T$5,2,FALSE)</f>
        <v>2529.8487270973901</v>
      </c>
      <c r="O2081" s="4">
        <v>33</v>
      </c>
      <c r="P2081" s="4">
        <v>36</v>
      </c>
      <c r="Q2081" s="4">
        <v>885.13</v>
      </c>
      <c r="U2081" s="9" t="str">
        <v>East</v>
      </c>
      <c r="V2081" s="9" t="str">
        <v>Sports</v>
      </c>
      <c r="X2081" s="9" t="str">
        <v>EAST</v>
      </c>
      <c r="Y2081" s="9" t="str">
        <v>SPORTS</v>
      </c>
      <c r="AA2081" s="9" t="str">
        <v>east</v>
      </c>
      <c r="AB2081" s="9" t="str">
        <v>sports</v>
      </c>
    </row>
    <row r="2082" spans="1:28">
      <c r="A2082" s="10" t="s">
        <v>2060</v>
      </c>
      <c r="B2082" s="11">
        <v>45059</v>
      </c>
      <c r="C2082" s="12" t="s">
        <v>1724</v>
      </c>
      <c r="D2082" s="13" t="s">
        <v>257</v>
      </c>
      <c r="E2082" s="10">
        <v>4599.32</v>
      </c>
      <c r="F2082" s="10">
        <v>41</v>
      </c>
      <c r="G2082" s="10">
        <v>3</v>
      </c>
      <c r="H2082" s="10">
        <v>517.99</v>
      </c>
      <c r="I2082" s="4" t="s">
        <v>2060</v>
      </c>
      <c r="J2082" s="16">
        <v>45059</v>
      </c>
      <c r="K2082" s="9" t="str">
        <v>South</v>
      </c>
      <c r="L2082" s="9" t="str">
        <v>Groceries</v>
      </c>
      <c r="M2082" s="4">
        <v>4599.32</v>
      </c>
      <c r="N2082" s="4">
        <f>VLOOKUP($K2082,Sales_Performance_Analysis.csv!$S$1:$T$5,2,FALSE)</f>
        <v>2478.5568056787902</v>
      </c>
      <c r="O2082" s="4">
        <v>41</v>
      </c>
      <c r="P2082" s="4">
        <v>3</v>
      </c>
      <c r="Q2082" s="4">
        <v>517.99</v>
      </c>
      <c r="U2082" s="9" t="str">
        <v>South</v>
      </c>
      <c r="V2082" s="9" t="str">
        <v>Groceries</v>
      </c>
      <c r="X2082" s="9" t="str">
        <v>SOUTH</v>
      </c>
      <c r="Y2082" s="9" t="str">
        <v>GROCERIES</v>
      </c>
      <c r="AA2082" s="9" t="str">
        <v>south</v>
      </c>
      <c r="AB2082" s="9" t="str">
        <v>groceries</v>
      </c>
    </row>
    <row r="2083" spans="1:28">
      <c r="A2083" s="10" t="s">
        <v>2061</v>
      </c>
      <c r="B2083" s="11">
        <v>45071</v>
      </c>
      <c r="C2083" s="20" t="s">
        <v>1823</v>
      </c>
      <c r="D2083" s="13" t="s">
        <v>1808</v>
      </c>
      <c r="E2083" s="10">
        <v>596.99</v>
      </c>
      <c r="F2083" s="10">
        <v>6</v>
      </c>
      <c r="G2083" s="10">
        <v>9</v>
      </c>
      <c r="H2083" s="10">
        <v>1880.31</v>
      </c>
      <c r="I2083" s="4" t="s">
        <v>2061</v>
      </c>
      <c r="J2083" s="16">
        <v>45071</v>
      </c>
      <c r="K2083" s="9" t="str">
        <v>East</v>
      </c>
      <c r="L2083" s="9" t="str">
        <v>Sports</v>
      </c>
      <c r="M2083" s="4">
        <v>596.99</v>
      </c>
      <c r="N2083" s="4">
        <f>VLOOKUP($K2083,Sales_Performance_Analysis.csv!$S$1:$T$5,2,FALSE)</f>
        <v>2529.8487270973901</v>
      </c>
      <c r="O2083" s="4">
        <v>6</v>
      </c>
      <c r="P2083" s="4">
        <v>9</v>
      </c>
      <c r="Q2083" s="4">
        <v>1880.31</v>
      </c>
      <c r="U2083" s="9" t="str">
        <v>East</v>
      </c>
      <c r="V2083" s="9" t="str">
        <v>Sports</v>
      </c>
      <c r="X2083" s="9" t="str">
        <v>EAST</v>
      </c>
      <c r="Y2083" s="9" t="str">
        <v>SPORTS</v>
      </c>
      <c r="AA2083" s="9" t="str">
        <v>east</v>
      </c>
      <c r="AB2083" s="9" t="str">
        <v>sports</v>
      </c>
    </row>
    <row r="2084" spans="1:28">
      <c r="A2084" s="10" t="s">
        <v>2062</v>
      </c>
      <c r="B2084" s="11">
        <v>45117</v>
      </c>
      <c r="C2084" s="12" t="s">
        <v>1657</v>
      </c>
      <c r="D2084" s="13" t="s">
        <v>27</v>
      </c>
      <c r="E2084" s="10">
        <v>1631.8</v>
      </c>
      <c r="F2084" s="10">
        <v>39</v>
      </c>
      <c r="G2084" s="10">
        <v>50</v>
      </c>
      <c r="H2084" s="10">
        <v>1547.66</v>
      </c>
      <c r="I2084" s="4" t="s">
        <v>2062</v>
      </c>
      <c r="J2084" s="16">
        <v>45117</v>
      </c>
      <c r="K2084" s="9" t="str">
        <v>West</v>
      </c>
      <c r="L2084" s="9" t="str">
        <v>Clothing</v>
      </c>
      <c r="M2084" s="4">
        <v>1631.8</v>
      </c>
      <c r="N2084" s="4">
        <f>VLOOKUP($K2084,Sales_Performance_Analysis.csv!$S$1:$T$5,2,FALSE)</f>
        <v>2536.3110011778599</v>
      </c>
      <c r="O2084" s="4">
        <v>39</v>
      </c>
      <c r="P2084" s="4">
        <v>50</v>
      </c>
      <c r="Q2084" s="4">
        <v>1547.66</v>
      </c>
      <c r="U2084" s="9" t="str">
        <v>West</v>
      </c>
      <c r="V2084" s="9" t="str">
        <v>Clothing</v>
      </c>
      <c r="X2084" s="9" t="str">
        <v>WEST</v>
      </c>
      <c r="Y2084" s="9" t="str">
        <v>CLOTHING</v>
      </c>
      <c r="AA2084" s="9" t="str">
        <v>west</v>
      </c>
      <c r="AB2084" s="9" t="str">
        <v>clothing</v>
      </c>
    </row>
    <row r="2085" spans="1:28">
      <c r="A2085" s="10" t="s">
        <v>2063</v>
      </c>
      <c r="B2085" s="11">
        <v>45241</v>
      </c>
      <c r="C2085" s="12" t="s">
        <v>1657</v>
      </c>
      <c r="D2085" s="13" t="s">
        <v>1668</v>
      </c>
      <c r="E2085" s="10">
        <v>4234.66</v>
      </c>
      <c r="F2085" s="10">
        <v>48</v>
      </c>
      <c r="G2085" s="10">
        <v>37</v>
      </c>
      <c r="H2085" s="10">
        <v>521.13</v>
      </c>
      <c r="I2085" s="4" t="s">
        <v>2063</v>
      </c>
      <c r="J2085" s="16">
        <v>45241</v>
      </c>
      <c r="K2085" s="9" t="str">
        <v>West</v>
      </c>
      <c r="L2085" s="9" t="str">
        <v>Furniture</v>
      </c>
      <c r="M2085" s="4">
        <v>4234.66</v>
      </c>
      <c r="N2085" s="4">
        <f>VLOOKUP($K2085,Sales_Performance_Analysis.csv!$S$1:$T$5,2,FALSE)</f>
        <v>2536.3110011778599</v>
      </c>
      <c r="O2085" s="4">
        <v>48</v>
      </c>
      <c r="P2085" s="4">
        <v>37</v>
      </c>
      <c r="Q2085" s="4">
        <v>521.13</v>
      </c>
      <c r="U2085" s="9" t="str">
        <v>West</v>
      </c>
      <c r="V2085" s="9" t="str">
        <v>Furniture</v>
      </c>
      <c r="X2085" s="9" t="str">
        <v>WEST</v>
      </c>
      <c r="Y2085" s="9" t="str">
        <v>FURNITURE</v>
      </c>
      <c r="AA2085" s="9" t="str">
        <v>west</v>
      </c>
      <c r="AB2085" s="9" t="str">
        <v>furniture</v>
      </c>
    </row>
    <row r="2086" spans="1:28">
      <c r="A2086" s="10" t="s">
        <v>2064</v>
      </c>
      <c r="B2086" s="11">
        <v>44886</v>
      </c>
      <c r="C2086" s="20" t="s">
        <v>1823</v>
      </c>
      <c r="D2086" s="13" t="s">
        <v>1808</v>
      </c>
      <c r="E2086" s="10">
        <v>1053.75</v>
      </c>
      <c r="F2086" s="10">
        <v>47</v>
      </c>
      <c r="G2086" s="10">
        <v>24</v>
      </c>
      <c r="H2086" s="10">
        <v>1290.24</v>
      </c>
      <c r="I2086" s="4" t="s">
        <v>2064</v>
      </c>
      <c r="J2086" s="16">
        <v>44886</v>
      </c>
      <c r="K2086" s="9" t="str">
        <v>East</v>
      </c>
      <c r="L2086" s="9" t="str">
        <v>Sports</v>
      </c>
      <c r="M2086" s="4">
        <v>1053.75</v>
      </c>
      <c r="N2086" s="4">
        <f>VLOOKUP($K2086,Sales_Performance_Analysis.csv!$S$1:$T$5,2,FALSE)</f>
        <v>2529.8487270973901</v>
      </c>
      <c r="O2086" s="4">
        <v>47</v>
      </c>
      <c r="P2086" s="4">
        <v>24</v>
      </c>
      <c r="Q2086" s="4">
        <v>1290.24</v>
      </c>
      <c r="U2086" s="9" t="str">
        <v>East</v>
      </c>
      <c r="V2086" s="9" t="str">
        <v>Sports</v>
      </c>
      <c r="X2086" s="9" t="str">
        <v>EAST</v>
      </c>
      <c r="Y2086" s="9" t="str">
        <v>SPORTS</v>
      </c>
      <c r="AA2086" s="9" t="str">
        <v>east</v>
      </c>
      <c r="AB2086" s="9" t="str">
        <v>sports</v>
      </c>
    </row>
    <row r="2087" spans="1:28">
      <c r="A2087" s="10" t="s">
        <v>2065</v>
      </c>
      <c r="B2087" s="11">
        <v>45526</v>
      </c>
      <c r="C2087" s="12" t="s">
        <v>1657</v>
      </c>
      <c r="D2087" s="13" t="s">
        <v>27</v>
      </c>
      <c r="E2087" s="10">
        <v>2376.86</v>
      </c>
      <c r="F2087" s="10">
        <v>31</v>
      </c>
      <c r="G2087" s="10">
        <v>16</v>
      </c>
      <c r="H2087" s="10">
        <v>780.58</v>
      </c>
      <c r="I2087" s="4" t="s">
        <v>2065</v>
      </c>
      <c r="J2087" s="16">
        <v>45526</v>
      </c>
      <c r="K2087" s="9" t="str">
        <v>West</v>
      </c>
      <c r="L2087" s="9" t="str">
        <v>Clothing</v>
      </c>
      <c r="M2087" s="4">
        <v>2376.86</v>
      </c>
      <c r="N2087" s="4">
        <f>VLOOKUP($K2087,Sales_Performance_Analysis.csv!$S$1:$T$5,2,FALSE)</f>
        <v>2536.3110011778599</v>
      </c>
      <c r="O2087" s="4">
        <v>31</v>
      </c>
      <c r="P2087" s="4">
        <v>16</v>
      </c>
      <c r="Q2087" s="4">
        <v>780.58</v>
      </c>
      <c r="U2087" s="9" t="str">
        <v>West</v>
      </c>
      <c r="V2087" s="9" t="str">
        <v>Clothing</v>
      </c>
      <c r="X2087" s="9" t="str">
        <v>WEST</v>
      </c>
      <c r="Y2087" s="9" t="str">
        <v>CLOTHING</v>
      </c>
      <c r="AA2087" s="9" t="str">
        <v>west</v>
      </c>
      <c r="AB2087" s="9" t="str">
        <v>clothing</v>
      </c>
    </row>
    <row r="2088" spans="1:28">
      <c r="A2088" s="10" t="s">
        <v>2066</v>
      </c>
      <c r="B2088" s="11">
        <v>45508</v>
      </c>
      <c r="C2088" s="12" t="s">
        <v>1657</v>
      </c>
      <c r="D2088" s="13" t="s">
        <v>1808</v>
      </c>
      <c r="E2088" s="10">
        <v>1611.51</v>
      </c>
      <c r="F2088" s="10">
        <v>40</v>
      </c>
      <c r="G2088" s="10">
        <v>14</v>
      </c>
      <c r="H2088" s="10">
        <v>654.32000000000005</v>
      </c>
      <c r="I2088" s="4" t="s">
        <v>2066</v>
      </c>
      <c r="J2088" s="16">
        <v>45508</v>
      </c>
      <c r="K2088" s="9" t="str">
        <v>West</v>
      </c>
      <c r="L2088" s="9" t="str">
        <v>Sports</v>
      </c>
      <c r="M2088" s="4">
        <v>1611.51</v>
      </c>
      <c r="N2088" s="4">
        <f>VLOOKUP($K2088,Sales_Performance_Analysis.csv!$S$1:$T$5,2,FALSE)</f>
        <v>2536.3110011778599</v>
      </c>
      <c r="O2088" s="4">
        <v>40</v>
      </c>
      <c r="P2088" s="4">
        <v>14</v>
      </c>
      <c r="Q2088" s="4">
        <v>654.32000000000005</v>
      </c>
      <c r="U2088" s="9" t="str">
        <v>West</v>
      </c>
      <c r="V2088" s="9" t="str">
        <v>Sports</v>
      </c>
      <c r="X2088" s="9" t="str">
        <v>WEST</v>
      </c>
      <c r="Y2088" s="9" t="str">
        <v>SPORTS</v>
      </c>
      <c r="AA2088" s="9" t="str">
        <v>west</v>
      </c>
      <c r="AB2088" s="9" t="str">
        <v>sports</v>
      </c>
    </row>
    <row r="2089" spans="1:28">
      <c r="A2089" s="10" t="s">
        <v>2067</v>
      </c>
      <c r="B2089" s="11">
        <v>45557</v>
      </c>
      <c r="C2089" s="12" t="s">
        <v>1657</v>
      </c>
      <c r="D2089" s="13" t="s">
        <v>257</v>
      </c>
      <c r="E2089" s="10">
        <v>3759.93</v>
      </c>
      <c r="F2089" s="10">
        <v>21</v>
      </c>
      <c r="G2089" s="10">
        <v>50</v>
      </c>
      <c r="H2089" s="10">
        <v>347.25</v>
      </c>
      <c r="I2089" s="4" t="s">
        <v>2067</v>
      </c>
      <c r="J2089" s="16">
        <v>45557</v>
      </c>
      <c r="K2089" s="9" t="str">
        <v>West</v>
      </c>
      <c r="L2089" s="9" t="str">
        <v>Groceries</v>
      </c>
      <c r="M2089" s="4">
        <v>3759.93</v>
      </c>
      <c r="N2089" s="4">
        <f>VLOOKUP($K2089,Sales_Performance_Analysis.csv!$S$1:$T$5,2,FALSE)</f>
        <v>2536.3110011778599</v>
      </c>
      <c r="O2089" s="4">
        <v>21</v>
      </c>
      <c r="P2089" s="4">
        <v>50</v>
      </c>
      <c r="Q2089" s="4">
        <v>347.25</v>
      </c>
      <c r="U2089" s="9" t="str">
        <v>West</v>
      </c>
      <c r="V2089" s="9" t="str">
        <v>Groceries</v>
      </c>
      <c r="X2089" s="9" t="str">
        <v>WEST</v>
      </c>
      <c r="Y2089" s="9" t="str">
        <v>GROCERIES</v>
      </c>
      <c r="AA2089" s="9" t="str">
        <v>west</v>
      </c>
      <c r="AB2089" s="9" t="str">
        <v>groceries</v>
      </c>
    </row>
    <row r="2090" spans="1:28">
      <c r="A2090" s="10" t="s">
        <v>2068</v>
      </c>
      <c r="B2090" s="11">
        <v>45065</v>
      </c>
      <c r="C2090" s="12" t="s">
        <v>1294</v>
      </c>
      <c r="D2090" s="13" t="s">
        <v>257</v>
      </c>
      <c r="E2090" s="10">
        <v>4255.09</v>
      </c>
      <c r="F2090" s="10">
        <v>17</v>
      </c>
      <c r="G2090" s="10">
        <v>1</v>
      </c>
      <c r="H2090" s="10">
        <v>492.53</v>
      </c>
      <c r="I2090" s="4" t="s">
        <v>2068</v>
      </c>
      <c r="J2090" s="16">
        <v>45065</v>
      </c>
      <c r="K2090" s="9" t="str">
        <v>North</v>
      </c>
      <c r="L2090" s="9" t="str">
        <v>Groceries</v>
      </c>
      <c r="M2090" s="4">
        <v>4255.09</v>
      </c>
      <c r="N2090" s="4">
        <f>VLOOKUP($K2090,Sales_Performance_Analysis.csv!$S$1:$T$5,2,FALSE)</f>
        <v>2573.1195542046598</v>
      </c>
      <c r="O2090" s="4">
        <v>17</v>
      </c>
      <c r="P2090" s="4">
        <v>1</v>
      </c>
      <c r="Q2090" s="4">
        <v>492.53</v>
      </c>
      <c r="U2090" s="9" t="str">
        <v>North</v>
      </c>
      <c r="V2090" s="9" t="str">
        <v>Groceries</v>
      </c>
      <c r="X2090" s="9" t="str">
        <v>NORTH</v>
      </c>
      <c r="Y2090" s="9" t="str">
        <v>GROCERIES</v>
      </c>
      <c r="AA2090" s="9" t="str">
        <v>north</v>
      </c>
      <c r="AB2090" s="9" t="str">
        <v>groceries</v>
      </c>
    </row>
    <row r="2091" spans="1:28">
      <c r="A2091" s="10" t="s">
        <v>2069</v>
      </c>
      <c r="B2091" s="11">
        <v>45414</v>
      </c>
      <c r="C2091" s="12" t="s">
        <v>1657</v>
      </c>
      <c r="D2091" s="13" t="s">
        <v>1668</v>
      </c>
      <c r="E2091" s="10">
        <v>4549.16</v>
      </c>
      <c r="F2091" s="10">
        <v>38</v>
      </c>
      <c r="G2091" s="10">
        <v>30</v>
      </c>
      <c r="H2091" s="10">
        <v>487.19</v>
      </c>
      <c r="I2091" s="4" t="s">
        <v>2069</v>
      </c>
      <c r="J2091" s="16">
        <v>45414</v>
      </c>
      <c r="K2091" s="9" t="str">
        <v>West</v>
      </c>
      <c r="L2091" s="9" t="str">
        <v>Furniture</v>
      </c>
      <c r="M2091" s="4">
        <v>4549.16</v>
      </c>
      <c r="N2091" s="4">
        <f>VLOOKUP($K2091,Sales_Performance_Analysis.csv!$S$1:$T$5,2,FALSE)</f>
        <v>2536.3110011778599</v>
      </c>
      <c r="O2091" s="4">
        <v>38</v>
      </c>
      <c r="P2091" s="4">
        <v>30</v>
      </c>
      <c r="Q2091" s="4">
        <v>487.19</v>
      </c>
      <c r="U2091" s="9" t="str">
        <v>West</v>
      </c>
      <c r="V2091" s="9" t="str">
        <v>Furniture</v>
      </c>
      <c r="X2091" s="9" t="str">
        <v>WEST</v>
      </c>
      <c r="Y2091" s="9" t="str">
        <v>FURNITURE</v>
      </c>
      <c r="AA2091" s="9" t="str">
        <v>west</v>
      </c>
      <c r="AB2091" s="9" t="str">
        <v>furniture</v>
      </c>
    </row>
    <row r="2092" spans="1:28">
      <c r="A2092" s="10" t="s">
        <v>2070</v>
      </c>
      <c r="B2092" s="11">
        <v>44928</v>
      </c>
      <c r="C2092" s="20" t="s">
        <v>1823</v>
      </c>
      <c r="D2092" s="13" t="s">
        <v>27</v>
      </c>
      <c r="E2092" s="10">
        <v>4733.54</v>
      </c>
      <c r="F2092" s="10">
        <v>6</v>
      </c>
      <c r="G2092" s="10">
        <v>3</v>
      </c>
      <c r="H2092" s="10">
        <v>990.33</v>
      </c>
      <c r="I2092" s="4" t="s">
        <v>2070</v>
      </c>
      <c r="J2092" s="16">
        <v>44928</v>
      </c>
      <c r="K2092" s="9" t="str">
        <v>East</v>
      </c>
      <c r="L2092" s="9" t="str">
        <v>Clothing</v>
      </c>
      <c r="M2092" s="4">
        <v>4733.54</v>
      </c>
      <c r="N2092" s="4">
        <f>VLOOKUP($K2092,Sales_Performance_Analysis.csv!$S$1:$T$5,2,FALSE)</f>
        <v>2529.8487270973901</v>
      </c>
      <c r="O2092" s="4">
        <v>6</v>
      </c>
      <c r="P2092" s="4">
        <v>3</v>
      </c>
      <c r="Q2092" s="4">
        <v>990.33</v>
      </c>
      <c r="U2092" s="9" t="str">
        <v>East</v>
      </c>
      <c r="V2092" s="9" t="str">
        <v>Clothing</v>
      </c>
      <c r="X2092" s="9" t="str">
        <v>EAST</v>
      </c>
      <c r="Y2092" s="9" t="str">
        <v>CLOTHING</v>
      </c>
      <c r="AA2092" s="9" t="str">
        <v>east</v>
      </c>
      <c r="AB2092" s="9" t="str">
        <v>clothing</v>
      </c>
    </row>
    <row r="2093" spans="1:28">
      <c r="A2093" s="10" t="s">
        <v>2071</v>
      </c>
      <c r="B2093" s="11">
        <v>44934</v>
      </c>
      <c r="C2093" s="20" t="s">
        <v>1823</v>
      </c>
      <c r="D2093" s="13" t="s">
        <v>1808</v>
      </c>
      <c r="E2093" s="10">
        <v>382.82</v>
      </c>
      <c r="F2093" s="10">
        <v>41</v>
      </c>
      <c r="G2093" s="10">
        <v>7</v>
      </c>
      <c r="H2093" s="10">
        <v>217.19</v>
      </c>
      <c r="I2093" s="4" t="s">
        <v>2071</v>
      </c>
      <c r="J2093" s="16">
        <v>44934</v>
      </c>
      <c r="K2093" s="9" t="str">
        <v>East</v>
      </c>
      <c r="L2093" s="9" t="str">
        <v>Sports</v>
      </c>
      <c r="M2093" s="4">
        <v>382.82</v>
      </c>
      <c r="N2093" s="4">
        <f>VLOOKUP($K2093,Sales_Performance_Analysis.csv!$S$1:$T$5,2,FALSE)</f>
        <v>2529.8487270973901</v>
      </c>
      <c r="O2093" s="4">
        <v>41</v>
      </c>
      <c r="P2093" s="4">
        <v>7</v>
      </c>
      <c r="Q2093" s="4">
        <v>217.19</v>
      </c>
      <c r="U2093" s="9" t="str">
        <v>East</v>
      </c>
      <c r="V2093" s="9" t="str">
        <v>Sports</v>
      </c>
      <c r="X2093" s="9" t="str">
        <v>EAST</v>
      </c>
      <c r="Y2093" s="9" t="str">
        <v>SPORTS</v>
      </c>
      <c r="AA2093" s="9" t="str">
        <v>east</v>
      </c>
      <c r="AB2093" s="9" t="str">
        <v>sports</v>
      </c>
    </row>
    <row r="2094" spans="1:28">
      <c r="A2094" s="10" t="s">
        <v>2072</v>
      </c>
      <c r="B2094" s="11">
        <v>45499</v>
      </c>
      <c r="C2094" s="12" t="s">
        <v>1724</v>
      </c>
      <c r="D2094" s="13" t="s">
        <v>1243</v>
      </c>
      <c r="E2094" s="10">
        <v>1955.03</v>
      </c>
      <c r="F2094" s="10">
        <v>11</v>
      </c>
      <c r="G2094" s="10">
        <v>24</v>
      </c>
      <c r="H2094" s="10">
        <v>1354.39</v>
      </c>
      <c r="I2094" s="4" t="s">
        <v>2072</v>
      </c>
      <c r="J2094" s="16">
        <v>45499</v>
      </c>
      <c r="K2094" s="9" t="str">
        <v>South</v>
      </c>
      <c r="L2094" s="9" t="str">
        <v>Electronics</v>
      </c>
      <c r="M2094" s="4">
        <v>1955.03</v>
      </c>
      <c r="N2094" s="4">
        <f>VLOOKUP($K2094,Sales_Performance_Analysis.csv!$S$1:$T$5,2,FALSE)</f>
        <v>2478.5568056787902</v>
      </c>
      <c r="O2094" s="4">
        <v>11</v>
      </c>
      <c r="P2094" s="4">
        <v>24</v>
      </c>
      <c r="Q2094" s="4">
        <v>1354.39</v>
      </c>
      <c r="U2094" s="9" t="str">
        <v>South</v>
      </c>
      <c r="V2094" s="9" t="str">
        <v>Electronics</v>
      </c>
      <c r="X2094" s="9" t="str">
        <v>SOUTH</v>
      </c>
      <c r="Y2094" s="9" t="str">
        <v>ELECTRONICS</v>
      </c>
      <c r="AA2094" s="9" t="str">
        <v>south</v>
      </c>
      <c r="AB2094" s="9" t="str">
        <v>electronics</v>
      </c>
    </row>
    <row r="2095" spans="1:28">
      <c r="A2095" s="10" t="s">
        <v>2073</v>
      </c>
      <c r="B2095" s="11">
        <v>45232</v>
      </c>
      <c r="C2095" s="12" t="s">
        <v>1657</v>
      </c>
      <c r="D2095" s="13" t="s">
        <v>1808</v>
      </c>
      <c r="E2095" s="10">
        <v>1857.03</v>
      </c>
      <c r="F2095" s="10">
        <v>38</v>
      </c>
      <c r="G2095" s="10">
        <v>22</v>
      </c>
      <c r="H2095" s="10">
        <v>1991.36</v>
      </c>
      <c r="I2095" s="4" t="s">
        <v>2073</v>
      </c>
      <c r="J2095" s="16">
        <v>45232</v>
      </c>
      <c r="K2095" s="9" t="str">
        <v>West</v>
      </c>
      <c r="L2095" s="9" t="str">
        <v>Sports</v>
      </c>
      <c r="M2095" s="4">
        <v>1857.03</v>
      </c>
      <c r="N2095" s="4">
        <f>VLOOKUP($K2095,Sales_Performance_Analysis.csv!$S$1:$T$5,2,FALSE)</f>
        <v>2536.3110011778599</v>
      </c>
      <c r="O2095" s="4">
        <v>38</v>
      </c>
      <c r="P2095" s="4">
        <v>22</v>
      </c>
      <c r="Q2095" s="4">
        <v>1991.36</v>
      </c>
      <c r="U2095" s="9" t="str">
        <v>West</v>
      </c>
      <c r="V2095" s="9" t="str">
        <v>Sports</v>
      </c>
      <c r="X2095" s="9" t="str">
        <v>WEST</v>
      </c>
      <c r="Y2095" s="9" t="str">
        <v>SPORTS</v>
      </c>
      <c r="AA2095" s="9" t="str">
        <v>west</v>
      </c>
      <c r="AB2095" s="9" t="str">
        <v>sports</v>
      </c>
    </row>
    <row r="2096" spans="1:28">
      <c r="A2096" s="10" t="s">
        <v>2074</v>
      </c>
      <c r="B2096" s="11">
        <v>45379</v>
      </c>
      <c r="C2096" s="12" t="s">
        <v>1724</v>
      </c>
      <c r="D2096" s="13" t="s">
        <v>1808</v>
      </c>
      <c r="E2096" s="10">
        <v>1101.73</v>
      </c>
      <c r="F2096" s="10">
        <v>45</v>
      </c>
      <c r="G2096" s="10">
        <v>8</v>
      </c>
      <c r="H2096" s="10">
        <v>1793.31</v>
      </c>
      <c r="I2096" s="4" t="s">
        <v>2074</v>
      </c>
      <c r="J2096" s="16">
        <v>45379</v>
      </c>
      <c r="K2096" s="9" t="str">
        <v>South</v>
      </c>
      <c r="L2096" s="9" t="str">
        <v>Sports</v>
      </c>
      <c r="M2096" s="4">
        <v>1101.73</v>
      </c>
      <c r="N2096" s="4">
        <f>VLOOKUP($K2096,Sales_Performance_Analysis.csv!$S$1:$T$5,2,FALSE)</f>
        <v>2478.5568056787902</v>
      </c>
      <c r="O2096" s="4">
        <v>45</v>
      </c>
      <c r="P2096" s="4">
        <v>8</v>
      </c>
      <c r="Q2096" s="4">
        <v>1793.31</v>
      </c>
      <c r="U2096" s="9" t="str">
        <v>South</v>
      </c>
      <c r="V2096" s="9" t="str">
        <v>Sports</v>
      </c>
      <c r="X2096" s="9" t="str">
        <v>SOUTH</v>
      </c>
      <c r="Y2096" s="9" t="str">
        <v>SPORTS</v>
      </c>
      <c r="AA2096" s="9" t="str">
        <v>south</v>
      </c>
      <c r="AB2096" s="9" t="str">
        <v>sports</v>
      </c>
    </row>
    <row r="2097" spans="1:28">
      <c r="A2097" s="10" t="s">
        <v>2075</v>
      </c>
      <c r="B2097" s="11">
        <v>45006</v>
      </c>
      <c r="C2097" s="20" t="s">
        <v>1823</v>
      </c>
      <c r="D2097" s="13" t="s">
        <v>257</v>
      </c>
      <c r="E2097" s="10">
        <v>1195.8699999999999</v>
      </c>
      <c r="F2097" s="10">
        <v>3</v>
      </c>
      <c r="G2097" s="10">
        <v>45</v>
      </c>
      <c r="H2097" s="10">
        <v>322.64999999999998</v>
      </c>
      <c r="I2097" s="4" t="s">
        <v>2075</v>
      </c>
      <c r="J2097" s="16">
        <v>45006</v>
      </c>
      <c r="K2097" s="9" t="str">
        <v>East</v>
      </c>
      <c r="L2097" s="9" t="str">
        <v>Groceries</v>
      </c>
      <c r="M2097" s="4">
        <v>1195.8699999999999</v>
      </c>
      <c r="N2097" s="4">
        <f>VLOOKUP($K2097,Sales_Performance_Analysis.csv!$S$1:$T$5,2,FALSE)</f>
        <v>2529.8487270973901</v>
      </c>
      <c r="O2097" s="4">
        <v>3</v>
      </c>
      <c r="P2097" s="4">
        <v>45</v>
      </c>
      <c r="Q2097" s="4">
        <v>322.64999999999998</v>
      </c>
      <c r="U2097" s="9" t="str">
        <v>East</v>
      </c>
      <c r="V2097" s="9" t="str">
        <v>Groceries</v>
      </c>
      <c r="X2097" s="9" t="str">
        <v>EAST</v>
      </c>
      <c r="Y2097" s="9" t="str">
        <v>GROCERIES</v>
      </c>
      <c r="AA2097" s="9" t="str">
        <v>east</v>
      </c>
      <c r="AB2097" s="9" t="str">
        <v>groceries</v>
      </c>
    </row>
    <row r="2098" spans="1:28">
      <c r="A2098" s="10" t="s">
        <v>2076</v>
      </c>
      <c r="B2098" s="11">
        <v>45028</v>
      </c>
      <c r="C2098" s="20" t="s">
        <v>1823</v>
      </c>
      <c r="D2098" s="13" t="s">
        <v>27</v>
      </c>
      <c r="E2098" s="10">
        <v>198.39</v>
      </c>
      <c r="F2098" s="10">
        <v>20</v>
      </c>
      <c r="G2098" s="10">
        <v>28</v>
      </c>
      <c r="H2098" s="10">
        <v>345.83</v>
      </c>
      <c r="I2098" s="4" t="s">
        <v>2076</v>
      </c>
      <c r="J2098" s="16">
        <v>45028</v>
      </c>
      <c r="K2098" s="9" t="str">
        <v>East</v>
      </c>
      <c r="L2098" s="9" t="str">
        <v>Clothing</v>
      </c>
      <c r="M2098" s="4">
        <v>198.39</v>
      </c>
      <c r="N2098" s="4">
        <f>VLOOKUP($K2098,Sales_Performance_Analysis.csv!$S$1:$T$5,2,FALSE)</f>
        <v>2529.8487270973901</v>
      </c>
      <c r="O2098" s="4">
        <v>20</v>
      </c>
      <c r="P2098" s="4">
        <v>28</v>
      </c>
      <c r="Q2098" s="4">
        <v>345.83</v>
      </c>
      <c r="U2098" s="9" t="str">
        <v>East</v>
      </c>
      <c r="V2098" s="9" t="str">
        <v>Clothing</v>
      </c>
      <c r="X2098" s="9" t="str">
        <v>EAST</v>
      </c>
      <c r="Y2098" s="9" t="str">
        <v>CLOTHING</v>
      </c>
      <c r="AA2098" s="9" t="str">
        <v>east</v>
      </c>
      <c r="AB2098" s="9" t="str">
        <v>clothing</v>
      </c>
    </row>
    <row r="2099" spans="1:28">
      <c r="A2099" s="10" t="s">
        <v>2077</v>
      </c>
      <c r="B2099" s="11">
        <v>44945</v>
      </c>
      <c r="C2099" s="20" t="s">
        <v>1823</v>
      </c>
      <c r="D2099" s="13" t="s">
        <v>27</v>
      </c>
      <c r="E2099" s="10">
        <v>1207.32</v>
      </c>
      <c r="F2099" s="10">
        <v>28</v>
      </c>
      <c r="G2099" s="10">
        <v>9</v>
      </c>
      <c r="H2099" s="10">
        <v>89.39</v>
      </c>
      <c r="I2099" s="4" t="s">
        <v>2077</v>
      </c>
      <c r="J2099" s="16">
        <v>44945</v>
      </c>
      <c r="K2099" s="9" t="str">
        <v>East</v>
      </c>
      <c r="L2099" s="9" t="str">
        <v>Clothing</v>
      </c>
      <c r="M2099" s="4">
        <v>1207.32</v>
      </c>
      <c r="N2099" s="4">
        <f>VLOOKUP($K2099,Sales_Performance_Analysis.csv!$S$1:$T$5,2,FALSE)</f>
        <v>2529.8487270973901</v>
      </c>
      <c r="O2099" s="4">
        <v>28</v>
      </c>
      <c r="P2099" s="4">
        <v>9</v>
      </c>
      <c r="Q2099" s="4">
        <v>89.39</v>
      </c>
      <c r="U2099" s="9" t="str">
        <v>East</v>
      </c>
      <c r="V2099" s="9" t="str">
        <v>Clothing</v>
      </c>
      <c r="X2099" s="9" t="str">
        <v>EAST</v>
      </c>
      <c r="Y2099" s="9" t="str">
        <v>CLOTHING</v>
      </c>
      <c r="AA2099" s="9" t="str">
        <v>east</v>
      </c>
      <c r="AB2099" s="9" t="str">
        <v>clothing</v>
      </c>
    </row>
    <row r="2100" spans="1:28">
      <c r="A2100" s="10" t="s">
        <v>2078</v>
      </c>
      <c r="B2100" s="11">
        <v>44942</v>
      </c>
      <c r="C2100" s="12" t="s">
        <v>1724</v>
      </c>
      <c r="D2100" s="13" t="s">
        <v>1243</v>
      </c>
      <c r="E2100" s="10">
        <v>2481.37</v>
      </c>
      <c r="F2100" s="10">
        <v>39</v>
      </c>
      <c r="G2100" s="10">
        <v>47</v>
      </c>
      <c r="H2100" s="10">
        <v>1256.8699999999999</v>
      </c>
      <c r="I2100" s="4" t="s">
        <v>2078</v>
      </c>
      <c r="J2100" s="16">
        <v>44942</v>
      </c>
      <c r="K2100" s="9" t="str">
        <v>South</v>
      </c>
      <c r="L2100" s="9" t="str">
        <v>Electronics</v>
      </c>
      <c r="M2100" s="4">
        <v>2481.37</v>
      </c>
      <c r="N2100" s="4">
        <f>VLOOKUP($K2100,Sales_Performance_Analysis.csv!$S$1:$T$5,2,FALSE)</f>
        <v>2478.5568056787902</v>
      </c>
      <c r="O2100" s="4">
        <v>39</v>
      </c>
      <c r="P2100" s="4">
        <v>47</v>
      </c>
      <c r="Q2100" s="4">
        <v>1256.8699999999999</v>
      </c>
      <c r="U2100" s="9" t="str">
        <v>South</v>
      </c>
      <c r="V2100" s="9" t="str">
        <v>Electronics</v>
      </c>
      <c r="X2100" s="9" t="str">
        <v>SOUTH</v>
      </c>
      <c r="Y2100" s="9" t="str">
        <v>ELECTRONICS</v>
      </c>
      <c r="AA2100" s="9" t="str">
        <v>south</v>
      </c>
      <c r="AB2100" s="9" t="str">
        <v>electronics</v>
      </c>
    </row>
    <row r="2101" spans="1:28">
      <c r="A2101" s="10" t="s">
        <v>2079</v>
      </c>
      <c r="B2101" s="11">
        <v>44974</v>
      </c>
      <c r="C2101" s="20" t="s">
        <v>1823</v>
      </c>
      <c r="D2101" s="13" t="s">
        <v>27</v>
      </c>
      <c r="E2101" s="10">
        <v>3240.29</v>
      </c>
      <c r="F2101" s="10">
        <v>44</v>
      </c>
      <c r="G2101" s="10">
        <v>24</v>
      </c>
      <c r="H2101" s="10">
        <v>817.17</v>
      </c>
      <c r="I2101" s="4" t="s">
        <v>2079</v>
      </c>
      <c r="J2101" s="16">
        <v>44974</v>
      </c>
      <c r="K2101" s="9" t="str">
        <v>East</v>
      </c>
      <c r="L2101" s="9" t="str">
        <v>Clothing</v>
      </c>
      <c r="M2101" s="4">
        <v>3240.29</v>
      </c>
      <c r="N2101" s="4">
        <f>VLOOKUP($K2101,Sales_Performance_Analysis.csv!$S$1:$T$5,2,FALSE)</f>
        <v>2529.8487270973901</v>
      </c>
      <c r="O2101" s="4">
        <v>44</v>
      </c>
      <c r="P2101" s="4">
        <v>24</v>
      </c>
      <c r="Q2101" s="4">
        <v>817.17</v>
      </c>
      <c r="U2101" s="9" t="str">
        <v>East</v>
      </c>
      <c r="V2101" s="9" t="str">
        <v>Clothing</v>
      </c>
      <c r="X2101" s="9" t="str">
        <v>EAST</v>
      </c>
      <c r="Y2101" s="9" t="str">
        <v>CLOTHING</v>
      </c>
      <c r="AA2101" s="9" t="str">
        <v>east</v>
      </c>
      <c r="AB2101" s="9" t="str">
        <v>clothing</v>
      </c>
    </row>
    <row r="2102" spans="1:28">
      <c r="A2102" s="10" t="s">
        <v>2080</v>
      </c>
      <c r="B2102" s="11">
        <v>45403</v>
      </c>
      <c r="C2102" s="12" t="s">
        <v>1657</v>
      </c>
      <c r="D2102" s="13" t="s">
        <v>1243</v>
      </c>
      <c r="E2102" s="10">
        <v>2320.6</v>
      </c>
      <c r="F2102" s="10">
        <v>28</v>
      </c>
      <c r="G2102" s="10">
        <v>23</v>
      </c>
      <c r="H2102" s="10">
        <v>338.01</v>
      </c>
      <c r="I2102" s="4" t="s">
        <v>2080</v>
      </c>
      <c r="J2102" s="16">
        <v>45403</v>
      </c>
      <c r="K2102" s="9" t="str">
        <v>West</v>
      </c>
      <c r="L2102" s="9" t="str">
        <v>Electronics</v>
      </c>
      <c r="M2102" s="4">
        <v>2320.6</v>
      </c>
      <c r="N2102" s="4">
        <f>VLOOKUP($K2102,Sales_Performance_Analysis.csv!$S$1:$T$5,2,FALSE)</f>
        <v>2536.3110011778599</v>
      </c>
      <c r="O2102" s="4">
        <v>28</v>
      </c>
      <c r="P2102" s="4">
        <v>23</v>
      </c>
      <c r="Q2102" s="4">
        <v>338.01</v>
      </c>
      <c r="U2102" s="9" t="str">
        <v>West</v>
      </c>
      <c r="V2102" s="9" t="str">
        <v>Electronics</v>
      </c>
      <c r="X2102" s="9" t="str">
        <v>WEST</v>
      </c>
      <c r="Y2102" s="9" t="str">
        <v>ELECTRONICS</v>
      </c>
      <c r="AA2102" s="9" t="str">
        <v>west</v>
      </c>
      <c r="AB2102" s="9" t="str">
        <v>electronics</v>
      </c>
    </row>
    <row r="2103" spans="1:28">
      <c r="A2103" s="10" t="s">
        <v>2081</v>
      </c>
      <c r="B2103" s="11">
        <v>45374</v>
      </c>
      <c r="C2103" s="12" t="s">
        <v>1294</v>
      </c>
      <c r="D2103" s="13" t="s">
        <v>1668</v>
      </c>
      <c r="E2103" s="10">
        <v>1990.9</v>
      </c>
      <c r="F2103" s="10">
        <v>31</v>
      </c>
      <c r="G2103" s="10">
        <v>24</v>
      </c>
      <c r="H2103" s="10">
        <v>139.38</v>
      </c>
      <c r="I2103" s="4" t="s">
        <v>2081</v>
      </c>
      <c r="J2103" s="16">
        <v>45374</v>
      </c>
      <c r="K2103" s="9" t="str">
        <v>North</v>
      </c>
      <c r="L2103" s="9" t="str">
        <v>Furniture</v>
      </c>
      <c r="M2103" s="4">
        <v>1990.9</v>
      </c>
      <c r="N2103" s="4">
        <f>VLOOKUP($K2103,Sales_Performance_Analysis.csv!$S$1:$T$5,2,FALSE)</f>
        <v>2573.1195542046598</v>
      </c>
      <c r="O2103" s="4">
        <v>31</v>
      </c>
      <c r="P2103" s="4">
        <v>24</v>
      </c>
      <c r="Q2103" s="4">
        <v>139.38</v>
      </c>
      <c r="U2103" s="9" t="str">
        <v>North</v>
      </c>
      <c r="V2103" s="9" t="str">
        <v>Furniture</v>
      </c>
      <c r="X2103" s="9" t="str">
        <v>NORTH</v>
      </c>
      <c r="Y2103" s="9" t="str">
        <v>FURNITURE</v>
      </c>
      <c r="AA2103" s="9" t="str">
        <v>north</v>
      </c>
      <c r="AB2103" s="9" t="str">
        <v>furniture</v>
      </c>
    </row>
    <row r="2104" spans="1:28">
      <c r="A2104" s="10" t="s">
        <v>2082</v>
      </c>
      <c r="B2104" s="11">
        <v>45359</v>
      </c>
      <c r="C2104" s="12" t="s">
        <v>1657</v>
      </c>
      <c r="D2104" s="13" t="s">
        <v>1808</v>
      </c>
      <c r="E2104" s="10">
        <v>1218.5899999999999</v>
      </c>
      <c r="F2104" s="10">
        <v>16</v>
      </c>
      <c r="G2104" s="10">
        <v>48</v>
      </c>
      <c r="H2104" s="10">
        <v>1211.77</v>
      </c>
      <c r="I2104" s="4" t="s">
        <v>2082</v>
      </c>
      <c r="J2104" s="16">
        <v>45359</v>
      </c>
      <c r="K2104" s="9" t="str">
        <v>West</v>
      </c>
      <c r="L2104" s="9" t="str">
        <v>Sports</v>
      </c>
      <c r="M2104" s="4">
        <v>1218.5899999999999</v>
      </c>
      <c r="N2104" s="4">
        <f>VLOOKUP($K2104,Sales_Performance_Analysis.csv!$S$1:$T$5,2,FALSE)</f>
        <v>2536.3110011778599</v>
      </c>
      <c r="O2104" s="4">
        <v>16</v>
      </c>
      <c r="P2104" s="4">
        <v>48</v>
      </c>
      <c r="Q2104" s="4">
        <v>1211.77</v>
      </c>
      <c r="U2104" s="9" t="str">
        <v>West</v>
      </c>
      <c r="V2104" s="9" t="str">
        <v>Sports</v>
      </c>
      <c r="X2104" s="9" t="str">
        <v>WEST</v>
      </c>
      <c r="Y2104" s="9" t="str">
        <v>SPORTS</v>
      </c>
      <c r="AA2104" s="9" t="str">
        <v>west</v>
      </c>
      <c r="AB2104" s="9" t="str">
        <v>sports</v>
      </c>
    </row>
    <row r="2105" spans="1:28">
      <c r="A2105" s="10" t="s">
        <v>2083</v>
      </c>
      <c r="B2105" s="11">
        <v>45511</v>
      </c>
      <c r="C2105" s="12" t="s">
        <v>1294</v>
      </c>
      <c r="D2105" s="13" t="s">
        <v>1668</v>
      </c>
      <c r="E2105" s="10">
        <v>4476.57</v>
      </c>
      <c r="F2105" s="10">
        <v>17</v>
      </c>
      <c r="G2105" s="10">
        <v>21</v>
      </c>
      <c r="H2105" s="10">
        <v>114.47</v>
      </c>
      <c r="I2105" s="4" t="s">
        <v>2083</v>
      </c>
      <c r="J2105" s="16">
        <v>45511</v>
      </c>
      <c r="K2105" s="9" t="str">
        <v>North</v>
      </c>
      <c r="L2105" s="9" t="str">
        <v>Furniture</v>
      </c>
      <c r="M2105" s="4">
        <v>4476.57</v>
      </c>
      <c r="N2105" s="4">
        <f>VLOOKUP($K2105,Sales_Performance_Analysis.csv!$S$1:$T$5,2,FALSE)</f>
        <v>2573.1195542046598</v>
      </c>
      <c r="O2105" s="4">
        <v>17</v>
      </c>
      <c r="P2105" s="4">
        <v>21</v>
      </c>
      <c r="Q2105" s="4">
        <v>114.47</v>
      </c>
      <c r="U2105" s="9" t="str">
        <v>North</v>
      </c>
      <c r="V2105" s="9" t="str">
        <v>Furniture</v>
      </c>
      <c r="X2105" s="9" t="str">
        <v>NORTH</v>
      </c>
      <c r="Y2105" s="9" t="str">
        <v>FURNITURE</v>
      </c>
      <c r="AA2105" s="9" t="str">
        <v>north</v>
      </c>
      <c r="AB2105" s="9" t="str">
        <v>furniture</v>
      </c>
    </row>
    <row r="2106" spans="1:28">
      <c r="A2106" s="10" t="s">
        <v>2084</v>
      </c>
      <c r="B2106" s="11">
        <v>44932</v>
      </c>
      <c r="C2106" s="12" t="s">
        <v>1294</v>
      </c>
      <c r="D2106" s="13" t="s">
        <v>257</v>
      </c>
      <c r="E2106" s="10">
        <v>4779.0200000000004</v>
      </c>
      <c r="F2106" s="10">
        <v>11</v>
      </c>
      <c r="G2106" s="10">
        <v>4</v>
      </c>
      <c r="H2106" s="10">
        <v>1851.55</v>
      </c>
      <c r="I2106" s="4" t="s">
        <v>2084</v>
      </c>
      <c r="J2106" s="16">
        <v>44932</v>
      </c>
      <c r="K2106" s="9" t="str">
        <v>North</v>
      </c>
      <c r="L2106" s="9" t="str">
        <v>Groceries</v>
      </c>
      <c r="M2106" s="4">
        <v>4779.0200000000004</v>
      </c>
      <c r="N2106" s="4">
        <f>VLOOKUP($K2106,Sales_Performance_Analysis.csv!$S$1:$T$5,2,FALSE)</f>
        <v>2573.1195542046598</v>
      </c>
      <c r="O2106" s="4">
        <v>11</v>
      </c>
      <c r="P2106" s="4">
        <v>4</v>
      </c>
      <c r="Q2106" s="4">
        <v>1851.55</v>
      </c>
      <c r="U2106" s="9" t="str">
        <v>North</v>
      </c>
      <c r="V2106" s="9" t="str">
        <v>Groceries</v>
      </c>
      <c r="X2106" s="9" t="str">
        <v>NORTH</v>
      </c>
      <c r="Y2106" s="9" t="str">
        <v>GROCERIES</v>
      </c>
      <c r="AA2106" s="9" t="str">
        <v>north</v>
      </c>
      <c r="AB2106" s="9" t="str">
        <v>groceries</v>
      </c>
    </row>
    <row r="2107" spans="1:28">
      <c r="A2107" s="10" t="s">
        <v>2085</v>
      </c>
      <c r="B2107" s="11">
        <v>45533</v>
      </c>
      <c r="C2107" s="12" t="s">
        <v>1724</v>
      </c>
      <c r="D2107" s="13" t="s">
        <v>27</v>
      </c>
      <c r="E2107" s="10">
        <v>3492.55</v>
      </c>
      <c r="F2107" s="10">
        <v>10</v>
      </c>
      <c r="G2107" s="10">
        <v>35</v>
      </c>
      <c r="H2107" s="10">
        <v>855.76</v>
      </c>
      <c r="I2107" s="4" t="s">
        <v>2085</v>
      </c>
      <c r="J2107" s="16">
        <v>45533</v>
      </c>
      <c r="K2107" s="9" t="str">
        <v>South</v>
      </c>
      <c r="L2107" s="9" t="str">
        <v>Clothing</v>
      </c>
      <c r="M2107" s="4">
        <v>3492.55</v>
      </c>
      <c r="N2107" s="4">
        <f>VLOOKUP($K2107,Sales_Performance_Analysis.csv!$S$1:$T$5,2,FALSE)</f>
        <v>2478.5568056787902</v>
      </c>
      <c r="O2107" s="4">
        <v>10</v>
      </c>
      <c r="P2107" s="4">
        <v>35</v>
      </c>
      <c r="Q2107" s="4">
        <v>855.76</v>
      </c>
      <c r="U2107" s="9" t="str">
        <v>South</v>
      </c>
      <c r="V2107" s="9" t="str">
        <v>Clothing</v>
      </c>
      <c r="X2107" s="9" t="str">
        <v>SOUTH</v>
      </c>
      <c r="Y2107" s="9" t="str">
        <v>CLOTHING</v>
      </c>
      <c r="AA2107" s="9" t="str">
        <v>south</v>
      </c>
      <c r="AB2107" s="9" t="str">
        <v>clothing</v>
      </c>
    </row>
    <row r="2108" spans="1:28">
      <c r="A2108" s="10" t="s">
        <v>2086</v>
      </c>
      <c r="B2108" s="11">
        <v>45416</v>
      </c>
      <c r="C2108" s="20" t="s">
        <v>1823</v>
      </c>
      <c r="D2108" s="13" t="s">
        <v>27</v>
      </c>
      <c r="E2108" s="10">
        <v>4663.17</v>
      </c>
      <c r="F2108" s="10">
        <v>45</v>
      </c>
      <c r="G2108" s="10">
        <v>5</v>
      </c>
      <c r="H2108" s="10">
        <v>887.89</v>
      </c>
      <c r="I2108" s="4" t="s">
        <v>2086</v>
      </c>
      <c r="J2108" s="16">
        <v>45416</v>
      </c>
      <c r="K2108" s="9" t="str">
        <v>East</v>
      </c>
      <c r="L2108" s="9" t="str">
        <v>Clothing</v>
      </c>
      <c r="M2108" s="4">
        <v>4663.17</v>
      </c>
      <c r="N2108" s="4">
        <f>VLOOKUP($K2108,Sales_Performance_Analysis.csv!$S$1:$T$5,2,FALSE)</f>
        <v>2529.8487270973901</v>
      </c>
      <c r="O2108" s="4">
        <v>45</v>
      </c>
      <c r="P2108" s="4">
        <v>5</v>
      </c>
      <c r="Q2108" s="4">
        <v>887.89</v>
      </c>
      <c r="U2108" s="9" t="str">
        <v>East</v>
      </c>
      <c r="V2108" s="9" t="str">
        <v>Clothing</v>
      </c>
      <c r="X2108" s="9" t="str">
        <v>EAST</v>
      </c>
      <c r="Y2108" s="9" t="str">
        <v>CLOTHING</v>
      </c>
      <c r="AA2108" s="9" t="str">
        <v>east</v>
      </c>
      <c r="AB2108" s="9" t="str">
        <v>clothing</v>
      </c>
    </row>
    <row r="2109" spans="1:28">
      <c r="A2109" s="10" t="s">
        <v>2087</v>
      </c>
      <c r="B2109" s="11">
        <v>45408</v>
      </c>
      <c r="C2109" s="12" t="s">
        <v>1294</v>
      </c>
      <c r="D2109" s="13" t="s">
        <v>1808</v>
      </c>
      <c r="E2109" s="10">
        <v>1027.18</v>
      </c>
      <c r="F2109" s="10">
        <v>27</v>
      </c>
      <c r="G2109" s="10">
        <v>36</v>
      </c>
      <c r="H2109" s="10">
        <v>139.6</v>
      </c>
      <c r="I2109" s="4" t="s">
        <v>2087</v>
      </c>
      <c r="J2109" s="16">
        <v>45408</v>
      </c>
      <c r="K2109" s="9" t="str">
        <v>North</v>
      </c>
      <c r="L2109" s="9" t="str">
        <v>Sports</v>
      </c>
      <c r="M2109" s="4">
        <v>1027.18</v>
      </c>
      <c r="N2109" s="4">
        <f>VLOOKUP($K2109,Sales_Performance_Analysis.csv!$S$1:$T$5,2,FALSE)</f>
        <v>2573.1195542046598</v>
      </c>
      <c r="O2109" s="4">
        <v>27</v>
      </c>
      <c r="P2109" s="4">
        <v>36</v>
      </c>
      <c r="Q2109" s="4">
        <v>139.6</v>
      </c>
      <c r="U2109" s="9" t="str">
        <v>North</v>
      </c>
      <c r="V2109" s="9" t="str">
        <v>Sports</v>
      </c>
      <c r="X2109" s="9" t="str">
        <v>NORTH</v>
      </c>
      <c r="Y2109" s="9" t="str">
        <v>SPORTS</v>
      </c>
      <c r="AA2109" s="9" t="str">
        <v>north</v>
      </c>
      <c r="AB2109" s="9" t="str">
        <v>sports</v>
      </c>
    </row>
    <row r="2110" spans="1:28">
      <c r="A2110" s="10" t="s">
        <v>2088</v>
      </c>
      <c r="B2110" s="11">
        <v>45509</v>
      </c>
      <c r="C2110" s="20" t="s">
        <v>1823</v>
      </c>
      <c r="D2110" s="13" t="s">
        <v>1243</v>
      </c>
      <c r="E2110" s="10">
        <v>3364.36</v>
      </c>
      <c r="F2110" s="10">
        <v>37</v>
      </c>
      <c r="G2110" s="10">
        <v>14</v>
      </c>
      <c r="H2110" s="10">
        <v>962.88</v>
      </c>
      <c r="I2110" s="4" t="s">
        <v>2088</v>
      </c>
      <c r="J2110" s="16">
        <v>45509</v>
      </c>
      <c r="K2110" s="9" t="str">
        <v>East</v>
      </c>
      <c r="L2110" s="9" t="str">
        <v>Electronics</v>
      </c>
      <c r="M2110" s="4">
        <v>3364.36</v>
      </c>
      <c r="N2110" s="4">
        <f>VLOOKUP($K2110,Sales_Performance_Analysis.csv!$S$1:$T$5,2,FALSE)</f>
        <v>2529.8487270973901</v>
      </c>
      <c r="O2110" s="4">
        <v>37</v>
      </c>
      <c r="P2110" s="4">
        <v>14</v>
      </c>
      <c r="Q2110" s="4">
        <v>962.88</v>
      </c>
      <c r="U2110" s="9" t="str">
        <v>East</v>
      </c>
      <c r="V2110" s="9" t="str">
        <v>Electronics</v>
      </c>
      <c r="X2110" s="9" t="str">
        <v>EAST</v>
      </c>
      <c r="Y2110" s="9" t="str">
        <v>ELECTRONICS</v>
      </c>
      <c r="AA2110" s="9" t="str">
        <v>east</v>
      </c>
      <c r="AB2110" s="9" t="str">
        <v>electronics</v>
      </c>
    </row>
    <row r="2111" spans="1:28">
      <c r="A2111" s="10" t="s">
        <v>2089</v>
      </c>
      <c r="B2111" s="11">
        <v>45323</v>
      </c>
      <c r="C2111" s="12" t="s">
        <v>1657</v>
      </c>
      <c r="D2111" s="13" t="s">
        <v>1243</v>
      </c>
      <c r="E2111" s="10">
        <v>992.16</v>
      </c>
      <c r="F2111" s="10">
        <v>34</v>
      </c>
      <c r="G2111" s="10">
        <v>22</v>
      </c>
      <c r="H2111" s="10">
        <v>389.01</v>
      </c>
      <c r="I2111" s="4" t="s">
        <v>2089</v>
      </c>
      <c r="J2111" s="16">
        <v>45323</v>
      </c>
      <c r="K2111" s="9" t="str">
        <v>West</v>
      </c>
      <c r="L2111" s="9" t="str">
        <v>Electronics</v>
      </c>
      <c r="M2111" s="4">
        <v>992.16</v>
      </c>
      <c r="N2111" s="4">
        <f>VLOOKUP($K2111,Sales_Performance_Analysis.csv!$S$1:$T$5,2,FALSE)</f>
        <v>2536.3110011778599</v>
      </c>
      <c r="O2111" s="4">
        <v>34</v>
      </c>
      <c r="P2111" s="4">
        <v>22</v>
      </c>
      <c r="Q2111" s="4">
        <v>389.01</v>
      </c>
      <c r="U2111" s="9" t="str">
        <v>West</v>
      </c>
      <c r="V2111" s="9" t="str">
        <v>Electronics</v>
      </c>
      <c r="X2111" s="9" t="str">
        <v>WEST</v>
      </c>
      <c r="Y2111" s="9" t="str">
        <v>ELECTRONICS</v>
      </c>
      <c r="AA2111" s="9" t="str">
        <v>west</v>
      </c>
      <c r="AB2111" s="9" t="str">
        <v>electronics</v>
      </c>
    </row>
    <row r="2112" spans="1:28">
      <c r="A2112" s="10" t="s">
        <v>2090</v>
      </c>
      <c r="B2112" s="11">
        <v>45438</v>
      </c>
      <c r="C2112" s="12" t="s">
        <v>1724</v>
      </c>
      <c r="D2112" s="13" t="s">
        <v>1808</v>
      </c>
      <c r="E2112" s="10">
        <v>1037.07</v>
      </c>
      <c r="F2112" s="10">
        <v>21</v>
      </c>
      <c r="G2112" s="10">
        <v>45</v>
      </c>
      <c r="H2112" s="10">
        <v>789.28</v>
      </c>
      <c r="I2112" s="4" t="s">
        <v>2090</v>
      </c>
      <c r="J2112" s="16">
        <v>45438</v>
      </c>
      <c r="K2112" s="9" t="str">
        <v>South</v>
      </c>
      <c r="L2112" s="9" t="str">
        <v>Sports</v>
      </c>
      <c r="M2112" s="4">
        <v>1037.07</v>
      </c>
      <c r="N2112" s="4">
        <f>VLOOKUP($K2112,Sales_Performance_Analysis.csv!$S$1:$T$5,2,FALSE)</f>
        <v>2478.5568056787902</v>
      </c>
      <c r="O2112" s="4">
        <v>21</v>
      </c>
      <c r="P2112" s="4">
        <v>45</v>
      </c>
      <c r="Q2112" s="4">
        <v>789.28</v>
      </c>
      <c r="U2112" s="9" t="str">
        <v>South</v>
      </c>
      <c r="V2112" s="9" t="str">
        <v>Sports</v>
      </c>
      <c r="X2112" s="9" t="str">
        <v>SOUTH</v>
      </c>
      <c r="Y2112" s="9" t="str">
        <v>SPORTS</v>
      </c>
      <c r="AA2112" s="9" t="str">
        <v>south</v>
      </c>
      <c r="AB2112" s="9" t="str">
        <v>sports</v>
      </c>
    </row>
    <row r="2113" spans="1:28">
      <c r="A2113" s="10" t="s">
        <v>2091</v>
      </c>
      <c r="B2113" s="11">
        <v>45586</v>
      </c>
      <c r="C2113" s="12" t="s">
        <v>1724</v>
      </c>
      <c r="D2113" s="13" t="s">
        <v>1668</v>
      </c>
      <c r="E2113" s="10">
        <v>3820.57</v>
      </c>
      <c r="F2113" s="10">
        <v>48</v>
      </c>
      <c r="G2113" s="10">
        <v>17</v>
      </c>
      <c r="H2113" s="10">
        <v>228.01</v>
      </c>
      <c r="I2113" s="4" t="s">
        <v>2091</v>
      </c>
      <c r="J2113" s="16">
        <v>45586</v>
      </c>
      <c r="K2113" s="9" t="str">
        <v>South</v>
      </c>
      <c r="L2113" s="9" t="str">
        <v>Furniture</v>
      </c>
      <c r="M2113" s="4">
        <v>3820.57</v>
      </c>
      <c r="N2113" s="4">
        <f>VLOOKUP($K2113,Sales_Performance_Analysis.csv!$S$1:$T$5,2,FALSE)</f>
        <v>2478.5568056787902</v>
      </c>
      <c r="O2113" s="4">
        <v>48</v>
      </c>
      <c r="P2113" s="4">
        <v>17</v>
      </c>
      <c r="Q2113" s="4">
        <v>228.01</v>
      </c>
      <c r="U2113" s="9" t="str">
        <v>South</v>
      </c>
      <c r="V2113" s="9" t="str">
        <v>Furniture</v>
      </c>
      <c r="X2113" s="9" t="str">
        <v>SOUTH</v>
      </c>
      <c r="Y2113" s="9" t="str">
        <v>FURNITURE</v>
      </c>
      <c r="AA2113" s="9" t="str">
        <v>south</v>
      </c>
      <c r="AB2113" s="9" t="str">
        <v>furniture</v>
      </c>
    </row>
    <row r="2114" spans="1:28">
      <c r="A2114" s="10">
        <v>73489255</v>
      </c>
      <c r="B2114" s="11">
        <v>45547</v>
      </c>
      <c r="C2114" s="20" t="s">
        <v>1823</v>
      </c>
      <c r="D2114" s="13" t="s">
        <v>1808</v>
      </c>
      <c r="E2114" s="10">
        <v>2559.81</v>
      </c>
      <c r="F2114" s="10">
        <v>46</v>
      </c>
      <c r="G2114" s="10">
        <v>24</v>
      </c>
      <c r="H2114" s="10">
        <v>632.29999999999995</v>
      </c>
      <c r="I2114" s="4">
        <v>73489255</v>
      </c>
      <c r="J2114" s="16">
        <v>45547</v>
      </c>
      <c r="K2114" s="9" t="str">
        <v>East</v>
      </c>
      <c r="L2114" s="9" t="str">
        <v>Sports</v>
      </c>
      <c r="M2114" s="4">
        <v>2559.81</v>
      </c>
      <c r="N2114" s="4">
        <f>VLOOKUP($K2114,Sales_Performance_Analysis.csv!$S$1:$T$5,2,FALSE)</f>
        <v>2529.8487270973901</v>
      </c>
      <c r="O2114" s="4">
        <v>46</v>
      </c>
      <c r="P2114" s="4">
        <v>24</v>
      </c>
      <c r="Q2114" s="4">
        <v>632.29999999999995</v>
      </c>
      <c r="U2114" s="9" t="str">
        <v>East</v>
      </c>
      <c r="V2114" s="9" t="str">
        <v>Sports</v>
      </c>
      <c r="X2114" s="9" t="str">
        <v>EAST</v>
      </c>
      <c r="Y2114" s="9" t="str">
        <v>SPORTS</v>
      </c>
      <c r="AA2114" s="9" t="str">
        <v>east</v>
      </c>
      <c r="AB2114" s="9" t="str">
        <v>sports</v>
      </c>
    </row>
    <row r="2115" spans="1:28">
      <c r="A2115" s="10" t="s">
        <v>2092</v>
      </c>
      <c r="B2115" s="11">
        <v>45328</v>
      </c>
      <c r="C2115" s="20" t="s">
        <v>1823</v>
      </c>
      <c r="D2115" s="13" t="s">
        <v>1668</v>
      </c>
      <c r="E2115" s="10">
        <v>4490.41</v>
      </c>
      <c r="F2115" s="10">
        <v>30</v>
      </c>
      <c r="G2115" s="10">
        <v>3</v>
      </c>
      <c r="H2115" s="10">
        <v>350.26</v>
      </c>
      <c r="I2115" s="4" t="s">
        <v>2092</v>
      </c>
      <c r="J2115" s="16">
        <v>45328</v>
      </c>
      <c r="K2115" s="9" t="str">
        <v>East</v>
      </c>
      <c r="L2115" s="9" t="str">
        <v>Furniture</v>
      </c>
      <c r="M2115" s="4">
        <v>4490.41</v>
      </c>
      <c r="N2115" s="4">
        <f>VLOOKUP($K2115,Sales_Performance_Analysis.csv!$S$1:$T$5,2,FALSE)</f>
        <v>2529.8487270973901</v>
      </c>
      <c r="O2115" s="4">
        <v>30</v>
      </c>
      <c r="P2115" s="4">
        <v>3</v>
      </c>
      <c r="Q2115" s="4">
        <v>350.26</v>
      </c>
      <c r="U2115" s="9" t="str">
        <v>East</v>
      </c>
      <c r="V2115" s="9" t="str">
        <v>Furniture</v>
      </c>
      <c r="X2115" s="9" t="str">
        <v>EAST</v>
      </c>
      <c r="Y2115" s="9" t="str">
        <v>FURNITURE</v>
      </c>
      <c r="AA2115" s="9" t="str">
        <v>east</v>
      </c>
      <c r="AB2115" s="9" t="str">
        <v>furniture</v>
      </c>
    </row>
    <row r="2116" spans="1:28">
      <c r="A2116" s="10" t="s">
        <v>2093</v>
      </c>
      <c r="B2116" s="11">
        <v>45547</v>
      </c>
      <c r="C2116" s="20" t="s">
        <v>1823</v>
      </c>
      <c r="D2116" s="13" t="s">
        <v>1808</v>
      </c>
      <c r="E2116" s="10">
        <v>2696.45</v>
      </c>
      <c r="F2116" s="10">
        <v>32</v>
      </c>
      <c r="G2116" s="10">
        <v>26</v>
      </c>
      <c r="H2116" s="10">
        <v>297.31</v>
      </c>
      <c r="I2116" s="4" t="s">
        <v>2093</v>
      </c>
      <c r="J2116" s="16">
        <v>45547</v>
      </c>
      <c r="K2116" s="9" t="str">
        <v>East</v>
      </c>
      <c r="L2116" s="9" t="str">
        <v>Sports</v>
      </c>
      <c r="M2116" s="4">
        <v>2696.45</v>
      </c>
      <c r="N2116" s="4">
        <f>VLOOKUP($K2116,Sales_Performance_Analysis.csv!$S$1:$T$5,2,FALSE)</f>
        <v>2529.8487270973901</v>
      </c>
      <c r="O2116" s="4">
        <v>32</v>
      </c>
      <c r="P2116" s="4">
        <v>26</v>
      </c>
      <c r="Q2116" s="4">
        <v>297.31</v>
      </c>
      <c r="U2116" s="9" t="str">
        <v>East</v>
      </c>
      <c r="V2116" s="9" t="str">
        <v>Sports</v>
      </c>
      <c r="X2116" s="9" t="str">
        <v>EAST</v>
      </c>
      <c r="Y2116" s="9" t="str">
        <v>SPORTS</v>
      </c>
      <c r="AA2116" s="9" t="str">
        <v>east</v>
      </c>
      <c r="AB2116" s="9" t="str">
        <v>sports</v>
      </c>
    </row>
    <row r="2117" spans="1:28">
      <c r="A2117" s="10" t="s">
        <v>2094</v>
      </c>
      <c r="B2117" s="11">
        <v>45358</v>
      </c>
      <c r="C2117" s="12" t="s">
        <v>1294</v>
      </c>
      <c r="D2117" s="13" t="s">
        <v>257</v>
      </c>
      <c r="E2117" s="10">
        <v>4128.18</v>
      </c>
      <c r="F2117" s="10">
        <v>36</v>
      </c>
      <c r="G2117" s="10">
        <v>29</v>
      </c>
      <c r="H2117" s="10">
        <v>1747.36</v>
      </c>
      <c r="I2117" s="4" t="s">
        <v>2094</v>
      </c>
      <c r="J2117" s="16">
        <v>45358</v>
      </c>
      <c r="K2117" s="9" t="str">
        <v>North</v>
      </c>
      <c r="L2117" s="9" t="str">
        <v>Groceries</v>
      </c>
      <c r="M2117" s="4">
        <v>4128.18</v>
      </c>
      <c r="N2117" s="4">
        <f>VLOOKUP($K2117,Sales_Performance_Analysis.csv!$S$1:$T$5,2,FALSE)</f>
        <v>2573.1195542046598</v>
      </c>
      <c r="O2117" s="4">
        <v>36</v>
      </c>
      <c r="P2117" s="4">
        <v>29</v>
      </c>
      <c r="Q2117" s="4">
        <v>1747.36</v>
      </c>
      <c r="U2117" s="9" t="str">
        <v>North</v>
      </c>
      <c r="V2117" s="9" t="str">
        <v>Groceries</v>
      </c>
      <c r="X2117" s="9" t="str">
        <v>NORTH</v>
      </c>
      <c r="Y2117" s="9" t="str">
        <v>GROCERIES</v>
      </c>
      <c r="AA2117" s="9" t="str">
        <v>north</v>
      </c>
      <c r="AB2117" s="9" t="str">
        <v>groceries</v>
      </c>
    </row>
    <row r="2118" spans="1:28">
      <c r="A2118" s="10" t="s">
        <v>2095</v>
      </c>
      <c r="B2118" s="11">
        <v>44891</v>
      </c>
      <c r="C2118" s="12" t="s">
        <v>1657</v>
      </c>
      <c r="D2118" s="13" t="s">
        <v>27</v>
      </c>
      <c r="E2118" s="10">
        <v>2544.69</v>
      </c>
      <c r="F2118" s="10">
        <v>36</v>
      </c>
      <c r="G2118" s="10">
        <v>19</v>
      </c>
      <c r="H2118" s="10">
        <v>469.45</v>
      </c>
      <c r="I2118" s="4" t="s">
        <v>2095</v>
      </c>
      <c r="J2118" s="16">
        <v>44891</v>
      </c>
      <c r="K2118" s="9" t="str">
        <v>West</v>
      </c>
      <c r="L2118" s="9" t="str">
        <v>Clothing</v>
      </c>
      <c r="M2118" s="4">
        <v>2544.69</v>
      </c>
      <c r="N2118" s="4">
        <f>VLOOKUP($K2118,Sales_Performance_Analysis.csv!$S$1:$T$5,2,FALSE)</f>
        <v>2536.3110011778599</v>
      </c>
      <c r="O2118" s="4">
        <v>36</v>
      </c>
      <c r="P2118" s="4">
        <v>19</v>
      </c>
      <c r="Q2118" s="4">
        <v>469.45</v>
      </c>
      <c r="U2118" s="9" t="str">
        <v>West</v>
      </c>
      <c r="V2118" s="9" t="str">
        <v>Clothing</v>
      </c>
      <c r="X2118" s="9" t="str">
        <v>WEST</v>
      </c>
      <c r="Y2118" s="9" t="str">
        <v>CLOTHING</v>
      </c>
      <c r="AA2118" s="9" t="str">
        <v>west</v>
      </c>
      <c r="AB2118" s="9" t="str">
        <v>clothing</v>
      </c>
    </row>
    <row r="2119" spans="1:28">
      <c r="A2119" s="10" t="s">
        <v>2096</v>
      </c>
      <c r="B2119" s="11">
        <v>45166</v>
      </c>
      <c r="C2119" s="12" t="s">
        <v>1294</v>
      </c>
      <c r="D2119" s="13" t="s">
        <v>1808</v>
      </c>
      <c r="E2119" s="10">
        <v>4104.08</v>
      </c>
      <c r="F2119" s="10">
        <v>13</v>
      </c>
      <c r="G2119" s="10">
        <v>40</v>
      </c>
      <c r="H2119" s="10">
        <v>1812.11</v>
      </c>
      <c r="I2119" s="4" t="s">
        <v>2096</v>
      </c>
      <c r="J2119" s="16">
        <v>45166</v>
      </c>
      <c r="K2119" s="9" t="str">
        <v>North</v>
      </c>
      <c r="L2119" s="9" t="str">
        <v>Sports</v>
      </c>
      <c r="M2119" s="4">
        <v>4104.08</v>
      </c>
      <c r="N2119" s="4">
        <f>VLOOKUP($K2119,Sales_Performance_Analysis.csv!$S$1:$T$5,2,FALSE)</f>
        <v>2573.1195542046598</v>
      </c>
      <c r="O2119" s="4">
        <v>13</v>
      </c>
      <c r="P2119" s="4">
        <v>40</v>
      </c>
      <c r="Q2119" s="4">
        <v>1812.11</v>
      </c>
      <c r="U2119" s="9" t="str">
        <v>North</v>
      </c>
      <c r="V2119" s="9" t="str">
        <v>Sports</v>
      </c>
      <c r="X2119" s="9" t="str">
        <v>NORTH</v>
      </c>
      <c r="Y2119" s="9" t="str">
        <v>SPORTS</v>
      </c>
      <c r="AA2119" s="9" t="str">
        <v>north</v>
      </c>
      <c r="AB2119" s="9" t="str">
        <v>sports</v>
      </c>
    </row>
    <row r="2120" spans="1:28">
      <c r="A2120" s="10" t="s">
        <v>2097</v>
      </c>
      <c r="B2120" s="11">
        <v>45575</v>
      </c>
      <c r="C2120" s="12" t="s">
        <v>1294</v>
      </c>
      <c r="D2120" s="13" t="s">
        <v>1808</v>
      </c>
      <c r="E2120" s="10">
        <v>1931.63</v>
      </c>
      <c r="F2120" s="10">
        <v>25</v>
      </c>
      <c r="G2120" s="10">
        <v>7</v>
      </c>
      <c r="H2120" s="10">
        <v>12.44</v>
      </c>
      <c r="I2120" s="4" t="s">
        <v>2097</v>
      </c>
      <c r="J2120" s="16">
        <v>45575</v>
      </c>
      <c r="K2120" s="9" t="str">
        <v>North</v>
      </c>
      <c r="L2120" s="9" t="str">
        <v>Sports</v>
      </c>
      <c r="M2120" s="4">
        <v>1931.63</v>
      </c>
      <c r="N2120" s="4">
        <f>VLOOKUP($K2120,Sales_Performance_Analysis.csv!$S$1:$T$5,2,FALSE)</f>
        <v>2573.1195542046598</v>
      </c>
      <c r="O2120" s="4">
        <v>25</v>
      </c>
      <c r="P2120" s="4">
        <v>7</v>
      </c>
      <c r="Q2120" s="4">
        <v>12.44</v>
      </c>
      <c r="U2120" s="9" t="str">
        <v>North</v>
      </c>
      <c r="V2120" s="9" t="str">
        <v>Sports</v>
      </c>
      <c r="X2120" s="9" t="str">
        <v>NORTH</v>
      </c>
      <c r="Y2120" s="9" t="str">
        <v>SPORTS</v>
      </c>
      <c r="AA2120" s="9" t="str">
        <v>north</v>
      </c>
      <c r="AB2120" s="9" t="str">
        <v>sports</v>
      </c>
    </row>
    <row r="2121" spans="1:28">
      <c r="A2121" s="10" t="s">
        <v>2098</v>
      </c>
      <c r="B2121" s="11">
        <v>45550</v>
      </c>
      <c r="C2121" s="12" t="s">
        <v>1294</v>
      </c>
      <c r="D2121" s="13" t="s">
        <v>1668</v>
      </c>
      <c r="E2121" s="10">
        <v>3978.73</v>
      </c>
      <c r="F2121" s="10">
        <v>27</v>
      </c>
      <c r="G2121" s="10">
        <v>50</v>
      </c>
      <c r="H2121" s="10">
        <v>891.43</v>
      </c>
      <c r="I2121" s="4" t="s">
        <v>2098</v>
      </c>
      <c r="J2121" s="16">
        <v>45550</v>
      </c>
      <c r="K2121" s="9" t="str">
        <v>North</v>
      </c>
      <c r="L2121" s="9" t="str">
        <v>Furniture</v>
      </c>
      <c r="M2121" s="4">
        <v>3978.73</v>
      </c>
      <c r="N2121" s="4">
        <f>VLOOKUP($K2121,Sales_Performance_Analysis.csv!$S$1:$T$5,2,FALSE)</f>
        <v>2573.1195542046598</v>
      </c>
      <c r="O2121" s="4">
        <v>27</v>
      </c>
      <c r="P2121" s="4">
        <v>50</v>
      </c>
      <c r="Q2121" s="4">
        <v>891.43</v>
      </c>
      <c r="U2121" s="9" t="str">
        <v>North</v>
      </c>
      <c r="V2121" s="9" t="str">
        <v>Furniture</v>
      </c>
      <c r="X2121" s="9" t="str">
        <v>NORTH</v>
      </c>
      <c r="Y2121" s="9" t="str">
        <v>FURNITURE</v>
      </c>
      <c r="AA2121" s="9" t="str">
        <v>north</v>
      </c>
      <c r="AB2121" s="9" t="str">
        <v>furniture</v>
      </c>
    </row>
    <row r="2122" spans="1:28">
      <c r="A2122" s="10" t="s">
        <v>2099</v>
      </c>
      <c r="B2122" s="11">
        <v>45251</v>
      </c>
      <c r="C2122" s="12" t="s">
        <v>1657</v>
      </c>
      <c r="D2122" s="13" t="s">
        <v>257</v>
      </c>
      <c r="E2122" s="10">
        <v>664.82</v>
      </c>
      <c r="F2122" s="10">
        <v>15</v>
      </c>
      <c r="G2122" s="10">
        <v>12</v>
      </c>
      <c r="H2122" s="10">
        <v>1676.29</v>
      </c>
      <c r="I2122" s="4" t="s">
        <v>2099</v>
      </c>
      <c r="J2122" s="16">
        <v>45251</v>
      </c>
      <c r="K2122" s="9" t="str">
        <v>West</v>
      </c>
      <c r="L2122" s="9" t="str">
        <v>Groceries</v>
      </c>
      <c r="M2122" s="4">
        <v>664.82</v>
      </c>
      <c r="N2122" s="4">
        <f>VLOOKUP($K2122,Sales_Performance_Analysis.csv!$S$1:$T$5,2,FALSE)</f>
        <v>2536.3110011778599</v>
      </c>
      <c r="O2122" s="4">
        <v>15</v>
      </c>
      <c r="P2122" s="4">
        <v>12</v>
      </c>
      <c r="Q2122" s="4">
        <v>1676.29</v>
      </c>
      <c r="U2122" s="9" t="str">
        <v>West</v>
      </c>
      <c r="V2122" s="9" t="str">
        <v>Groceries</v>
      </c>
      <c r="X2122" s="9" t="str">
        <v>WEST</v>
      </c>
      <c r="Y2122" s="9" t="str">
        <v>GROCERIES</v>
      </c>
      <c r="AA2122" s="9" t="str">
        <v>west</v>
      </c>
      <c r="AB2122" s="9" t="str">
        <v>groceries</v>
      </c>
    </row>
    <row r="2123" spans="1:28">
      <c r="A2123" s="10" t="s">
        <v>2100</v>
      </c>
      <c r="B2123" s="11">
        <v>45136</v>
      </c>
      <c r="C2123" s="12" t="s">
        <v>1657</v>
      </c>
      <c r="D2123" s="13" t="s">
        <v>1808</v>
      </c>
      <c r="E2123" s="10">
        <v>4625.6400000000003</v>
      </c>
      <c r="F2123" s="10">
        <v>7</v>
      </c>
      <c r="G2123" s="10">
        <v>37</v>
      </c>
      <c r="H2123" s="10">
        <v>1882.22</v>
      </c>
      <c r="I2123" s="4" t="s">
        <v>2100</v>
      </c>
      <c r="J2123" s="16">
        <v>45136</v>
      </c>
      <c r="K2123" s="9" t="str">
        <v>West</v>
      </c>
      <c r="L2123" s="9" t="str">
        <v>Sports</v>
      </c>
      <c r="M2123" s="4">
        <v>4625.6400000000003</v>
      </c>
      <c r="N2123" s="4">
        <f>VLOOKUP($K2123,Sales_Performance_Analysis.csv!$S$1:$T$5,2,FALSE)</f>
        <v>2536.3110011778599</v>
      </c>
      <c r="O2123" s="4">
        <v>7</v>
      </c>
      <c r="P2123" s="4">
        <v>37</v>
      </c>
      <c r="Q2123" s="4">
        <v>1882.22</v>
      </c>
      <c r="U2123" s="9" t="str">
        <v>West</v>
      </c>
      <c r="V2123" s="9" t="str">
        <v>Sports</v>
      </c>
      <c r="X2123" s="9" t="str">
        <v>WEST</v>
      </c>
      <c r="Y2123" s="9" t="str">
        <v>SPORTS</v>
      </c>
      <c r="AA2123" s="9" t="str">
        <v>west</v>
      </c>
      <c r="AB2123" s="9" t="str">
        <v>sports</v>
      </c>
    </row>
    <row r="2124" spans="1:28">
      <c r="A2124" s="10" t="s">
        <v>2101</v>
      </c>
      <c r="B2124" s="11">
        <v>45291</v>
      </c>
      <c r="C2124" s="20" t="s">
        <v>1823</v>
      </c>
      <c r="D2124" s="13" t="s">
        <v>1668</v>
      </c>
      <c r="E2124" s="10">
        <v>3312.74</v>
      </c>
      <c r="F2124" s="10">
        <v>9</v>
      </c>
      <c r="G2124" s="10">
        <v>50</v>
      </c>
      <c r="H2124" s="10">
        <v>1951.6</v>
      </c>
      <c r="I2124" s="4" t="s">
        <v>2101</v>
      </c>
      <c r="J2124" s="16">
        <v>45291</v>
      </c>
      <c r="K2124" s="9" t="str">
        <v>East</v>
      </c>
      <c r="L2124" s="9" t="str">
        <v>Furniture</v>
      </c>
      <c r="M2124" s="4">
        <v>3312.74</v>
      </c>
      <c r="N2124" s="4">
        <f>VLOOKUP($K2124,Sales_Performance_Analysis.csv!$S$1:$T$5,2,FALSE)</f>
        <v>2529.8487270973901</v>
      </c>
      <c r="O2124" s="4">
        <v>9</v>
      </c>
      <c r="P2124" s="4">
        <v>50</v>
      </c>
      <c r="Q2124" s="4">
        <v>1951.6</v>
      </c>
      <c r="U2124" s="9" t="str">
        <v>East</v>
      </c>
      <c r="V2124" s="9" t="str">
        <v>Furniture</v>
      </c>
      <c r="X2124" s="9" t="str">
        <v>EAST</v>
      </c>
      <c r="Y2124" s="9" t="str">
        <v>FURNITURE</v>
      </c>
      <c r="AA2124" s="9" t="str">
        <v>east</v>
      </c>
      <c r="AB2124" s="9" t="str">
        <v>furniture</v>
      </c>
    </row>
    <row r="2125" spans="1:28">
      <c r="A2125" s="10" t="s">
        <v>2102</v>
      </c>
      <c r="B2125" s="11">
        <v>45268</v>
      </c>
      <c r="C2125" s="20" t="s">
        <v>1823</v>
      </c>
      <c r="D2125" s="13" t="s">
        <v>27</v>
      </c>
      <c r="E2125" s="10">
        <v>3386.29</v>
      </c>
      <c r="F2125" s="10">
        <v>30</v>
      </c>
      <c r="G2125" s="10">
        <v>22</v>
      </c>
      <c r="H2125" s="10">
        <v>1619.12</v>
      </c>
      <c r="I2125" s="4" t="s">
        <v>2102</v>
      </c>
      <c r="J2125" s="16">
        <v>45268</v>
      </c>
      <c r="K2125" s="9" t="str">
        <v>East</v>
      </c>
      <c r="L2125" s="9" t="str">
        <v>Clothing</v>
      </c>
      <c r="M2125" s="4">
        <v>3386.29</v>
      </c>
      <c r="N2125" s="4">
        <f>VLOOKUP($K2125,Sales_Performance_Analysis.csv!$S$1:$T$5,2,FALSE)</f>
        <v>2529.8487270973901</v>
      </c>
      <c r="O2125" s="4">
        <v>30</v>
      </c>
      <c r="P2125" s="4">
        <v>22</v>
      </c>
      <c r="Q2125" s="4">
        <v>1619.12</v>
      </c>
      <c r="U2125" s="9" t="str">
        <v>East</v>
      </c>
      <c r="V2125" s="9" t="str">
        <v>Clothing</v>
      </c>
      <c r="X2125" s="9" t="str">
        <v>EAST</v>
      </c>
      <c r="Y2125" s="9" t="str">
        <v>CLOTHING</v>
      </c>
      <c r="AA2125" s="9" t="str">
        <v>east</v>
      </c>
      <c r="AB2125" s="9" t="str">
        <v>clothing</v>
      </c>
    </row>
    <row r="2126" spans="1:28">
      <c r="A2126" s="10" t="s">
        <v>2103</v>
      </c>
      <c r="B2126" s="11">
        <v>45505</v>
      </c>
      <c r="C2126" s="12" t="s">
        <v>1724</v>
      </c>
      <c r="D2126" s="13" t="s">
        <v>1808</v>
      </c>
      <c r="E2126" s="10">
        <v>3349.14</v>
      </c>
      <c r="F2126" s="10">
        <v>5</v>
      </c>
      <c r="G2126" s="10">
        <v>47</v>
      </c>
      <c r="H2126" s="10">
        <v>1091.1400000000001</v>
      </c>
      <c r="I2126" s="4" t="s">
        <v>2103</v>
      </c>
      <c r="J2126" s="16">
        <v>45505</v>
      </c>
      <c r="K2126" s="9" t="str">
        <v>South</v>
      </c>
      <c r="L2126" s="9" t="str">
        <v>Sports</v>
      </c>
      <c r="M2126" s="4">
        <v>3349.14</v>
      </c>
      <c r="N2126" s="4">
        <f>VLOOKUP($K2126,Sales_Performance_Analysis.csv!$S$1:$T$5,2,FALSE)</f>
        <v>2478.5568056787902</v>
      </c>
      <c r="O2126" s="4">
        <v>5</v>
      </c>
      <c r="P2126" s="4">
        <v>47</v>
      </c>
      <c r="Q2126" s="4">
        <v>1091.1400000000001</v>
      </c>
      <c r="U2126" s="9" t="str">
        <v>South</v>
      </c>
      <c r="V2126" s="9" t="str">
        <v>Sports</v>
      </c>
      <c r="X2126" s="9" t="str">
        <v>SOUTH</v>
      </c>
      <c r="Y2126" s="9" t="str">
        <v>SPORTS</v>
      </c>
      <c r="AA2126" s="9" t="str">
        <v>south</v>
      </c>
      <c r="AB2126" s="9" t="str">
        <v>sports</v>
      </c>
    </row>
    <row r="2127" spans="1:28">
      <c r="A2127" s="10" t="s">
        <v>2104</v>
      </c>
      <c r="B2127" s="11">
        <v>45005</v>
      </c>
      <c r="C2127" s="12" t="s">
        <v>1294</v>
      </c>
      <c r="D2127" s="13" t="s">
        <v>1243</v>
      </c>
      <c r="E2127" s="10">
        <v>4000.15</v>
      </c>
      <c r="F2127" s="10">
        <v>17</v>
      </c>
      <c r="G2127" s="10">
        <v>32</v>
      </c>
      <c r="H2127" s="10">
        <v>1409.19</v>
      </c>
      <c r="I2127" s="4" t="s">
        <v>2104</v>
      </c>
      <c r="J2127" s="16">
        <v>45005</v>
      </c>
      <c r="K2127" s="9" t="str">
        <v>North</v>
      </c>
      <c r="L2127" s="9" t="str">
        <v>Electronics</v>
      </c>
      <c r="M2127" s="4">
        <v>4000.15</v>
      </c>
      <c r="N2127" s="4">
        <f>VLOOKUP($K2127,Sales_Performance_Analysis.csv!$S$1:$T$5,2,FALSE)</f>
        <v>2573.1195542046598</v>
      </c>
      <c r="O2127" s="4">
        <v>17</v>
      </c>
      <c r="P2127" s="4">
        <v>32</v>
      </c>
      <c r="Q2127" s="4">
        <v>1409.19</v>
      </c>
      <c r="U2127" s="9" t="str">
        <v>North</v>
      </c>
      <c r="V2127" s="9" t="str">
        <v>Electronics</v>
      </c>
      <c r="X2127" s="9" t="str">
        <v>NORTH</v>
      </c>
      <c r="Y2127" s="9" t="str">
        <v>ELECTRONICS</v>
      </c>
      <c r="AA2127" s="9" t="str">
        <v>north</v>
      </c>
      <c r="AB2127" s="9" t="str">
        <v>electronics</v>
      </c>
    </row>
    <row r="2128" spans="1:28">
      <c r="A2128" s="10">
        <v>71243432</v>
      </c>
      <c r="B2128" s="11">
        <v>44906</v>
      </c>
      <c r="C2128" s="12" t="s">
        <v>1724</v>
      </c>
      <c r="D2128" s="13" t="s">
        <v>1668</v>
      </c>
      <c r="E2128" s="10">
        <v>269.55</v>
      </c>
      <c r="F2128" s="10">
        <v>25</v>
      </c>
      <c r="G2128" s="10">
        <v>28</v>
      </c>
      <c r="H2128" s="10">
        <v>937.69</v>
      </c>
      <c r="I2128" s="4">
        <v>71243432</v>
      </c>
      <c r="J2128" s="16">
        <v>44906</v>
      </c>
      <c r="K2128" s="9" t="str">
        <v>South</v>
      </c>
      <c r="L2128" s="9" t="str">
        <v>Furniture</v>
      </c>
      <c r="M2128" s="4">
        <v>269.55</v>
      </c>
      <c r="N2128" s="4">
        <f>VLOOKUP($K2128,Sales_Performance_Analysis.csv!$S$1:$T$5,2,FALSE)</f>
        <v>2478.5568056787902</v>
      </c>
      <c r="O2128" s="4">
        <v>25</v>
      </c>
      <c r="P2128" s="4">
        <v>28</v>
      </c>
      <c r="Q2128" s="4">
        <v>937.69</v>
      </c>
      <c r="U2128" s="9" t="str">
        <v>South</v>
      </c>
      <c r="V2128" s="9" t="str">
        <v>Furniture</v>
      </c>
      <c r="X2128" s="9" t="str">
        <v>SOUTH</v>
      </c>
      <c r="Y2128" s="9" t="str">
        <v>FURNITURE</v>
      </c>
      <c r="AA2128" s="9" t="str">
        <v>south</v>
      </c>
      <c r="AB2128" s="9" t="str">
        <v>furniture</v>
      </c>
    </row>
    <row r="2129" spans="1:28">
      <c r="A2129" s="10" t="s">
        <v>2105</v>
      </c>
      <c r="B2129" s="11">
        <v>45566</v>
      </c>
      <c r="C2129" s="20" t="s">
        <v>1823</v>
      </c>
      <c r="D2129" s="13" t="s">
        <v>257</v>
      </c>
      <c r="E2129" s="10">
        <v>4947.24</v>
      </c>
      <c r="F2129" s="10">
        <v>27</v>
      </c>
      <c r="G2129" s="10">
        <v>11</v>
      </c>
      <c r="H2129" s="10">
        <v>524.6</v>
      </c>
      <c r="I2129" s="4" t="s">
        <v>2105</v>
      </c>
      <c r="J2129" s="16">
        <v>45566</v>
      </c>
      <c r="K2129" s="9" t="str">
        <v>East</v>
      </c>
      <c r="L2129" s="9" t="str">
        <v>Groceries</v>
      </c>
      <c r="M2129" s="4">
        <v>4947.24</v>
      </c>
      <c r="N2129" s="4">
        <f>VLOOKUP($K2129,Sales_Performance_Analysis.csv!$S$1:$T$5,2,FALSE)</f>
        <v>2529.8487270973901</v>
      </c>
      <c r="O2129" s="4">
        <v>27</v>
      </c>
      <c r="P2129" s="4">
        <v>11</v>
      </c>
      <c r="Q2129" s="4">
        <v>524.6</v>
      </c>
      <c r="U2129" s="9" t="str">
        <v>East</v>
      </c>
      <c r="V2129" s="9" t="str">
        <v>Groceries</v>
      </c>
      <c r="X2129" s="9" t="str">
        <v>EAST</v>
      </c>
      <c r="Y2129" s="9" t="str">
        <v>GROCERIES</v>
      </c>
      <c r="AA2129" s="9" t="str">
        <v>east</v>
      </c>
      <c r="AB2129" s="9" t="str">
        <v>groceries</v>
      </c>
    </row>
    <row r="2130" spans="1:28">
      <c r="A2130" s="10" t="s">
        <v>2106</v>
      </c>
      <c r="B2130" s="11">
        <v>45210</v>
      </c>
      <c r="C2130" s="12" t="s">
        <v>1724</v>
      </c>
      <c r="D2130" s="13" t="s">
        <v>257</v>
      </c>
      <c r="E2130" s="10">
        <v>4011.93</v>
      </c>
      <c r="F2130" s="10">
        <v>33</v>
      </c>
      <c r="G2130" s="10">
        <v>3</v>
      </c>
      <c r="H2130" s="10">
        <v>102.74</v>
      </c>
      <c r="I2130" s="4" t="s">
        <v>2106</v>
      </c>
      <c r="J2130" s="16">
        <v>45210</v>
      </c>
      <c r="K2130" s="9" t="str">
        <v>South</v>
      </c>
      <c r="L2130" s="9" t="str">
        <v>Groceries</v>
      </c>
      <c r="M2130" s="4">
        <v>4011.93</v>
      </c>
      <c r="N2130" s="4">
        <f>VLOOKUP($K2130,Sales_Performance_Analysis.csv!$S$1:$T$5,2,FALSE)</f>
        <v>2478.5568056787902</v>
      </c>
      <c r="O2130" s="4">
        <v>33</v>
      </c>
      <c r="P2130" s="4">
        <v>3</v>
      </c>
      <c r="Q2130" s="4">
        <v>102.74</v>
      </c>
      <c r="U2130" s="9" t="str">
        <v>South</v>
      </c>
      <c r="V2130" s="9" t="str">
        <v>Groceries</v>
      </c>
      <c r="X2130" s="9" t="str">
        <v>SOUTH</v>
      </c>
      <c r="Y2130" s="9" t="str">
        <v>GROCERIES</v>
      </c>
      <c r="AA2130" s="9" t="str">
        <v>south</v>
      </c>
      <c r="AB2130" s="9" t="str">
        <v>groceries</v>
      </c>
    </row>
    <row r="2131" spans="1:28">
      <c r="A2131" s="10" t="s">
        <v>2107</v>
      </c>
      <c r="B2131" s="11">
        <v>45397</v>
      </c>
      <c r="C2131" s="12" t="s">
        <v>1724</v>
      </c>
      <c r="D2131" s="13" t="s">
        <v>27</v>
      </c>
      <c r="E2131" s="10">
        <v>1436.9</v>
      </c>
      <c r="F2131" s="10">
        <v>6</v>
      </c>
      <c r="G2131" s="10">
        <v>37</v>
      </c>
      <c r="H2131" s="10">
        <v>1869.13</v>
      </c>
      <c r="I2131" s="4" t="s">
        <v>2107</v>
      </c>
      <c r="J2131" s="16">
        <v>45397</v>
      </c>
      <c r="K2131" s="9" t="str">
        <v>South</v>
      </c>
      <c r="L2131" s="9" t="str">
        <v>Clothing</v>
      </c>
      <c r="M2131" s="4">
        <v>1436.9</v>
      </c>
      <c r="N2131" s="4">
        <f>VLOOKUP($K2131,Sales_Performance_Analysis.csv!$S$1:$T$5,2,FALSE)</f>
        <v>2478.5568056787902</v>
      </c>
      <c r="O2131" s="4">
        <v>6</v>
      </c>
      <c r="P2131" s="4">
        <v>37</v>
      </c>
      <c r="Q2131" s="4">
        <v>1869.13</v>
      </c>
      <c r="U2131" s="9" t="str">
        <v>South</v>
      </c>
      <c r="V2131" s="9" t="str">
        <v>Clothing</v>
      </c>
      <c r="X2131" s="9" t="str">
        <v>SOUTH</v>
      </c>
      <c r="Y2131" s="9" t="str">
        <v>CLOTHING</v>
      </c>
      <c r="AA2131" s="9" t="str">
        <v>south</v>
      </c>
      <c r="AB2131" s="9" t="str">
        <v>clothing</v>
      </c>
    </row>
    <row r="2132" spans="1:28">
      <c r="A2132" s="10" t="s">
        <v>2108</v>
      </c>
      <c r="B2132" s="11">
        <v>45515</v>
      </c>
      <c r="C2132" s="12" t="s">
        <v>1724</v>
      </c>
      <c r="D2132" s="13" t="s">
        <v>1668</v>
      </c>
      <c r="E2132" s="10">
        <v>4593.82</v>
      </c>
      <c r="F2132" s="10">
        <v>13</v>
      </c>
      <c r="G2132" s="10">
        <v>13</v>
      </c>
      <c r="H2132" s="10">
        <v>1202.22</v>
      </c>
      <c r="I2132" s="4" t="s">
        <v>2108</v>
      </c>
      <c r="J2132" s="16">
        <v>45515</v>
      </c>
      <c r="K2132" s="9" t="str">
        <v>South</v>
      </c>
      <c r="L2132" s="9" t="str">
        <v>Furniture</v>
      </c>
      <c r="M2132" s="4">
        <v>4593.82</v>
      </c>
      <c r="N2132" s="4">
        <f>VLOOKUP($K2132,Sales_Performance_Analysis.csv!$S$1:$T$5,2,FALSE)</f>
        <v>2478.5568056787902</v>
      </c>
      <c r="O2132" s="4">
        <v>13</v>
      </c>
      <c r="P2132" s="4">
        <v>13</v>
      </c>
      <c r="Q2132" s="4">
        <v>1202.22</v>
      </c>
      <c r="U2132" s="9" t="str">
        <v>South</v>
      </c>
      <c r="V2132" s="9" t="str">
        <v>Furniture</v>
      </c>
      <c r="X2132" s="9" t="str">
        <v>SOUTH</v>
      </c>
      <c r="Y2132" s="9" t="str">
        <v>FURNITURE</v>
      </c>
      <c r="AA2132" s="9" t="str">
        <v>south</v>
      </c>
      <c r="AB2132" s="9" t="str">
        <v>furniture</v>
      </c>
    </row>
    <row r="2133" spans="1:28">
      <c r="A2133" s="10" t="s">
        <v>2109</v>
      </c>
      <c r="B2133" s="11">
        <v>45315</v>
      </c>
      <c r="C2133" s="12" t="s">
        <v>1294</v>
      </c>
      <c r="D2133" s="13" t="s">
        <v>1808</v>
      </c>
      <c r="E2133" s="10">
        <v>3809.72</v>
      </c>
      <c r="F2133" s="10">
        <v>13</v>
      </c>
      <c r="G2133" s="10">
        <v>12</v>
      </c>
      <c r="H2133" s="10">
        <v>1356.1</v>
      </c>
      <c r="I2133" s="4" t="s">
        <v>2109</v>
      </c>
      <c r="J2133" s="16">
        <v>45315</v>
      </c>
      <c r="K2133" s="9" t="str">
        <v>North</v>
      </c>
      <c r="L2133" s="9" t="str">
        <v>Sports</v>
      </c>
      <c r="M2133" s="4">
        <v>3809.72</v>
      </c>
      <c r="N2133" s="4">
        <f>VLOOKUP($K2133,Sales_Performance_Analysis.csv!$S$1:$T$5,2,FALSE)</f>
        <v>2573.1195542046598</v>
      </c>
      <c r="O2133" s="4">
        <v>13</v>
      </c>
      <c r="P2133" s="4">
        <v>12</v>
      </c>
      <c r="Q2133" s="4">
        <v>1356.1</v>
      </c>
      <c r="U2133" s="9" t="str">
        <v>North</v>
      </c>
      <c r="V2133" s="9" t="str">
        <v>Sports</v>
      </c>
      <c r="X2133" s="9" t="str">
        <v>NORTH</v>
      </c>
      <c r="Y2133" s="9" t="str">
        <v>SPORTS</v>
      </c>
      <c r="AA2133" s="9" t="str">
        <v>north</v>
      </c>
      <c r="AB2133" s="9" t="str">
        <v>sports</v>
      </c>
    </row>
    <row r="2134" spans="1:28">
      <c r="A2134" s="10" t="s">
        <v>2110</v>
      </c>
      <c r="B2134" s="11">
        <v>45118</v>
      </c>
      <c r="C2134" s="20" t="s">
        <v>1823</v>
      </c>
      <c r="D2134" s="13" t="s">
        <v>27</v>
      </c>
      <c r="E2134" s="10">
        <v>139.19</v>
      </c>
      <c r="F2134" s="10">
        <v>32</v>
      </c>
      <c r="G2134" s="10">
        <v>14</v>
      </c>
      <c r="H2134" s="10">
        <v>169.21</v>
      </c>
      <c r="I2134" s="4" t="s">
        <v>2110</v>
      </c>
      <c r="J2134" s="16">
        <v>45118</v>
      </c>
      <c r="K2134" s="9" t="str">
        <v>East</v>
      </c>
      <c r="L2134" s="9" t="str">
        <v>Clothing</v>
      </c>
      <c r="M2134" s="4">
        <v>139.19</v>
      </c>
      <c r="N2134" s="4">
        <f>VLOOKUP($K2134,Sales_Performance_Analysis.csv!$S$1:$T$5,2,FALSE)</f>
        <v>2529.8487270973901</v>
      </c>
      <c r="O2134" s="4">
        <v>32</v>
      </c>
      <c r="P2134" s="4">
        <v>14</v>
      </c>
      <c r="Q2134" s="4">
        <v>169.21</v>
      </c>
      <c r="U2134" s="9" t="str">
        <v>East</v>
      </c>
      <c r="V2134" s="9" t="str">
        <v>Clothing</v>
      </c>
      <c r="X2134" s="9" t="str">
        <v>EAST</v>
      </c>
      <c r="Y2134" s="9" t="str">
        <v>CLOTHING</v>
      </c>
      <c r="AA2134" s="9" t="str">
        <v>east</v>
      </c>
      <c r="AB2134" s="9" t="str">
        <v>clothing</v>
      </c>
    </row>
    <row r="2135" spans="1:28">
      <c r="A2135" s="10" t="s">
        <v>2111</v>
      </c>
      <c r="B2135" s="11">
        <v>45265</v>
      </c>
      <c r="C2135" s="12" t="s">
        <v>1294</v>
      </c>
      <c r="D2135" s="13" t="s">
        <v>1668</v>
      </c>
      <c r="E2135" s="10">
        <v>2994.54</v>
      </c>
      <c r="F2135" s="10">
        <v>21</v>
      </c>
      <c r="G2135" s="10">
        <v>46</v>
      </c>
      <c r="H2135" s="10">
        <v>1366.77</v>
      </c>
      <c r="I2135" s="4" t="s">
        <v>2111</v>
      </c>
      <c r="J2135" s="16">
        <v>45265</v>
      </c>
      <c r="K2135" s="9" t="str">
        <v>North</v>
      </c>
      <c r="L2135" s="9" t="str">
        <v>Furniture</v>
      </c>
      <c r="M2135" s="4">
        <v>2994.54</v>
      </c>
      <c r="N2135" s="4">
        <f>VLOOKUP($K2135,Sales_Performance_Analysis.csv!$S$1:$T$5,2,FALSE)</f>
        <v>2573.1195542046598</v>
      </c>
      <c r="O2135" s="4">
        <v>21</v>
      </c>
      <c r="P2135" s="4">
        <v>46</v>
      </c>
      <c r="Q2135" s="4">
        <v>1366.77</v>
      </c>
      <c r="U2135" s="9" t="str">
        <v>North</v>
      </c>
      <c r="V2135" s="9" t="str">
        <v>Furniture</v>
      </c>
      <c r="X2135" s="9" t="str">
        <v>NORTH</v>
      </c>
      <c r="Y2135" s="9" t="str">
        <v>FURNITURE</v>
      </c>
      <c r="AA2135" s="9" t="str">
        <v>north</v>
      </c>
      <c r="AB2135" s="9" t="str">
        <v>furniture</v>
      </c>
    </row>
    <row r="2136" spans="1:28">
      <c r="A2136" s="10" t="s">
        <v>2112</v>
      </c>
      <c r="B2136" s="11">
        <v>45535</v>
      </c>
      <c r="C2136" s="12" t="s">
        <v>1657</v>
      </c>
      <c r="D2136" s="13" t="s">
        <v>257</v>
      </c>
      <c r="E2136" s="10">
        <v>2242.69</v>
      </c>
      <c r="F2136" s="10">
        <v>4</v>
      </c>
      <c r="G2136" s="10">
        <v>1</v>
      </c>
      <c r="H2136" s="10">
        <v>1127.67</v>
      </c>
      <c r="I2136" s="4" t="s">
        <v>2112</v>
      </c>
      <c r="J2136" s="16">
        <v>45535</v>
      </c>
      <c r="K2136" s="9" t="str">
        <v>West</v>
      </c>
      <c r="L2136" s="9" t="str">
        <v>Groceries</v>
      </c>
      <c r="M2136" s="4">
        <v>2242.69</v>
      </c>
      <c r="N2136" s="4">
        <f>VLOOKUP($K2136,Sales_Performance_Analysis.csv!$S$1:$T$5,2,FALSE)</f>
        <v>2536.3110011778599</v>
      </c>
      <c r="O2136" s="4">
        <v>4</v>
      </c>
      <c r="P2136" s="4">
        <v>1</v>
      </c>
      <c r="Q2136" s="4">
        <v>1127.67</v>
      </c>
      <c r="U2136" s="9" t="str">
        <v>West</v>
      </c>
      <c r="V2136" s="9" t="str">
        <v>Groceries</v>
      </c>
      <c r="X2136" s="9" t="str">
        <v>WEST</v>
      </c>
      <c r="Y2136" s="9" t="str">
        <v>GROCERIES</v>
      </c>
      <c r="AA2136" s="9" t="str">
        <v>west</v>
      </c>
      <c r="AB2136" s="9" t="str">
        <v>groceries</v>
      </c>
    </row>
    <row r="2137" spans="1:28">
      <c r="A2137" s="10" t="s">
        <v>2113</v>
      </c>
      <c r="B2137" s="11">
        <v>44944</v>
      </c>
      <c r="C2137" s="12" t="s">
        <v>1657</v>
      </c>
      <c r="D2137" s="13" t="s">
        <v>1668</v>
      </c>
      <c r="E2137" s="10">
        <v>1386.02</v>
      </c>
      <c r="F2137" s="10">
        <v>45</v>
      </c>
      <c r="G2137" s="10">
        <v>39</v>
      </c>
      <c r="H2137" s="10">
        <v>1462.23</v>
      </c>
      <c r="I2137" s="4" t="s">
        <v>2113</v>
      </c>
      <c r="J2137" s="16">
        <v>44944</v>
      </c>
      <c r="K2137" s="9" t="str">
        <v>West</v>
      </c>
      <c r="L2137" s="9" t="str">
        <v>Furniture</v>
      </c>
      <c r="M2137" s="4">
        <v>1386.02</v>
      </c>
      <c r="N2137" s="4">
        <f>VLOOKUP($K2137,Sales_Performance_Analysis.csv!$S$1:$T$5,2,FALSE)</f>
        <v>2536.3110011778599</v>
      </c>
      <c r="O2137" s="4">
        <v>45</v>
      </c>
      <c r="P2137" s="4">
        <v>39</v>
      </c>
      <c r="Q2137" s="4">
        <v>1462.23</v>
      </c>
      <c r="U2137" s="9" t="str">
        <v>West</v>
      </c>
      <c r="V2137" s="9" t="str">
        <v>Furniture</v>
      </c>
      <c r="X2137" s="9" t="str">
        <v>WEST</v>
      </c>
      <c r="Y2137" s="9" t="str">
        <v>FURNITURE</v>
      </c>
      <c r="AA2137" s="9" t="str">
        <v>west</v>
      </c>
      <c r="AB2137" s="9" t="str">
        <v>furniture</v>
      </c>
    </row>
    <row r="2138" spans="1:28">
      <c r="A2138" s="10" t="s">
        <v>2114</v>
      </c>
      <c r="B2138" s="11">
        <v>45110</v>
      </c>
      <c r="C2138" s="12" t="s">
        <v>1724</v>
      </c>
      <c r="D2138" s="13" t="s">
        <v>257</v>
      </c>
      <c r="E2138" s="10">
        <v>4977.21</v>
      </c>
      <c r="F2138" s="10">
        <v>5</v>
      </c>
      <c r="G2138" s="10">
        <v>17</v>
      </c>
      <c r="H2138" s="10">
        <v>1052</v>
      </c>
      <c r="I2138" s="4" t="s">
        <v>2114</v>
      </c>
      <c r="J2138" s="16">
        <v>45110</v>
      </c>
      <c r="K2138" s="9" t="str">
        <v>South</v>
      </c>
      <c r="L2138" s="9" t="str">
        <v>Groceries</v>
      </c>
      <c r="M2138" s="4">
        <v>4977.21</v>
      </c>
      <c r="N2138" s="4">
        <f>VLOOKUP($K2138,Sales_Performance_Analysis.csv!$S$1:$T$5,2,FALSE)</f>
        <v>2478.5568056787902</v>
      </c>
      <c r="O2138" s="4">
        <v>5</v>
      </c>
      <c r="P2138" s="4">
        <v>17</v>
      </c>
      <c r="Q2138" s="4">
        <v>1052</v>
      </c>
      <c r="U2138" s="9" t="str">
        <v>South</v>
      </c>
      <c r="V2138" s="9" t="str">
        <v>Groceries</v>
      </c>
      <c r="X2138" s="9" t="str">
        <v>SOUTH</v>
      </c>
      <c r="Y2138" s="9" t="str">
        <v>GROCERIES</v>
      </c>
      <c r="AA2138" s="9" t="str">
        <v>south</v>
      </c>
      <c r="AB2138" s="9" t="str">
        <v>groceries</v>
      </c>
    </row>
    <row r="2139" spans="1:28">
      <c r="A2139" s="10" t="s">
        <v>2115</v>
      </c>
      <c r="B2139" s="11">
        <v>44926</v>
      </c>
      <c r="C2139" s="12" t="s">
        <v>1657</v>
      </c>
      <c r="D2139" s="13" t="s">
        <v>1243</v>
      </c>
      <c r="E2139" s="10">
        <v>4777.28</v>
      </c>
      <c r="F2139" s="10">
        <v>48</v>
      </c>
      <c r="G2139" s="10">
        <v>22</v>
      </c>
      <c r="H2139" s="10">
        <v>1070.83</v>
      </c>
      <c r="I2139" s="4" t="s">
        <v>2115</v>
      </c>
      <c r="J2139" s="16">
        <v>44926</v>
      </c>
      <c r="K2139" s="9" t="str">
        <v>West</v>
      </c>
      <c r="L2139" s="9" t="str">
        <v>Electronics</v>
      </c>
      <c r="M2139" s="4">
        <v>4777.28</v>
      </c>
      <c r="N2139" s="4">
        <f>VLOOKUP($K2139,Sales_Performance_Analysis.csv!$S$1:$T$5,2,FALSE)</f>
        <v>2536.3110011778599</v>
      </c>
      <c r="O2139" s="4">
        <v>48</v>
      </c>
      <c r="P2139" s="4">
        <v>22</v>
      </c>
      <c r="Q2139" s="4">
        <v>1070.83</v>
      </c>
      <c r="U2139" s="9" t="str">
        <v>West</v>
      </c>
      <c r="V2139" s="9" t="str">
        <v>Electronics</v>
      </c>
      <c r="X2139" s="9" t="str">
        <v>WEST</v>
      </c>
      <c r="Y2139" s="9" t="str">
        <v>ELECTRONICS</v>
      </c>
      <c r="AA2139" s="9" t="str">
        <v>west</v>
      </c>
      <c r="AB2139" s="9" t="str">
        <v>electronics</v>
      </c>
    </row>
    <row r="2140" spans="1:28">
      <c r="A2140" s="10" t="s">
        <v>2116</v>
      </c>
      <c r="B2140" s="11">
        <v>44993</v>
      </c>
      <c r="C2140" s="12" t="s">
        <v>1657</v>
      </c>
      <c r="D2140" s="13" t="s">
        <v>1668</v>
      </c>
      <c r="E2140" s="10">
        <v>3666.05</v>
      </c>
      <c r="F2140" s="10">
        <v>49</v>
      </c>
      <c r="G2140" s="10">
        <v>39</v>
      </c>
      <c r="H2140" s="10">
        <v>260.33999999999997</v>
      </c>
      <c r="I2140" s="4" t="s">
        <v>2116</v>
      </c>
      <c r="J2140" s="16">
        <v>44993</v>
      </c>
      <c r="K2140" s="9" t="str">
        <v>West</v>
      </c>
      <c r="L2140" s="9" t="str">
        <v>Furniture</v>
      </c>
      <c r="M2140" s="4">
        <v>3666.05</v>
      </c>
      <c r="N2140" s="4">
        <f>VLOOKUP($K2140,Sales_Performance_Analysis.csv!$S$1:$T$5,2,FALSE)</f>
        <v>2536.3110011778599</v>
      </c>
      <c r="O2140" s="4">
        <v>49</v>
      </c>
      <c r="P2140" s="4">
        <v>39</v>
      </c>
      <c r="Q2140" s="4">
        <v>260.33999999999997</v>
      </c>
      <c r="U2140" s="9" t="str">
        <v>West</v>
      </c>
      <c r="V2140" s="9" t="str">
        <v>Furniture</v>
      </c>
      <c r="X2140" s="9" t="str">
        <v>WEST</v>
      </c>
      <c r="Y2140" s="9" t="str">
        <v>FURNITURE</v>
      </c>
      <c r="AA2140" s="9" t="str">
        <v>west</v>
      </c>
      <c r="AB2140" s="9" t="str">
        <v>furniture</v>
      </c>
    </row>
    <row r="2141" spans="1:28">
      <c r="A2141" s="10" t="s">
        <v>2117</v>
      </c>
      <c r="B2141" s="11">
        <v>45578</v>
      </c>
      <c r="C2141" s="12" t="s">
        <v>1724</v>
      </c>
      <c r="D2141" s="13" t="s">
        <v>257</v>
      </c>
      <c r="E2141" s="10">
        <v>4282.38</v>
      </c>
      <c r="F2141" s="10">
        <v>47</v>
      </c>
      <c r="G2141" s="10">
        <v>5</v>
      </c>
      <c r="H2141" s="10">
        <v>934.47</v>
      </c>
      <c r="I2141" s="4" t="s">
        <v>2117</v>
      </c>
      <c r="J2141" s="16">
        <v>45578</v>
      </c>
      <c r="K2141" s="9" t="str">
        <v>South</v>
      </c>
      <c r="L2141" s="9" t="str">
        <v>Groceries</v>
      </c>
      <c r="M2141" s="4">
        <v>4282.38</v>
      </c>
      <c r="N2141" s="4">
        <f>VLOOKUP($K2141,Sales_Performance_Analysis.csv!$S$1:$T$5,2,FALSE)</f>
        <v>2478.5568056787902</v>
      </c>
      <c r="O2141" s="4">
        <v>47</v>
      </c>
      <c r="P2141" s="4">
        <v>5</v>
      </c>
      <c r="Q2141" s="4">
        <v>934.47</v>
      </c>
      <c r="U2141" s="9" t="str">
        <v>South</v>
      </c>
      <c r="V2141" s="9" t="str">
        <v>Groceries</v>
      </c>
      <c r="X2141" s="9" t="str">
        <v>SOUTH</v>
      </c>
      <c r="Y2141" s="9" t="str">
        <v>GROCERIES</v>
      </c>
      <c r="AA2141" s="9" t="str">
        <v>south</v>
      </c>
      <c r="AB2141" s="9" t="str">
        <v>groceries</v>
      </c>
    </row>
    <row r="2142" spans="1:28">
      <c r="A2142" s="10" t="s">
        <v>2118</v>
      </c>
      <c r="B2142" s="11">
        <v>45039</v>
      </c>
      <c r="C2142" s="12" t="s">
        <v>1724</v>
      </c>
      <c r="D2142" s="13" t="s">
        <v>257</v>
      </c>
      <c r="E2142" s="10">
        <v>3682.41</v>
      </c>
      <c r="F2142" s="10">
        <v>50</v>
      </c>
      <c r="G2142" s="10">
        <v>11</v>
      </c>
      <c r="H2142" s="10">
        <v>604.35</v>
      </c>
      <c r="I2142" s="4" t="s">
        <v>2118</v>
      </c>
      <c r="J2142" s="16">
        <v>45039</v>
      </c>
      <c r="K2142" s="9" t="str">
        <v>South</v>
      </c>
      <c r="L2142" s="9" t="str">
        <v>Groceries</v>
      </c>
      <c r="M2142" s="4">
        <v>3682.41</v>
      </c>
      <c r="N2142" s="4">
        <f>VLOOKUP($K2142,Sales_Performance_Analysis.csv!$S$1:$T$5,2,FALSE)</f>
        <v>2478.5568056787902</v>
      </c>
      <c r="O2142" s="4">
        <v>50</v>
      </c>
      <c r="P2142" s="4">
        <v>11</v>
      </c>
      <c r="Q2142" s="4">
        <v>604.35</v>
      </c>
      <c r="U2142" s="9" t="str">
        <v>South</v>
      </c>
      <c r="V2142" s="9" t="str">
        <v>Groceries</v>
      </c>
      <c r="X2142" s="9" t="str">
        <v>SOUTH</v>
      </c>
      <c r="Y2142" s="9" t="str">
        <v>GROCERIES</v>
      </c>
      <c r="AA2142" s="9" t="str">
        <v>south</v>
      </c>
      <c r="AB2142" s="9" t="str">
        <v>groceries</v>
      </c>
    </row>
    <row r="2143" spans="1:28">
      <c r="A2143" s="10" t="s">
        <v>2119</v>
      </c>
      <c r="B2143" s="11">
        <v>45056</v>
      </c>
      <c r="C2143" s="12" t="s">
        <v>1724</v>
      </c>
      <c r="D2143" s="13" t="s">
        <v>2120</v>
      </c>
      <c r="E2143" s="10">
        <v>2740.38</v>
      </c>
      <c r="F2143" s="10">
        <v>9</v>
      </c>
      <c r="G2143" s="10">
        <v>20</v>
      </c>
      <c r="H2143" s="10">
        <v>783.93</v>
      </c>
      <c r="I2143" s="4" t="s">
        <v>2119</v>
      </c>
      <c r="J2143" s="16">
        <v>45056</v>
      </c>
      <c r="K2143" s="9" t="str">
        <v>South</v>
      </c>
      <c r="L2143" s="9" t="str">
        <v>Clothing</v>
      </c>
      <c r="M2143" s="4">
        <v>2740.38</v>
      </c>
      <c r="N2143" s="4">
        <f>VLOOKUP($K2143,Sales_Performance_Analysis.csv!$S$1:$T$5,2,FALSE)</f>
        <v>2478.5568056787902</v>
      </c>
      <c r="O2143" s="4">
        <v>9</v>
      </c>
      <c r="P2143" s="4">
        <v>20</v>
      </c>
      <c r="Q2143" s="4">
        <v>783.93</v>
      </c>
      <c r="U2143" s="9" t="str">
        <v>South</v>
      </c>
      <c r="V2143" s="9" t="str">
        <v>Clothing</v>
      </c>
      <c r="X2143" s="9" t="str">
        <v>SOUTH</v>
      </c>
      <c r="Y2143" s="9" t="str">
        <v>CLOTHING</v>
      </c>
      <c r="AA2143" s="9" t="str">
        <v>south</v>
      </c>
      <c r="AB2143" s="9" t="str">
        <v>clothing</v>
      </c>
    </row>
    <row r="2144" spans="1:28">
      <c r="A2144" s="10" t="s">
        <v>2121</v>
      </c>
      <c r="B2144" s="11">
        <v>45315</v>
      </c>
      <c r="C2144" s="12" t="s">
        <v>1724</v>
      </c>
      <c r="D2144" s="13" t="s">
        <v>2120</v>
      </c>
      <c r="E2144" s="10">
        <v>639.94000000000005</v>
      </c>
      <c r="F2144" s="10">
        <v>20</v>
      </c>
      <c r="G2144" s="10">
        <v>48</v>
      </c>
      <c r="H2144" s="10">
        <v>20.36</v>
      </c>
      <c r="I2144" s="4" t="s">
        <v>2121</v>
      </c>
      <c r="J2144" s="16">
        <v>45315</v>
      </c>
      <c r="K2144" s="9" t="str">
        <v>South</v>
      </c>
      <c r="L2144" s="9" t="str">
        <v>Clothing</v>
      </c>
      <c r="M2144" s="4">
        <v>639.94000000000005</v>
      </c>
      <c r="N2144" s="4">
        <f>VLOOKUP($K2144,Sales_Performance_Analysis.csv!$S$1:$T$5,2,FALSE)</f>
        <v>2478.5568056787902</v>
      </c>
      <c r="O2144" s="4">
        <v>20</v>
      </c>
      <c r="P2144" s="4">
        <v>48</v>
      </c>
      <c r="Q2144" s="4">
        <v>20.36</v>
      </c>
      <c r="U2144" s="9" t="str">
        <v>South</v>
      </c>
      <c r="V2144" s="9" t="str">
        <v>Clothing</v>
      </c>
      <c r="X2144" s="9" t="str">
        <v>SOUTH</v>
      </c>
      <c r="Y2144" s="9" t="str">
        <v>CLOTHING</v>
      </c>
      <c r="AA2144" s="9" t="str">
        <v>south</v>
      </c>
      <c r="AB2144" s="9" t="str">
        <v>clothing</v>
      </c>
    </row>
    <row r="2145" spans="1:28">
      <c r="A2145" s="10" t="s">
        <v>2122</v>
      </c>
      <c r="B2145" s="11">
        <v>45183</v>
      </c>
      <c r="C2145" s="12" t="s">
        <v>1657</v>
      </c>
      <c r="D2145" s="13" t="s">
        <v>1668</v>
      </c>
      <c r="E2145" s="10">
        <v>1745.98</v>
      </c>
      <c r="F2145" s="10">
        <v>38</v>
      </c>
      <c r="G2145" s="10">
        <v>50</v>
      </c>
      <c r="H2145" s="10">
        <v>183.85</v>
      </c>
      <c r="I2145" s="4" t="s">
        <v>2122</v>
      </c>
      <c r="J2145" s="16">
        <v>45183</v>
      </c>
      <c r="K2145" s="9" t="str">
        <v>West</v>
      </c>
      <c r="L2145" s="9" t="str">
        <v>Furniture</v>
      </c>
      <c r="M2145" s="4">
        <v>1745.98</v>
      </c>
      <c r="N2145" s="4">
        <f>VLOOKUP($K2145,Sales_Performance_Analysis.csv!$S$1:$T$5,2,FALSE)</f>
        <v>2536.3110011778599</v>
      </c>
      <c r="O2145" s="4">
        <v>38</v>
      </c>
      <c r="P2145" s="4">
        <v>50</v>
      </c>
      <c r="Q2145" s="4">
        <v>183.85</v>
      </c>
      <c r="U2145" s="9" t="str">
        <v>West</v>
      </c>
      <c r="V2145" s="9" t="str">
        <v>Furniture</v>
      </c>
      <c r="X2145" s="9" t="str">
        <v>WEST</v>
      </c>
      <c r="Y2145" s="9" t="str">
        <v>FURNITURE</v>
      </c>
      <c r="AA2145" s="9" t="str">
        <v>west</v>
      </c>
      <c r="AB2145" s="9" t="str">
        <v>furniture</v>
      </c>
    </row>
    <row r="2146" spans="1:28">
      <c r="A2146" s="10" t="s">
        <v>2123</v>
      </c>
      <c r="B2146" s="11">
        <v>45546</v>
      </c>
      <c r="C2146" s="12" t="s">
        <v>1294</v>
      </c>
      <c r="D2146" s="13" t="s">
        <v>1668</v>
      </c>
      <c r="E2146" s="10">
        <v>1422.95</v>
      </c>
      <c r="F2146" s="10">
        <v>2</v>
      </c>
      <c r="G2146" s="10">
        <v>34</v>
      </c>
      <c r="H2146" s="10">
        <v>1359.83</v>
      </c>
      <c r="I2146" s="4" t="s">
        <v>2123</v>
      </c>
      <c r="J2146" s="16">
        <v>45546</v>
      </c>
      <c r="K2146" s="9" t="str">
        <v>North</v>
      </c>
      <c r="L2146" s="9" t="str">
        <v>Furniture</v>
      </c>
      <c r="M2146" s="4">
        <v>1422.95</v>
      </c>
      <c r="N2146" s="4">
        <f>VLOOKUP($K2146,Sales_Performance_Analysis.csv!$S$1:$T$5,2,FALSE)</f>
        <v>2573.1195542046598</v>
      </c>
      <c r="O2146" s="4">
        <v>2</v>
      </c>
      <c r="P2146" s="4">
        <v>34</v>
      </c>
      <c r="Q2146" s="4">
        <v>1359.83</v>
      </c>
      <c r="U2146" s="9" t="str">
        <v>North</v>
      </c>
      <c r="V2146" s="9" t="str">
        <v>Furniture</v>
      </c>
      <c r="X2146" s="9" t="str">
        <v>NORTH</v>
      </c>
      <c r="Y2146" s="9" t="str">
        <v>FURNITURE</v>
      </c>
      <c r="AA2146" s="9" t="str">
        <v>north</v>
      </c>
      <c r="AB2146" s="9" t="str">
        <v>furniture</v>
      </c>
    </row>
    <row r="2147" spans="1:28">
      <c r="A2147" s="10">
        <v>35020572</v>
      </c>
      <c r="B2147" s="11">
        <v>45492</v>
      </c>
      <c r="C2147" s="12" t="s">
        <v>1724</v>
      </c>
      <c r="D2147" s="13" t="s">
        <v>2120</v>
      </c>
      <c r="E2147" s="10">
        <v>1648.81</v>
      </c>
      <c r="F2147" s="10">
        <v>1</v>
      </c>
      <c r="G2147" s="10">
        <v>47</v>
      </c>
      <c r="H2147" s="10">
        <v>310.08</v>
      </c>
      <c r="I2147" s="4">
        <v>35020572</v>
      </c>
      <c r="J2147" s="16">
        <v>45492</v>
      </c>
      <c r="K2147" s="9" t="str">
        <v>South</v>
      </c>
      <c r="L2147" s="9" t="str">
        <v>Clothing</v>
      </c>
      <c r="M2147" s="4">
        <v>1648.81</v>
      </c>
      <c r="N2147" s="4">
        <f>VLOOKUP($K2147,Sales_Performance_Analysis.csv!$S$1:$T$5,2,FALSE)</f>
        <v>2478.5568056787902</v>
      </c>
      <c r="O2147" s="4">
        <v>1</v>
      </c>
      <c r="P2147" s="4">
        <v>47</v>
      </c>
      <c r="Q2147" s="4">
        <v>310.08</v>
      </c>
      <c r="U2147" s="9" t="str">
        <v>South</v>
      </c>
      <c r="V2147" s="9" t="str">
        <v>Clothing</v>
      </c>
      <c r="X2147" s="9" t="str">
        <v>SOUTH</v>
      </c>
      <c r="Y2147" s="9" t="str">
        <v>CLOTHING</v>
      </c>
      <c r="AA2147" s="9" t="str">
        <v>south</v>
      </c>
      <c r="AB2147" s="9" t="str">
        <v>clothing</v>
      </c>
    </row>
    <row r="2148" spans="1:28">
      <c r="A2148" s="10" t="s">
        <v>2124</v>
      </c>
      <c r="B2148" s="11">
        <v>45245</v>
      </c>
      <c r="C2148" s="20" t="s">
        <v>1823</v>
      </c>
      <c r="D2148" s="13" t="s">
        <v>1808</v>
      </c>
      <c r="E2148" s="10">
        <v>4696.5200000000004</v>
      </c>
      <c r="F2148" s="10">
        <v>40</v>
      </c>
      <c r="G2148" s="10">
        <v>28</v>
      </c>
      <c r="H2148" s="10">
        <v>1197.4000000000001</v>
      </c>
      <c r="I2148" s="4" t="s">
        <v>2124</v>
      </c>
      <c r="J2148" s="16">
        <v>45245</v>
      </c>
      <c r="K2148" s="9" t="str">
        <v>East</v>
      </c>
      <c r="L2148" s="9" t="str">
        <v>Sports</v>
      </c>
      <c r="M2148" s="4">
        <v>4696.5200000000004</v>
      </c>
      <c r="N2148" s="4">
        <f>VLOOKUP($K2148,Sales_Performance_Analysis.csv!$S$1:$T$5,2,FALSE)</f>
        <v>2529.8487270973901</v>
      </c>
      <c r="O2148" s="4">
        <v>40</v>
      </c>
      <c r="P2148" s="4">
        <v>28</v>
      </c>
      <c r="Q2148" s="4">
        <v>1197.4000000000001</v>
      </c>
      <c r="U2148" s="9" t="str">
        <v>East</v>
      </c>
      <c r="V2148" s="9" t="str">
        <v>Sports</v>
      </c>
      <c r="X2148" s="9" t="str">
        <v>EAST</v>
      </c>
      <c r="Y2148" s="9" t="str">
        <v>SPORTS</v>
      </c>
      <c r="AA2148" s="9" t="str">
        <v>east</v>
      </c>
      <c r="AB2148" s="9" t="str">
        <v>sports</v>
      </c>
    </row>
    <row r="2149" spans="1:28">
      <c r="A2149" s="10" t="s">
        <v>2125</v>
      </c>
      <c r="B2149" s="11">
        <v>45293</v>
      </c>
      <c r="C2149" s="12" t="s">
        <v>1657</v>
      </c>
      <c r="D2149" s="13" t="s">
        <v>1243</v>
      </c>
      <c r="E2149" s="10">
        <v>4909.26</v>
      </c>
      <c r="F2149" s="10">
        <v>32</v>
      </c>
      <c r="G2149" s="10">
        <v>35</v>
      </c>
      <c r="H2149" s="10">
        <v>973.54</v>
      </c>
      <c r="I2149" s="4" t="s">
        <v>2125</v>
      </c>
      <c r="J2149" s="16">
        <v>45293</v>
      </c>
      <c r="K2149" s="9" t="str">
        <v>West</v>
      </c>
      <c r="L2149" s="9" t="str">
        <v>Electronics</v>
      </c>
      <c r="M2149" s="4">
        <v>4909.26</v>
      </c>
      <c r="N2149" s="4">
        <f>VLOOKUP($K2149,Sales_Performance_Analysis.csv!$S$1:$T$5,2,FALSE)</f>
        <v>2536.3110011778599</v>
      </c>
      <c r="O2149" s="4">
        <v>32</v>
      </c>
      <c r="P2149" s="4">
        <v>35</v>
      </c>
      <c r="Q2149" s="4">
        <v>973.54</v>
      </c>
      <c r="U2149" s="9" t="str">
        <v>West</v>
      </c>
      <c r="V2149" s="9" t="str">
        <v>Electronics</v>
      </c>
      <c r="X2149" s="9" t="str">
        <v>WEST</v>
      </c>
      <c r="Y2149" s="9" t="str">
        <v>ELECTRONICS</v>
      </c>
      <c r="AA2149" s="9" t="str">
        <v>west</v>
      </c>
      <c r="AB2149" s="9" t="str">
        <v>electronics</v>
      </c>
    </row>
    <row r="2150" spans="1:28">
      <c r="A2150" s="10" t="s">
        <v>2126</v>
      </c>
      <c r="B2150" s="11">
        <v>45442</v>
      </c>
      <c r="C2150" s="12" t="s">
        <v>1657</v>
      </c>
      <c r="D2150" s="13" t="s">
        <v>1808</v>
      </c>
      <c r="E2150" s="10">
        <v>1098.4100000000001</v>
      </c>
      <c r="F2150" s="10">
        <v>24</v>
      </c>
      <c r="G2150" s="10">
        <v>35</v>
      </c>
      <c r="H2150" s="10">
        <v>1464.42</v>
      </c>
      <c r="I2150" s="4" t="s">
        <v>2126</v>
      </c>
      <c r="J2150" s="16">
        <v>45442</v>
      </c>
      <c r="K2150" s="9" t="str">
        <v>West</v>
      </c>
      <c r="L2150" s="9" t="str">
        <v>Sports</v>
      </c>
      <c r="M2150" s="4">
        <v>1098.4100000000001</v>
      </c>
      <c r="N2150" s="4">
        <f>VLOOKUP($K2150,Sales_Performance_Analysis.csv!$S$1:$T$5,2,FALSE)</f>
        <v>2536.3110011778599</v>
      </c>
      <c r="O2150" s="4">
        <v>24</v>
      </c>
      <c r="P2150" s="4">
        <v>35</v>
      </c>
      <c r="Q2150" s="4">
        <v>1464.42</v>
      </c>
      <c r="U2150" s="9" t="str">
        <v>West</v>
      </c>
      <c r="V2150" s="9" t="str">
        <v>Sports</v>
      </c>
      <c r="X2150" s="9" t="str">
        <v>WEST</v>
      </c>
      <c r="Y2150" s="9" t="str">
        <v>SPORTS</v>
      </c>
      <c r="AA2150" s="9" t="str">
        <v>west</v>
      </c>
      <c r="AB2150" s="9" t="str">
        <v>sports</v>
      </c>
    </row>
    <row r="2151" spans="1:28">
      <c r="A2151" s="10" t="s">
        <v>2127</v>
      </c>
      <c r="B2151" s="11">
        <v>45336</v>
      </c>
      <c r="C2151" s="12" t="s">
        <v>1724</v>
      </c>
      <c r="D2151" s="13" t="s">
        <v>2120</v>
      </c>
      <c r="E2151" s="10">
        <v>4774.33</v>
      </c>
      <c r="F2151" s="10">
        <v>7</v>
      </c>
      <c r="G2151" s="10">
        <v>43</v>
      </c>
      <c r="H2151" s="10">
        <v>1856.76</v>
      </c>
      <c r="I2151" s="4" t="s">
        <v>2127</v>
      </c>
      <c r="J2151" s="16">
        <v>45336</v>
      </c>
      <c r="K2151" s="9" t="str">
        <v>South</v>
      </c>
      <c r="L2151" s="9" t="str">
        <v>Clothing</v>
      </c>
      <c r="M2151" s="4">
        <v>4774.33</v>
      </c>
      <c r="N2151" s="4">
        <f>VLOOKUP($K2151,Sales_Performance_Analysis.csv!$S$1:$T$5,2,FALSE)</f>
        <v>2478.5568056787902</v>
      </c>
      <c r="O2151" s="4">
        <v>7</v>
      </c>
      <c r="P2151" s="4">
        <v>43</v>
      </c>
      <c r="Q2151" s="4">
        <v>1856.76</v>
      </c>
      <c r="U2151" s="9" t="str">
        <v>South</v>
      </c>
      <c r="V2151" s="9" t="str">
        <v>Clothing</v>
      </c>
      <c r="X2151" s="9" t="str">
        <v>SOUTH</v>
      </c>
      <c r="Y2151" s="9" t="str">
        <v>CLOTHING</v>
      </c>
      <c r="AA2151" s="9" t="str">
        <v>south</v>
      </c>
      <c r="AB2151" s="9" t="str">
        <v>clothing</v>
      </c>
    </row>
    <row r="2152" spans="1:28">
      <c r="A2152" s="10" t="s">
        <v>2128</v>
      </c>
      <c r="B2152" s="11">
        <v>45187</v>
      </c>
      <c r="C2152" s="12" t="s">
        <v>1294</v>
      </c>
      <c r="D2152" s="13" t="s">
        <v>1668</v>
      </c>
      <c r="E2152" s="10">
        <v>528.75</v>
      </c>
      <c r="F2152" s="10">
        <v>38</v>
      </c>
      <c r="G2152" s="10">
        <v>26</v>
      </c>
      <c r="H2152" s="10">
        <v>599.4</v>
      </c>
      <c r="I2152" s="4" t="s">
        <v>2128</v>
      </c>
      <c r="J2152" s="16">
        <v>45187</v>
      </c>
      <c r="K2152" s="9" t="str">
        <v>North</v>
      </c>
      <c r="L2152" s="9" t="str">
        <v>Furniture</v>
      </c>
      <c r="M2152" s="4">
        <v>528.75</v>
      </c>
      <c r="N2152" s="4">
        <f>VLOOKUP($K2152,Sales_Performance_Analysis.csv!$S$1:$T$5,2,FALSE)</f>
        <v>2573.1195542046598</v>
      </c>
      <c r="O2152" s="4">
        <v>38</v>
      </c>
      <c r="P2152" s="4">
        <v>26</v>
      </c>
      <c r="Q2152" s="4">
        <v>599.4</v>
      </c>
      <c r="U2152" s="9" t="str">
        <v>North</v>
      </c>
      <c r="V2152" s="9" t="str">
        <v>Furniture</v>
      </c>
      <c r="X2152" s="9" t="str">
        <v>NORTH</v>
      </c>
      <c r="Y2152" s="9" t="str">
        <v>FURNITURE</v>
      </c>
      <c r="AA2152" s="9" t="str">
        <v>north</v>
      </c>
      <c r="AB2152" s="9" t="str">
        <v>furniture</v>
      </c>
    </row>
    <row r="2153" spans="1:28">
      <c r="A2153" s="10" t="s">
        <v>2129</v>
      </c>
      <c r="B2153" s="11">
        <v>45450</v>
      </c>
      <c r="C2153" s="12" t="s">
        <v>1657</v>
      </c>
      <c r="D2153" s="13" t="s">
        <v>2120</v>
      </c>
      <c r="E2153" s="10">
        <v>3286.16</v>
      </c>
      <c r="F2153" s="10">
        <v>43</v>
      </c>
      <c r="G2153" s="10">
        <v>4</v>
      </c>
      <c r="H2153" s="10">
        <v>567.17999999999995</v>
      </c>
      <c r="I2153" s="4" t="s">
        <v>2129</v>
      </c>
      <c r="J2153" s="16">
        <v>45450</v>
      </c>
      <c r="K2153" s="9" t="str">
        <v>West</v>
      </c>
      <c r="L2153" s="9" t="str">
        <v>Clothing</v>
      </c>
      <c r="M2153" s="4">
        <v>3286.16</v>
      </c>
      <c r="N2153" s="4">
        <f>VLOOKUP($K2153,Sales_Performance_Analysis.csv!$S$1:$T$5,2,FALSE)</f>
        <v>2536.3110011778599</v>
      </c>
      <c r="O2153" s="4">
        <v>43</v>
      </c>
      <c r="P2153" s="4">
        <v>4</v>
      </c>
      <c r="Q2153" s="4">
        <v>567.17999999999995</v>
      </c>
      <c r="U2153" s="9" t="str">
        <v>West</v>
      </c>
      <c r="V2153" s="9" t="str">
        <v>Clothing</v>
      </c>
      <c r="X2153" s="9" t="str">
        <v>WEST</v>
      </c>
      <c r="Y2153" s="9" t="str">
        <v>CLOTHING</v>
      </c>
      <c r="AA2153" s="9" t="str">
        <v>west</v>
      </c>
      <c r="AB2153" s="9" t="str">
        <v>clothing</v>
      </c>
    </row>
    <row r="2154" spans="1:28">
      <c r="A2154" s="10" t="s">
        <v>2130</v>
      </c>
      <c r="B2154" s="11">
        <v>44997</v>
      </c>
      <c r="C2154" s="12" t="s">
        <v>1294</v>
      </c>
      <c r="D2154" s="13" t="s">
        <v>1668</v>
      </c>
      <c r="E2154" s="10">
        <v>2904.27</v>
      </c>
      <c r="F2154" s="10">
        <v>8</v>
      </c>
      <c r="G2154" s="10">
        <v>21</v>
      </c>
      <c r="H2154" s="10">
        <v>1712.8</v>
      </c>
      <c r="I2154" s="4" t="s">
        <v>2130</v>
      </c>
      <c r="J2154" s="16">
        <v>44997</v>
      </c>
      <c r="K2154" s="9" t="str">
        <v>North</v>
      </c>
      <c r="L2154" s="9" t="str">
        <v>Furniture</v>
      </c>
      <c r="M2154" s="4">
        <v>2904.27</v>
      </c>
      <c r="N2154" s="4">
        <f>VLOOKUP($K2154,Sales_Performance_Analysis.csv!$S$1:$T$5,2,FALSE)</f>
        <v>2573.1195542046598</v>
      </c>
      <c r="O2154" s="4">
        <v>8</v>
      </c>
      <c r="P2154" s="4">
        <v>21</v>
      </c>
      <c r="Q2154" s="4">
        <v>1712.8</v>
      </c>
      <c r="U2154" s="9" t="str">
        <v>North</v>
      </c>
      <c r="V2154" s="9" t="str">
        <v>Furniture</v>
      </c>
      <c r="X2154" s="9" t="str">
        <v>NORTH</v>
      </c>
      <c r="Y2154" s="9" t="str">
        <v>FURNITURE</v>
      </c>
      <c r="AA2154" s="9" t="str">
        <v>north</v>
      </c>
      <c r="AB2154" s="9" t="str">
        <v>furniture</v>
      </c>
    </row>
    <row r="2155" spans="1:28">
      <c r="A2155" s="10" t="s">
        <v>2131</v>
      </c>
      <c r="B2155" s="11">
        <v>45264</v>
      </c>
      <c r="C2155" s="20" t="s">
        <v>1823</v>
      </c>
      <c r="D2155" s="13" t="s">
        <v>1808</v>
      </c>
      <c r="E2155" s="10">
        <v>1417.05</v>
      </c>
      <c r="F2155" s="10">
        <v>35</v>
      </c>
      <c r="G2155" s="10">
        <v>18</v>
      </c>
      <c r="H2155" s="10">
        <v>817.05</v>
      </c>
      <c r="I2155" s="4" t="s">
        <v>2131</v>
      </c>
      <c r="J2155" s="16">
        <v>45264</v>
      </c>
      <c r="K2155" s="9" t="str">
        <v>East</v>
      </c>
      <c r="L2155" s="9" t="str">
        <v>Sports</v>
      </c>
      <c r="M2155" s="4">
        <v>1417.05</v>
      </c>
      <c r="N2155" s="4">
        <f>VLOOKUP($K2155,Sales_Performance_Analysis.csv!$S$1:$T$5,2,FALSE)</f>
        <v>2529.8487270973901</v>
      </c>
      <c r="O2155" s="4">
        <v>35</v>
      </c>
      <c r="P2155" s="4">
        <v>18</v>
      </c>
      <c r="Q2155" s="4">
        <v>817.05</v>
      </c>
      <c r="U2155" s="9" t="str">
        <v>East</v>
      </c>
      <c r="V2155" s="9" t="str">
        <v>Sports</v>
      </c>
      <c r="X2155" s="9" t="str">
        <v>EAST</v>
      </c>
      <c r="Y2155" s="9" t="str">
        <v>SPORTS</v>
      </c>
      <c r="AA2155" s="9" t="str">
        <v>east</v>
      </c>
      <c r="AB2155" s="9" t="str">
        <v>sports</v>
      </c>
    </row>
    <row r="2156" spans="1:28">
      <c r="A2156" s="10" t="s">
        <v>2132</v>
      </c>
      <c r="B2156" s="11">
        <v>44899</v>
      </c>
      <c r="C2156" s="12" t="s">
        <v>1724</v>
      </c>
      <c r="D2156" s="13" t="s">
        <v>1668</v>
      </c>
      <c r="E2156" s="10">
        <v>2818.45</v>
      </c>
      <c r="F2156" s="10">
        <v>21</v>
      </c>
      <c r="G2156" s="10">
        <v>13</v>
      </c>
      <c r="H2156" s="10">
        <v>1341.89</v>
      </c>
      <c r="I2156" s="4" t="s">
        <v>2132</v>
      </c>
      <c r="J2156" s="16">
        <v>44899</v>
      </c>
      <c r="K2156" s="9" t="str">
        <v>South</v>
      </c>
      <c r="L2156" s="9" t="str">
        <v>Furniture</v>
      </c>
      <c r="M2156" s="4">
        <v>2818.45</v>
      </c>
      <c r="N2156" s="4">
        <f>VLOOKUP($K2156,Sales_Performance_Analysis.csv!$S$1:$T$5,2,FALSE)</f>
        <v>2478.5568056787902</v>
      </c>
      <c r="O2156" s="4">
        <v>21</v>
      </c>
      <c r="P2156" s="4">
        <v>13</v>
      </c>
      <c r="Q2156" s="4">
        <v>1341.89</v>
      </c>
      <c r="U2156" s="9" t="str">
        <v>South</v>
      </c>
      <c r="V2156" s="9" t="str">
        <v>Furniture</v>
      </c>
      <c r="X2156" s="9" t="str">
        <v>SOUTH</v>
      </c>
      <c r="Y2156" s="9" t="str">
        <v>FURNITURE</v>
      </c>
      <c r="AA2156" s="9" t="str">
        <v>south</v>
      </c>
      <c r="AB2156" s="9" t="str">
        <v>furniture</v>
      </c>
    </row>
    <row r="2157" spans="1:28">
      <c r="A2157" s="10" t="s">
        <v>2133</v>
      </c>
      <c r="B2157" s="11">
        <v>45248</v>
      </c>
      <c r="C2157" s="12" t="s">
        <v>1724</v>
      </c>
      <c r="D2157" s="13" t="s">
        <v>1808</v>
      </c>
      <c r="E2157" s="10">
        <v>4425.8500000000004</v>
      </c>
      <c r="F2157" s="10">
        <v>13</v>
      </c>
      <c r="G2157" s="10">
        <v>36</v>
      </c>
      <c r="H2157" s="10">
        <v>1117.8399999999999</v>
      </c>
      <c r="I2157" s="4" t="s">
        <v>2133</v>
      </c>
      <c r="J2157" s="16">
        <v>45248</v>
      </c>
      <c r="K2157" s="9" t="str">
        <v>South</v>
      </c>
      <c r="L2157" s="9" t="str">
        <v>Sports</v>
      </c>
      <c r="M2157" s="4">
        <v>4425.8500000000004</v>
      </c>
      <c r="N2157" s="4">
        <f>VLOOKUP($K2157,Sales_Performance_Analysis.csv!$S$1:$T$5,2,FALSE)</f>
        <v>2478.5568056787902</v>
      </c>
      <c r="O2157" s="4">
        <v>13</v>
      </c>
      <c r="P2157" s="4">
        <v>36</v>
      </c>
      <c r="Q2157" s="4">
        <v>1117.8399999999999</v>
      </c>
      <c r="U2157" s="9" t="str">
        <v>South</v>
      </c>
      <c r="V2157" s="9" t="str">
        <v>Sports</v>
      </c>
      <c r="X2157" s="9" t="str">
        <v>SOUTH</v>
      </c>
      <c r="Y2157" s="9" t="str">
        <v>SPORTS</v>
      </c>
      <c r="AA2157" s="9" t="str">
        <v>south</v>
      </c>
      <c r="AB2157" s="9" t="str">
        <v>sports</v>
      </c>
    </row>
    <row r="2158" spans="1:28">
      <c r="A2158" s="10" t="s">
        <v>2134</v>
      </c>
      <c r="B2158" s="11">
        <v>45278</v>
      </c>
      <c r="C2158" s="12" t="s">
        <v>1294</v>
      </c>
      <c r="D2158" s="13" t="s">
        <v>1808</v>
      </c>
      <c r="E2158" s="10">
        <v>332.86</v>
      </c>
      <c r="F2158" s="10">
        <v>47</v>
      </c>
      <c r="G2158" s="10">
        <v>28</v>
      </c>
      <c r="H2158" s="10">
        <v>1143</v>
      </c>
      <c r="I2158" s="4" t="s">
        <v>2134</v>
      </c>
      <c r="J2158" s="16">
        <v>45278</v>
      </c>
      <c r="K2158" s="9" t="str">
        <v>North</v>
      </c>
      <c r="L2158" s="9" t="str">
        <v>Sports</v>
      </c>
      <c r="M2158" s="4">
        <v>332.86</v>
      </c>
      <c r="N2158" s="4">
        <f>VLOOKUP($K2158,Sales_Performance_Analysis.csv!$S$1:$T$5,2,FALSE)</f>
        <v>2573.1195542046598</v>
      </c>
      <c r="O2158" s="4">
        <v>47</v>
      </c>
      <c r="P2158" s="4">
        <v>28</v>
      </c>
      <c r="Q2158" s="4">
        <v>1143</v>
      </c>
      <c r="U2158" s="9" t="str">
        <v>North</v>
      </c>
      <c r="V2158" s="9" t="str">
        <v>Sports</v>
      </c>
      <c r="X2158" s="9" t="str">
        <v>NORTH</v>
      </c>
      <c r="Y2158" s="9" t="str">
        <v>SPORTS</v>
      </c>
      <c r="AA2158" s="9" t="str">
        <v>north</v>
      </c>
      <c r="AB2158" s="9" t="str">
        <v>sports</v>
      </c>
    </row>
    <row r="2159" spans="1:28">
      <c r="A2159" s="10" t="s">
        <v>2135</v>
      </c>
      <c r="B2159" s="11">
        <v>45402</v>
      </c>
      <c r="C2159" s="20" t="s">
        <v>1823</v>
      </c>
      <c r="D2159" s="13" t="s">
        <v>2120</v>
      </c>
      <c r="E2159" s="10">
        <v>1456.87</v>
      </c>
      <c r="F2159" s="10">
        <v>45</v>
      </c>
      <c r="G2159" s="10">
        <v>39</v>
      </c>
      <c r="H2159" s="10">
        <v>1362.84</v>
      </c>
      <c r="I2159" s="4" t="s">
        <v>2135</v>
      </c>
      <c r="J2159" s="16">
        <v>45402</v>
      </c>
      <c r="K2159" s="9" t="str">
        <v>East</v>
      </c>
      <c r="L2159" s="9" t="str">
        <v>Clothing</v>
      </c>
      <c r="M2159" s="4">
        <v>1456.87</v>
      </c>
      <c r="N2159" s="4">
        <f>VLOOKUP($K2159,Sales_Performance_Analysis.csv!$S$1:$T$5,2,FALSE)</f>
        <v>2529.8487270973901</v>
      </c>
      <c r="O2159" s="4">
        <v>45</v>
      </c>
      <c r="P2159" s="4">
        <v>39</v>
      </c>
      <c r="Q2159" s="4">
        <v>1362.84</v>
      </c>
      <c r="U2159" s="9" t="str">
        <v>East</v>
      </c>
      <c r="V2159" s="9" t="str">
        <v>Clothing</v>
      </c>
      <c r="X2159" s="9" t="str">
        <v>EAST</v>
      </c>
      <c r="Y2159" s="9" t="str">
        <v>CLOTHING</v>
      </c>
      <c r="AA2159" s="9" t="str">
        <v>east</v>
      </c>
      <c r="AB2159" s="9" t="str">
        <v>clothing</v>
      </c>
    </row>
    <row r="2160" spans="1:28">
      <c r="A2160" s="10" t="s">
        <v>2136</v>
      </c>
      <c r="B2160" s="11">
        <v>45200</v>
      </c>
      <c r="C2160" s="20" t="s">
        <v>1823</v>
      </c>
      <c r="D2160" s="13" t="s">
        <v>2120</v>
      </c>
      <c r="E2160" s="10">
        <v>1513.75</v>
      </c>
      <c r="F2160" s="10">
        <v>17</v>
      </c>
      <c r="G2160" s="10">
        <v>27</v>
      </c>
      <c r="H2160" s="10">
        <v>1155.8800000000001</v>
      </c>
      <c r="I2160" s="4" t="s">
        <v>2136</v>
      </c>
      <c r="J2160" s="16">
        <v>45200</v>
      </c>
      <c r="K2160" s="9" t="str">
        <v>East</v>
      </c>
      <c r="L2160" s="9" t="str">
        <v>Clothing</v>
      </c>
      <c r="M2160" s="4">
        <v>1513.75</v>
      </c>
      <c r="N2160" s="4">
        <f>VLOOKUP($K2160,Sales_Performance_Analysis.csv!$S$1:$T$5,2,FALSE)</f>
        <v>2529.8487270973901</v>
      </c>
      <c r="O2160" s="4">
        <v>17</v>
      </c>
      <c r="P2160" s="4">
        <v>27</v>
      </c>
      <c r="Q2160" s="4">
        <v>1155.8800000000001</v>
      </c>
      <c r="U2160" s="9" t="str">
        <v>East</v>
      </c>
      <c r="V2160" s="9" t="str">
        <v>Clothing</v>
      </c>
      <c r="X2160" s="9" t="str">
        <v>EAST</v>
      </c>
      <c r="Y2160" s="9" t="str">
        <v>CLOTHING</v>
      </c>
      <c r="AA2160" s="9" t="str">
        <v>east</v>
      </c>
      <c r="AB2160" s="9" t="str">
        <v>clothing</v>
      </c>
    </row>
    <row r="2161" spans="1:28">
      <c r="A2161" s="10" t="s">
        <v>2137</v>
      </c>
      <c r="B2161" s="11">
        <v>45251</v>
      </c>
      <c r="C2161" s="12" t="s">
        <v>1657</v>
      </c>
      <c r="D2161" s="13" t="s">
        <v>1668</v>
      </c>
      <c r="E2161" s="10">
        <v>4857.6000000000004</v>
      </c>
      <c r="F2161" s="10">
        <v>44</v>
      </c>
      <c r="G2161" s="10">
        <v>35</v>
      </c>
      <c r="H2161" s="10">
        <v>1919.47</v>
      </c>
      <c r="I2161" s="4" t="s">
        <v>2137</v>
      </c>
      <c r="J2161" s="16">
        <v>45251</v>
      </c>
      <c r="K2161" s="9" t="str">
        <v>West</v>
      </c>
      <c r="L2161" s="9" t="str">
        <v>Furniture</v>
      </c>
      <c r="M2161" s="4">
        <v>4857.6000000000004</v>
      </c>
      <c r="N2161" s="4">
        <f>VLOOKUP($K2161,Sales_Performance_Analysis.csv!$S$1:$T$5,2,FALSE)</f>
        <v>2536.3110011778599</v>
      </c>
      <c r="O2161" s="4">
        <v>44</v>
      </c>
      <c r="P2161" s="4">
        <v>35</v>
      </c>
      <c r="Q2161" s="4">
        <v>1919.47</v>
      </c>
      <c r="U2161" s="9" t="str">
        <v>West</v>
      </c>
      <c r="V2161" s="9" t="str">
        <v>Furniture</v>
      </c>
      <c r="X2161" s="9" t="str">
        <v>WEST</v>
      </c>
      <c r="Y2161" s="9" t="str">
        <v>FURNITURE</v>
      </c>
      <c r="AA2161" s="9" t="str">
        <v>west</v>
      </c>
      <c r="AB2161" s="9" t="str">
        <v>furniture</v>
      </c>
    </row>
    <row r="2162" spans="1:28">
      <c r="A2162" s="10" t="s">
        <v>2138</v>
      </c>
      <c r="B2162" s="11">
        <v>44980</v>
      </c>
      <c r="C2162" s="20" t="s">
        <v>1823</v>
      </c>
      <c r="D2162" s="13" t="s">
        <v>1808</v>
      </c>
      <c r="E2162" s="10">
        <v>178.4</v>
      </c>
      <c r="F2162" s="10">
        <v>20</v>
      </c>
      <c r="G2162" s="10">
        <v>4</v>
      </c>
      <c r="H2162" s="10">
        <v>515.97</v>
      </c>
      <c r="I2162" s="4" t="s">
        <v>2138</v>
      </c>
      <c r="J2162" s="16">
        <v>44980</v>
      </c>
      <c r="K2162" s="9" t="str">
        <v>East</v>
      </c>
      <c r="L2162" s="9" t="str">
        <v>Sports</v>
      </c>
      <c r="M2162" s="4">
        <v>178.4</v>
      </c>
      <c r="N2162" s="4">
        <f>VLOOKUP($K2162,Sales_Performance_Analysis.csv!$S$1:$T$5,2,FALSE)</f>
        <v>2529.8487270973901</v>
      </c>
      <c r="O2162" s="4">
        <v>20</v>
      </c>
      <c r="P2162" s="4">
        <v>4</v>
      </c>
      <c r="Q2162" s="4">
        <v>515.97</v>
      </c>
      <c r="U2162" s="9" t="str">
        <v>East</v>
      </c>
      <c r="V2162" s="9" t="str">
        <v>Sports</v>
      </c>
      <c r="X2162" s="9" t="str">
        <v>EAST</v>
      </c>
      <c r="Y2162" s="9" t="str">
        <v>SPORTS</v>
      </c>
      <c r="AA2162" s="9" t="str">
        <v>east</v>
      </c>
      <c r="AB2162" s="9" t="str">
        <v>sports</v>
      </c>
    </row>
    <row r="2163" spans="1:28">
      <c r="A2163" s="10" t="s">
        <v>2139</v>
      </c>
      <c r="B2163" s="11">
        <v>45135</v>
      </c>
      <c r="C2163" s="12" t="s">
        <v>1657</v>
      </c>
      <c r="D2163" s="13" t="s">
        <v>1668</v>
      </c>
      <c r="E2163" s="10">
        <v>2620.19</v>
      </c>
      <c r="F2163" s="10">
        <v>32</v>
      </c>
      <c r="G2163" s="10">
        <v>12</v>
      </c>
      <c r="H2163" s="10">
        <v>1735.16</v>
      </c>
      <c r="I2163" s="4" t="s">
        <v>2139</v>
      </c>
      <c r="J2163" s="16">
        <v>45135</v>
      </c>
      <c r="K2163" s="9" t="str">
        <v>West</v>
      </c>
      <c r="L2163" s="9" t="str">
        <v>Furniture</v>
      </c>
      <c r="M2163" s="4">
        <v>2620.19</v>
      </c>
      <c r="N2163" s="4">
        <f>VLOOKUP($K2163,Sales_Performance_Analysis.csv!$S$1:$T$5,2,FALSE)</f>
        <v>2536.3110011778599</v>
      </c>
      <c r="O2163" s="4">
        <v>32</v>
      </c>
      <c r="P2163" s="4">
        <v>12</v>
      </c>
      <c r="Q2163" s="4">
        <v>1735.16</v>
      </c>
      <c r="U2163" s="9" t="str">
        <v>West</v>
      </c>
      <c r="V2163" s="9" t="str">
        <v>Furniture</v>
      </c>
      <c r="X2163" s="9" t="str">
        <v>WEST</v>
      </c>
      <c r="Y2163" s="9" t="str">
        <v>FURNITURE</v>
      </c>
      <c r="AA2163" s="9" t="str">
        <v>west</v>
      </c>
      <c r="AB2163" s="9" t="str">
        <v>furniture</v>
      </c>
    </row>
    <row r="2164" spans="1:28">
      <c r="A2164" s="10" t="s">
        <v>2140</v>
      </c>
      <c r="B2164" s="11">
        <v>45128</v>
      </c>
      <c r="C2164" s="12" t="s">
        <v>1657</v>
      </c>
      <c r="D2164" s="13" t="s">
        <v>1668</v>
      </c>
      <c r="E2164" s="10">
        <v>3049</v>
      </c>
      <c r="F2164" s="10">
        <v>45</v>
      </c>
      <c r="G2164" s="10">
        <v>3</v>
      </c>
      <c r="H2164" s="10">
        <v>219.53</v>
      </c>
      <c r="I2164" s="4" t="s">
        <v>2140</v>
      </c>
      <c r="J2164" s="16">
        <v>45128</v>
      </c>
      <c r="K2164" s="9" t="str">
        <v>West</v>
      </c>
      <c r="L2164" s="9" t="str">
        <v>Furniture</v>
      </c>
      <c r="M2164" s="4">
        <v>3049</v>
      </c>
      <c r="N2164" s="4">
        <f>VLOOKUP($K2164,Sales_Performance_Analysis.csv!$S$1:$T$5,2,FALSE)</f>
        <v>2536.3110011778599</v>
      </c>
      <c r="O2164" s="4">
        <v>45</v>
      </c>
      <c r="P2164" s="4">
        <v>3</v>
      </c>
      <c r="Q2164" s="4">
        <v>219.53</v>
      </c>
      <c r="U2164" s="9" t="str">
        <v>West</v>
      </c>
      <c r="V2164" s="9" t="str">
        <v>Furniture</v>
      </c>
      <c r="X2164" s="9" t="str">
        <v>WEST</v>
      </c>
      <c r="Y2164" s="9" t="str">
        <v>FURNITURE</v>
      </c>
      <c r="AA2164" s="9" t="str">
        <v>west</v>
      </c>
      <c r="AB2164" s="9" t="str">
        <v>furniture</v>
      </c>
    </row>
    <row r="2165" spans="1:28">
      <c r="A2165" s="10" t="s">
        <v>2141</v>
      </c>
      <c r="B2165" s="11">
        <v>45423</v>
      </c>
      <c r="C2165" s="12" t="s">
        <v>1657</v>
      </c>
      <c r="D2165" s="13" t="s">
        <v>2120</v>
      </c>
      <c r="E2165" s="10">
        <v>2897.69</v>
      </c>
      <c r="F2165" s="10">
        <v>5</v>
      </c>
      <c r="G2165" s="10">
        <v>30</v>
      </c>
      <c r="H2165" s="10">
        <v>1970.95</v>
      </c>
      <c r="I2165" s="4" t="s">
        <v>2141</v>
      </c>
      <c r="J2165" s="16">
        <v>45423</v>
      </c>
      <c r="K2165" s="9" t="str">
        <v>West</v>
      </c>
      <c r="L2165" s="9" t="str">
        <v>Clothing</v>
      </c>
      <c r="M2165" s="4">
        <v>2897.69</v>
      </c>
      <c r="N2165" s="4">
        <f>VLOOKUP($K2165,Sales_Performance_Analysis.csv!$S$1:$T$5,2,FALSE)</f>
        <v>2536.3110011778599</v>
      </c>
      <c r="O2165" s="4">
        <v>5</v>
      </c>
      <c r="P2165" s="4">
        <v>30</v>
      </c>
      <c r="Q2165" s="4">
        <v>1970.95</v>
      </c>
      <c r="U2165" s="9" t="str">
        <v>West</v>
      </c>
      <c r="V2165" s="9" t="str">
        <v>Clothing</v>
      </c>
      <c r="X2165" s="9" t="str">
        <v>WEST</v>
      </c>
      <c r="Y2165" s="9" t="str">
        <v>CLOTHING</v>
      </c>
      <c r="AA2165" s="9" t="str">
        <v>west</v>
      </c>
      <c r="AB2165" s="9" t="str">
        <v>clothing</v>
      </c>
    </row>
    <row r="2166" spans="1:28">
      <c r="A2166" s="10" t="s">
        <v>2142</v>
      </c>
      <c r="B2166" s="11">
        <v>44962</v>
      </c>
      <c r="C2166" s="12" t="s">
        <v>1724</v>
      </c>
      <c r="D2166" s="13" t="s">
        <v>1243</v>
      </c>
      <c r="E2166" s="10">
        <v>4026.63</v>
      </c>
      <c r="F2166" s="10">
        <v>30</v>
      </c>
      <c r="G2166" s="10">
        <v>34</v>
      </c>
      <c r="H2166" s="10">
        <v>1696.2</v>
      </c>
      <c r="I2166" s="4" t="s">
        <v>2142</v>
      </c>
      <c r="J2166" s="16">
        <v>44962</v>
      </c>
      <c r="K2166" s="9" t="str">
        <v>South</v>
      </c>
      <c r="L2166" s="9" t="str">
        <v>Electronics</v>
      </c>
      <c r="M2166" s="4">
        <v>4026.63</v>
      </c>
      <c r="N2166" s="4">
        <f>VLOOKUP($K2166,Sales_Performance_Analysis.csv!$S$1:$T$5,2,FALSE)</f>
        <v>2478.5568056787902</v>
      </c>
      <c r="O2166" s="4">
        <v>30</v>
      </c>
      <c r="P2166" s="4">
        <v>34</v>
      </c>
      <c r="Q2166" s="4">
        <v>1696.2</v>
      </c>
      <c r="U2166" s="9" t="str">
        <v>South</v>
      </c>
      <c r="V2166" s="9" t="str">
        <v>Electronics</v>
      </c>
      <c r="X2166" s="9" t="str">
        <v>SOUTH</v>
      </c>
      <c r="Y2166" s="9" t="str">
        <v>ELECTRONICS</v>
      </c>
      <c r="AA2166" s="9" t="str">
        <v>south</v>
      </c>
      <c r="AB2166" s="9" t="str">
        <v>electronics</v>
      </c>
    </row>
    <row r="2167" spans="1:28">
      <c r="A2167" s="10" t="s">
        <v>2143</v>
      </c>
      <c r="B2167" s="11">
        <v>45447</v>
      </c>
      <c r="C2167" s="12" t="s">
        <v>1657</v>
      </c>
      <c r="D2167" s="13" t="s">
        <v>2120</v>
      </c>
      <c r="E2167" s="10">
        <v>1275.8399999999999</v>
      </c>
      <c r="F2167" s="10">
        <v>44</v>
      </c>
      <c r="G2167" s="10">
        <v>36</v>
      </c>
      <c r="H2167" s="10">
        <v>1644.13</v>
      </c>
      <c r="I2167" s="4" t="s">
        <v>2143</v>
      </c>
      <c r="J2167" s="16">
        <v>45447</v>
      </c>
      <c r="K2167" s="9" t="str">
        <v>West</v>
      </c>
      <c r="L2167" s="9" t="str">
        <v>Clothing</v>
      </c>
      <c r="M2167" s="4">
        <v>1275.8399999999999</v>
      </c>
      <c r="N2167" s="4">
        <f>VLOOKUP($K2167,Sales_Performance_Analysis.csv!$S$1:$T$5,2,FALSE)</f>
        <v>2536.3110011778599</v>
      </c>
      <c r="O2167" s="4">
        <v>44</v>
      </c>
      <c r="P2167" s="4">
        <v>36</v>
      </c>
      <c r="Q2167" s="4">
        <v>1644.13</v>
      </c>
      <c r="U2167" s="9" t="str">
        <v>West</v>
      </c>
      <c r="V2167" s="9" t="str">
        <v>Clothing</v>
      </c>
      <c r="X2167" s="9" t="str">
        <v>WEST</v>
      </c>
      <c r="Y2167" s="9" t="str">
        <v>CLOTHING</v>
      </c>
      <c r="AA2167" s="9" t="str">
        <v>west</v>
      </c>
      <c r="AB2167" s="9" t="str">
        <v>clothing</v>
      </c>
    </row>
    <row r="2168" spans="1:28">
      <c r="A2168" s="10" t="s">
        <v>2144</v>
      </c>
      <c r="B2168" s="11">
        <v>45418</v>
      </c>
      <c r="C2168" s="12" t="s">
        <v>1657</v>
      </c>
      <c r="D2168" s="13" t="s">
        <v>2120</v>
      </c>
      <c r="E2168" s="10">
        <v>2707.87</v>
      </c>
      <c r="F2168" s="10">
        <v>40</v>
      </c>
      <c r="G2168" s="10">
        <v>30</v>
      </c>
      <c r="H2168" s="10">
        <v>428.03</v>
      </c>
      <c r="I2168" s="4" t="s">
        <v>2144</v>
      </c>
      <c r="J2168" s="16">
        <v>45418</v>
      </c>
      <c r="K2168" s="9" t="str">
        <v>West</v>
      </c>
      <c r="L2168" s="9" t="str">
        <v>Clothing</v>
      </c>
      <c r="M2168" s="4">
        <v>2707.87</v>
      </c>
      <c r="N2168" s="4">
        <f>VLOOKUP($K2168,Sales_Performance_Analysis.csv!$S$1:$T$5,2,FALSE)</f>
        <v>2536.3110011778599</v>
      </c>
      <c r="O2168" s="4">
        <v>40</v>
      </c>
      <c r="P2168" s="4">
        <v>30</v>
      </c>
      <c r="Q2168" s="4">
        <v>428.03</v>
      </c>
      <c r="U2168" s="9" t="str">
        <v>West</v>
      </c>
      <c r="V2168" s="9" t="str">
        <v>Clothing</v>
      </c>
      <c r="X2168" s="9" t="str">
        <v>WEST</v>
      </c>
      <c r="Y2168" s="9" t="str">
        <v>CLOTHING</v>
      </c>
      <c r="AA2168" s="9" t="str">
        <v>west</v>
      </c>
      <c r="AB2168" s="9" t="str">
        <v>clothing</v>
      </c>
    </row>
    <row r="2169" spans="1:28">
      <c r="A2169" s="10" t="s">
        <v>2145</v>
      </c>
      <c r="B2169" s="11">
        <v>44889</v>
      </c>
      <c r="C2169" s="12" t="s">
        <v>1724</v>
      </c>
      <c r="D2169" s="13" t="s">
        <v>257</v>
      </c>
      <c r="E2169" s="10">
        <v>1166.5</v>
      </c>
      <c r="F2169" s="10">
        <v>5</v>
      </c>
      <c r="G2169" s="10">
        <v>11</v>
      </c>
      <c r="H2169" s="10">
        <v>1433.17</v>
      </c>
      <c r="I2169" s="4" t="s">
        <v>2145</v>
      </c>
      <c r="J2169" s="16">
        <v>44889</v>
      </c>
      <c r="K2169" s="9" t="str">
        <v>South</v>
      </c>
      <c r="L2169" s="9" t="str">
        <v>Groceries</v>
      </c>
      <c r="M2169" s="4">
        <v>1166.5</v>
      </c>
      <c r="N2169" s="4">
        <f>VLOOKUP($K2169,Sales_Performance_Analysis.csv!$S$1:$T$5,2,FALSE)</f>
        <v>2478.5568056787902</v>
      </c>
      <c r="O2169" s="4">
        <v>5</v>
      </c>
      <c r="P2169" s="4">
        <v>11</v>
      </c>
      <c r="Q2169" s="4">
        <v>1433.17</v>
      </c>
      <c r="U2169" s="9" t="str">
        <v>South</v>
      </c>
      <c r="V2169" s="9" t="str">
        <v>Groceries</v>
      </c>
      <c r="X2169" s="9" t="str">
        <v>SOUTH</v>
      </c>
      <c r="Y2169" s="9" t="str">
        <v>GROCERIES</v>
      </c>
      <c r="AA2169" s="9" t="str">
        <v>south</v>
      </c>
      <c r="AB2169" s="9" t="str">
        <v>groceries</v>
      </c>
    </row>
    <row r="2170" spans="1:28">
      <c r="A2170" s="10" t="s">
        <v>2146</v>
      </c>
      <c r="B2170" s="11">
        <v>45306</v>
      </c>
      <c r="C2170" s="12" t="s">
        <v>1657</v>
      </c>
      <c r="D2170" s="13" t="s">
        <v>1808</v>
      </c>
      <c r="E2170" s="10">
        <v>4775.08</v>
      </c>
      <c r="F2170" s="10">
        <v>35</v>
      </c>
      <c r="G2170" s="10">
        <v>17</v>
      </c>
      <c r="H2170" s="10">
        <v>662.76</v>
      </c>
      <c r="I2170" s="4" t="s">
        <v>2146</v>
      </c>
      <c r="J2170" s="16">
        <v>45306</v>
      </c>
      <c r="K2170" s="9" t="str">
        <v>West</v>
      </c>
      <c r="L2170" s="9" t="str">
        <v>Sports</v>
      </c>
      <c r="M2170" s="4">
        <v>4775.08</v>
      </c>
      <c r="N2170" s="4">
        <f>VLOOKUP($K2170,Sales_Performance_Analysis.csv!$S$1:$T$5,2,FALSE)</f>
        <v>2536.3110011778599</v>
      </c>
      <c r="O2170" s="4">
        <v>35</v>
      </c>
      <c r="P2170" s="4">
        <v>17</v>
      </c>
      <c r="Q2170" s="4">
        <v>662.76</v>
      </c>
      <c r="U2170" s="9" t="str">
        <v>West</v>
      </c>
      <c r="V2170" s="9" t="str">
        <v>Sports</v>
      </c>
      <c r="X2170" s="9" t="str">
        <v>WEST</v>
      </c>
      <c r="Y2170" s="9" t="str">
        <v>SPORTS</v>
      </c>
      <c r="AA2170" s="9" t="str">
        <v>west</v>
      </c>
      <c r="AB2170" s="9" t="str">
        <v>sports</v>
      </c>
    </row>
    <row r="2171" spans="1:28">
      <c r="A2171" s="10" t="s">
        <v>2147</v>
      </c>
      <c r="B2171" s="11">
        <v>45148</v>
      </c>
      <c r="C2171" s="12" t="s">
        <v>1657</v>
      </c>
      <c r="D2171" s="13" t="s">
        <v>257</v>
      </c>
      <c r="E2171" s="10">
        <v>3854.97</v>
      </c>
      <c r="F2171" s="10">
        <v>19</v>
      </c>
      <c r="G2171" s="10">
        <v>50</v>
      </c>
      <c r="H2171" s="10">
        <v>171.22</v>
      </c>
      <c r="I2171" s="4" t="s">
        <v>2147</v>
      </c>
      <c r="J2171" s="16">
        <v>45148</v>
      </c>
      <c r="K2171" s="9" t="str">
        <v>West</v>
      </c>
      <c r="L2171" s="9" t="str">
        <v>Groceries</v>
      </c>
      <c r="M2171" s="4">
        <v>3854.97</v>
      </c>
      <c r="N2171" s="4">
        <f>VLOOKUP($K2171,Sales_Performance_Analysis.csv!$S$1:$T$5,2,FALSE)</f>
        <v>2536.3110011778599</v>
      </c>
      <c r="O2171" s="4">
        <v>19</v>
      </c>
      <c r="P2171" s="4">
        <v>50</v>
      </c>
      <c r="Q2171" s="4">
        <v>171.22</v>
      </c>
      <c r="U2171" s="9" t="str">
        <v>West</v>
      </c>
      <c r="V2171" s="9" t="str">
        <v>Groceries</v>
      </c>
      <c r="X2171" s="9" t="str">
        <v>WEST</v>
      </c>
      <c r="Y2171" s="9" t="str">
        <v>GROCERIES</v>
      </c>
      <c r="AA2171" s="9" t="str">
        <v>west</v>
      </c>
      <c r="AB2171" s="9" t="str">
        <v>groceries</v>
      </c>
    </row>
    <row r="2172" spans="1:28">
      <c r="A2172" s="10" t="s">
        <v>2148</v>
      </c>
      <c r="B2172" s="11">
        <v>45192</v>
      </c>
      <c r="C2172" s="12" t="s">
        <v>1724</v>
      </c>
      <c r="D2172" s="13" t="s">
        <v>1243</v>
      </c>
      <c r="E2172" s="10">
        <v>369.74</v>
      </c>
      <c r="F2172" s="10">
        <v>4</v>
      </c>
      <c r="G2172" s="10">
        <v>8</v>
      </c>
      <c r="H2172" s="10">
        <v>1287.8800000000001</v>
      </c>
      <c r="I2172" s="4" t="s">
        <v>2148</v>
      </c>
      <c r="J2172" s="16">
        <v>45192</v>
      </c>
      <c r="K2172" s="9" t="str">
        <v>South</v>
      </c>
      <c r="L2172" s="9" t="str">
        <v>Electronics</v>
      </c>
      <c r="M2172" s="4">
        <v>369.74</v>
      </c>
      <c r="N2172" s="4">
        <f>VLOOKUP($K2172,Sales_Performance_Analysis.csv!$S$1:$T$5,2,FALSE)</f>
        <v>2478.5568056787902</v>
      </c>
      <c r="O2172" s="4">
        <v>4</v>
      </c>
      <c r="P2172" s="4">
        <v>8</v>
      </c>
      <c r="Q2172" s="4">
        <v>1287.8800000000001</v>
      </c>
      <c r="U2172" s="9" t="str">
        <v>South</v>
      </c>
      <c r="V2172" s="9" t="str">
        <v>Electronics</v>
      </c>
      <c r="X2172" s="9" t="str">
        <v>SOUTH</v>
      </c>
      <c r="Y2172" s="9" t="str">
        <v>ELECTRONICS</v>
      </c>
      <c r="AA2172" s="9" t="str">
        <v>south</v>
      </c>
      <c r="AB2172" s="9" t="str">
        <v>electronics</v>
      </c>
    </row>
    <row r="2173" spans="1:28">
      <c r="A2173" s="10" t="s">
        <v>2149</v>
      </c>
      <c r="B2173" s="11">
        <v>44898</v>
      </c>
      <c r="C2173" s="12" t="s">
        <v>1294</v>
      </c>
      <c r="D2173" s="13" t="s">
        <v>1668</v>
      </c>
      <c r="E2173" s="10">
        <v>3828.61</v>
      </c>
      <c r="F2173" s="10">
        <v>45</v>
      </c>
      <c r="G2173" s="10">
        <v>38</v>
      </c>
      <c r="H2173" s="10">
        <v>1267.76</v>
      </c>
      <c r="I2173" s="4" t="s">
        <v>2149</v>
      </c>
      <c r="J2173" s="16">
        <v>44898</v>
      </c>
      <c r="K2173" s="9" t="str">
        <v>North</v>
      </c>
      <c r="L2173" s="9" t="str">
        <v>Furniture</v>
      </c>
      <c r="M2173" s="4">
        <v>3828.61</v>
      </c>
      <c r="N2173" s="4">
        <f>VLOOKUP($K2173,Sales_Performance_Analysis.csv!$S$1:$T$5,2,FALSE)</f>
        <v>2573.1195542046598</v>
      </c>
      <c r="O2173" s="4">
        <v>45</v>
      </c>
      <c r="P2173" s="4">
        <v>38</v>
      </c>
      <c r="Q2173" s="4">
        <v>1267.76</v>
      </c>
      <c r="U2173" s="9" t="str">
        <v>North</v>
      </c>
      <c r="V2173" s="9" t="str">
        <v>Furniture</v>
      </c>
      <c r="X2173" s="9" t="str">
        <v>NORTH</v>
      </c>
      <c r="Y2173" s="9" t="str">
        <v>FURNITURE</v>
      </c>
      <c r="AA2173" s="9" t="str">
        <v>north</v>
      </c>
      <c r="AB2173" s="9" t="str">
        <v>furniture</v>
      </c>
    </row>
    <row r="2174" spans="1:28">
      <c r="A2174" s="10" t="s">
        <v>2150</v>
      </c>
      <c r="B2174" s="11">
        <v>45163</v>
      </c>
      <c r="C2174" s="20" t="s">
        <v>1823</v>
      </c>
      <c r="D2174" s="13" t="s">
        <v>2120</v>
      </c>
      <c r="E2174" s="10">
        <v>1464.36</v>
      </c>
      <c r="F2174" s="10">
        <v>16</v>
      </c>
      <c r="G2174" s="10">
        <v>26</v>
      </c>
      <c r="H2174" s="10">
        <v>1039.26</v>
      </c>
      <c r="I2174" s="4" t="s">
        <v>2150</v>
      </c>
      <c r="J2174" s="16">
        <v>45163</v>
      </c>
      <c r="K2174" s="9" t="str">
        <v>East</v>
      </c>
      <c r="L2174" s="9" t="str">
        <v>Clothing</v>
      </c>
      <c r="M2174" s="4">
        <v>1464.36</v>
      </c>
      <c r="N2174" s="4">
        <f>VLOOKUP($K2174,Sales_Performance_Analysis.csv!$S$1:$T$5,2,FALSE)</f>
        <v>2529.8487270973901</v>
      </c>
      <c r="O2174" s="4">
        <v>16</v>
      </c>
      <c r="P2174" s="4">
        <v>26</v>
      </c>
      <c r="Q2174" s="4">
        <v>1039.26</v>
      </c>
      <c r="U2174" s="9" t="str">
        <v>East</v>
      </c>
      <c r="V2174" s="9" t="str">
        <v>Clothing</v>
      </c>
      <c r="X2174" s="9" t="str">
        <v>EAST</v>
      </c>
      <c r="Y2174" s="9" t="str">
        <v>CLOTHING</v>
      </c>
      <c r="AA2174" s="9" t="str">
        <v>east</v>
      </c>
      <c r="AB2174" s="9" t="str">
        <v>clothing</v>
      </c>
    </row>
    <row r="2175" spans="1:28">
      <c r="A2175" s="10" t="s">
        <v>2151</v>
      </c>
      <c r="B2175" s="11">
        <v>45516</v>
      </c>
      <c r="C2175" s="12" t="s">
        <v>1724</v>
      </c>
      <c r="D2175" s="13" t="s">
        <v>257</v>
      </c>
      <c r="E2175" s="10">
        <v>777.33</v>
      </c>
      <c r="F2175" s="10">
        <v>36</v>
      </c>
      <c r="G2175" s="10">
        <v>15</v>
      </c>
      <c r="H2175" s="10">
        <v>1774.4</v>
      </c>
      <c r="I2175" s="4" t="s">
        <v>2151</v>
      </c>
      <c r="J2175" s="16">
        <v>45516</v>
      </c>
      <c r="K2175" s="9" t="str">
        <v>South</v>
      </c>
      <c r="L2175" s="9" t="str">
        <v>Groceries</v>
      </c>
      <c r="M2175" s="4">
        <v>777.33</v>
      </c>
      <c r="N2175" s="4">
        <f>VLOOKUP($K2175,Sales_Performance_Analysis.csv!$S$1:$T$5,2,FALSE)</f>
        <v>2478.5568056787902</v>
      </c>
      <c r="O2175" s="4">
        <v>36</v>
      </c>
      <c r="P2175" s="4">
        <v>15</v>
      </c>
      <c r="Q2175" s="4">
        <v>1774.4</v>
      </c>
      <c r="U2175" s="9" t="str">
        <v>South</v>
      </c>
      <c r="V2175" s="9" t="str">
        <v>Groceries</v>
      </c>
      <c r="X2175" s="9" t="str">
        <v>SOUTH</v>
      </c>
      <c r="Y2175" s="9" t="str">
        <v>GROCERIES</v>
      </c>
      <c r="AA2175" s="9" t="str">
        <v>south</v>
      </c>
      <c r="AB2175" s="9" t="str">
        <v>groceries</v>
      </c>
    </row>
    <row r="2176" spans="1:28">
      <c r="A2176" s="10" t="s">
        <v>2152</v>
      </c>
      <c r="B2176" s="11">
        <v>45166</v>
      </c>
      <c r="C2176" s="12" t="s">
        <v>1724</v>
      </c>
      <c r="D2176" s="13" t="s">
        <v>2120</v>
      </c>
      <c r="E2176" s="10">
        <v>3428.69</v>
      </c>
      <c r="F2176" s="10">
        <v>13</v>
      </c>
      <c r="G2176" s="10">
        <v>8</v>
      </c>
      <c r="H2176" s="10">
        <v>910.82</v>
      </c>
      <c r="I2176" s="4" t="s">
        <v>2152</v>
      </c>
      <c r="J2176" s="16">
        <v>45166</v>
      </c>
      <c r="K2176" s="9" t="str">
        <v>South</v>
      </c>
      <c r="L2176" s="9" t="str">
        <v>Clothing</v>
      </c>
      <c r="M2176" s="4">
        <v>3428.69</v>
      </c>
      <c r="N2176" s="4">
        <f>VLOOKUP($K2176,Sales_Performance_Analysis.csv!$S$1:$T$5,2,FALSE)</f>
        <v>2478.5568056787902</v>
      </c>
      <c r="O2176" s="4">
        <v>13</v>
      </c>
      <c r="P2176" s="4">
        <v>8</v>
      </c>
      <c r="Q2176" s="4">
        <v>910.82</v>
      </c>
      <c r="U2176" s="9" t="str">
        <v>South</v>
      </c>
      <c r="V2176" s="9" t="str">
        <v>Clothing</v>
      </c>
      <c r="X2176" s="9" t="str">
        <v>SOUTH</v>
      </c>
      <c r="Y2176" s="9" t="str">
        <v>CLOTHING</v>
      </c>
      <c r="AA2176" s="9" t="str">
        <v>south</v>
      </c>
      <c r="AB2176" s="9" t="str">
        <v>clothing</v>
      </c>
    </row>
    <row r="2177" spans="1:28">
      <c r="A2177" s="10" t="s">
        <v>2153</v>
      </c>
      <c r="B2177" s="11">
        <v>45328</v>
      </c>
      <c r="C2177" s="20" t="s">
        <v>1823</v>
      </c>
      <c r="D2177" s="13" t="s">
        <v>1243</v>
      </c>
      <c r="E2177" s="10">
        <v>4201.8999999999996</v>
      </c>
      <c r="F2177" s="10">
        <v>19</v>
      </c>
      <c r="G2177" s="10">
        <v>13</v>
      </c>
      <c r="H2177" s="10">
        <v>636.1</v>
      </c>
      <c r="I2177" s="4" t="s">
        <v>2153</v>
      </c>
      <c r="J2177" s="16">
        <v>45328</v>
      </c>
      <c r="K2177" s="9" t="str">
        <v>East</v>
      </c>
      <c r="L2177" s="9" t="str">
        <v>Electronics</v>
      </c>
      <c r="M2177" s="4">
        <v>4201.8999999999996</v>
      </c>
      <c r="N2177" s="4">
        <f>VLOOKUP($K2177,Sales_Performance_Analysis.csv!$S$1:$T$5,2,FALSE)</f>
        <v>2529.8487270973901</v>
      </c>
      <c r="O2177" s="4">
        <v>19</v>
      </c>
      <c r="P2177" s="4">
        <v>13</v>
      </c>
      <c r="Q2177" s="4">
        <v>636.1</v>
      </c>
      <c r="U2177" s="9" t="str">
        <v>East</v>
      </c>
      <c r="V2177" s="9" t="str">
        <v>Electronics</v>
      </c>
      <c r="X2177" s="9" t="str">
        <v>EAST</v>
      </c>
      <c r="Y2177" s="9" t="str">
        <v>ELECTRONICS</v>
      </c>
      <c r="AA2177" s="9" t="str">
        <v>east</v>
      </c>
      <c r="AB2177" s="9" t="str">
        <v>electronics</v>
      </c>
    </row>
    <row r="2178" spans="1:28">
      <c r="A2178" s="10" t="s">
        <v>2154</v>
      </c>
      <c r="B2178" s="11">
        <v>45457</v>
      </c>
      <c r="C2178" s="12" t="s">
        <v>1724</v>
      </c>
      <c r="D2178" s="13" t="s">
        <v>2120</v>
      </c>
      <c r="E2178" s="10">
        <v>1929.59</v>
      </c>
      <c r="F2178" s="10">
        <v>15</v>
      </c>
      <c r="G2178" s="10">
        <v>50</v>
      </c>
      <c r="H2178" s="10">
        <v>138.12</v>
      </c>
      <c r="I2178" s="4" t="s">
        <v>2154</v>
      </c>
      <c r="J2178" s="16">
        <v>45457</v>
      </c>
      <c r="K2178" s="9" t="str">
        <v>South</v>
      </c>
      <c r="L2178" s="9" t="str">
        <v>Clothing</v>
      </c>
      <c r="M2178" s="4">
        <v>1929.59</v>
      </c>
      <c r="N2178" s="4">
        <f>VLOOKUP($K2178,Sales_Performance_Analysis.csv!$S$1:$T$5,2,FALSE)</f>
        <v>2478.5568056787902</v>
      </c>
      <c r="O2178" s="4">
        <v>15</v>
      </c>
      <c r="P2178" s="4">
        <v>50</v>
      </c>
      <c r="Q2178" s="4">
        <v>138.12</v>
      </c>
      <c r="U2178" s="9" t="str">
        <v>South</v>
      </c>
      <c r="V2178" s="9" t="str">
        <v>Clothing</v>
      </c>
      <c r="X2178" s="9" t="str">
        <v>SOUTH</v>
      </c>
      <c r="Y2178" s="9" t="str">
        <v>CLOTHING</v>
      </c>
      <c r="AA2178" s="9" t="str">
        <v>south</v>
      </c>
      <c r="AB2178" s="9" t="str">
        <v>clothing</v>
      </c>
    </row>
    <row r="2179" spans="1:28">
      <c r="A2179" s="10" t="s">
        <v>2155</v>
      </c>
      <c r="B2179" s="11">
        <v>45550</v>
      </c>
      <c r="C2179" s="12" t="s">
        <v>1294</v>
      </c>
      <c r="D2179" s="13" t="s">
        <v>1668</v>
      </c>
      <c r="E2179" s="10">
        <v>3488.36</v>
      </c>
      <c r="F2179" s="10">
        <v>42</v>
      </c>
      <c r="G2179" s="10">
        <v>23</v>
      </c>
      <c r="H2179" s="10">
        <v>1599.73</v>
      </c>
      <c r="I2179" s="4" t="s">
        <v>2155</v>
      </c>
      <c r="J2179" s="16">
        <v>45550</v>
      </c>
      <c r="K2179" s="9" t="str">
        <v>North</v>
      </c>
      <c r="L2179" s="9" t="str">
        <v>Furniture</v>
      </c>
      <c r="M2179" s="4">
        <v>3488.36</v>
      </c>
      <c r="N2179" s="4">
        <f>VLOOKUP($K2179,Sales_Performance_Analysis.csv!$S$1:$T$5,2,FALSE)</f>
        <v>2573.1195542046598</v>
      </c>
      <c r="O2179" s="4">
        <v>42</v>
      </c>
      <c r="P2179" s="4">
        <v>23</v>
      </c>
      <c r="Q2179" s="4">
        <v>1599.73</v>
      </c>
      <c r="U2179" s="9" t="str">
        <v>North</v>
      </c>
      <c r="V2179" s="9" t="str">
        <v>Furniture</v>
      </c>
      <c r="X2179" s="9" t="str">
        <v>NORTH</v>
      </c>
      <c r="Y2179" s="9" t="str">
        <v>FURNITURE</v>
      </c>
      <c r="AA2179" s="9" t="str">
        <v>north</v>
      </c>
      <c r="AB2179" s="9" t="str">
        <v>furniture</v>
      </c>
    </row>
    <row r="2180" spans="1:28">
      <c r="A2180" s="10" t="s">
        <v>2156</v>
      </c>
      <c r="B2180" s="11">
        <v>45562</v>
      </c>
      <c r="C2180" s="12" t="s">
        <v>1724</v>
      </c>
      <c r="D2180" s="13" t="s">
        <v>1668</v>
      </c>
      <c r="E2180" s="10">
        <v>4028.93</v>
      </c>
      <c r="F2180" s="10">
        <v>5</v>
      </c>
      <c r="G2180" s="10">
        <v>37</v>
      </c>
      <c r="H2180" s="10">
        <v>1908.33</v>
      </c>
      <c r="I2180" s="4" t="s">
        <v>2156</v>
      </c>
      <c r="J2180" s="16">
        <v>45562</v>
      </c>
      <c r="K2180" s="9" t="str">
        <v>South</v>
      </c>
      <c r="L2180" s="9" t="str">
        <v>Furniture</v>
      </c>
      <c r="M2180" s="4">
        <v>4028.93</v>
      </c>
      <c r="N2180" s="4">
        <f>VLOOKUP($K2180,Sales_Performance_Analysis.csv!$S$1:$T$5,2,FALSE)</f>
        <v>2478.5568056787902</v>
      </c>
      <c r="O2180" s="4">
        <v>5</v>
      </c>
      <c r="P2180" s="4">
        <v>37</v>
      </c>
      <c r="Q2180" s="4">
        <v>1908.33</v>
      </c>
      <c r="U2180" s="9" t="str">
        <v>South</v>
      </c>
      <c r="V2180" s="9" t="str">
        <v>Furniture</v>
      </c>
      <c r="X2180" s="9" t="str">
        <v>SOUTH</v>
      </c>
      <c r="Y2180" s="9" t="str">
        <v>FURNITURE</v>
      </c>
      <c r="AA2180" s="9" t="str">
        <v>south</v>
      </c>
      <c r="AB2180" s="9" t="str">
        <v>furniture</v>
      </c>
    </row>
    <row r="2181" spans="1:28">
      <c r="A2181" s="10" t="s">
        <v>2157</v>
      </c>
      <c r="B2181" s="11">
        <v>45122</v>
      </c>
      <c r="C2181" s="12" t="s">
        <v>1657</v>
      </c>
      <c r="D2181" s="13" t="s">
        <v>1243</v>
      </c>
      <c r="E2181" s="10">
        <v>753.75</v>
      </c>
      <c r="F2181" s="10">
        <v>37</v>
      </c>
      <c r="G2181" s="10">
        <v>30</v>
      </c>
      <c r="H2181" s="10">
        <v>1731.65</v>
      </c>
      <c r="I2181" s="4" t="s">
        <v>2157</v>
      </c>
      <c r="J2181" s="16">
        <v>45122</v>
      </c>
      <c r="K2181" s="9" t="str">
        <v>West</v>
      </c>
      <c r="L2181" s="9" t="str">
        <v>Electronics</v>
      </c>
      <c r="M2181" s="4">
        <v>753.75</v>
      </c>
      <c r="N2181" s="4">
        <f>VLOOKUP($K2181,Sales_Performance_Analysis.csv!$S$1:$T$5,2,FALSE)</f>
        <v>2536.3110011778599</v>
      </c>
      <c r="O2181" s="4">
        <v>37</v>
      </c>
      <c r="P2181" s="4">
        <v>30</v>
      </c>
      <c r="Q2181" s="4">
        <v>1731.65</v>
      </c>
      <c r="U2181" s="9" t="str">
        <v>West</v>
      </c>
      <c r="V2181" s="9" t="str">
        <v>Electronics</v>
      </c>
      <c r="X2181" s="9" t="str">
        <v>WEST</v>
      </c>
      <c r="Y2181" s="9" t="str">
        <v>ELECTRONICS</v>
      </c>
      <c r="AA2181" s="9" t="str">
        <v>west</v>
      </c>
      <c r="AB2181" s="9" t="str">
        <v>electronics</v>
      </c>
    </row>
    <row r="2182" spans="1:28">
      <c r="A2182" s="10" t="s">
        <v>2158</v>
      </c>
      <c r="B2182" s="11">
        <v>45488</v>
      </c>
      <c r="C2182" s="20" t="s">
        <v>1823</v>
      </c>
      <c r="D2182" s="13" t="s">
        <v>1243</v>
      </c>
      <c r="E2182" s="10">
        <v>1624.08</v>
      </c>
      <c r="F2182" s="10">
        <v>29</v>
      </c>
      <c r="G2182" s="10">
        <v>39</v>
      </c>
      <c r="H2182" s="10">
        <v>225.22</v>
      </c>
      <c r="I2182" s="4" t="s">
        <v>2158</v>
      </c>
      <c r="J2182" s="16">
        <v>45488</v>
      </c>
      <c r="K2182" s="9" t="str">
        <v>East</v>
      </c>
      <c r="L2182" s="9" t="str">
        <v>Electronics</v>
      </c>
      <c r="M2182" s="4">
        <v>1624.08</v>
      </c>
      <c r="N2182" s="4">
        <f>VLOOKUP($K2182,Sales_Performance_Analysis.csv!$S$1:$T$5,2,FALSE)</f>
        <v>2529.8487270973901</v>
      </c>
      <c r="O2182" s="4">
        <v>29</v>
      </c>
      <c r="P2182" s="4">
        <v>39</v>
      </c>
      <c r="Q2182" s="4">
        <v>225.22</v>
      </c>
      <c r="U2182" s="9" t="str">
        <v>East</v>
      </c>
      <c r="V2182" s="9" t="str">
        <v>Electronics</v>
      </c>
      <c r="X2182" s="9" t="str">
        <v>EAST</v>
      </c>
      <c r="Y2182" s="9" t="str">
        <v>ELECTRONICS</v>
      </c>
      <c r="AA2182" s="9" t="str">
        <v>east</v>
      </c>
      <c r="AB2182" s="9" t="str">
        <v>electronics</v>
      </c>
    </row>
    <row r="2183" spans="1:28">
      <c r="A2183" s="10" t="s">
        <v>2159</v>
      </c>
      <c r="B2183" s="11">
        <v>45224</v>
      </c>
      <c r="C2183" s="12" t="s">
        <v>1294</v>
      </c>
      <c r="D2183" s="13" t="s">
        <v>1243</v>
      </c>
      <c r="E2183" s="10">
        <v>4777.6099999999997</v>
      </c>
      <c r="F2183" s="10">
        <v>14</v>
      </c>
      <c r="G2183" s="10">
        <v>43</v>
      </c>
      <c r="H2183" s="10">
        <v>1773.7</v>
      </c>
      <c r="I2183" s="4" t="s">
        <v>2159</v>
      </c>
      <c r="J2183" s="16">
        <v>45224</v>
      </c>
      <c r="K2183" s="9" t="str">
        <v>North</v>
      </c>
      <c r="L2183" s="9" t="str">
        <v>Electronics</v>
      </c>
      <c r="M2183" s="4">
        <v>4777.6099999999997</v>
      </c>
      <c r="N2183" s="4">
        <f>VLOOKUP($K2183,Sales_Performance_Analysis.csv!$S$1:$T$5,2,FALSE)</f>
        <v>2573.1195542046598</v>
      </c>
      <c r="O2183" s="4">
        <v>14</v>
      </c>
      <c r="P2183" s="4">
        <v>43</v>
      </c>
      <c r="Q2183" s="4">
        <v>1773.7</v>
      </c>
      <c r="U2183" s="9" t="str">
        <v>North</v>
      </c>
      <c r="V2183" s="9" t="str">
        <v>Electronics</v>
      </c>
      <c r="X2183" s="9" t="str">
        <v>NORTH</v>
      </c>
      <c r="Y2183" s="9" t="str">
        <v>ELECTRONICS</v>
      </c>
      <c r="AA2183" s="9" t="str">
        <v>north</v>
      </c>
      <c r="AB2183" s="9" t="str">
        <v>electronics</v>
      </c>
    </row>
    <row r="2184" spans="1:28">
      <c r="A2184" s="10" t="s">
        <v>2160</v>
      </c>
      <c r="B2184" s="11">
        <v>45266</v>
      </c>
      <c r="C2184" s="12" t="s">
        <v>1724</v>
      </c>
      <c r="D2184" s="13" t="s">
        <v>1243</v>
      </c>
      <c r="E2184" s="10">
        <v>1501.95</v>
      </c>
      <c r="F2184" s="10">
        <v>21</v>
      </c>
      <c r="G2184" s="10">
        <v>9</v>
      </c>
      <c r="H2184" s="10">
        <v>1256.3399999999999</v>
      </c>
      <c r="I2184" s="4" t="s">
        <v>2160</v>
      </c>
      <c r="J2184" s="16">
        <v>45266</v>
      </c>
      <c r="K2184" s="9" t="str">
        <v>South</v>
      </c>
      <c r="L2184" s="9" t="str">
        <v>Electronics</v>
      </c>
      <c r="M2184" s="4">
        <v>1501.95</v>
      </c>
      <c r="N2184" s="4">
        <f>VLOOKUP($K2184,Sales_Performance_Analysis.csv!$S$1:$T$5,2,FALSE)</f>
        <v>2478.5568056787902</v>
      </c>
      <c r="O2184" s="4">
        <v>21</v>
      </c>
      <c r="P2184" s="4">
        <v>9</v>
      </c>
      <c r="Q2184" s="4">
        <v>1256.3399999999999</v>
      </c>
      <c r="U2184" s="9" t="str">
        <v>South</v>
      </c>
      <c r="V2184" s="9" t="str">
        <v>Electronics</v>
      </c>
      <c r="X2184" s="9" t="str">
        <v>SOUTH</v>
      </c>
      <c r="Y2184" s="9" t="str">
        <v>ELECTRONICS</v>
      </c>
      <c r="AA2184" s="9" t="str">
        <v>south</v>
      </c>
      <c r="AB2184" s="9" t="str">
        <v>electronics</v>
      </c>
    </row>
    <row r="2185" spans="1:28">
      <c r="A2185" s="10" t="s">
        <v>2161</v>
      </c>
      <c r="B2185" s="11">
        <v>45053</v>
      </c>
      <c r="C2185" s="20" t="s">
        <v>1823</v>
      </c>
      <c r="D2185" s="13" t="s">
        <v>1243</v>
      </c>
      <c r="E2185" s="10">
        <v>3434.77</v>
      </c>
      <c r="F2185" s="10">
        <v>47</v>
      </c>
      <c r="G2185" s="10">
        <v>35</v>
      </c>
      <c r="H2185" s="10">
        <v>1999.47</v>
      </c>
      <c r="I2185" s="4" t="s">
        <v>2161</v>
      </c>
      <c r="J2185" s="16">
        <v>45053</v>
      </c>
      <c r="K2185" s="9" t="str">
        <v>East</v>
      </c>
      <c r="L2185" s="9" t="str">
        <v>Electronics</v>
      </c>
      <c r="M2185" s="4">
        <v>3434.77</v>
      </c>
      <c r="N2185" s="4">
        <f>VLOOKUP($K2185,Sales_Performance_Analysis.csv!$S$1:$T$5,2,FALSE)</f>
        <v>2529.8487270973901</v>
      </c>
      <c r="O2185" s="4">
        <v>47</v>
      </c>
      <c r="P2185" s="4">
        <v>35</v>
      </c>
      <c r="Q2185" s="4">
        <v>1999.47</v>
      </c>
      <c r="U2185" s="9" t="str">
        <v>East</v>
      </c>
      <c r="V2185" s="9" t="str">
        <v>Electronics</v>
      </c>
      <c r="X2185" s="9" t="str">
        <v>EAST</v>
      </c>
      <c r="Y2185" s="9" t="str">
        <v>ELECTRONICS</v>
      </c>
      <c r="AA2185" s="9" t="str">
        <v>east</v>
      </c>
      <c r="AB2185" s="9" t="str">
        <v>electronics</v>
      </c>
    </row>
    <row r="2186" spans="1:28">
      <c r="A2186" s="10" t="s">
        <v>2162</v>
      </c>
      <c r="B2186" s="11">
        <v>45392</v>
      </c>
      <c r="C2186" s="12" t="s">
        <v>1724</v>
      </c>
      <c r="D2186" s="13" t="s">
        <v>1668</v>
      </c>
      <c r="E2186" s="10">
        <v>1910.81</v>
      </c>
      <c r="F2186" s="10">
        <v>6</v>
      </c>
      <c r="G2186" s="10">
        <v>25</v>
      </c>
      <c r="H2186" s="10">
        <v>1316.61</v>
      </c>
      <c r="I2186" s="4" t="s">
        <v>2162</v>
      </c>
      <c r="J2186" s="16">
        <v>45392</v>
      </c>
      <c r="K2186" s="9" t="str">
        <v>South</v>
      </c>
      <c r="L2186" s="9" t="str">
        <v>Furniture</v>
      </c>
      <c r="M2186" s="4">
        <v>1910.81</v>
      </c>
      <c r="N2186" s="4">
        <f>VLOOKUP($K2186,Sales_Performance_Analysis.csv!$S$1:$T$5,2,FALSE)</f>
        <v>2478.5568056787902</v>
      </c>
      <c r="O2186" s="4">
        <v>6</v>
      </c>
      <c r="P2186" s="4">
        <v>25</v>
      </c>
      <c r="Q2186" s="4">
        <v>1316.61</v>
      </c>
      <c r="U2186" s="9" t="str">
        <v>South</v>
      </c>
      <c r="V2186" s="9" t="str">
        <v>Furniture</v>
      </c>
      <c r="X2186" s="9" t="str">
        <v>SOUTH</v>
      </c>
      <c r="Y2186" s="9" t="str">
        <v>FURNITURE</v>
      </c>
      <c r="AA2186" s="9" t="str">
        <v>south</v>
      </c>
      <c r="AB2186" s="9" t="str">
        <v>furniture</v>
      </c>
    </row>
    <row r="2187" spans="1:28">
      <c r="A2187" s="10" t="s">
        <v>2163</v>
      </c>
      <c r="B2187" s="11">
        <v>45222</v>
      </c>
      <c r="C2187" s="12" t="s">
        <v>1724</v>
      </c>
      <c r="D2187" s="13" t="s">
        <v>1668</v>
      </c>
      <c r="E2187" s="10">
        <v>3231.24</v>
      </c>
      <c r="F2187" s="10">
        <v>46</v>
      </c>
      <c r="G2187" s="10">
        <v>37</v>
      </c>
      <c r="H2187" s="10">
        <v>242.21</v>
      </c>
      <c r="I2187" s="4" t="s">
        <v>2163</v>
      </c>
      <c r="J2187" s="16">
        <v>45222</v>
      </c>
      <c r="K2187" s="9" t="str">
        <v>South</v>
      </c>
      <c r="L2187" s="9" t="str">
        <v>Furniture</v>
      </c>
      <c r="M2187" s="4">
        <v>3231.24</v>
      </c>
      <c r="N2187" s="4">
        <f>VLOOKUP($K2187,Sales_Performance_Analysis.csv!$S$1:$T$5,2,FALSE)</f>
        <v>2478.5568056787902</v>
      </c>
      <c r="O2187" s="4">
        <v>46</v>
      </c>
      <c r="P2187" s="4">
        <v>37</v>
      </c>
      <c r="Q2187" s="4">
        <v>242.21</v>
      </c>
      <c r="U2187" s="9" t="str">
        <v>South</v>
      </c>
      <c r="V2187" s="9" t="str">
        <v>Furniture</v>
      </c>
      <c r="X2187" s="9" t="str">
        <v>SOUTH</v>
      </c>
      <c r="Y2187" s="9" t="str">
        <v>FURNITURE</v>
      </c>
      <c r="AA2187" s="9" t="str">
        <v>south</v>
      </c>
      <c r="AB2187" s="9" t="str">
        <v>furniture</v>
      </c>
    </row>
    <row r="2188" spans="1:28">
      <c r="A2188" s="10" t="s">
        <v>2164</v>
      </c>
      <c r="B2188" s="11">
        <v>45202</v>
      </c>
      <c r="C2188" s="20" t="s">
        <v>1823</v>
      </c>
      <c r="D2188" s="13" t="s">
        <v>1808</v>
      </c>
      <c r="E2188" s="10">
        <v>3421.41</v>
      </c>
      <c r="F2188" s="10">
        <v>19</v>
      </c>
      <c r="G2188" s="10">
        <v>39</v>
      </c>
      <c r="H2188" s="10">
        <v>1388.86</v>
      </c>
      <c r="I2188" s="4" t="s">
        <v>2164</v>
      </c>
      <c r="J2188" s="16">
        <v>45202</v>
      </c>
      <c r="K2188" s="9" t="str">
        <v>East</v>
      </c>
      <c r="L2188" s="9" t="str">
        <v>Sports</v>
      </c>
      <c r="M2188" s="4">
        <v>3421.41</v>
      </c>
      <c r="N2188" s="4">
        <f>VLOOKUP($K2188,Sales_Performance_Analysis.csv!$S$1:$T$5,2,FALSE)</f>
        <v>2529.8487270973901</v>
      </c>
      <c r="O2188" s="4">
        <v>19</v>
      </c>
      <c r="P2188" s="4">
        <v>39</v>
      </c>
      <c r="Q2188" s="4">
        <v>1388.86</v>
      </c>
      <c r="U2188" s="9" t="str">
        <v>East</v>
      </c>
      <c r="V2188" s="9" t="str">
        <v>Sports</v>
      </c>
      <c r="X2188" s="9" t="str">
        <v>EAST</v>
      </c>
      <c r="Y2188" s="9" t="str">
        <v>SPORTS</v>
      </c>
      <c r="AA2188" s="9" t="str">
        <v>east</v>
      </c>
      <c r="AB2188" s="9" t="str">
        <v>sports</v>
      </c>
    </row>
    <row r="2189" spans="1:28">
      <c r="A2189" s="10" t="s">
        <v>2165</v>
      </c>
      <c r="B2189" s="11">
        <v>45241</v>
      </c>
      <c r="C2189" s="12" t="s">
        <v>1724</v>
      </c>
      <c r="D2189" s="13" t="s">
        <v>1668</v>
      </c>
      <c r="E2189" s="10">
        <v>3348.7</v>
      </c>
      <c r="F2189" s="10">
        <v>24</v>
      </c>
      <c r="G2189" s="10">
        <v>39</v>
      </c>
      <c r="H2189" s="10">
        <v>1618.77</v>
      </c>
      <c r="I2189" s="4" t="s">
        <v>2165</v>
      </c>
      <c r="J2189" s="16">
        <v>45241</v>
      </c>
      <c r="K2189" s="9" t="str">
        <v>South</v>
      </c>
      <c r="L2189" s="9" t="str">
        <v>Furniture</v>
      </c>
      <c r="M2189" s="4">
        <v>3348.7</v>
      </c>
      <c r="N2189" s="4">
        <f>VLOOKUP($K2189,Sales_Performance_Analysis.csv!$S$1:$T$5,2,FALSE)</f>
        <v>2478.5568056787902</v>
      </c>
      <c r="O2189" s="4">
        <v>24</v>
      </c>
      <c r="P2189" s="4">
        <v>39</v>
      </c>
      <c r="Q2189" s="4">
        <v>1618.77</v>
      </c>
      <c r="U2189" s="9" t="str">
        <v>South</v>
      </c>
      <c r="V2189" s="9" t="str">
        <v>Furniture</v>
      </c>
      <c r="X2189" s="9" t="str">
        <v>SOUTH</v>
      </c>
      <c r="Y2189" s="9" t="str">
        <v>FURNITURE</v>
      </c>
      <c r="AA2189" s="9" t="str">
        <v>south</v>
      </c>
      <c r="AB2189" s="9" t="str">
        <v>furniture</v>
      </c>
    </row>
    <row r="2190" spans="1:28">
      <c r="A2190" s="10" t="s">
        <v>2166</v>
      </c>
      <c r="B2190" s="11">
        <v>45038</v>
      </c>
      <c r="C2190" s="20" t="s">
        <v>1823</v>
      </c>
      <c r="D2190" s="13" t="s">
        <v>1808</v>
      </c>
      <c r="E2190" s="10">
        <v>1660.24</v>
      </c>
      <c r="F2190" s="10">
        <v>21</v>
      </c>
      <c r="G2190" s="10">
        <v>22</v>
      </c>
      <c r="H2190" s="10">
        <v>919.25</v>
      </c>
      <c r="I2190" s="4" t="s">
        <v>2166</v>
      </c>
      <c r="J2190" s="16">
        <v>45038</v>
      </c>
      <c r="K2190" s="9" t="str">
        <v>East</v>
      </c>
      <c r="L2190" s="9" t="str">
        <v>Sports</v>
      </c>
      <c r="M2190" s="4">
        <v>1660.24</v>
      </c>
      <c r="N2190" s="4">
        <f>VLOOKUP($K2190,Sales_Performance_Analysis.csv!$S$1:$T$5,2,FALSE)</f>
        <v>2529.8487270973901</v>
      </c>
      <c r="O2190" s="4">
        <v>21</v>
      </c>
      <c r="P2190" s="4">
        <v>22</v>
      </c>
      <c r="Q2190" s="4">
        <v>919.25</v>
      </c>
      <c r="U2190" s="9" t="str">
        <v>East</v>
      </c>
      <c r="V2190" s="9" t="str">
        <v>Sports</v>
      </c>
      <c r="X2190" s="9" t="str">
        <v>EAST</v>
      </c>
      <c r="Y2190" s="9" t="str">
        <v>SPORTS</v>
      </c>
      <c r="AA2190" s="9" t="str">
        <v>east</v>
      </c>
      <c r="AB2190" s="9" t="str">
        <v>sports</v>
      </c>
    </row>
    <row r="2191" spans="1:28">
      <c r="A2191" s="10" t="s">
        <v>2167</v>
      </c>
      <c r="B2191" s="11">
        <v>45432</v>
      </c>
      <c r="C2191" s="20" t="s">
        <v>1823</v>
      </c>
      <c r="D2191" s="13" t="s">
        <v>2120</v>
      </c>
      <c r="E2191" s="10">
        <v>4221.7299999999996</v>
      </c>
      <c r="F2191" s="10">
        <v>5</v>
      </c>
      <c r="G2191" s="10">
        <v>40</v>
      </c>
      <c r="H2191" s="10">
        <v>1555.92</v>
      </c>
      <c r="I2191" s="4" t="s">
        <v>2167</v>
      </c>
      <c r="J2191" s="16">
        <v>45432</v>
      </c>
      <c r="K2191" s="9" t="str">
        <v>East</v>
      </c>
      <c r="L2191" s="9" t="str">
        <v>Clothing</v>
      </c>
      <c r="M2191" s="4">
        <v>4221.7299999999996</v>
      </c>
      <c r="N2191" s="4">
        <f>VLOOKUP($K2191,Sales_Performance_Analysis.csv!$S$1:$T$5,2,FALSE)</f>
        <v>2529.8487270973901</v>
      </c>
      <c r="O2191" s="4">
        <v>5</v>
      </c>
      <c r="P2191" s="4">
        <v>40</v>
      </c>
      <c r="Q2191" s="4">
        <v>1555.92</v>
      </c>
      <c r="U2191" s="9" t="str">
        <v>East</v>
      </c>
      <c r="V2191" s="9" t="str">
        <v>Clothing</v>
      </c>
      <c r="X2191" s="9" t="str">
        <v>EAST</v>
      </c>
      <c r="Y2191" s="9" t="str">
        <v>CLOTHING</v>
      </c>
      <c r="AA2191" s="9" t="str">
        <v>east</v>
      </c>
      <c r="AB2191" s="9" t="str">
        <v>clothing</v>
      </c>
    </row>
    <row r="2192" spans="1:28">
      <c r="A2192" s="10" t="s">
        <v>2168</v>
      </c>
      <c r="B2192" s="11">
        <v>45237</v>
      </c>
      <c r="C2192" s="12" t="s">
        <v>1724</v>
      </c>
      <c r="D2192" s="13" t="s">
        <v>1808</v>
      </c>
      <c r="E2192" s="10">
        <v>547.5</v>
      </c>
      <c r="F2192" s="10">
        <v>43</v>
      </c>
      <c r="G2192" s="10">
        <v>33</v>
      </c>
      <c r="H2192" s="10">
        <v>1508.1</v>
      </c>
      <c r="I2192" s="4" t="s">
        <v>2168</v>
      </c>
      <c r="J2192" s="16">
        <v>45237</v>
      </c>
      <c r="K2192" s="9" t="str">
        <v>South</v>
      </c>
      <c r="L2192" s="9" t="str">
        <v>Sports</v>
      </c>
      <c r="M2192" s="4">
        <v>547.5</v>
      </c>
      <c r="N2192" s="4">
        <f>VLOOKUP($K2192,Sales_Performance_Analysis.csv!$S$1:$T$5,2,FALSE)</f>
        <v>2478.5568056787902</v>
      </c>
      <c r="O2192" s="4">
        <v>43</v>
      </c>
      <c r="P2192" s="4">
        <v>33</v>
      </c>
      <c r="Q2192" s="4">
        <v>1508.1</v>
      </c>
      <c r="U2192" s="9" t="str">
        <v>South</v>
      </c>
      <c r="V2192" s="9" t="str">
        <v>Sports</v>
      </c>
      <c r="X2192" s="9" t="str">
        <v>SOUTH</v>
      </c>
      <c r="Y2192" s="9" t="str">
        <v>SPORTS</v>
      </c>
      <c r="AA2192" s="9" t="str">
        <v>south</v>
      </c>
      <c r="AB2192" s="9" t="str">
        <v>sports</v>
      </c>
    </row>
    <row r="2193" spans="1:28">
      <c r="A2193" s="10" t="s">
        <v>2169</v>
      </c>
      <c r="B2193" s="11">
        <v>45479</v>
      </c>
      <c r="C2193" s="12" t="s">
        <v>1657</v>
      </c>
      <c r="D2193" s="13" t="s">
        <v>1808</v>
      </c>
      <c r="E2193" s="10">
        <v>2120.9499999999998</v>
      </c>
      <c r="F2193" s="10">
        <v>43</v>
      </c>
      <c r="G2193" s="10">
        <v>7</v>
      </c>
      <c r="H2193" s="10">
        <v>1181.3900000000001</v>
      </c>
      <c r="I2193" s="4" t="s">
        <v>2169</v>
      </c>
      <c r="J2193" s="16">
        <v>45479</v>
      </c>
      <c r="K2193" s="9" t="str">
        <v>West</v>
      </c>
      <c r="L2193" s="9" t="str">
        <v>Sports</v>
      </c>
      <c r="M2193" s="4">
        <v>2120.9499999999998</v>
      </c>
      <c r="N2193" s="4">
        <f>VLOOKUP($K2193,Sales_Performance_Analysis.csv!$S$1:$T$5,2,FALSE)</f>
        <v>2536.3110011778599</v>
      </c>
      <c r="O2193" s="4">
        <v>43</v>
      </c>
      <c r="P2193" s="4">
        <v>7</v>
      </c>
      <c r="Q2193" s="4">
        <v>1181.3900000000001</v>
      </c>
      <c r="U2193" s="9" t="str">
        <v>West</v>
      </c>
      <c r="V2193" s="9" t="str">
        <v>Sports</v>
      </c>
      <c r="X2193" s="9" t="str">
        <v>WEST</v>
      </c>
      <c r="Y2193" s="9" t="str">
        <v>SPORTS</v>
      </c>
      <c r="AA2193" s="9" t="str">
        <v>west</v>
      </c>
      <c r="AB2193" s="9" t="str">
        <v>sports</v>
      </c>
    </row>
    <row r="2194" spans="1:28">
      <c r="A2194" s="10" t="s">
        <v>2170</v>
      </c>
      <c r="B2194" s="11">
        <v>45352</v>
      </c>
      <c r="C2194" s="12" t="s">
        <v>1724</v>
      </c>
      <c r="D2194" s="13" t="s">
        <v>1808</v>
      </c>
      <c r="E2194" s="10">
        <v>1379.11</v>
      </c>
      <c r="F2194" s="10">
        <v>17</v>
      </c>
      <c r="G2194" s="10">
        <v>48</v>
      </c>
      <c r="H2194" s="10">
        <v>324.89999999999998</v>
      </c>
      <c r="I2194" s="4" t="s">
        <v>2170</v>
      </c>
      <c r="J2194" s="16">
        <v>45352</v>
      </c>
      <c r="K2194" s="9" t="str">
        <v>South</v>
      </c>
      <c r="L2194" s="9" t="str">
        <v>Sports</v>
      </c>
      <c r="M2194" s="4">
        <v>1379.11</v>
      </c>
      <c r="N2194" s="4">
        <f>VLOOKUP($K2194,Sales_Performance_Analysis.csv!$S$1:$T$5,2,FALSE)</f>
        <v>2478.5568056787902</v>
      </c>
      <c r="O2194" s="4">
        <v>17</v>
      </c>
      <c r="P2194" s="4">
        <v>48</v>
      </c>
      <c r="Q2194" s="4">
        <v>324.89999999999998</v>
      </c>
      <c r="U2194" s="9" t="str">
        <v>South</v>
      </c>
      <c r="V2194" s="9" t="str">
        <v>Sports</v>
      </c>
      <c r="X2194" s="9" t="str">
        <v>SOUTH</v>
      </c>
      <c r="Y2194" s="9" t="str">
        <v>SPORTS</v>
      </c>
      <c r="AA2194" s="9" t="str">
        <v>south</v>
      </c>
      <c r="AB2194" s="9" t="str">
        <v>sports</v>
      </c>
    </row>
    <row r="2195" spans="1:28">
      <c r="A2195" s="10" t="s">
        <v>2171</v>
      </c>
      <c r="B2195" s="11">
        <v>45215</v>
      </c>
      <c r="C2195" s="12" t="s">
        <v>1724</v>
      </c>
      <c r="D2195" s="13" t="s">
        <v>2120</v>
      </c>
      <c r="E2195" s="10">
        <v>3140.79</v>
      </c>
      <c r="F2195" s="10">
        <v>40</v>
      </c>
      <c r="G2195" s="10">
        <v>10</v>
      </c>
      <c r="H2195" s="10">
        <v>476.03</v>
      </c>
      <c r="I2195" s="4" t="s">
        <v>2171</v>
      </c>
      <c r="J2195" s="16">
        <v>45215</v>
      </c>
      <c r="K2195" s="9" t="str">
        <v>South</v>
      </c>
      <c r="L2195" s="9" t="str">
        <v>Clothing</v>
      </c>
      <c r="M2195" s="4">
        <v>3140.79</v>
      </c>
      <c r="N2195" s="4">
        <f>VLOOKUP($K2195,Sales_Performance_Analysis.csv!$S$1:$T$5,2,FALSE)</f>
        <v>2478.5568056787902</v>
      </c>
      <c r="O2195" s="4">
        <v>40</v>
      </c>
      <c r="P2195" s="4">
        <v>10</v>
      </c>
      <c r="Q2195" s="4">
        <v>476.03</v>
      </c>
      <c r="U2195" s="9" t="str">
        <v>South</v>
      </c>
      <c r="V2195" s="9" t="str">
        <v>Clothing</v>
      </c>
      <c r="X2195" s="9" t="str">
        <v>SOUTH</v>
      </c>
      <c r="Y2195" s="9" t="str">
        <v>CLOTHING</v>
      </c>
      <c r="AA2195" s="9" t="str">
        <v>south</v>
      </c>
      <c r="AB2195" s="9" t="str">
        <v>clothing</v>
      </c>
    </row>
    <row r="2196" spans="1:28">
      <c r="A2196" s="10" t="s">
        <v>2172</v>
      </c>
      <c r="B2196" s="11">
        <v>45195</v>
      </c>
      <c r="C2196" s="20" t="s">
        <v>1823</v>
      </c>
      <c r="D2196" s="13" t="s">
        <v>1808</v>
      </c>
      <c r="E2196" s="10">
        <v>913.07</v>
      </c>
      <c r="F2196" s="10">
        <v>20</v>
      </c>
      <c r="G2196" s="10">
        <v>3</v>
      </c>
      <c r="H2196" s="10">
        <v>1489</v>
      </c>
      <c r="I2196" s="4" t="s">
        <v>2172</v>
      </c>
      <c r="J2196" s="16">
        <v>45195</v>
      </c>
      <c r="K2196" s="9" t="str">
        <v>East</v>
      </c>
      <c r="L2196" s="9" t="str">
        <v>Sports</v>
      </c>
      <c r="M2196" s="4">
        <v>913.07</v>
      </c>
      <c r="N2196" s="4">
        <f>VLOOKUP($K2196,Sales_Performance_Analysis.csv!$S$1:$T$5,2,FALSE)</f>
        <v>2529.8487270973901</v>
      </c>
      <c r="O2196" s="4">
        <v>20</v>
      </c>
      <c r="P2196" s="4">
        <v>3</v>
      </c>
      <c r="Q2196" s="4">
        <v>1489</v>
      </c>
      <c r="U2196" s="9" t="str">
        <v>East</v>
      </c>
      <c r="V2196" s="9" t="str">
        <v>Sports</v>
      </c>
      <c r="X2196" s="9" t="str">
        <v>EAST</v>
      </c>
      <c r="Y2196" s="9" t="str">
        <v>SPORTS</v>
      </c>
      <c r="AA2196" s="9" t="str">
        <v>east</v>
      </c>
      <c r="AB2196" s="9" t="str">
        <v>sports</v>
      </c>
    </row>
    <row r="2197" spans="1:28">
      <c r="A2197" s="10" t="s">
        <v>2173</v>
      </c>
      <c r="B2197" s="11">
        <v>45388</v>
      </c>
      <c r="C2197" s="20" t="s">
        <v>1823</v>
      </c>
      <c r="D2197" s="13" t="s">
        <v>1668</v>
      </c>
      <c r="E2197" s="10">
        <v>3349.46</v>
      </c>
      <c r="F2197" s="10">
        <v>24</v>
      </c>
      <c r="G2197" s="10">
        <v>7</v>
      </c>
      <c r="H2197" s="10">
        <v>1622.69</v>
      </c>
      <c r="I2197" s="4" t="s">
        <v>2173</v>
      </c>
      <c r="J2197" s="16">
        <v>45388</v>
      </c>
      <c r="K2197" s="9" t="str">
        <v>East</v>
      </c>
      <c r="L2197" s="9" t="str">
        <v>Furniture</v>
      </c>
      <c r="M2197" s="4">
        <v>3349.46</v>
      </c>
      <c r="N2197" s="4">
        <f>VLOOKUP($K2197,Sales_Performance_Analysis.csv!$S$1:$T$5,2,FALSE)</f>
        <v>2529.8487270973901</v>
      </c>
      <c r="O2197" s="4">
        <v>24</v>
      </c>
      <c r="P2197" s="4">
        <v>7</v>
      </c>
      <c r="Q2197" s="4">
        <v>1622.69</v>
      </c>
      <c r="U2197" s="9" t="str">
        <v>East</v>
      </c>
      <c r="V2197" s="9" t="str">
        <v>Furniture</v>
      </c>
      <c r="X2197" s="9" t="str">
        <v>EAST</v>
      </c>
      <c r="Y2197" s="9" t="str">
        <v>FURNITURE</v>
      </c>
      <c r="AA2197" s="9" t="str">
        <v>east</v>
      </c>
      <c r="AB2197" s="9" t="str">
        <v>furniture</v>
      </c>
    </row>
    <row r="2198" spans="1:28">
      <c r="A2198" s="10" t="s">
        <v>2174</v>
      </c>
      <c r="B2198" s="11">
        <v>45581</v>
      </c>
      <c r="C2198" s="20" t="s">
        <v>1823</v>
      </c>
      <c r="D2198" s="13" t="s">
        <v>1808</v>
      </c>
      <c r="E2198" s="10">
        <v>4809.38</v>
      </c>
      <c r="F2198" s="10">
        <v>44</v>
      </c>
      <c r="G2198" s="10">
        <v>44</v>
      </c>
      <c r="H2198" s="10">
        <v>410.54</v>
      </c>
      <c r="I2198" s="4" t="s">
        <v>2174</v>
      </c>
      <c r="J2198" s="16">
        <v>45581</v>
      </c>
      <c r="K2198" s="9" t="str">
        <v>East</v>
      </c>
      <c r="L2198" s="9" t="str">
        <v>Sports</v>
      </c>
      <c r="M2198" s="4">
        <v>4809.38</v>
      </c>
      <c r="N2198" s="4">
        <f>VLOOKUP($K2198,Sales_Performance_Analysis.csv!$S$1:$T$5,2,FALSE)</f>
        <v>2529.8487270973901</v>
      </c>
      <c r="O2198" s="4">
        <v>44</v>
      </c>
      <c r="P2198" s="4">
        <v>44</v>
      </c>
      <c r="Q2198" s="4">
        <v>410.54</v>
      </c>
      <c r="U2198" s="9" t="str">
        <v>East</v>
      </c>
      <c r="V2198" s="9" t="str">
        <v>Sports</v>
      </c>
      <c r="X2198" s="9" t="str">
        <v>EAST</v>
      </c>
      <c r="Y2198" s="9" t="str">
        <v>SPORTS</v>
      </c>
      <c r="AA2198" s="9" t="str">
        <v>east</v>
      </c>
      <c r="AB2198" s="9" t="str">
        <v>sports</v>
      </c>
    </row>
    <row r="2199" spans="1:28">
      <c r="A2199" s="10" t="s">
        <v>2175</v>
      </c>
      <c r="B2199" s="11">
        <v>44958</v>
      </c>
      <c r="C2199" s="12" t="s">
        <v>1657</v>
      </c>
      <c r="D2199" s="13" t="s">
        <v>257</v>
      </c>
      <c r="E2199" s="10">
        <v>1552.51</v>
      </c>
      <c r="F2199" s="10">
        <v>9</v>
      </c>
      <c r="G2199" s="10">
        <v>35</v>
      </c>
      <c r="H2199" s="10">
        <v>127.44</v>
      </c>
      <c r="I2199" s="4" t="s">
        <v>2175</v>
      </c>
      <c r="J2199" s="16">
        <v>44958</v>
      </c>
      <c r="K2199" s="9" t="str">
        <v>West</v>
      </c>
      <c r="L2199" s="9" t="str">
        <v>Groceries</v>
      </c>
      <c r="M2199" s="4">
        <v>1552.51</v>
      </c>
      <c r="N2199" s="4">
        <f>VLOOKUP($K2199,Sales_Performance_Analysis.csv!$S$1:$T$5,2,FALSE)</f>
        <v>2536.3110011778599</v>
      </c>
      <c r="O2199" s="4">
        <v>9</v>
      </c>
      <c r="P2199" s="4">
        <v>35</v>
      </c>
      <c r="Q2199" s="4">
        <v>127.44</v>
      </c>
      <c r="U2199" s="9" t="str">
        <v>West</v>
      </c>
      <c r="V2199" s="9" t="str">
        <v>Groceries</v>
      </c>
      <c r="X2199" s="9" t="str">
        <v>WEST</v>
      </c>
      <c r="Y2199" s="9" t="str">
        <v>GROCERIES</v>
      </c>
      <c r="AA2199" s="9" t="str">
        <v>west</v>
      </c>
      <c r="AB2199" s="9" t="str">
        <v>groceries</v>
      </c>
    </row>
    <row r="2200" spans="1:28">
      <c r="A2200" s="10" t="s">
        <v>2176</v>
      </c>
      <c r="B2200" s="11">
        <v>45048</v>
      </c>
      <c r="C2200" s="12" t="s">
        <v>1724</v>
      </c>
      <c r="D2200" s="13" t="s">
        <v>1808</v>
      </c>
      <c r="E2200" s="10">
        <v>2624.47</v>
      </c>
      <c r="F2200" s="10">
        <v>17</v>
      </c>
      <c r="G2200" s="10">
        <v>8</v>
      </c>
      <c r="H2200" s="10">
        <v>1721.17</v>
      </c>
      <c r="I2200" s="4" t="s">
        <v>2176</v>
      </c>
      <c r="J2200" s="16">
        <v>45048</v>
      </c>
      <c r="K2200" s="9" t="str">
        <v>South</v>
      </c>
      <c r="L2200" s="9" t="str">
        <v>Sports</v>
      </c>
      <c r="M2200" s="4">
        <v>2624.47</v>
      </c>
      <c r="N2200" s="4">
        <f>VLOOKUP($K2200,Sales_Performance_Analysis.csv!$S$1:$T$5,2,FALSE)</f>
        <v>2478.5568056787902</v>
      </c>
      <c r="O2200" s="4">
        <v>17</v>
      </c>
      <c r="P2200" s="4">
        <v>8</v>
      </c>
      <c r="Q2200" s="4">
        <v>1721.17</v>
      </c>
      <c r="U2200" s="9" t="str">
        <v>South</v>
      </c>
      <c r="V2200" s="9" t="str">
        <v>Sports</v>
      </c>
      <c r="X2200" s="9" t="str">
        <v>SOUTH</v>
      </c>
      <c r="Y2200" s="9" t="str">
        <v>SPORTS</v>
      </c>
      <c r="AA2200" s="9" t="str">
        <v>south</v>
      </c>
      <c r="AB2200" s="9" t="str">
        <v>sports</v>
      </c>
    </row>
    <row r="2201" spans="1:28">
      <c r="A2201" s="10" t="s">
        <v>2177</v>
      </c>
      <c r="B2201" s="11">
        <v>45449</v>
      </c>
      <c r="C2201" s="12" t="s">
        <v>1294</v>
      </c>
      <c r="D2201" s="13" t="s">
        <v>1808</v>
      </c>
      <c r="E2201" s="10">
        <v>3202.79</v>
      </c>
      <c r="F2201" s="10">
        <v>45</v>
      </c>
      <c r="G2201" s="10">
        <v>10</v>
      </c>
      <c r="H2201" s="10">
        <v>685.41</v>
      </c>
      <c r="I2201" s="4" t="s">
        <v>2177</v>
      </c>
      <c r="J2201" s="16">
        <v>45449</v>
      </c>
      <c r="K2201" s="9" t="str">
        <v>North</v>
      </c>
      <c r="L2201" s="9" t="str">
        <v>Sports</v>
      </c>
      <c r="M2201" s="4">
        <v>3202.79</v>
      </c>
      <c r="N2201" s="4">
        <f>VLOOKUP($K2201,Sales_Performance_Analysis.csv!$S$1:$T$5,2,FALSE)</f>
        <v>2573.1195542046598</v>
      </c>
      <c r="O2201" s="4">
        <v>45</v>
      </c>
      <c r="P2201" s="4">
        <v>10</v>
      </c>
      <c r="Q2201" s="4">
        <v>685.41</v>
      </c>
      <c r="U2201" s="9" t="str">
        <v>North</v>
      </c>
      <c r="V2201" s="9" t="str">
        <v>Sports</v>
      </c>
      <c r="X2201" s="9" t="str">
        <v>NORTH</v>
      </c>
      <c r="Y2201" s="9" t="str">
        <v>SPORTS</v>
      </c>
      <c r="AA2201" s="9" t="str">
        <v>north</v>
      </c>
      <c r="AB2201" s="9" t="str">
        <v>sports</v>
      </c>
    </row>
    <row r="2202" spans="1:28">
      <c r="A2202" s="10" t="s">
        <v>2178</v>
      </c>
      <c r="B2202" s="11">
        <v>45285</v>
      </c>
      <c r="C2202" s="20" t="s">
        <v>1823</v>
      </c>
      <c r="D2202" s="13" t="s">
        <v>257</v>
      </c>
      <c r="E2202" s="10">
        <v>4252.82</v>
      </c>
      <c r="F2202" s="10">
        <v>28</v>
      </c>
      <c r="G2202" s="10">
        <v>50</v>
      </c>
      <c r="H2202" s="10">
        <v>1680.32</v>
      </c>
      <c r="I2202" s="4" t="s">
        <v>2178</v>
      </c>
      <c r="J2202" s="16">
        <v>45285</v>
      </c>
      <c r="K2202" s="9" t="str">
        <v>East</v>
      </c>
      <c r="L2202" s="9" t="str">
        <v>Groceries</v>
      </c>
      <c r="M2202" s="4">
        <v>4252.82</v>
      </c>
      <c r="N2202" s="4">
        <f>VLOOKUP($K2202,Sales_Performance_Analysis.csv!$S$1:$T$5,2,FALSE)</f>
        <v>2529.8487270973901</v>
      </c>
      <c r="O2202" s="4">
        <v>28</v>
      </c>
      <c r="P2202" s="4">
        <v>50</v>
      </c>
      <c r="Q2202" s="4">
        <v>1680.32</v>
      </c>
      <c r="U2202" s="9" t="str">
        <v>East</v>
      </c>
      <c r="V2202" s="9" t="str">
        <v>Groceries</v>
      </c>
      <c r="X2202" s="9" t="str">
        <v>EAST</v>
      </c>
      <c r="Y2202" s="9" t="str">
        <v>GROCERIES</v>
      </c>
      <c r="AA2202" s="9" t="str">
        <v>east</v>
      </c>
      <c r="AB2202" s="9" t="str">
        <v>groceries</v>
      </c>
    </row>
    <row r="2203" spans="1:28">
      <c r="A2203" s="10" t="s">
        <v>2179</v>
      </c>
      <c r="B2203" s="11">
        <v>45390</v>
      </c>
      <c r="C2203" s="12" t="s">
        <v>1724</v>
      </c>
      <c r="D2203" s="13" t="s">
        <v>1668</v>
      </c>
      <c r="E2203" s="10">
        <v>4425.8900000000003</v>
      </c>
      <c r="F2203" s="10">
        <v>4</v>
      </c>
      <c r="G2203" s="10">
        <v>50</v>
      </c>
      <c r="H2203" s="10">
        <v>1418.54</v>
      </c>
      <c r="I2203" s="4" t="s">
        <v>2179</v>
      </c>
      <c r="J2203" s="16">
        <v>45390</v>
      </c>
      <c r="K2203" s="9" t="str">
        <v>South</v>
      </c>
      <c r="L2203" s="9" t="str">
        <v>Furniture</v>
      </c>
      <c r="M2203" s="4">
        <v>4425.8900000000003</v>
      </c>
      <c r="N2203" s="4">
        <f>VLOOKUP($K2203,Sales_Performance_Analysis.csv!$S$1:$T$5,2,FALSE)</f>
        <v>2478.5568056787902</v>
      </c>
      <c r="O2203" s="4">
        <v>4</v>
      </c>
      <c r="P2203" s="4">
        <v>50</v>
      </c>
      <c r="Q2203" s="4">
        <v>1418.54</v>
      </c>
      <c r="U2203" s="9" t="str">
        <v>South</v>
      </c>
      <c r="V2203" s="9" t="str">
        <v>Furniture</v>
      </c>
      <c r="X2203" s="9" t="str">
        <v>SOUTH</v>
      </c>
      <c r="Y2203" s="9" t="str">
        <v>FURNITURE</v>
      </c>
      <c r="AA2203" s="9" t="str">
        <v>south</v>
      </c>
      <c r="AB2203" s="9" t="str">
        <v>furniture</v>
      </c>
    </row>
    <row r="2204" spans="1:28">
      <c r="A2204" s="10" t="s">
        <v>2180</v>
      </c>
      <c r="B2204" s="11">
        <v>45289</v>
      </c>
      <c r="C2204" s="12" t="s">
        <v>1724</v>
      </c>
      <c r="D2204" s="13" t="s">
        <v>257</v>
      </c>
      <c r="E2204" s="10">
        <v>849.59</v>
      </c>
      <c r="F2204" s="10">
        <v>33</v>
      </c>
      <c r="G2204" s="10">
        <v>34</v>
      </c>
      <c r="H2204" s="10">
        <v>1898.96</v>
      </c>
      <c r="I2204" s="4" t="s">
        <v>2180</v>
      </c>
      <c r="J2204" s="16">
        <v>45289</v>
      </c>
      <c r="K2204" s="9" t="str">
        <v>South</v>
      </c>
      <c r="L2204" s="9" t="str">
        <v>Groceries</v>
      </c>
      <c r="M2204" s="4">
        <v>849.59</v>
      </c>
      <c r="N2204" s="4">
        <f>VLOOKUP($K2204,Sales_Performance_Analysis.csv!$S$1:$T$5,2,FALSE)</f>
        <v>2478.5568056787902</v>
      </c>
      <c r="O2204" s="4">
        <v>33</v>
      </c>
      <c r="P2204" s="4">
        <v>34</v>
      </c>
      <c r="Q2204" s="4">
        <v>1898.96</v>
      </c>
      <c r="U2204" s="9" t="str">
        <v>South</v>
      </c>
      <c r="V2204" s="9" t="str">
        <v>Groceries</v>
      </c>
      <c r="X2204" s="9" t="str">
        <v>SOUTH</v>
      </c>
      <c r="Y2204" s="9" t="str">
        <v>GROCERIES</v>
      </c>
      <c r="AA2204" s="9" t="str">
        <v>south</v>
      </c>
      <c r="AB2204" s="9" t="str">
        <v>groceries</v>
      </c>
    </row>
    <row r="2205" spans="1:28">
      <c r="A2205" s="10" t="s">
        <v>2181</v>
      </c>
      <c r="B2205" s="11">
        <v>45496</v>
      </c>
      <c r="C2205" s="12" t="s">
        <v>1724</v>
      </c>
      <c r="D2205" s="13" t="s">
        <v>1808</v>
      </c>
      <c r="E2205" s="10">
        <v>2237.16</v>
      </c>
      <c r="F2205" s="10">
        <v>19</v>
      </c>
      <c r="G2205" s="10">
        <v>33</v>
      </c>
      <c r="H2205" s="10">
        <v>1809.42</v>
      </c>
      <c r="I2205" s="4" t="s">
        <v>2181</v>
      </c>
      <c r="J2205" s="16">
        <v>45496</v>
      </c>
      <c r="K2205" s="9" t="str">
        <v>South</v>
      </c>
      <c r="L2205" s="9" t="str">
        <v>Sports</v>
      </c>
      <c r="M2205" s="4">
        <v>2237.16</v>
      </c>
      <c r="N2205" s="4">
        <f>VLOOKUP($K2205,Sales_Performance_Analysis.csv!$S$1:$T$5,2,FALSE)</f>
        <v>2478.5568056787902</v>
      </c>
      <c r="O2205" s="4">
        <v>19</v>
      </c>
      <c r="P2205" s="4">
        <v>33</v>
      </c>
      <c r="Q2205" s="4">
        <v>1809.42</v>
      </c>
      <c r="U2205" s="9" t="str">
        <v>South</v>
      </c>
      <c r="V2205" s="9" t="str">
        <v>Sports</v>
      </c>
      <c r="X2205" s="9" t="str">
        <v>SOUTH</v>
      </c>
      <c r="Y2205" s="9" t="str">
        <v>SPORTS</v>
      </c>
      <c r="AA2205" s="9" t="str">
        <v>south</v>
      </c>
      <c r="AB2205" s="9" t="str">
        <v>sports</v>
      </c>
    </row>
    <row r="2206" spans="1:28">
      <c r="A2206" s="10" t="s">
        <v>2182</v>
      </c>
      <c r="B2206" s="11">
        <v>45124</v>
      </c>
      <c r="C2206" s="20" t="s">
        <v>1823</v>
      </c>
      <c r="D2206" s="13" t="s">
        <v>1668</v>
      </c>
      <c r="E2206" s="10">
        <v>499.12</v>
      </c>
      <c r="F2206" s="10">
        <v>1</v>
      </c>
      <c r="G2206" s="10">
        <v>29</v>
      </c>
      <c r="H2206" s="10">
        <v>65.569999999999993</v>
      </c>
      <c r="I2206" s="4" t="s">
        <v>2182</v>
      </c>
      <c r="J2206" s="16">
        <v>45124</v>
      </c>
      <c r="K2206" s="9" t="str">
        <v>East</v>
      </c>
      <c r="L2206" s="9" t="str">
        <v>Furniture</v>
      </c>
      <c r="M2206" s="4">
        <v>499.12</v>
      </c>
      <c r="N2206" s="4">
        <f>VLOOKUP($K2206,Sales_Performance_Analysis.csv!$S$1:$T$5,2,FALSE)</f>
        <v>2529.8487270973901</v>
      </c>
      <c r="O2206" s="4">
        <v>1</v>
      </c>
      <c r="P2206" s="4">
        <v>29</v>
      </c>
      <c r="Q2206" s="4">
        <v>65.569999999999993</v>
      </c>
      <c r="U2206" s="9" t="str">
        <v>East</v>
      </c>
      <c r="V2206" s="9" t="str">
        <v>Furniture</v>
      </c>
      <c r="X2206" s="9" t="str">
        <v>EAST</v>
      </c>
      <c r="Y2206" s="9" t="str">
        <v>FURNITURE</v>
      </c>
      <c r="AA2206" s="9" t="str">
        <v>east</v>
      </c>
      <c r="AB2206" s="9" t="str">
        <v>furniture</v>
      </c>
    </row>
    <row r="2207" spans="1:28">
      <c r="A2207" s="10" t="s">
        <v>2183</v>
      </c>
      <c r="B2207" s="11">
        <v>45021</v>
      </c>
      <c r="C2207" s="20" t="s">
        <v>1823</v>
      </c>
      <c r="D2207" s="13" t="s">
        <v>1243</v>
      </c>
      <c r="E2207" s="10">
        <v>1770.36</v>
      </c>
      <c r="F2207" s="10">
        <v>7</v>
      </c>
      <c r="G2207" s="10">
        <v>34</v>
      </c>
      <c r="H2207" s="10">
        <v>866.02</v>
      </c>
      <c r="I2207" s="4" t="s">
        <v>2183</v>
      </c>
      <c r="J2207" s="16">
        <v>45021</v>
      </c>
      <c r="K2207" s="9" t="str">
        <v>East</v>
      </c>
      <c r="L2207" s="9" t="str">
        <v>Electronics</v>
      </c>
      <c r="M2207" s="4">
        <v>1770.36</v>
      </c>
      <c r="N2207" s="4">
        <f>VLOOKUP($K2207,Sales_Performance_Analysis.csv!$S$1:$T$5,2,FALSE)</f>
        <v>2529.8487270973901</v>
      </c>
      <c r="O2207" s="4">
        <v>7</v>
      </c>
      <c r="P2207" s="4">
        <v>34</v>
      </c>
      <c r="Q2207" s="4">
        <v>866.02</v>
      </c>
      <c r="U2207" s="9" t="str">
        <v>East</v>
      </c>
      <c r="V2207" s="9" t="str">
        <v>Electronics</v>
      </c>
      <c r="X2207" s="9" t="str">
        <v>EAST</v>
      </c>
      <c r="Y2207" s="9" t="str">
        <v>ELECTRONICS</v>
      </c>
      <c r="AA2207" s="9" t="str">
        <v>east</v>
      </c>
      <c r="AB2207" s="9" t="str">
        <v>electronics</v>
      </c>
    </row>
    <row r="2208" spans="1:28">
      <c r="A2208" s="10" t="s">
        <v>2184</v>
      </c>
      <c r="B2208" s="11">
        <v>45201</v>
      </c>
      <c r="C2208" s="12" t="s">
        <v>1724</v>
      </c>
      <c r="D2208" s="13" t="s">
        <v>1243</v>
      </c>
      <c r="E2208" s="10">
        <v>902.28</v>
      </c>
      <c r="F2208" s="10">
        <v>8</v>
      </c>
      <c r="G2208" s="10">
        <v>48</v>
      </c>
      <c r="H2208" s="10">
        <v>1764.59</v>
      </c>
      <c r="I2208" s="4" t="s">
        <v>2184</v>
      </c>
      <c r="J2208" s="16">
        <v>45201</v>
      </c>
      <c r="K2208" s="9" t="str">
        <v>South</v>
      </c>
      <c r="L2208" s="9" t="str">
        <v>Electronics</v>
      </c>
      <c r="M2208" s="4">
        <v>902.28</v>
      </c>
      <c r="N2208" s="4">
        <f>VLOOKUP($K2208,Sales_Performance_Analysis.csv!$S$1:$T$5,2,FALSE)</f>
        <v>2478.5568056787902</v>
      </c>
      <c r="O2208" s="4">
        <v>8</v>
      </c>
      <c r="P2208" s="4">
        <v>48</v>
      </c>
      <c r="Q2208" s="4">
        <v>1764.59</v>
      </c>
      <c r="U2208" s="9" t="str">
        <v>South</v>
      </c>
      <c r="V2208" s="9" t="str">
        <v>Electronics</v>
      </c>
      <c r="X2208" s="9" t="str">
        <v>SOUTH</v>
      </c>
      <c r="Y2208" s="9" t="str">
        <v>ELECTRONICS</v>
      </c>
      <c r="AA2208" s="9" t="str">
        <v>south</v>
      </c>
      <c r="AB2208" s="9" t="str">
        <v>electronics</v>
      </c>
    </row>
    <row r="2209" spans="1:28">
      <c r="A2209" s="10">
        <v>25959764</v>
      </c>
      <c r="B2209" s="11">
        <v>45574</v>
      </c>
      <c r="C2209" s="12" t="s">
        <v>1657</v>
      </c>
      <c r="D2209" s="13" t="s">
        <v>1243</v>
      </c>
      <c r="E2209" s="10">
        <v>69.92</v>
      </c>
      <c r="F2209" s="10">
        <v>26</v>
      </c>
      <c r="G2209" s="10">
        <v>18</v>
      </c>
      <c r="H2209" s="10">
        <v>767.68</v>
      </c>
      <c r="I2209" s="4">
        <v>25959764</v>
      </c>
      <c r="J2209" s="16">
        <v>45574</v>
      </c>
      <c r="K2209" s="9" t="str">
        <v>West</v>
      </c>
      <c r="L2209" s="9" t="str">
        <v>Electronics</v>
      </c>
      <c r="M2209" s="4">
        <v>69.92</v>
      </c>
      <c r="N2209" s="4">
        <f>VLOOKUP($K2209,Sales_Performance_Analysis.csv!$S$1:$T$5,2,FALSE)</f>
        <v>2536.3110011778599</v>
      </c>
      <c r="O2209" s="4">
        <v>26</v>
      </c>
      <c r="P2209" s="4">
        <v>18</v>
      </c>
      <c r="Q2209" s="4">
        <v>767.68</v>
      </c>
      <c r="U2209" s="9" t="str">
        <v>West</v>
      </c>
      <c r="V2209" s="9" t="str">
        <v>Electronics</v>
      </c>
      <c r="X2209" s="9" t="str">
        <v>WEST</v>
      </c>
      <c r="Y2209" s="9" t="str">
        <v>ELECTRONICS</v>
      </c>
      <c r="AA2209" s="9" t="str">
        <v>west</v>
      </c>
      <c r="AB2209" s="9" t="str">
        <v>electronics</v>
      </c>
    </row>
    <row r="2210" spans="1:28">
      <c r="A2210" s="10" t="s">
        <v>2185</v>
      </c>
      <c r="B2210" s="11">
        <v>45088</v>
      </c>
      <c r="C2210" s="12" t="s">
        <v>1294</v>
      </c>
      <c r="D2210" s="13" t="s">
        <v>1808</v>
      </c>
      <c r="E2210" s="10">
        <v>4494.68</v>
      </c>
      <c r="F2210" s="10">
        <v>19</v>
      </c>
      <c r="G2210" s="10">
        <v>9</v>
      </c>
      <c r="H2210" s="10">
        <v>417.66</v>
      </c>
      <c r="I2210" s="4" t="s">
        <v>2185</v>
      </c>
      <c r="J2210" s="16">
        <v>45088</v>
      </c>
      <c r="K2210" s="9" t="str">
        <v>North</v>
      </c>
      <c r="L2210" s="9" t="str">
        <v>Sports</v>
      </c>
      <c r="M2210" s="4">
        <v>4494.68</v>
      </c>
      <c r="N2210" s="4">
        <f>VLOOKUP($K2210,Sales_Performance_Analysis.csv!$S$1:$T$5,2,FALSE)</f>
        <v>2573.1195542046598</v>
      </c>
      <c r="O2210" s="4">
        <v>19</v>
      </c>
      <c r="P2210" s="4">
        <v>9</v>
      </c>
      <c r="Q2210" s="4">
        <v>417.66</v>
      </c>
      <c r="U2210" s="9" t="str">
        <v>North</v>
      </c>
      <c r="V2210" s="9" t="str">
        <v>Sports</v>
      </c>
      <c r="X2210" s="9" t="str">
        <v>NORTH</v>
      </c>
      <c r="Y2210" s="9" t="str">
        <v>SPORTS</v>
      </c>
      <c r="AA2210" s="9" t="str">
        <v>north</v>
      </c>
      <c r="AB2210" s="9" t="str">
        <v>sports</v>
      </c>
    </row>
    <row r="2211" spans="1:28">
      <c r="A2211" s="10">
        <v>18726020</v>
      </c>
      <c r="B2211" s="11">
        <v>45305</v>
      </c>
      <c r="C2211" s="12" t="s">
        <v>1657</v>
      </c>
      <c r="D2211" s="13" t="s">
        <v>2120</v>
      </c>
      <c r="E2211" s="10">
        <v>3846.85</v>
      </c>
      <c r="F2211" s="10">
        <v>30</v>
      </c>
      <c r="G2211" s="10">
        <v>33</v>
      </c>
      <c r="H2211" s="10">
        <v>194.23</v>
      </c>
      <c r="I2211" s="4">
        <v>18726020</v>
      </c>
      <c r="J2211" s="16">
        <v>45305</v>
      </c>
      <c r="K2211" s="9" t="str">
        <v>West</v>
      </c>
      <c r="L2211" s="9" t="str">
        <v>Clothing</v>
      </c>
      <c r="M2211" s="4">
        <v>3846.85</v>
      </c>
      <c r="N2211" s="4">
        <f>VLOOKUP($K2211,Sales_Performance_Analysis.csv!$S$1:$T$5,2,FALSE)</f>
        <v>2536.3110011778599</v>
      </c>
      <c r="O2211" s="4">
        <v>30</v>
      </c>
      <c r="P2211" s="4">
        <v>33</v>
      </c>
      <c r="Q2211" s="4">
        <v>194.23</v>
      </c>
      <c r="U2211" s="9" t="str">
        <v>West</v>
      </c>
      <c r="V2211" s="9" t="str">
        <v>Clothing</v>
      </c>
      <c r="X2211" s="9" t="str">
        <v>WEST</v>
      </c>
      <c r="Y2211" s="9" t="str">
        <v>CLOTHING</v>
      </c>
      <c r="AA2211" s="9" t="str">
        <v>west</v>
      </c>
      <c r="AB2211" s="9" t="str">
        <v>clothing</v>
      </c>
    </row>
    <row r="2212" spans="1:28">
      <c r="A2212" s="10" t="s">
        <v>2186</v>
      </c>
      <c r="B2212" s="11">
        <v>45039</v>
      </c>
      <c r="C2212" s="12" t="s">
        <v>1657</v>
      </c>
      <c r="D2212" s="13" t="s">
        <v>1668</v>
      </c>
      <c r="E2212" s="10">
        <v>919.72</v>
      </c>
      <c r="F2212" s="10">
        <v>10</v>
      </c>
      <c r="G2212" s="10">
        <v>27</v>
      </c>
      <c r="H2212" s="10">
        <v>1180.92</v>
      </c>
      <c r="I2212" s="4" t="s">
        <v>2186</v>
      </c>
      <c r="J2212" s="16">
        <v>45039</v>
      </c>
      <c r="K2212" s="9" t="str">
        <v>West</v>
      </c>
      <c r="L2212" s="9" t="str">
        <v>Furniture</v>
      </c>
      <c r="M2212" s="4">
        <v>919.72</v>
      </c>
      <c r="N2212" s="4">
        <f>VLOOKUP($K2212,Sales_Performance_Analysis.csv!$S$1:$T$5,2,FALSE)</f>
        <v>2536.3110011778599</v>
      </c>
      <c r="O2212" s="4">
        <v>10</v>
      </c>
      <c r="P2212" s="4">
        <v>27</v>
      </c>
      <c r="Q2212" s="4">
        <v>1180.92</v>
      </c>
      <c r="U2212" s="9" t="str">
        <v>West</v>
      </c>
      <c r="V2212" s="9" t="str">
        <v>Furniture</v>
      </c>
      <c r="X2212" s="9" t="str">
        <v>WEST</v>
      </c>
      <c r="Y2212" s="9" t="str">
        <v>FURNITURE</v>
      </c>
      <c r="AA2212" s="9" t="str">
        <v>west</v>
      </c>
      <c r="AB2212" s="9" t="str">
        <v>furniture</v>
      </c>
    </row>
    <row r="2213" spans="1:28">
      <c r="A2213" s="10" t="s">
        <v>2187</v>
      </c>
      <c r="B2213" s="11">
        <v>44990</v>
      </c>
      <c r="C2213" s="12" t="s">
        <v>1657</v>
      </c>
      <c r="D2213" s="13" t="s">
        <v>1668</v>
      </c>
      <c r="E2213" s="10">
        <v>392.77</v>
      </c>
      <c r="F2213" s="10">
        <v>49</v>
      </c>
      <c r="G2213" s="10">
        <v>36</v>
      </c>
      <c r="H2213" s="10">
        <v>131.38</v>
      </c>
      <c r="I2213" s="4" t="s">
        <v>2187</v>
      </c>
      <c r="J2213" s="16">
        <v>44990</v>
      </c>
      <c r="K2213" s="9" t="str">
        <v>West</v>
      </c>
      <c r="L2213" s="9" t="str">
        <v>Furniture</v>
      </c>
      <c r="M2213" s="4">
        <v>392.77</v>
      </c>
      <c r="N2213" s="4">
        <f>VLOOKUP($K2213,Sales_Performance_Analysis.csv!$S$1:$T$5,2,FALSE)</f>
        <v>2536.3110011778599</v>
      </c>
      <c r="O2213" s="4">
        <v>49</v>
      </c>
      <c r="P2213" s="4">
        <v>36</v>
      </c>
      <c r="Q2213" s="4">
        <v>131.38</v>
      </c>
      <c r="U2213" s="9" t="str">
        <v>West</v>
      </c>
      <c r="V2213" s="9" t="str">
        <v>Furniture</v>
      </c>
      <c r="X2213" s="9" t="str">
        <v>WEST</v>
      </c>
      <c r="Y2213" s="9" t="str">
        <v>FURNITURE</v>
      </c>
      <c r="AA2213" s="9" t="str">
        <v>west</v>
      </c>
      <c r="AB2213" s="9" t="str">
        <v>furniture</v>
      </c>
    </row>
    <row r="2214" spans="1:28">
      <c r="A2214" s="10" t="s">
        <v>2188</v>
      </c>
      <c r="B2214" s="11">
        <v>45489</v>
      </c>
      <c r="C2214" s="12" t="s">
        <v>1294</v>
      </c>
      <c r="D2214" s="13" t="s">
        <v>2120</v>
      </c>
      <c r="E2214" s="10">
        <v>1749.15</v>
      </c>
      <c r="F2214" s="10">
        <v>38</v>
      </c>
      <c r="G2214" s="10">
        <v>30</v>
      </c>
      <c r="H2214" s="10">
        <v>63.59</v>
      </c>
      <c r="I2214" s="4" t="s">
        <v>2188</v>
      </c>
      <c r="J2214" s="16">
        <v>45489</v>
      </c>
      <c r="K2214" s="9" t="str">
        <v>North</v>
      </c>
      <c r="L2214" s="9" t="str">
        <v>Clothing</v>
      </c>
      <c r="M2214" s="4">
        <v>1749.15</v>
      </c>
      <c r="N2214" s="4">
        <f>VLOOKUP($K2214,Sales_Performance_Analysis.csv!$S$1:$T$5,2,FALSE)</f>
        <v>2573.1195542046598</v>
      </c>
      <c r="O2214" s="4">
        <v>38</v>
      </c>
      <c r="P2214" s="4">
        <v>30</v>
      </c>
      <c r="Q2214" s="4">
        <v>63.59</v>
      </c>
      <c r="U2214" s="9" t="str">
        <v>North</v>
      </c>
      <c r="V2214" s="9" t="str">
        <v>Clothing</v>
      </c>
      <c r="X2214" s="9" t="str">
        <v>NORTH</v>
      </c>
      <c r="Y2214" s="9" t="str">
        <v>CLOTHING</v>
      </c>
      <c r="AA2214" s="9" t="str">
        <v>north</v>
      </c>
      <c r="AB2214" s="9" t="str">
        <v>clothing</v>
      </c>
    </row>
    <row r="2215" spans="1:28">
      <c r="A2215" s="10" t="s">
        <v>2189</v>
      </c>
      <c r="B2215" s="11">
        <v>44965</v>
      </c>
      <c r="C2215" s="12" t="s">
        <v>1657</v>
      </c>
      <c r="D2215" s="13" t="s">
        <v>1131</v>
      </c>
      <c r="E2215" s="10">
        <v>2531.48</v>
      </c>
      <c r="F2215" s="10">
        <v>32</v>
      </c>
      <c r="G2215" s="10">
        <v>39</v>
      </c>
      <c r="H2215" s="10">
        <v>467.77</v>
      </c>
      <c r="I2215" s="4" t="s">
        <v>2189</v>
      </c>
      <c r="J2215" s="16">
        <v>44965</v>
      </c>
      <c r="K2215" s="9" t="str">
        <v>West</v>
      </c>
      <c r="L2215" s="9" t="str">
        <v>Sports</v>
      </c>
      <c r="M2215" s="4">
        <v>2531.48</v>
      </c>
      <c r="N2215" s="4">
        <f>VLOOKUP($K2215,Sales_Performance_Analysis.csv!$S$1:$T$5,2,FALSE)</f>
        <v>2536.3110011778599</v>
      </c>
      <c r="O2215" s="4">
        <v>32</v>
      </c>
      <c r="P2215" s="4">
        <v>39</v>
      </c>
      <c r="Q2215" s="4">
        <v>467.77</v>
      </c>
      <c r="U2215" s="9" t="str">
        <v>West</v>
      </c>
      <c r="V2215" s="9" t="str">
        <v>Sports</v>
      </c>
      <c r="X2215" s="9" t="str">
        <v>WEST</v>
      </c>
      <c r="Y2215" s="9" t="str">
        <v>SPORTS</v>
      </c>
      <c r="AA2215" s="9" t="str">
        <v>west</v>
      </c>
      <c r="AB2215" s="9" t="str">
        <v>sports</v>
      </c>
    </row>
    <row r="2216" spans="1:28">
      <c r="A2216" s="10" t="s">
        <v>2190</v>
      </c>
      <c r="B2216" s="11">
        <v>45435</v>
      </c>
      <c r="C2216" s="12" t="s">
        <v>1724</v>
      </c>
      <c r="D2216" s="13" t="s">
        <v>1243</v>
      </c>
      <c r="E2216" s="10">
        <v>70.260000000000005</v>
      </c>
      <c r="F2216" s="10">
        <v>42</v>
      </c>
      <c r="G2216" s="10">
        <v>19</v>
      </c>
      <c r="H2216" s="10">
        <v>135.66999999999999</v>
      </c>
      <c r="I2216" s="4" t="s">
        <v>2190</v>
      </c>
      <c r="J2216" s="16">
        <v>45435</v>
      </c>
      <c r="K2216" s="9" t="str">
        <v>South</v>
      </c>
      <c r="L2216" s="9" t="str">
        <v>Electronics</v>
      </c>
      <c r="M2216" s="4">
        <v>70.260000000000005</v>
      </c>
      <c r="N2216" s="4">
        <f>VLOOKUP($K2216,Sales_Performance_Analysis.csv!$S$1:$T$5,2,FALSE)</f>
        <v>2478.5568056787902</v>
      </c>
      <c r="O2216" s="4">
        <v>42</v>
      </c>
      <c r="P2216" s="4">
        <v>19</v>
      </c>
      <c r="Q2216" s="4">
        <v>135.66999999999999</v>
      </c>
      <c r="U2216" s="9" t="str">
        <v>South</v>
      </c>
      <c r="V2216" s="9" t="str">
        <v>Electronics</v>
      </c>
      <c r="X2216" s="9" t="str">
        <v>SOUTH</v>
      </c>
      <c r="Y2216" s="9" t="str">
        <v>ELECTRONICS</v>
      </c>
      <c r="AA2216" s="9" t="str">
        <v>south</v>
      </c>
      <c r="AB2216" s="9" t="str">
        <v>electronics</v>
      </c>
    </row>
    <row r="2217" spans="1:28">
      <c r="A2217" s="10" t="s">
        <v>2191</v>
      </c>
      <c r="B2217" s="11">
        <v>44984</v>
      </c>
      <c r="C2217" s="20" t="s">
        <v>1823</v>
      </c>
      <c r="D2217" s="13" t="s">
        <v>2120</v>
      </c>
      <c r="E2217" s="10">
        <v>3515.97</v>
      </c>
      <c r="F2217" s="10">
        <v>19</v>
      </c>
      <c r="G2217" s="10">
        <v>4</v>
      </c>
      <c r="H2217" s="10">
        <v>750.64</v>
      </c>
      <c r="I2217" s="4" t="s">
        <v>2191</v>
      </c>
      <c r="J2217" s="16">
        <v>44984</v>
      </c>
      <c r="K2217" s="9" t="str">
        <v>East</v>
      </c>
      <c r="L2217" s="9" t="str">
        <v>Clothing</v>
      </c>
      <c r="M2217" s="4">
        <v>3515.97</v>
      </c>
      <c r="N2217" s="4">
        <f>VLOOKUP($K2217,Sales_Performance_Analysis.csv!$S$1:$T$5,2,FALSE)</f>
        <v>2529.8487270973901</v>
      </c>
      <c r="O2217" s="4">
        <v>19</v>
      </c>
      <c r="P2217" s="4">
        <v>4</v>
      </c>
      <c r="Q2217" s="4">
        <v>750.64</v>
      </c>
      <c r="U2217" s="9" t="str">
        <v>East</v>
      </c>
      <c r="V2217" s="9" t="str">
        <v>Clothing</v>
      </c>
      <c r="X2217" s="9" t="str">
        <v>EAST</v>
      </c>
      <c r="Y2217" s="9" t="str">
        <v>CLOTHING</v>
      </c>
      <c r="AA2217" s="9" t="str">
        <v>east</v>
      </c>
      <c r="AB2217" s="9" t="str">
        <v>clothing</v>
      </c>
    </row>
    <row r="2218" spans="1:28">
      <c r="A2218" s="10" t="s">
        <v>2192</v>
      </c>
      <c r="B2218" s="11">
        <v>45281</v>
      </c>
      <c r="C2218" s="12" t="s">
        <v>1724</v>
      </c>
      <c r="D2218" s="13" t="s">
        <v>257</v>
      </c>
      <c r="E2218" s="10">
        <v>1804.44</v>
      </c>
      <c r="F2218" s="10">
        <v>3</v>
      </c>
      <c r="G2218" s="10">
        <v>32</v>
      </c>
      <c r="H2218" s="10">
        <v>10.44</v>
      </c>
      <c r="I2218" s="4" t="s">
        <v>2192</v>
      </c>
      <c r="J2218" s="16">
        <v>45281</v>
      </c>
      <c r="K2218" s="9" t="str">
        <v>South</v>
      </c>
      <c r="L2218" s="9" t="str">
        <v>Groceries</v>
      </c>
      <c r="M2218" s="4">
        <v>1804.44</v>
      </c>
      <c r="N2218" s="4">
        <f>VLOOKUP($K2218,Sales_Performance_Analysis.csv!$S$1:$T$5,2,FALSE)</f>
        <v>2478.5568056787902</v>
      </c>
      <c r="O2218" s="4">
        <v>3</v>
      </c>
      <c r="P2218" s="4">
        <v>32</v>
      </c>
      <c r="Q2218" s="4">
        <v>10.44</v>
      </c>
      <c r="U2218" s="9" t="str">
        <v>South</v>
      </c>
      <c r="V2218" s="9" t="str">
        <v>Groceries</v>
      </c>
      <c r="X2218" s="9" t="str">
        <v>SOUTH</v>
      </c>
      <c r="Y2218" s="9" t="str">
        <v>GROCERIES</v>
      </c>
      <c r="AA2218" s="9" t="str">
        <v>south</v>
      </c>
      <c r="AB2218" s="9" t="str">
        <v>groceries</v>
      </c>
    </row>
    <row r="2219" spans="1:28">
      <c r="A2219" s="10" t="s">
        <v>2193</v>
      </c>
      <c r="B2219" s="11">
        <v>45045</v>
      </c>
      <c r="C2219" s="12" t="s">
        <v>1724</v>
      </c>
      <c r="D2219" s="13" t="s">
        <v>2120</v>
      </c>
      <c r="E2219" s="10">
        <v>3442.59</v>
      </c>
      <c r="F2219" s="10">
        <v>23</v>
      </c>
      <c r="G2219" s="10">
        <v>28</v>
      </c>
      <c r="H2219" s="10">
        <v>1838.4</v>
      </c>
      <c r="I2219" s="4" t="s">
        <v>2193</v>
      </c>
      <c r="J2219" s="16">
        <v>45045</v>
      </c>
      <c r="K2219" s="9" t="str">
        <v>South</v>
      </c>
      <c r="L2219" s="9" t="str">
        <v>Clothing</v>
      </c>
      <c r="M2219" s="4">
        <v>3442.59</v>
      </c>
      <c r="N2219" s="4">
        <f>VLOOKUP($K2219,Sales_Performance_Analysis.csv!$S$1:$T$5,2,FALSE)</f>
        <v>2478.5568056787902</v>
      </c>
      <c r="O2219" s="4">
        <v>23</v>
      </c>
      <c r="P2219" s="4">
        <v>28</v>
      </c>
      <c r="Q2219" s="4">
        <v>1838.4</v>
      </c>
      <c r="U2219" s="9" t="str">
        <v>South</v>
      </c>
      <c r="V2219" s="9" t="str">
        <v>Clothing</v>
      </c>
      <c r="X2219" s="9" t="str">
        <v>SOUTH</v>
      </c>
      <c r="Y2219" s="9" t="str">
        <v>CLOTHING</v>
      </c>
      <c r="AA2219" s="9" t="str">
        <v>south</v>
      </c>
      <c r="AB2219" s="9" t="str">
        <v>clothing</v>
      </c>
    </row>
    <row r="2220" spans="1:28">
      <c r="A2220" s="10" t="s">
        <v>2194</v>
      </c>
      <c r="B2220" s="11">
        <v>44906</v>
      </c>
      <c r="C2220" s="20" t="s">
        <v>1823</v>
      </c>
      <c r="D2220" s="13" t="s">
        <v>1668</v>
      </c>
      <c r="E2220" s="10">
        <v>1779.14</v>
      </c>
      <c r="F2220" s="10">
        <v>34</v>
      </c>
      <c r="G2220" s="10">
        <v>5</v>
      </c>
      <c r="H2220" s="10">
        <v>1460.54</v>
      </c>
      <c r="I2220" s="4" t="s">
        <v>2194</v>
      </c>
      <c r="J2220" s="16">
        <v>44906</v>
      </c>
      <c r="K2220" s="9" t="str">
        <v>East</v>
      </c>
      <c r="L2220" s="9" t="str">
        <v>Furniture</v>
      </c>
      <c r="M2220" s="4">
        <v>1779.14</v>
      </c>
      <c r="N2220" s="4">
        <f>VLOOKUP($K2220,Sales_Performance_Analysis.csv!$S$1:$T$5,2,FALSE)</f>
        <v>2529.8487270973901</v>
      </c>
      <c r="O2220" s="4">
        <v>34</v>
      </c>
      <c r="P2220" s="4">
        <v>5</v>
      </c>
      <c r="Q2220" s="4">
        <v>1460.54</v>
      </c>
      <c r="U2220" s="9" t="str">
        <v>East</v>
      </c>
      <c r="V2220" s="9" t="str">
        <v>Furniture</v>
      </c>
      <c r="X2220" s="9" t="str">
        <v>EAST</v>
      </c>
      <c r="Y2220" s="9" t="str">
        <v>FURNITURE</v>
      </c>
      <c r="AA2220" s="9" t="str">
        <v>east</v>
      </c>
      <c r="AB2220" s="9" t="str">
        <v>furniture</v>
      </c>
    </row>
    <row r="2221" spans="1:28">
      <c r="A2221" s="10" t="s">
        <v>2195</v>
      </c>
      <c r="B2221" s="11">
        <v>45034</v>
      </c>
      <c r="C2221" s="12" t="s">
        <v>1294</v>
      </c>
      <c r="D2221" s="13" t="s">
        <v>1131</v>
      </c>
      <c r="E2221" s="10">
        <v>4184.58</v>
      </c>
      <c r="F2221" s="10">
        <v>10</v>
      </c>
      <c r="G2221" s="10">
        <v>32</v>
      </c>
      <c r="H2221" s="10">
        <v>1771.7</v>
      </c>
      <c r="I2221" s="4" t="s">
        <v>2195</v>
      </c>
      <c r="J2221" s="16">
        <v>45034</v>
      </c>
      <c r="K2221" s="9" t="str">
        <v>North</v>
      </c>
      <c r="L2221" s="9" t="str">
        <v>Sports</v>
      </c>
      <c r="M2221" s="4">
        <v>4184.58</v>
      </c>
      <c r="N2221" s="4">
        <f>VLOOKUP($K2221,Sales_Performance_Analysis.csv!$S$1:$T$5,2,FALSE)</f>
        <v>2573.1195542046598</v>
      </c>
      <c r="O2221" s="4">
        <v>10</v>
      </c>
      <c r="P2221" s="4">
        <v>32</v>
      </c>
      <c r="Q2221" s="4">
        <v>1771.7</v>
      </c>
      <c r="U2221" s="9" t="str">
        <v>North</v>
      </c>
      <c r="V2221" s="9" t="str">
        <v>Sports</v>
      </c>
      <c r="X2221" s="9" t="str">
        <v>NORTH</v>
      </c>
      <c r="Y2221" s="9" t="str">
        <v>SPORTS</v>
      </c>
      <c r="AA2221" s="9" t="str">
        <v>north</v>
      </c>
      <c r="AB2221" s="9" t="str">
        <v>sports</v>
      </c>
    </row>
    <row r="2222" spans="1:28">
      <c r="A2222" s="10" t="s">
        <v>2196</v>
      </c>
      <c r="B2222" s="11">
        <v>45387</v>
      </c>
      <c r="C2222" s="12" t="s">
        <v>1294</v>
      </c>
      <c r="D2222" s="13" t="s">
        <v>2120</v>
      </c>
      <c r="E2222" s="10">
        <v>3483.26</v>
      </c>
      <c r="F2222" s="10">
        <v>2</v>
      </c>
      <c r="G2222" s="10">
        <v>9</v>
      </c>
      <c r="H2222" s="10">
        <v>1009.28</v>
      </c>
      <c r="I2222" s="4" t="s">
        <v>2196</v>
      </c>
      <c r="J2222" s="16">
        <v>45387</v>
      </c>
      <c r="K2222" s="9" t="str">
        <v>North</v>
      </c>
      <c r="L2222" s="9" t="str">
        <v>Clothing</v>
      </c>
      <c r="M2222" s="4">
        <v>3483.26</v>
      </c>
      <c r="N2222" s="4">
        <f>VLOOKUP($K2222,Sales_Performance_Analysis.csv!$S$1:$T$5,2,FALSE)</f>
        <v>2573.1195542046598</v>
      </c>
      <c r="O2222" s="4">
        <v>2</v>
      </c>
      <c r="P2222" s="4">
        <v>9</v>
      </c>
      <c r="Q2222" s="4">
        <v>1009.28</v>
      </c>
      <c r="U2222" s="9" t="str">
        <v>North</v>
      </c>
      <c r="V2222" s="9" t="str">
        <v>Clothing</v>
      </c>
      <c r="X2222" s="9" t="str">
        <v>NORTH</v>
      </c>
      <c r="Y2222" s="9" t="str">
        <v>CLOTHING</v>
      </c>
      <c r="AA2222" s="9" t="str">
        <v>north</v>
      </c>
      <c r="AB2222" s="9" t="str">
        <v>clothing</v>
      </c>
    </row>
    <row r="2223" spans="1:28">
      <c r="A2223" s="10" t="s">
        <v>2197</v>
      </c>
      <c r="B2223" s="11">
        <v>44931</v>
      </c>
      <c r="C2223" s="12" t="s">
        <v>1657</v>
      </c>
      <c r="D2223" s="13" t="s">
        <v>1243</v>
      </c>
      <c r="E2223" s="10">
        <v>557.07000000000005</v>
      </c>
      <c r="F2223" s="10">
        <v>15</v>
      </c>
      <c r="G2223" s="10">
        <v>42</v>
      </c>
      <c r="H2223" s="10">
        <v>1871.34</v>
      </c>
      <c r="I2223" s="4" t="s">
        <v>2197</v>
      </c>
      <c r="J2223" s="16">
        <v>44931</v>
      </c>
      <c r="K2223" s="9" t="str">
        <v>West</v>
      </c>
      <c r="L2223" s="9" t="str">
        <v>Electronics</v>
      </c>
      <c r="M2223" s="4">
        <v>557.07000000000005</v>
      </c>
      <c r="N2223" s="4">
        <f>VLOOKUP($K2223,Sales_Performance_Analysis.csv!$S$1:$T$5,2,FALSE)</f>
        <v>2536.3110011778599</v>
      </c>
      <c r="O2223" s="4">
        <v>15</v>
      </c>
      <c r="P2223" s="4">
        <v>42</v>
      </c>
      <c r="Q2223" s="4">
        <v>1871.34</v>
      </c>
      <c r="U2223" s="9" t="str">
        <v>West</v>
      </c>
      <c r="V2223" s="9" t="str">
        <v>Electronics</v>
      </c>
      <c r="X2223" s="9" t="str">
        <v>WEST</v>
      </c>
      <c r="Y2223" s="9" t="str">
        <v>ELECTRONICS</v>
      </c>
      <c r="AA2223" s="9" t="str">
        <v>west</v>
      </c>
      <c r="AB2223" s="9" t="str">
        <v>electronics</v>
      </c>
    </row>
    <row r="2224" spans="1:28">
      <c r="A2224" s="10" t="s">
        <v>2198</v>
      </c>
      <c r="B2224" s="11">
        <v>45584</v>
      </c>
      <c r="C2224" s="12" t="s">
        <v>1294</v>
      </c>
      <c r="D2224" s="13" t="s">
        <v>2120</v>
      </c>
      <c r="E2224" s="10">
        <v>3077.38</v>
      </c>
      <c r="F2224" s="10">
        <v>19</v>
      </c>
      <c r="G2224" s="10">
        <v>22</v>
      </c>
      <c r="H2224" s="10">
        <v>272.75</v>
      </c>
      <c r="I2224" s="4" t="s">
        <v>2198</v>
      </c>
      <c r="J2224" s="16">
        <v>45584</v>
      </c>
      <c r="K2224" s="9" t="str">
        <v>North</v>
      </c>
      <c r="L2224" s="9" t="str">
        <v>Clothing</v>
      </c>
      <c r="M2224" s="4">
        <v>3077.38</v>
      </c>
      <c r="N2224" s="4">
        <f>VLOOKUP($K2224,Sales_Performance_Analysis.csv!$S$1:$T$5,2,FALSE)</f>
        <v>2573.1195542046598</v>
      </c>
      <c r="O2224" s="4">
        <v>19</v>
      </c>
      <c r="P2224" s="4">
        <v>22</v>
      </c>
      <c r="Q2224" s="4">
        <v>272.75</v>
      </c>
      <c r="U2224" s="9" t="str">
        <v>North</v>
      </c>
      <c r="V2224" s="9" t="str">
        <v>Clothing</v>
      </c>
      <c r="X2224" s="9" t="str">
        <v>NORTH</v>
      </c>
      <c r="Y2224" s="9" t="str">
        <v>CLOTHING</v>
      </c>
      <c r="AA2224" s="9" t="str">
        <v>north</v>
      </c>
      <c r="AB2224" s="9" t="str">
        <v>clothing</v>
      </c>
    </row>
    <row r="2225" spans="1:28">
      <c r="A2225" s="10" t="s">
        <v>2199</v>
      </c>
      <c r="B2225" s="11">
        <v>44913</v>
      </c>
      <c r="C2225" s="12" t="s">
        <v>1724</v>
      </c>
      <c r="D2225" s="13" t="s">
        <v>2120</v>
      </c>
      <c r="E2225" s="10">
        <v>4663.75</v>
      </c>
      <c r="F2225" s="10">
        <v>44</v>
      </c>
      <c r="G2225" s="10">
        <v>12</v>
      </c>
      <c r="H2225" s="10">
        <v>1642.47</v>
      </c>
      <c r="I2225" s="4" t="s">
        <v>2199</v>
      </c>
      <c r="J2225" s="16">
        <v>44913</v>
      </c>
      <c r="K2225" s="9" t="str">
        <v>South</v>
      </c>
      <c r="L2225" s="9" t="str">
        <v>Clothing</v>
      </c>
      <c r="M2225" s="4">
        <v>4663.75</v>
      </c>
      <c r="N2225" s="4">
        <f>VLOOKUP($K2225,Sales_Performance_Analysis.csv!$S$1:$T$5,2,FALSE)</f>
        <v>2478.5568056787902</v>
      </c>
      <c r="O2225" s="4">
        <v>44</v>
      </c>
      <c r="P2225" s="4">
        <v>12</v>
      </c>
      <c r="Q2225" s="4">
        <v>1642.47</v>
      </c>
      <c r="U2225" s="9" t="str">
        <v>South</v>
      </c>
      <c r="V2225" s="9" t="str">
        <v>Clothing</v>
      </c>
      <c r="X2225" s="9" t="str">
        <v>SOUTH</v>
      </c>
      <c r="Y2225" s="9" t="str">
        <v>CLOTHING</v>
      </c>
      <c r="AA2225" s="9" t="str">
        <v>south</v>
      </c>
      <c r="AB2225" s="9" t="str">
        <v>clothing</v>
      </c>
    </row>
    <row r="2226" spans="1:28">
      <c r="A2226" s="10" t="s">
        <v>2200</v>
      </c>
      <c r="B2226" s="11">
        <v>45083</v>
      </c>
      <c r="C2226" s="12" t="s">
        <v>1294</v>
      </c>
      <c r="D2226" s="13" t="s">
        <v>1131</v>
      </c>
      <c r="E2226" s="10">
        <v>3793.19</v>
      </c>
      <c r="F2226" s="10">
        <v>39</v>
      </c>
      <c r="G2226" s="10">
        <v>3</v>
      </c>
      <c r="H2226" s="10">
        <v>356.6</v>
      </c>
      <c r="I2226" s="4" t="s">
        <v>2200</v>
      </c>
      <c r="J2226" s="16">
        <v>45083</v>
      </c>
      <c r="K2226" s="9" t="str">
        <v>North</v>
      </c>
      <c r="L2226" s="9" t="str">
        <v>Sports</v>
      </c>
      <c r="M2226" s="4">
        <v>3793.19</v>
      </c>
      <c r="N2226" s="4">
        <f>VLOOKUP($K2226,Sales_Performance_Analysis.csv!$S$1:$T$5,2,FALSE)</f>
        <v>2573.1195542046598</v>
      </c>
      <c r="O2226" s="4">
        <v>39</v>
      </c>
      <c r="P2226" s="4">
        <v>3</v>
      </c>
      <c r="Q2226" s="4">
        <v>356.6</v>
      </c>
      <c r="U2226" s="9" t="str">
        <v>North</v>
      </c>
      <c r="V2226" s="9" t="str">
        <v>Sports</v>
      </c>
      <c r="X2226" s="9" t="str">
        <v>NORTH</v>
      </c>
      <c r="Y2226" s="9" t="str">
        <v>SPORTS</v>
      </c>
      <c r="AA2226" s="9" t="str">
        <v>north</v>
      </c>
      <c r="AB2226" s="9" t="str">
        <v>sports</v>
      </c>
    </row>
    <row r="2227" spans="1:28">
      <c r="A2227" s="10" t="s">
        <v>2201</v>
      </c>
      <c r="B2227" s="11">
        <v>44882</v>
      </c>
      <c r="C2227" s="12" t="s">
        <v>1724</v>
      </c>
      <c r="D2227" s="13" t="s">
        <v>257</v>
      </c>
      <c r="E2227" s="10">
        <v>2127.73</v>
      </c>
      <c r="F2227" s="10">
        <v>42</v>
      </c>
      <c r="G2227" s="10">
        <v>3</v>
      </c>
      <c r="H2227" s="10">
        <v>422.88</v>
      </c>
      <c r="I2227" s="4" t="s">
        <v>2201</v>
      </c>
      <c r="J2227" s="16">
        <v>44882</v>
      </c>
      <c r="K2227" s="9" t="str">
        <v>South</v>
      </c>
      <c r="L2227" s="9" t="str">
        <v>Groceries</v>
      </c>
      <c r="M2227" s="4">
        <v>2127.73</v>
      </c>
      <c r="N2227" s="4">
        <f>VLOOKUP($K2227,Sales_Performance_Analysis.csv!$S$1:$T$5,2,FALSE)</f>
        <v>2478.5568056787902</v>
      </c>
      <c r="O2227" s="4">
        <v>42</v>
      </c>
      <c r="P2227" s="4">
        <v>3</v>
      </c>
      <c r="Q2227" s="4">
        <v>422.88</v>
      </c>
      <c r="U2227" s="9" t="str">
        <v>South</v>
      </c>
      <c r="V2227" s="9" t="str">
        <v>Groceries</v>
      </c>
      <c r="X2227" s="9" t="str">
        <v>SOUTH</v>
      </c>
      <c r="Y2227" s="9" t="str">
        <v>GROCERIES</v>
      </c>
      <c r="AA2227" s="9" t="str">
        <v>south</v>
      </c>
      <c r="AB2227" s="9" t="str">
        <v>groceries</v>
      </c>
    </row>
    <row r="2228" spans="1:28">
      <c r="A2228" s="10" t="s">
        <v>2202</v>
      </c>
      <c r="B2228" s="11">
        <v>45138</v>
      </c>
      <c r="C2228" s="12" t="s">
        <v>1657</v>
      </c>
      <c r="D2228" s="13" t="s">
        <v>257</v>
      </c>
      <c r="E2228" s="10">
        <v>1993.18</v>
      </c>
      <c r="F2228" s="10">
        <v>43</v>
      </c>
      <c r="G2228" s="10">
        <v>25</v>
      </c>
      <c r="H2228" s="10">
        <v>1793.78</v>
      </c>
      <c r="I2228" s="4" t="s">
        <v>2202</v>
      </c>
      <c r="J2228" s="16">
        <v>45138</v>
      </c>
      <c r="K2228" s="9" t="str">
        <v>West</v>
      </c>
      <c r="L2228" s="9" t="str">
        <v>Groceries</v>
      </c>
      <c r="M2228" s="4">
        <v>1993.18</v>
      </c>
      <c r="N2228" s="4">
        <f>VLOOKUP($K2228,Sales_Performance_Analysis.csv!$S$1:$T$5,2,FALSE)</f>
        <v>2536.3110011778599</v>
      </c>
      <c r="O2228" s="4">
        <v>43</v>
      </c>
      <c r="P2228" s="4">
        <v>25</v>
      </c>
      <c r="Q2228" s="4">
        <v>1793.78</v>
      </c>
      <c r="U2228" s="9" t="str">
        <v>West</v>
      </c>
      <c r="V2228" s="9" t="str">
        <v>Groceries</v>
      </c>
      <c r="X2228" s="9" t="str">
        <v>WEST</v>
      </c>
      <c r="Y2228" s="9" t="str">
        <v>GROCERIES</v>
      </c>
      <c r="AA2228" s="9" t="str">
        <v>west</v>
      </c>
      <c r="AB2228" s="9" t="str">
        <v>groceries</v>
      </c>
    </row>
    <row r="2229" spans="1:28">
      <c r="A2229" s="10" t="s">
        <v>2203</v>
      </c>
      <c r="B2229" s="11">
        <v>45251</v>
      </c>
      <c r="C2229" s="12" t="s">
        <v>1724</v>
      </c>
      <c r="D2229" s="13" t="s">
        <v>1131</v>
      </c>
      <c r="E2229" s="10">
        <v>138.19</v>
      </c>
      <c r="F2229" s="10">
        <v>45</v>
      </c>
      <c r="G2229" s="10">
        <v>25</v>
      </c>
      <c r="H2229" s="10">
        <v>851.34</v>
      </c>
      <c r="I2229" s="4" t="s">
        <v>2203</v>
      </c>
      <c r="J2229" s="16">
        <v>45251</v>
      </c>
      <c r="K2229" s="9" t="str">
        <v>South</v>
      </c>
      <c r="L2229" s="9" t="str">
        <v>Sports</v>
      </c>
      <c r="M2229" s="4">
        <v>138.19</v>
      </c>
      <c r="N2229" s="4">
        <f>VLOOKUP($K2229,Sales_Performance_Analysis.csv!$S$1:$T$5,2,FALSE)</f>
        <v>2478.5568056787902</v>
      </c>
      <c r="O2229" s="4">
        <v>45</v>
      </c>
      <c r="P2229" s="4">
        <v>25</v>
      </c>
      <c r="Q2229" s="4">
        <v>851.34</v>
      </c>
      <c r="U2229" s="9" t="str">
        <v>South</v>
      </c>
      <c r="V2229" s="9" t="str">
        <v>Sports</v>
      </c>
      <c r="X2229" s="9" t="str">
        <v>SOUTH</v>
      </c>
      <c r="Y2229" s="9" t="str">
        <v>SPORTS</v>
      </c>
      <c r="AA2229" s="9" t="str">
        <v>south</v>
      </c>
      <c r="AB2229" s="9" t="str">
        <v>sports</v>
      </c>
    </row>
    <row r="2230" spans="1:28">
      <c r="A2230" s="10" t="s">
        <v>2204</v>
      </c>
      <c r="B2230" s="11">
        <v>44934</v>
      </c>
      <c r="C2230" s="20" t="s">
        <v>1823</v>
      </c>
      <c r="D2230" s="13" t="s">
        <v>1131</v>
      </c>
      <c r="E2230" s="10">
        <v>1000.55</v>
      </c>
      <c r="F2230" s="10">
        <v>41</v>
      </c>
      <c r="G2230" s="10">
        <v>21</v>
      </c>
      <c r="H2230" s="10">
        <v>162.85</v>
      </c>
      <c r="I2230" s="4" t="s">
        <v>2204</v>
      </c>
      <c r="J2230" s="16">
        <v>44934</v>
      </c>
      <c r="K2230" s="9" t="str">
        <v>East</v>
      </c>
      <c r="L2230" s="9" t="str">
        <v>Sports</v>
      </c>
      <c r="M2230" s="4">
        <v>1000.55</v>
      </c>
      <c r="N2230" s="4">
        <f>VLOOKUP($K2230,Sales_Performance_Analysis.csv!$S$1:$T$5,2,FALSE)</f>
        <v>2529.8487270973901</v>
      </c>
      <c r="O2230" s="4">
        <v>41</v>
      </c>
      <c r="P2230" s="4">
        <v>21</v>
      </c>
      <c r="Q2230" s="4">
        <v>162.85</v>
      </c>
      <c r="U2230" s="9" t="str">
        <v>East</v>
      </c>
      <c r="V2230" s="9" t="str">
        <v>Sports</v>
      </c>
      <c r="X2230" s="9" t="str">
        <v>EAST</v>
      </c>
      <c r="Y2230" s="9" t="str">
        <v>SPORTS</v>
      </c>
      <c r="AA2230" s="9" t="str">
        <v>east</v>
      </c>
      <c r="AB2230" s="9" t="str">
        <v>sports</v>
      </c>
    </row>
    <row r="2231" spans="1:28">
      <c r="A2231" s="10" t="s">
        <v>2205</v>
      </c>
      <c r="B2231" s="11">
        <v>45092</v>
      </c>
      <c r="C2231" s="12" t="s">
        <v>1657</v>
      </c>
      <c r="D2231" s="13" t="s">
        <v>1668</v>
      </c>
      <c r="E2231" s="10">
        <v>2446.23</v>
      </c>
      <c r="F2231" s="10">
        <v>39</v>
      </c>
      <c r="G2231" s="10">
        <v>48</v>
      </c>
      <c r="H2231" s="10">
        <v>1992.83</v>
      </c>
      <c r="I2231" s="4" t="s">
        <v>2205</v>
      </c>
      <c r="J2231" s="16">
        <v>45092</v>
      </c>
      <c r="K2231" s="9" t="str">
        <v>West</v>
      </c>
      <c r="L2231" s="9" t="str">
        <v>Furniture</v>
      </c>
      <c r="M2231" s="4">
        <v>2446.23</v>
      </c>
      <c r="N2231" s="4">
        <f>VLOOKUP($K2231,Sales_Performance_Analysis.csv!$S$1:$T$5,2,FALSE)</f>
        <v>2536.3110011778599</v>
      </c>
      <c r="O2231" s="4">
        <v>39</v>
      </c>
      <c r="P2231" s="4">
        <v>48</v>
      </c>
      <c r="Q2231" s="4">
        <v>1992.83</v>
      </c>
      <c r="U2231" s="9" t="str">
        <v>West</v>
      </c>
      <c r="V2231" s="9" t="str">
        <v>Furniture</v>
      </c>
      <c r="X2231" s="9" t="str">
        <v>WEST</v>
      </c>
      <c r="Y2231" s="9" t="str">
        <v>FURNITURE</v>
      </c>
      <c r="AA2231" s="9" t="str">
        <v>west</v>
      </c>
      <c r="AB2231" s="9" t="str">
        <v>furniture</v>
      </c>
    </row>
    <row r="2232" spans="1:28">
      <c r="A2232" s="10" t="s">
        <v>2206</v>
      </c>
      <c r="B2232" s="11">
        <v>45228</v>
      </c>
      <c r="C2232" s="20" t="s">
        <v>1823</v>
      </c>
      <c r="D2232" s="13" t="s">
        <v>1131</v>
      </c>
      <c r="E2232" s="10">
        <v>3631.63</v>
      </c>
      <c r="F2232" s="10">
        <v>22</v>
      </c>
      <c r="G2232" s="10">
        <v>18</v>
      </c>
      <c r="H2232" s="10">
        <v>1867.8</v>
      </c>
      <c r="I2232" s="4" t="s">
        <v>2206</v>
      </c>
      <c r="J2232" s="16">
        <v>45228</v>
      </c>
      <c r="K2232" s="9" t="str">
        <v>East</v>
      </c>
      <c r="L2232" s="9" t="str">
        <v>Sports</v>
      </c>
      <c r="M2232" s="4">
        <v>3631.63</v>
      </c>
      <c r="N2232" s="4">
        <f>VLOOKUP($K2232,Sales_Performance_Analysis.csv!$S$1:$T$5,2,FALSE)</f>
        <v>2529.8487270973901</v>
      </c>
      <c r="O2232" s="4">
        <v>22</v>
      </c>
      <c r="P2232" s="4">
        <v>18</v>
      </c>
      <c r="Q2232" s="4">
        <v>1867.8</v>
      </c>
      <c r="U2232" s="9" t="str">
        <v>East</v>
      </c>
      <c r="V2232" s="9" t="str">
        <v>Sports</v>
      </c>
      <c r="X2232" s="9" t="str">
        <v>EAST</v>
      </c>
      <c r="Y2232" s="9" t="str">
        <v>SPORTS</v>
      </c>
      <c r="AA2232" s="9" t="str">
        <v>east</v>
      </c>
      <c r="AB2232" s="9" t="str">
        <v>sports</v>
      </c>
    </row>
    <row r="2233" spans="1:28">
      <c r="A2233" s="10" t="s">
        <v>2207</v>
      </c>
      <c r="B2233" s="11">
        <v>45233</v>
      </c>
      <c r="C2233" s="12" t="s">
        <v>1724</v>
      </c>
      <c r="D2233" s="13" t="s">
        <v>2120</v>
      </c>
      <c r="E2233" s="10">
        <v>4322.62</v>
      </c>
      <c r="F2233" s="10">
        <v>35</v>
      </c>
      <c r="G2233" s="10">
        <v>21</v>
      </c>
      <c r="H2233" s="10">
        <v>782.56</v>
      </c>
      <c r="I2233" s="4" t="s">
        <v>2207</v>
      </c>
      <c r="J2233" s="16">
        <v>45233</v>
      </c>
      <c r="K2233" s="9" t="str">
        <v>South</v>
      </c>
      <c r="L2233" s="9" t="str">
        <v>Clothing</v>
      </c>
      <c r="M2233" s="4">
        <v>4322.62</v>
      </c>
      <c r="N2233" s="4">
        <f>VLOOKUP($K2233,Sales_Performance_Analysis.csv!$S$1:$T$5,2,FALSE)</f>
        <v>2478.5568056787902</v>
      </c>
      <c r="O2233" s="4">
        <v>35</v>
      </c>
      <c r="P2233" s="4">
        <v>21</v>
      </c>
      <c r="Q2233" s="4">
        <v>782.56</v>
      </c>
      <c r="U2233" s="9" t="str">
        <v>South</v>
      </c>
      <c r="V2233" s="9" t="str">
        <v>Clothing</v>
      </c>
      <c r="X2233" s="9" t="str">
        <v>SOUTH</v>
      </c>
      <c r="Y2233" s="9" t="str">
        <v>CLOTHING</v>
      </c>
      <c r="AA2233" s="9" t="str">
        <v>south</v>
      </c>
      <c r="AB2233" s="9" t="str">
        <v>clothing</v>
      </c>
    </row>
    <row r="2234" spans="1:28">
      <c r="A2234" s="10" t="s">
        <v>2208</v>
      </c>
      <c r="B2234" s="11">
        <v>45282</v>
      </c>
      <c r="C2234" s="12" t="s">
        <v>1294</v>
      </c>
      <c r="D2234" s="13" t="s">
        <v>1243</v>
      </c>
      <c r="E2234" s="10">
        <v>2889.33</v>
      </c>
      <c r="F2234" s="10">
        <v>1</v>
      </c>
      <c r="G2234" s="10">
        <v>9</v>
      </c>
      <c r="H2234" s="10">
        <v>335.89</v>
      </c>
      <c r="I2234" s="4" t="s">
        <v>2208</v>
      </c>
      <c r="J2234" s="16">
        <v>45282</v>
      </c>
      <c r="K2234" s="9" t="str">
        <v>North</v>
      </c>
      <c r="L2234" s="9" t="str">
        <v>Electronics</v>
      </c>
      <c r="M2234" s="4">
        <v>2889.33</v>
      </c>
      <c r="N2234" s="4">
        <f>VLOOKUP($K2234,Sales_Performance_Analysis.csv!$S$1:$T$5,2,FALSE)</f>
        <v>2573.1195542046598</v>
      </c>
      <c r="O2234" s="4">
        <v>1</v>
      </c>
      <c r="P2234" s="4">
        <v>9</v>
      </c>
      <c r="Q2234" s="4">
        <v>335.89</v>
      </c>
      <c r="U2234" s="9" t="str">
        <v>North</v>
      </c>
      <c r="V2234" s="9" t="str">
        <v>Electronics</v>
      </c>
      <c r="X2234" s="9" t="str">
        <v>NORTH</v>
      </c>
      <c r="Y2234" s="9" t="str">
        <v>ELECTRONICS</v>
      </c>
      <c r="AA2234" s="9" t="str">
        <v>north</v>
      </c>
      <c r="AB2234" s="9" t="str">
        <v>electronics</v>
      </c>
    </row>
    <row r="2235" spans="1:28">
      <c r="A2235" s="10" t="s">
        <v>2209</v>
      </c>
      <c r="B2235" s="11">
        <v>45446</v>
      </c>
      <c r="C2235" s="12" t="s">
        <v>1657</v>
      </c>
      <c r="D2235" s="13" t="s">
        <v>1243</v>
      </c>
      <c r="E2235" s="10">
        <v>493.05</v>
      </c>
      <c r="F2235" s="10">
        <v>43</v>
      </c>
      <c r="G2235" s="10">
        <v>12</v>
      </c>
      <c r="H2235" s="10">
        <v>673.97</v>
      </c>
      <c r="I2235" s="4" t="s">
        <v>2209</v>
      </c>
      <c r="J2235" s="16">
        <v>45446</v>
      </c>
      <c r="K2235" s="9" t="str">
        <v>West</v>
      </c>
      <c r="L2235" s="9" t="str">
        <v>Electronics</v>
      </c>
      <c r="M2235" s="4">
        <v>493.05</v>
      </c>
      <c r="N2235" s="4">
        <f>VLOOKUP($K2235,Sales_Performance_Analysis.csv!$S$1:$T$5,2,FALSE)</f>
        <v>2536.3110011778599</v>
      </c>
      <c r="O2235" s="4">
        <v>43</v>
      </c>
      <c r="P2235" s="4">
        <v>12</v>
      </c>
      <c r="Q2235" s="4">
        <v>673.97</v>
      </c>
      <c r="U2235" s="9" t="str">
        <v>West</v>
      </c>
      <c r="V2235" s="9" t="str">
        <v>Electronics</v>
      </c>
      <c r="X2235" s="9" t="str">
        <v>WEST</v>
      </c>
      <c r="Y2235" s="9" t="str">
        <v>ELECTRONICS</v>
      </c>
      <c r="AA2235" s="9" t="str">
        <v>west</v>
      </c>
      <c r="AB2235" s="9" t="str">
        <v>electronics</v>
      </c>
    </row>
    <row r="2236" spans="1:28">
      <c r="A2236" s="10" t="s">
        <v>2210</v>
      </c>
      <c r="B2236" s="11">
        <v>45504</v>
      </c>
      <c r="C2236" s="20" t="s">
        <v>1823</v>
      </c>
      <c r="D2236" s="13" t="s">
        <v>2120</v>
      </c>
      <c r="E2236" s="10">
        <v>715.71</v>
      </c>
      <c r="F2236" s="10">
        <v>39</v>
      </c>
      <c r="G2236" s="10">
        <v>42</v>
      </c>
      <c r="H2236" s="10">
        <v>1350.36</v>
      </c>
      <c r="I2236" s="4" t="s">
        <v>2210</v>
      </c>
      <c r="J2236" s="16">
        <v>45504</v>
      </c>
      <c r="K2236" s="9" t="str">
        <v>East</v>
      </c>
      <c r="L2236" s="9" t="str">
        <v>Clothing</v>
      </c>
      <c r="M2236" s="4">
        <v>715.71</v>
      </c>
      <c r="N2236" s="4">
        <f>VLOOKUP($K2236,Sales_Performance_Analysis.csv!$S$1:$T$5,2,FALSE)</f>
        <v>2529.8487270973901</v>
      </c>
      <c r="O2236" s="4">
        <v>39</v>
      </c>
      <c r="P2236" s="4">
        <v>42</v>
      </c>
      <c r="Q2236" s="4">
        <v>1350.36</v>
      </c>
      <c r="U2236" s="9" t="str">
        <v>East</v>
      </c>
      <c r="V2236" s="9" t="str">
        <v>Clothing</v>
      </c>
      <c r="X2236" s="9" t="str">
        <v>EAST</v>
      </c>
      <c r="Y2236" s="9" t="str">
        <v>CLOTHING</v>
      </c>
      <c r="AA2236" s="9" t="str">
        <v>east</v>
      </c>
      <c r="AB2236" s="9" t="str">
        <v>clothing</v>
      </c>
    </row>
    <row r="2237" spans="1:28">
      <c r="A2237" s="10" t="s">
        <v>2211</v>
      </c>
      <c r="B2237" s="11">
        <v>45596</v>
      </c>
      <c r="C2237" s="20" t="s">
        <v>1823</v>
      </c>
      <c r="D2237" s="13" t="s">
        <v>2120</v>
      </c>
      <c r="E2237" s="10">
        <v>3907.82</v>
      </c>
      <c r="F2237" s="10">
        <v>37</v>
      </c>
      <c r="G2237" s="10">
        <v>14</v>
      </c>
      <c r="H2237" s="10">
        <v>458.09</v>
      </c>
      <c r="I2237" s="4" t="s">
        <v>2211</v>
      </c>
      <c r="J2237" s="16">
        <v>45596</v>
      </c>
      <c r="K2237" s="9" t="str">
        <v>East</v>
      </c>
      <c r="L2237" s="9" t="str">
        <v>Clothing</v>
      </c>
      <c r="M2237" s="4">
        <v>3907.82</v>
      </c>
      <c r="N2237" s="4">
        <f>VLOOKUP($K2237,Sales_Performance_Analysis.csv!$S$1:$T$5,2,FALSE)</f>
        <v>2529.8487270973901</v>
      </c>
      <c r="O2237" s="4">
        <v>37</v>
      </c>
      <c r="P2237" s="4">
        <v>14</v>
      </c>
      <c r="Q2237" s="4">
        <v>458.09</v>
      </c>
      <c r="U2237" s="9" t="str">
        <v>East</v>
      </c>
      <c r="V2237" s="9" t="str">
        <v>Clothing</v>
      </c>
      <c r="X2237" s="9" t="str">
        <v>EAST</v>
      </c>
      <c r="Y2237" s="9" t="str">
        <v>CLOTHING</v>
      </c>
      <c r="AA2237" s="9" t="str">
        <v>east</v>
      </c>
      <c r="AB2237" s="9" t="str">
        <v>clothing</v>
      </c>
    </row>
    <row r="2238" spans="1:28">
      <c r="A2238" s="10" t="s">
        <v>2212</v>
      </c>
      <c r="B2238" s="11">
        <v>45004</v>
      </c>
      <c r="C2238" s="12" t="s">
        <v>1724</v>
      </c>
      <c r="D2238" s="13" t="s">
        <v>1131</v>
      </c>
      <c r="E2238" s="10">
        <v>1022.93</v>
      </c>
      <c r="F2238" s="10">
        <v>49</v>
      </c>
      <c r="G2238" s="10">
        <v>27</v>
      </c>
      <c r="H2238" s="10">
        <v>1466.92</v>
      </c>
      <c r="I2238" s="4" t="s">
        <v>2212</v>
      </c>
      <c r="J2238" s="16">
        <v>45004</v>
      </c>
      <c r="K2238" s="9" t="str">
        <v>South</v>
      </c>
      <c r="L2238" s="9" t="str">
        <v>Sports</v>
      </c>
      <c r="M2238" s="4">
        <v>1022.93</v>
      </c>
      <c r="N2238" s="4">
        <f>VLOOKUP($K2238,Sales_Performance_Analysis.csv!$S$1:$T$5,2,FALSE)</f>
        <v>2478.5568056787902</v>
      </c>
      <c r="O2238" s="4">
        <v>49</v>
      </c>
      <c r="P2238" s="4">
        <v>27</v>
      </c>
      <c r="Q2238" s="4">
        <v>1466.92</v>
      </c>
      <c r="U2238" s="9" t="str">
        <v>South</v>
      </c>
      <c r="V2238" s="9" t="str">
        <v>Sports</v>
      </c>
      <c r="X2238" s="9" t="str">
        <v>SOUTH</v>
      </c>
      <c r="Y2238" s="9" t="str">
        <v>SPORTS</v>
      </c>
      <c r="AA2238" s="9" t="str">
        <v>south</v>
      </c>
      <c r="AB2238" s="9" t="str">
        <v>sports</v>
      </c>
    </row>
    <row r="2239" spans="1:28">
      <c r="A2239" s="10" t="s">
        <v>2213</v>
      </c>
      <c r="B2239" s="11">
        <v>45404</v>
      </c>
      <c r="C2239" s="20" t="s">
        <v>1823</v>
      </c>
      <c r="D2239" s="13" t="s">
        <v>1668</v>
      </c>
      <c r="E2239" s="10">
        <v>2603.17</v>
      </c>
      <c r="F2239" s="10">
        <v>2</v>
      </c>
      <c r="G2239" s="10">
        <v>23</v>
      </c>
      <c r="H2239" s="10">
        <v>1312.09</v>
      </c>
      <c r="I2239" s="4" t="s">
        <v>2213</v>
      </c>
      <c r="J2239" s="16">
        <v>45404</v>
      </c>
      <c r="K2239" s="9" t="str">
        <v>East</v>
      </c>
      <c r="L2239" s="9" t="str">
        <v>Furniture</v>
      </c>
      <c r="M2239" s="4">
        <v>2603.17</v>
      </c>
      <c r="N2239" s="4">
        <f>VLOOKUP($K2239,Sales_Performance_Analysis.csv!$S$1:$T$5,2,FALSE)</f>
        <v>2529.8487270973901</v>
      </c>
      <c r="O2239" s="4">
        <v>2</v>
      </c>
      <c r="P2239" s="4">
        <v>23</v>
      </c>
      <c r="Q2239" s="4">
        <v>1312.09</v>
      </c>
      <c r="U2239" s="9" t="str">
        <v>East</v>
      </c>
      <c r="V2239" s="9" t="str">
        <v>Furniture</v>
      </c>
      <c r="X2239" s="9" t="str">
        <v>EAST</v>
      </c>
      <c r="Y2239" s="9" t="str">
        <v>FURNITURE</v>
      </c>
      <c r="AA2239" s="9" t="str">
        <v>east</v>
      </c>
      <c r="AB2239" s="9" t="str">
        <v>furniture</v>
      </c>
    </row>
    <row r="2240" spans="1:28">
      <c r="A2240" s="10" t="s">
        <v>2214</v>
      </c>
      <c r="B2240" s="11">
        <v>45577</v>
      </c>
      <c r="C2240" s="20" t="s">
        <v>1823</v>
      </c>
      <c r="D2240" s="13" t="s">
        <v>1131</v>
      </c>
      <c r="E2240" s="10">
        <v>623.94000000000005</v>
      </c>
      <c r="F2240" s="10">
        <v>29</v>
      </c>
      <c r="G2240" s="10">
        <v>0</v>
      </c>
      <c r="H2240" s="10">
        <v>1954.01</v>
      </c>
      <c r="I2240" s="4" t="s">
        <v>2214</v>
      </c>
      <c r="J2240" s="16">
        <v>45577</v>
      </c>
      <c r="K2240" s="9" t="str">
        <v>East</v>
      </c>
      <c r="L2240" s="9" t="str">
        <v>Sports</v>
      </c>
      <c r="M2240" s="4">
        <v>623.94000000000005</v>
      </c>
      <c r="N2240" s="4">
        <f>VLOOKUP($K2240,Sales_Performance_Analysis.csv!$S$1:$T$5,2,FALSE)</f>
        <v>2529.8487270973901</v>
      </c>
      <c r="O2240" s="4">
        <v>29</v>
      </c>
      <c r="P2240" s="4">
        <v>0</v>
      </c>
      <c r="Q2240" s="4">
        <v>1954.01</v>
      </c>
      <c r="U2240" s="9" t="str">
        <v>East</v>
      </c>
      <c r="V2240" s="9" t="str">
        <v>Sports</v>
      </c>
      <c r="X2240" s="9" t="str">
        <v>EAST</v>
      </c>
      <c r="Y2240" s="9" t="str">
        <v>SPORTS</v>
      </c>
      <c r="AA2240" s="9" t="str">
        <v>east</v>
      </c>
      <c r="AB2240" s="9" t="str">
        <v>sports</v>
      </c>
    </row>
    <row r="2241" spans="1:28">
      <c r="A2241" s="10" t="s">
        <v>2215</v>
      </c>
      <c r="B2241" s="11">
        <v>45130</v>
      </c>
      <c r="C2241" s="20" t="s">
        <v>1823</v>
      </c>
      <c r="D2241" s="13" t="s">
        <v>2120</v>
      </c>
      <c r="E2241" s="10">
        <v>1511.61</v>
      </c>
      <c r="F2241" s="10">
        <v>28</v>
      </c>
      <c r="G2241" s="10">
        <v>42</v>
      </c>
      <c r="H2241" s="10">
        <v>149.25</v>
      </c>
      <c r="I2241" s="4" t="s">
        <v>2215</v>
      </c>
      <c r="J2241" s="16">
        <v>45130</v>
      </c>
      <c r="K2241" s="9" t="str">
        <v>East</v>
      </c>
      <c r="L2241" s="9" t="str">
        <v>Clothing</v>
      </c>
      <c r="M2241" s="4">
        <v>1511.61</v>
      </c>
      <c r="N2241" s="4">
        <f>VLOOKUP($K2241,Sales_Performance_Analysis.csv!$S$1:$T$5,2,FALSE)</f>
        <v>2529.8487270973901</v>
      </c>
      <c r="O2241" s="4">
        <v>28</v>
      </c>
      <c r="P2241" s="4">
        <v>42</v>
      </c>
      <c r="Q2241" s="4">
        <v>149.25</v>
      </c>
      <c r="U2241" s="9" t="str">
        <v>East</v>
      </c>
      <c r="V2241" s="9" t="str">
        <v>Clothing</v>
      </c>
      <c r="X2241" s="9" t="str">
        <v>EAST</v>
      </c>
      <c r="Y2241" s="9" t="str">
        <v>CLOTHING</v>
      </c>
      <c r="AA2241" s="9" t="str">
        <v>east</v>
      </c>
      <c r="AB2241" s="9" t="str">
        <v>clothing</v>
      </c>
    </row>
    <row r="2242" spans="1:28">
      <c r="A2242" s="10" t="s">
        <v>2216</v>
      </c>
      <c r="B2242" s="11">
        <v>45104</v>
      </c>
      <c r="C2242" s="12" t="s">
        <v>1657</v>
      </c>
      <c r="D2242" s="13" t="s">
        <v>1243</v>
      </c>
      <c r="E2242" s="10">
        <v>1608.57</v>
      </c>
      <c r="F2242" s="10">
        <v>8</v>
      </c>
      <c r="G2242" s="10">
        <v>14</v>
      </c>
      <c r="H2242" s="10">
        <v>171.69</v>
      </c>
      <c r="I2242" s="4" t="s">
        <v>2216</v>
      </c>
      <c r="J2242" s="16">
        <v>45104</v>
      </c>
      <c r="K2242" s="9" t="str">
        <v>West</v>
      </c>
      <c r="L2242" s="9" t="str">
        <v>Electronics</v>
      </c>
      <c r="M2242" s="4">
        <v>1608.57</v>
      </c>
      <c r="N2242" s="4">
        <f>VLOOKUP($K2242,Sales_Performance_Analysis.csv!$S$1:$T$5,2,FALSE)</f>
        <v>2536.3110011778599</v>
      </c>
      <c r="O2242" s="4">
        <v>8</v>
      </c>
      <c r="P2242" s="4">
        <v>14</v>
      </c>
      <c r="Q2242" s="4">
        <v>171.69</v>
      </c>
      <c r="U2242" s="9" t="str">
        <v>West</v>
      </c>
      <c r="V2242" s="9" t="str">
        <v>Electronics</v>
      </c>
      <c r="X2242" s="9" t="str">
        <v>WEST</v>
      </c>
      <c r="Y2242" s="9" t="str">
        <v>ELECTRONICS</v>
      </c>
      <c r="AA2242" s="9" t="str">
        <v>west</v>
      </c>
      <c r="AB2242" s="9" t="str">
        <v>electronics</v>
      </c>
    </row>
    <row r="2243" spans="1:28">
      <c r="A2243" s="10" t="s">
        <v>2217</v>
      </c>
      <c r="B2243" s="11">
        <v>45307</v>
      </c>
      <c r="C2243" s="12" t="s">
        <v>1657</v>
      </c>
      <c r="D2243" s="13" t="s">
        <v>257</v>
      </c>
      <c r="E2243" s="10">
        <v>3916.04</v>
      </c>
      <c r="F2243" s="10">
        <v>46</v>
      </c>
      <c r="G2243" s="10">
        <v>38</v>
      </c>
      <c r="H2243" s="10">
        <v>120.1</v>
      </c>
      <c r="I2243" s="4" t="s">
        <v>2217</v>
      </c>
      <c r="J2243" s="16">
        <v>45307</v>
      </c>
      <c r="K2243" s="9" t="str">
        <v>West</v>
      </c>
      <c r="L2243" s="9" t="str">
        <v>Groceries</v>
      </c>
      <c r="M2243" s="4">
        <v>3916.04</v>
      </c>
      <c r="N2243" s="4">
        <f>VLOOKUP($K2243,Sales_Performance_Analysis.csv!$S$1:$T$5,2,FALSE)</f>
        <v>2536.3110011778599</v>
      </c>
      <c r="O2243" s="4">
        <v>46</v>
      </c>
      <c r="P2243" s="4">
        <v>38</v>
      </c>
      <c r="Q2243" s="4">
        <v>120.1</v>
      </c>
      <c r="U2243" s="9" t="str">
        <v>West</v>
      </c>
      <c r="V2243" s="9" t="str">
        <v>Groceries</v>
      </c>
      <c r="X2243" s="9" t="str">
        <v>WEST</v>
      </c>
      <c r="Y2243" s="9" t="str">
        <v>GROCERIES</v>
      </c>
      <c r="AA2243" s="9" t="str">
        <v>west</v>
      </c>
      <c r="AB2243" s="9" t="str">
        <v>groceries</v>
      </c>
    </row>
    <row r="2244" spans="1:28">
      <c r="A2244" s="10" t="s">
        <v>2218</v>
      </c>
      <c r="B2244" s="11">
        <v>45475</v>
      </c>
      <c r="C2244" s="12" t="s">
        <v>1657</v>
      </c>
      <c r="D2244" s="13" t="s">
        <v>1668</v>
      </c>
      <c r="E2244" s="10">
        <v>3286.99</v>
      </c>
      <c r="F2244" s="10">
        <v>5</v>
      </c>
      <c r="G2244" s="10">
        <v>38</v>
      </c>
      <c r="H2244" s="10">
        <v>603.21</v>
      </c>
      <c r="I2244" s="4" t="s">
        <v>2218</v>
      </c>
      <c r="J2244" s="16">
        <v>45475</v>
      </c>
      <c r="K2244" s="9" t="str">
        <v>West</v>
      </c>
      <c r="L2244" s="9" t="str">
        <v>Furniture</v>
      </c>
      <c r="M2244" s="4">
        <v>3286.99</v>
      </c>
      <c r="N2244" s="4">
        <f>VLOOKUP($K2244,Sales_Performance_Analysis.csv!$S$1:$T$5,2,FALSE)</f>
        <v>2536.3110011778599</v>
      </c>
      <c r="O2244" s="4">
        <v>5</v>
      </c>
      <c r="P2244" s="4">
        <v>38</v>
      </c>
      <c r="Q2244" s="4">
        <v>603.21</v>
      </c>
      <c r="U2244" s="9" t="str">
        <v>West</v>
      </c>
      <c r="V2244" s="9" t="str">
        <v>Furniture</v>
      </c>
      <c r="X2244" s="9" t="str">
        <v>WEST</v>
      </c>
      <c r="Y2244" s="9" t="str">
        <v>FURNITURE</v>
      </c>
      <c r="AA2244" s="9" t="str">
        <v>west</v>
      </c>
      <c r="AB2244" s="9" t="str">
        <v>furniture</v>
      </c>
    </row>
    <row r="2245" spans="1:28">
      <c r="A2245" s="10" t="s">
        <v>2219</v>
      </c>
      <c r="B2245" s="11">
        <v>45010</v>
      </c>
      <c r="C2245" s="20" t="s">
        <v>1823</v>
      </c>
      <c r="D2245" s="13" t="s">
        <v>2120</v>
      </c>
      <c r="E2245" s="10">
        <v>3457.33</v>
      </c>
      <c r="F2245" s="10">
        <v>29</v>
      </c>
      <c r="G2245" s="10">
        <v>44</v>
      </c>
      <c r="H2245" s="10">
        <v>1503.32</v>
      </c>
      <c r="I2245" s="4" t="s">
        <v>2219</v>
      </c>
      <c r="J2245" s="16">
        <v>45010</v>
      </c>
      <c r="K2245" s="9" t="str">
        <v>East</v>
      </c>
      <c r="L2245" s="9" t="str">
        <v>Clothing</v>
      </c>
      <c r="M2245" s="4">
        <v>3457.33</v>
      </c>
      <c r="N2245" s="4">
        <f>VLOOKUP($K2245,Sales_Performance_Analysis.csv!$S$1:$T$5,2,FALSE)</f>
        <v>2529.8487270973901</v>
      </c>
      <c r="O2245" s="4">
        <v>29</v>
      </c>
      <c r="P2245" s="4">
        <v>44</v>
      </c>
      <c r="Q2245" s="4">
        <v>1503.32</v>
      </c>
      <c r="U2245" s="9" t="str">
        <v>East</v>
      </c>
      <c r="V2245" s="9" t="str">
        <v>Clothing</v>
      </c>
      <c r="X2245" s="9" t="str">
        <v>EAST</v>
      </c>
      <c r="Y2245" s="9" t="str">
        <v>CLOTHING</v>
      </c>
      <c r="AA2245" s="9" t="str">
        <v>east</v>
      </c>
      <c r="AB2245" s="9" t="str">
        <v>clothing</v>
      </c>
    </row>
    <row r="2246" spans="1:28">
      <c r="A2246" s="10" t="s">
        <v>2220</v>
      </c>
      <c r="B2246" s="11">
        <v>45024</v>
      </c>
      <c r="C2246" s="12" t="s">
        <v>1724</v>
      </c>
      <c r="D2246" s="13" t="s">
        <v>1668</v>
      </c>
      <c r="E2246" s="10">
        <v>3726.57</v>
      </c>
      <c r="F2246" s="10">
        <v>23</v>
      </c>
      <c r="G2246" s="10">
        <v>49</v>
      </c>
      <c r="H2246" s="10">
        <v>1947.39</v>
      </c>
      <c r="I2246" s="4" t="s">
        <v>2220</v>
      </c>
      <c r="J2246" s="16">
        <v>45024</v>
      </c>
      <c r="K2246" s="9" t="str">
        <v>South</v>
      </c>
      <c r="L2246" s="9" t="str">
        <v>Furniture</v>
      </c>
      <c r="M2246" s="4">
        <v>3726.57</v>
      </c>
      <c r="N2246" s="4">
        <f>VLOOKUP($K2246,Sales_Performance_Analysis.csv!$S$1:$T$5,2,FALSE)</f>
        <v>2478.5568056787902</v>
      </c>
      <c r="O2246" s="4">
        <v>23</v>
      </c>
      <c r="P2246" s="4">
        <v>49</v>
      </c>
      <c r="Q2246" s="4">
        <v>1947.39</v>
      </c>
      <c r="U2246" s="9" t="str">
        <v>South</v>
      </c>
      <c r="V2246" s="9" t="str">
        <v>Furniture</v>
      </c>
      <c r="X2246" s="9" t="str">
        <v>SOUTH</v>
      </c>
      <c r="Y2246" s="9" t="str">
        <v>FURNITURE</v>
      </c>
      <c r="AA2246" s="9" t="str">
        <v>south</v>
      </c>
      <c r="AB2246" s="9" t="str">
        <v>furniture</v>
      </c>
    </row>
    <row r="2247" spans="1:28">
      <c r="A2247" s="10" t="s">
        <v>2221</v>
      </c>
      <c r="B2247" s="11">
        <v>45524</v>
      </c>
      <c r="C2247" s="12" t="s">
        <v>1294</v>
      </c>
      <c r="D2247" s="13" t="s">
        <v>1131</v>
      </c>
      <c r="E2247" s="10">
        <v>759.91</v>
      </c>
      <c r="F2247" s="10">
        <v>36</v>
      </c>
      <c r="G2247" s="10">
        <v>15</v>
      </c>
      <c r="H2247" s="10">
        <v>438.13</v>
      </c>
      <c r="I2247" s="4" t="s">
        <v>2221</v>
      </c>
      <c r="J2247" s="16">
        <v>45524</v>
      </c>
      <c r="K2247" s="9" t="str">
        <v>North</v>
      </c>
      <c r="L2247" s="9" t="str">
        <v>Sports</v>
      </c>
      <c r="M2247" s="4">
        <v>759.91</v>
      </c>
      <c r="N2247" s="4">
        <f>VLOOKUP($K2247,Sales_Performance_Analysis.csv!$S$1:$T$5,2,FALSE)</f>
        <v>2573.1195542046598</v>
      </c>
      <c r="O2247" s="4">
        <v>36</v>
      </c>
      <c r="P2247" s="4">
        <v>15</v>
      </c>
      <c r="Q2247" s="4">
        <v>438.13</v>
      </c>
      <c r="U2247" s="9" t="str">
        <v>North</v>
      </c>
      <c r="V2247" s="9" t="str">
        <v>Sports</v>
      </c>
      <c r="X2247" s="9" t="str">
        <v>NORTH</v>
      </c>
      <c r="Y2247" s="9" t="str">
        <v>SPORTS</v>
      </c>
      <c r="AA2247" s="9" t="str">
        <v>north</v>
      </c>
      <c r="AB2247" s="9" t="str">
        <v>sports</v>
      </c>
    </row>
    <row r="2248" spans="1:28">
      <c r="A2248" s="10" t="s">
        <v>2222</v>
      </c>
      <c r="B2248" s="11">
        <v>45300</v>
      </c>
      <c r="C2248" s="12" t="s">
        <v>1294</v>
      </c>
      <c r="D2248" s="13" t="s">
        <v>2120</v>
      </c>
      <c r="E2248" s="10">
        <v>105.98</v>
      </c>
      <c r="F2248" s="10">
        <v>37</v>
      </c>
      <c r="G2248" s="10">
        <v>0</v>
      </c>
      <c r="H2248" s="10">
        <v>11.6</v>
      </c>
      <c r="I2248" s="4" t="s">
        <v>2222</v>
      </c>
      <c r="J2248" s="16">
        <v>45300</v>
      </c>
      <c r="K2248" s="9" t="str">
        <v>North</v>
      </c>
      <c r="L2248" s="9" t="str">
        <v>Clothing</v>
      </c>
      <c r="M2248" s="4">
        <v>105.98</v>
      </c>
      <c r="N2248" s="4">
        <f>VLOOKUP($K2248,Sales_Performance_Analysis.csv!$S$1:$T$5,2,FALSE)</f>
        <v>2573.1195542046598</v>
      </c>
      <c r="O2248" s="4">
        <v>37</v>
      </c>
      <c r="P2248" s="4">
        <v>0</v>
      </c>
      <c r="Q2248" s="4">
        <v>11.6</v>
      </c>
      <c r="U2248" s="9" t="str">
        <v>North</v>
      </c>
      <c r="V2248" s="9" t="str">
        <v>Clothing</v>
      </c>
      <c r="X2248" s="9" t="str">
        <v>NORTH</v>
      </c>
      <c r="Y2248" s="9" t="str">
        <v>CLOTHING</v>
      </c>
      <c r="AA2248" s="9" t="str">
        <v>north</v>
      </c>
      <c r="AB2248" s="9" t="str">
        <v>clothing</v>
      </c>
    </row>
    <row r="2249" spans="1:28">
      <c r="A2249" s="10" t="s">
        <v>2223</v>
      </c>
      <c r="B2249" s="11">
        <v>45445</v>
      </c>
      <c r="C2249" s="12" t="s">
        <v>1294</v>
      </c>
      <c r="D2249" s="13" t="s">
        <v>2120</v>
      </c>
      <c r="E2249" s="10">
        <v>3667.37</v>
      </c>
      <c r="F2249" s="10">
        <v>8</v>
      </c>
      <c r="G2249" s="10">
        <v>49</v>
      </c>
      <c r="H2249" s="10">
        <v>1749.27</v>
      </c>
      <c r="I2249" s="4" t="s">
        <v>2223</v>
      </c>
      <c r="J2249" s="16">
        <v>45445</v>
      </c>
      <c r="K2249" s="9" t="str">
        <v>North</v>
      </c>
      <c r="L2249" s="9" t="str">
        <v>Clothing</v>
      </c>
      <c r="M2249" s="4">
        <v>3667.37</v>
      </c>
      <c r="N2249" s="4">
        <f>VLOOKUP($K2249,Sales_Performance_Analysis.csv!$S$1:$T$5,2,FALSE)</f>
        <v>2573.1195542046598</v>
      </c>
      <c r="O2249" s="4">
        <v>8</v>
      </c>
      <c r="P2249" s="4">
        <v>49</v>
      </c>
      <c r="Q2249" s="4">
        <v>1749.27</v>
      </c>
      <c r="U2249" s="9" t="str">
        <v>North</v>
      </c>
      <c r="V2249" s="9" t="str">
        <v>Clothing</v>
      </c>
      <c r="X2249" s="9" t="str">
        <v>NORTH</v>
      </c>
      <c r="Y2249" s="9" t="str">
        <v>CLOTHING</v>
      </c>
      <c r="AA2249" s="9" t="str">
        <v>north</v>
      </c>
      <c r="AB2249" s="9" t="str">
        <v>clothing</v>
      </c>
    </row>
    <row r="2250" spans="1:28">
      <c r="A2250" s="10" t="s">
        <v>2224</v>
      </c>
      <c r="B2250" s="11">
        <v>45533</v>
      </c>
      <c r="C2250" s="12" t="s">
        <v>1294</v>
      </c>
      <c r="D2250" s="13" t="s">
        <v>257</v>
      </c>
      <c r="E2250" s="10">
        <v>1850.96</v>
      </c>
      <c r="F2250" s="10">
        <v>12</v>
      </c>
      <c r="G2250" s="10">
        <v>7</v>
      </c>
      <c r="H2250" s="10">
        <v>685.96</v>
      </c>
      <c r="I2250" s="4" t="s">
        <v>2224</v>
      </c>
      <c r="J2250" s="16">
        <v>45533</v>
      </c>
      <c r="K2250" s="9" t="str">
        <v>North</v>
      </c>
      <c r="L2250" s="9" t="str">
        <v>Groceries</v>
      </c>
      <c r="M2250" s="4">
        <v>1850.96</v>
      </c>
      <c r="N2250" s="4">
        <f>VLOOKUP($K2250,Sales_Performance_Analysis.csv!$S$1:$T$5,2,FALSE)</f>
        <v>2573.1195542046598</v>
      </c>
      <c r="O2250" s="4">
        <v>12</v>
      </c>
      <c r="P2250" s="4">
        <v>7</v>
      </c>
      <c r="Q2250" s="4">
        <v>685.96</v>
      </c>
      <c r="U2250" s="9" t="str">
        <v>North</v>
      </c>
      <c r="V2250" s="9" t="str">
        <v>Groceries</v>
      </c>
      <c r="X2250" s="9" t="str">
        <v>NORTH</v>
      </c>
      <c r="Y2250" s="9" t="str">
        <v>GROCERIES</v>
      </c>
      <c r="AA2250" s="9" t="str">
        <v>north</v>
      </c>
      <c r="AB2250" s="9" t="str">
        <v>groceries</v>
      </c>
    </row>
    <row r="2251" spans="1:28">
      <c r="A2251" s="10" t="s">
        <v>2225</v>
      </c>
      <c r="B2251" s="11">
        <v>45561</v>
      </c>
      <c r="C2251" s="12" t="s">
        <v>1294</v>
      </c>
      <c r="D2251" s="13" t="s">
        <v>1131</v>
      </c>
      <c r="E2251" s="10">
        <v>3481.37</v>
      </c>
      <c r="F2251" s="10">
        <v>7</v>
      </c>
      <c r="G2251" s="10">
        <v>25</v>
      </c>
      <c r="H2251" s="10">
        <v>1165.0999999999999</v>
      </c>
      <c r="I2251" s="4" t="s">
        <v>2225</v>
      </c>
      <c r="J2251" s="16">
        <v>45561</v>
      </c>
      <c r="K2251" s="9" t="str">
        <v>North</v>
      </c>
      <c r="L2251" s="9" t="str">
        <v>Sports</v>
      </c>
      <c r="M2251" s="4">
        <v>3481.37</v>
      </c>
      <c r="N2251" s="4">
        <f>VLOOKUP($K2251,Sales_Performance_Analysis.csv!$S$1:$T$5,2,FALSE)</f>
        <v>2573.1195542046598</v>
      </c>
      <c r="O2251" s="4">
        <v>7</v>
      </c>
      <c r="P2251" s="4">
        <v>25</v>
      </c>
      <c r="Q2251" s="4">
        <v>1165.0999999999999</v>
      </c>
      <c r="U2251" s="9" t="str">
        <v>North</v>
      </c>
      <c r="V2251" s="9" t="str">
        <v>Sports</v>
      </c>
      <c r="X2251" s="9" t="str">
        <v>NORTH</v>
      </c>
      <c r="Y2251" s="9" t="str">
        <v>SPORTS</v>
      </c>
      <c r="AA2251" s="9" t="str">
        <v>north</v>
      </c>
      <c r="AB2251" s="9" t="str">
        <v>sports</v>
      </c>
    </row>
    <row r="2252" spans="1:28">
      <c r="A2252" s="10" t="s">
        <v>2226</v>
      </c>
      <c r="B2252" s="11">
        <v>45015</v>
      </c>
      <c r="C2252" s="12" t="s">
        <v>1294</v>
      </c>
      <c r="D2252" s="13" t="s">
        <v>1243</v>
      </c>
      <c r="E2252" s="10">
        <v>3679.16</v>
      </c>
      <c r="F2252" s="10">
        <v>36</v>
      </c>
      <c r="G2252" s="10">
        <v>23</v>
      </c>
      <c r="H2252" s="10">
        <v>317.02999999999997</v>
      </c>
      <c r="I2252" s="4" t="s">
        <v>2226</v>
      </c>
      <c r="J2252" s="16">
        <v>45015</v>
      </c>
      <c r="K2252" s="9" t="str">
        <v>North</v>
      </c>
      <c r="L2252" s="9" t="str">
        <v>Electronics</v>
      </c>
      <c r="M2252" s="4">
        <v>3679.16</v>
      </c>
      <c r="N2252" s="4">
        <f>VLOOKUP($K2252,Sales_Performance_Analysis.csv!$S$1:$T$5,2,FALSE)</f>
        <v>2573.1195542046598</v>
      </c>
      <c r="O2252" s="4">
        <v>36</v>
      </c>
      <c r="P2252" s="4">
        <v>23</v>
      </c>
      <c r="Q2252" s="4">
        <v>317.02999999999997</v>
      </c>
      <c r="U2252" s="9" t="str">
        <v>North</v>
      </c>
      <c r="V2252" s="9" t="str">
        <v>Electronics</v>
      </c>
      <c r="X2252" s="9" t="str">
        <v>NORTH</v>
      </c>
      <c r="Y2252" s="9" t="str">
        <v>ELECTRONICS</v>
      </c>
      <c r="AA2252" s="9" t="str">
        <v>north</v>
      </c>
      <c r="AB2252" s="9" t="str">
        <v>electronics</v>
      </c>
    </row>
    <row r="2253" spans="1:28">
      <c r="A2253" s="10" t="s">
        <v>2227</v>
      </c>
      <c r="B2253" s="11">
        <v>45311</v>
      </c>
      <c r="C2253" s="12" t="s">
        <v>1724</v>
      </c>
      <c r="D2253" s="13" t="s">
        <v>1131</v>
      </c>
      <c r="E2253" s="10">
        <v>784.48</v>
      </c>
      <c r="F2253" s="10">
        <v>6</v>
      </c>
      <c r="G2253" s="10">
        <v>23</v>
      </c>
      <c r="H2253" s="10">
        <v>192.92</v>
      </c>
      <c r="I2253" s="4" t="s">
        <v>2227</v>
      </c>
      <c r="J2253" s="16">
        <v>45311</v>
      </c>
      <c r="K2253" s="9" t="str">
        <v>South</v>
      </c>
      <c r="L2253" s="9" t="str">
        <v>Sports</v>
      </c>
      <c r="M2253" s="4">
        <v>784.48</v>
      </c>
      <c r="N2253" s="4">
        <f>VLOOKUP($K2253,Sales_Performance_Analysis.csv!$S$1:$T$5,2,FALSE)</f>
        <v>2478.5568056787902</v>
      </c>
      <c r="O2253" s="4">
        <v>6</v>
      </c>
      <c r="P2253" s="4">
        <v>23</v>
      </c>
      <c r="Q2253" s="4">
        <v>192.92</v>
      </c>
      <c r="U2253" s="9" t="str">
        <v>South</v>
      </c>
      <c r="V2253" s="9" t="str">
        <v>Sports</v>
      </c>
      <c r="X2253" s="9" t="str">
        <v>SOUTH</v>
      </c>
      <c r="Y2253" s="9" t="str">
        <v>SPORTS</v>
      </c>
      <c r="AA2253" s="9" t="str">
        <v>south</v>
      </c>
      <c r="AB2253" s="9" t="str">
        <v>sports</v>
      </c>
    </row>
    <row r="2254" spans="1:28">
      <c r="A2254" s="10" t="s">
        <v>2228</v>
      </c>
      <c r="B2254" s="11">
        <v>45296</v>
      </c>
      <c r="C2254" s="12" t="s">
        <v>1294</v>
      </c>
      <c r="D2254" s="13" t="s">
        <v>257</v>
      </c>
      <c r="E2254" s="10">
        <v>757.3</v>
      </c>
      <c r="F2254" s="10">
        <v>18</v>
      </c>
      <c r="G2254" s="10">
        <v>32</v>
      </c>
      <c r="H2254" s="10">
        <v>1718.75</v>
      </c>
      <c r="I2254" s="4" t="s">
        <v>2228</v>
      </c>
      <c r="J2254" s="16">
        <v>45296</v>
      </c>
      <c r="K2254" s="9" t="str">
        <v>North</v>
      </c>
      <c r="L2254" s="9" t="str">
        <v>Groceries</v>
      </c>
      <c r="M2254" s="4">
        <v>757.3</v>
      </c>
      <c r="N2254" s="4">
        <f>VLOOKUP($K2254,Sales_Performance_Analysis.csv!$S$1:$T$5,2,FALSE)</f>
        <v>2573.1195542046598</v>
      </c>
      <c r="O2254" s="4">
        <v>18</v>
      </c>
      <c r="P2254" s="4">
        <v>32</v>
      </c>
      <c r="Q2254" s="4">
        <v>1718.75</v>
      </c>
      <c r="U2254" s="9" t="str">
        <v>North</v>
      </c>
      <c r="V2254" s="9" t="str">
        <v>Groceries</v>
      </c>
      <c r="X2254" s="9" t="str">
        <v>NORTH</v>
      </c>
      <c r="Y2254" s="9" t="str">
        <v>GROCERIES</v>
      </c>
      <c r="AA2254" s="9" t="str">
        <v>north</v>
      </c>
      <c r="AB2254" s="9" t="str">
        <v>groceries</v>
      </c>
    </row>
    <row r="2255" spans="1:28">
      <c r="A2255" s="10" t="s">
        <v>2229</v>
      </c>
      <c r="B2255" s="11">
        <v>45254</v>
      </c>
      <c r="C2255" s="20" t="s">
        <v>1823</v>
      </c>
      <c r="D2255" s="13" t="s">
        <v>1668</v>
      </c>
      <c r="E2255" s="10">
        <v>4852.17</v>
      </c>
      <c r="F2255" s="10">
        <v>23</v>
      </c>
      <c r="G2255" s="10">
        <v>1</v>
      </c>
      <c r="H2255" s="10">
        <v>1315.46</v>
      </c>
      <c r="I2255" s="4" t="s">
        <v>2229</v>
      </c>
      <c r="J2255" s="16">
        <v>45254</v>
      </c>
      <c r="K2255" s="9" t="str">
        <v>East</v>
      </c>
      <c r="L2255" s="9" t="str">
        <v>Furniture</v>
      </c>
      <c r="M2255" s="4">
        <v>4852.17</v>
      </c>
      <c r="N2255" s="4">
        <f>VLOOKUP($K2255,Sales_Performance_Analysis.csv!$S$1:$T$5,2,FALSE)</f>
        <v>2529.8487270973901</v>
      </c>
      <c r="O2255" s="4">
        <v>23</v>
      </c>
      <c r="P2255" s="4">
        <v>1</v>
      </c>
      <c r="Q2255" s="4">
        <v>1315.46</v>
      </c>
      <c r="U2255" s="9" t="str">
        <v>East</v>
      </c>
      <c r="V2255" s="9" t="str">
        <v>Furniture</v>
      </c>
      <c r="X2255" s="9" t="str">
        <v>EAST</v>
      </c>
      <c r="Y2255" s="9" t="str">
        <v>FURNITURE</v>
      </c>
      <c r="AA2255" s="9" t="str">
        <v>east</v>
      </c>
      <c r="AB2255" s="9" t="str">
        <v>furniture</v>
      </c>
    </row>
    <row r="2256" spans="1:28">
      <c r="A2256" s="10" t="s">
        <v>2230</v>
      </c>
      <c r="B2256" s="11">
        <v>45032</v>
      </c>
      <c r="C2256" s="12" t="s">
        <v>1724</v>
      </c>
      <c r="D2256" s="13" t="s">
        <v>257</v>
      </c>
      <c r="E2256" s="10">
        <v>529.82000000000005</v>
      </c>
      <c r="F2256" s="10">
        <v>17</v>
      </c>
      <c r="G2256" s="10">
        <v>31</v>
      </c>
      <c r="H2256" s="10">
        <v>1013.64</v>
      </c>
      <c r="I2256" s="4" t="s">
        <v>2230</v>
      </c>
      <c r="J2256" s="16">
        <v>45032</v>
      </c>
      <c r="K2256" s="9" t="str">
        <v>South</v>
      </c>
      <c r="L2256" s="9" t="str">
        <v>Groceries</v>
      </c>
      <c r="M2256" s="4">
        <v>529.82000000000005</v>
      </c>
      <c r="N2256" s="4">
        <f>VLOOKUP($K2256,Sales_Performance_Analysis.csv!$S$1:$T$5,2,FALSE)</f>
        <v>2478.5568056787902</v>
      </c>
      <c r="O2256" s="4">
        <v>17</v>
      </c>
      <c r="P2256" s="4">
        <v>31</v>
      </c>
      <c r="Q2256" s="4">
        <v>1013.64</v>
      </c>
      <c r="U2256" s="9" t="str">
        <v>South</v>
      </c>
      <c r="V2256" s="9" t="str">
        <v>Groceries</v>
      </c>
      <c r="X2256" s="9" t="str">
        <v>SOUTH</v>
      </c>
      <c r="Y2256" s="9" t="str">
        <v>GROCERIES</v>
      </c>
      <c r="AA2256" s="9" t="str">
        <v>south</v>
      </c>
      <c r="AB2256" s="9" t="str">
        <v>groceries</v>
      </c>
    </row>
    <row r="2257" spans="1:28">
      <c r="A2257" s="10" t="s">
        <v>2231</v>
      </c>
      <c r="B2257" s="11">
        <v>45050</v>
      </c>
      <c r="C2257" s="12" t="s">
        <v>1294</v>
      </c>
      <c r="D2257" s="13" t="s">
        <v>1243</v>
      </c>
      <c r="E2257" s="10">
        <v>3450.67</v>
      </c>
      <c r="F2257" s="10">
        <v>6</v>
      </c>
      <c r="G2257" s="10">
        <v>31</v>
      </c>
      <c r="H2257" s="10">
        <v>961.9</v>
      </c>
      <c r="I2257" s="4" t="s">
        <v>2231</v>
      </c>
      <c r="J2257" s="16">
        <v>45050</v>
      </c>
      <c r="K2257" s="9" t="str">
        <v>North</v>
      </c>
      <c r="L2257" s="9" t="str">
        <v>Electronics</v>
      </c>
      <c r="M2257" s="4">
        <v>3450.67</v>
      </c>
      <c r="N2257" s="4">
        <f>VLOOKUP($K2257,Sales_Performance_Analysis.csv!$S$1:$T$5,2,FALSE)</f>
        <v>2573.1195542046598</v>
      </c>
      <c r="O2257" s="4">
        <v>6</v>
      </c>
      <c r="P2257" s="4">
        <v>31</v>
      </c>
      <c r="Q2257" s="4">
        <v>961.9</v>
      </c>
      <c r="U2257" s="9" t="str">
        <v>North</v>
      </c>
      <c r="V2257" s="9" t="str">
        <v>Electronics</v>
      </c>
      <c r="X2257" s="9" t="str">
        <v>NORTH</v>
      </c>
      <c r="Y2257" s="9" t="str">
        <v>ELECTRONICS</v>
      </c>
      <c r="AA2257" s="9" t="str">
        <v>north</v>
      </c>
      <c r="AB2257" s="9" t="str">
        <v>electronics</v>
      </c>
    </row>
    <row r="2258" spans="1:28">
      <c r="A2258" s="10" t="s">
        <v>2232</v>
      </c>
      <c r="B2258" s="11">
        <v>45317</v>
      </c>
      <c r="C2258" s="20" t="s">
        <v>1823</v>
      </c>
      <c r="D2258" s="13" t="s">
        <v>1668</v>
      </c>
      <c r="E2258" s="10">
        <v>4504.88</v>
      </c>
      <c r="F2258" s="10">
        <v>38</v>
      </c>
      <c r="G2258" s="10">
        <v>35</v>
      </c>
      <c r="H2258" s="10">
        <v>1971.14</v>
      </c>
      <c r="I2258" s="4" t="s">
        <v>2232</v>
      </c>
      <c r="J2258" s="16">
        <v>45317</v>
      </c>
      <c r="K2258" s="9" t="str">
        <v>East</v>
      </c>
      <c r="L2258" s="9" t="str">
        <v>Furniture</v>
      </c>
      <c r="M2258" s="4">
        <v>4504.88</v>
      </c>
      <c r="N2258" s="4">
        <f>VLOOKUP($K2258,Sales_Performance_Analysis.csv!$S$1:$T$5,2,FALSE)</f>
        <v>2529.8487270973901</v>
      </c>
      <c r="O2258" s="4">
        <v>38</v>
      </c>
      <c r="P2258" s="4">
        <v>35</v>
      </c>
      <c r="Q2258" s="4">
        <v>1971.14</v>
      </c>
      <c r="U2258" s="9" t="str">
        <v>East</v>
      </c>
      <c r="V2258" s="9" t="str">
        <v>Furniture</v>
      </c>
      <c r="X2258" s="9" t="str">
        <v>EAST</v>
      </c>
      <c r="Y2258" s="9" t="str">
        <v>FURNITURE</v>
      </c>
      <c r="AA2258" s="9" t="str">
        <v>east</v>
      </c>
      <c r="AB2258" s="9" t="str">
        <v>furniture</v>
      </c>
    </row>
    <row r="2259" spans="1:28">
      <c r="A2259" s="10" t="s">
        <v>2233</v>
      </c>
      <c r="B2259" s="11">
        <v>45176</v>
      </c>
      <c r="C2259" s="12" t="s">
        <v>1657</v>
      </c>
      <c r="D2259" s="13" t="s">
        <v>1668</v>
      </c>
      <c r="E2259" s="10">
        <v>1965.8</v>
      </c>
      <c r="F2259" s="10">
        <v>12</v>
      </c>
      <c r="G2259" s="10">
        <v>6</v>
      </c>
      <c r="H2259" s="10">
        <v>857.8</v>
      </c>
      <c r="I2259" s="4" t="s">
        <v>2233</v>
      </c>
      <c r="J2259" s="16">
        <v>45176</v>
      </c>
      <c r="K2259" s="9" t="str">
        <v>West</v>
      </c>
      <c r="L2259" s="9" t="str">
        <v>Furniture</v>
      </c>
      <c r="M2259" s="4">
        <v>1965.8</v>
      </c>
      <c r="N2259" s="4">
        <f>VLOOKUP($K2259,Sales_Performance_Analysis.csv!$S$1:$T$5,2,FALSE)</f>
        <v>2536.3110011778599</v>
      </c>
      <c r="O2259" s="4">
        <v>12</v>
      </c>
      <c r="P2259" s="4">
        <v>6</v>
      </c>
      <c r="Q2259" s="4">
        <v>857.8</v>
      </c>
      <c r="U2259" s="9" t="str">
        <v>West</v>
      </c>
      <c r="V2259" s="9" t="str">
        <v>Furniture</v>
      </c>
      <c r="X2259" s="9" t="str">
        <v>WEST</v>
      </c>
      <c r="Y2259" s="9" t="str">
        <v>FURNITURE</v>
      </c>
      <c r="AA2259" s="9" t="str">
        <v>west</v>
      </c>
      <c r="AB2259" s="9" t="str">
        <v>furniture</v>
      </c>
    </row>
    <row r="2260" spans="1:28">
      <c r="A2260" s="10" t="s">
        <v>2234</v>
      </c>
      <c r="B2260" s="11">
        <v>44999</v>
      </c>
      <c r="C2260" s="12" t="s">
        <v>1724</v>
      </c>
      <c r="D2260" s="13" t="s">
        <v>1243</v>
      </c>
      <c r="E2260" s="10">
        <v>3098.32</v>
      </c>
      <c r="F2260" s="10">
        <v>38</v>
      </c>
      <c r="G2260" s="10">
        <v>47</v>
      </c>
      <c r="H2260" s="10">
        <v>82.86</v>
      </c>
      <c r="I2260" s="4" t="s">
        <v>2234</v>
      </c>
      <c r="J2260" s="16">
        <v>44999</v>
      </c>
      <c r="K2260" s="9" t="str">
        <v>South</v>
      </c>
      <c r="L2260" s="9" t="str">
        <v>Electronics</v>
      </c>
      <c r="M2260" s="4">
        <v>3098.32</v>
      </c>
      <c r="N2260" s="4">
        <f>VLOOKUP($K2260,Sales_Performance_Analysis.csv!$S$1:$T$5,2,FALSE)</f>
        <v>2478.5568056787902</v>
      </c>
      <c r="O2260" s="4">
        <v>38</v>
      </c>
      <c r="P2260" s="4">
        <v>47</v>
      </c>
      <c r="Q2260" s="4">
        <v>82.86</v>
      </c>
      <c r="U2260" s="9" t="str">
        <v>South</v>
      </c>
      <c r="V2260" s="9" t="str">
        <v>Electronics</v>
      </c>
      <c r="X2260" s="9" t="str">
        <v>SOUTH</v>
      </c>
      <c r="Y2260" s="9" t="str">
        <v>ELECTRONICS</v>
      </c>
      <c r="AA2260" s="9" t="str">
        <v>south</v>
      </c>
      <c r="AB2260" s="9" t="str">
        <v>electronics</v>
      </c>
    </row>
    <row r="2261" spans="1:28">
      <c r="A2261" s="10">
        <v>80058557</v>
      </c>
      <c r="B2261" s="11">
        <v>45284</v>
      </c>
      <c r="C2261" s="20" t="s">
        <v>1823</v>
      </c>
      <c r="D2261" s="13" t="s">
        <v>2120</v>
      </c>
      <c r="E2261" s="10">
        <v>3456.57</v>
      </c>
      <c r="F2261" s="10">
        <v>10</v>
      </c>
      <c r="G2261" s="10">
        <v>12</v>
      </c>
      <c r="H2261" s="10">
        <v>452.79</v>
      </c>
      <c r="I2261" s="4">
        <v>80058557</v>
      </c>
      <c r="J2261" s="16">
        <v>45284</v>
      </c>
      <c r="K2261" s="9" t="str">
        <v>East</v>
      </c>
      <c r="L2261" s="9" t="str">
        <v>Clothing</v>
      </c>
      <c r="M2261" s="4">
        <v>3456.57</v>
      </c>
      <c r="N2261" s="4">
        <f>VLOOKUP($K2261,Sales_Performance_Analysis.csv!$S$1:$T$5,2,FALSE)</f>
        <v>2529.8487270973901</v>
      </c>
      <c r="O2261" s="4">
        <v>10</v>
      </c>
      <c r="P2261" s="4">
        <v>12</v>
      </c>
      <c r="Q2261" s="4">
        <v>452.79</v>
      </c>
      <c r="U2261" s="9" t="str">
        <v>East</v>
      </c>
      <c r="V2261" s="9" t="str">
        <v>Clothing</v>
      </c>
      <c r="X2261" s="9" t="str">
        <v>EAST</v>
      </c>
      <c r="Y2261" s="9" t="str">
        <v>CLOTHING</v>
      </c>
      <c r="AA2261" s="9" t="str">
        <v>east</v>
      </c>
      <c r="AB2261" s="9" t="str">
        <v>clothing</v>
      </c>
    </row>
    <row r="2262" spans="1:28">
      <c r="A2262" s="10" t="s">
        <v>2235</v>
      </c>
      <c r="B2262" s="11">
        <v>45275</v>
      </c>
      <c r="C2262" s="12" t="s">
        <v>1657</v>
      </c>
      <c r="D2262" s="13" t="s">
        <v>2120</v>
      </c>
      <c r="E2262" s="10">
        <v>4644.04</v>
      </c>
      <c r="F2262" s="10">
        <v>37</v>
      </c>
      <c r="G2262" s="10">
        <v>38</v>
      </c>
      <c r="H2262" s="10">
        <v>1138.32</v>
      </c>
      <c r="I2262" s="4" t="s">
        <v>2235</v>
      </c>
      <c r="J2262" s="16">
        <v>45275</v>
      </c>
      <c r="K2262" s="9" t="str">
        <v>West</v>
      </c>
      <c r="L2262" s="9" t="str">
        <v>Clothing</v>
      </c>
      <c r="M2262" s="4">
        <v>4644.04</v>
      </c>
      <c r="N2262" s="4">
        <f>VLOOKUP($K2262,Sales_Performance_Analysis.csv!$S$1:$T$5,2,FALSE)</f>
        <v>2536.3110011778599</v>
      </c>
      <c r="O2262" s="4">
        <v>37</v>
      </c>
      <c r="P2262" s="4">
        <v>38</v>
      </c>
      <c r="Q2262" s="4">
        <v>1138.32</v>
      </c>
      <c r="U2262" s="9" t="str">
        <v>West</v>
      </c>
      <c r="V2262" s="9" t="str">
        <v>Clothing</v>
      </c>
      <c r="X2262" s="9" t="str">
        <v>WEST</v>
      </c>
      <c r="Y2262" s="9" t="str">
        <v>CLOTHING</v>
      </c>
      <c r="AA2262" s="9" t="str">
        <v>west</v>
      </c>
      <c r="AB2262" s="9" t="str">
        <v>clothing</v>
      </c>
    </row>
    <row r="2263" spans="1:28">
      <c r="A2263" s="10" t="s">
        <v>2236</v>
      </c>
      <c r="B2263" s="11">
        <v>45413</v>
      </c>
      <c r="C2263" s="12" t="s">
        <v>1724</v>
      </c>
      <c r="D2263" s="13" t="s">
        <v>2120</v>
      </c>
      <c r="E2263" s="10">
        <v>2117.15</v>
      </c>
      <c r="F2263" s="10">
        <v>40</v>
      </c>
      <c r="G2263" s="10">
        <v>46</v>
      </c>
      <c r="H2263" s="10">
        <v>1502.64</v>
      </c>
      <c r="I2263" s="4" t="s">
        <v>2236</v>
      </c>
      <c r="J2263" s="16">
        <v>45413</v>
      </c>
      <c r="K2263" s="9" t="str">
        <v>South</v>
      </c>
      <c r="L2263" s="9" t="str">
        <v>Clothing</v>
      </c>
      <c r="M2263" s="4">
        <v>2117.15</v>
      </c>
      <c r="N2263" s="4">
        <f>VLOOKUP($K2263,Sales_Performance_Analysis.csv!$S$1:$T$5,2,FALSE)</f>
        <v>2478.5568056787902</v>
      </c>
      <c r="O2263" s="4">
        <v>40</v>
      </c>
      <c r="P2263" s="4">
        <v>46</v>
      </c>
      <c r="Q2263" s="4">
        <v>1502.64</v>
      </c>
      <c r="U2263" s="9" t="str">
        <v>South</v>
      </c>
      <c r="V2263" s="9" t="str">
        <v>Clothing</v>
      </c>
      <c r="X2263" s="9" t="str">
        <v>SOUTH</v>
      </c>
      <c r="Y2263" s="9" t="str">
        <v>CLOTHING</v>
      </c>
      <c r="AA2263" s="9" t="str">
        <v>south</v>
      </c>
      <c r="AB2263" s="9" t="str">
        <v>clothing</v>
      </c>
    </row>
    <row r="2264" spans="1:28">
      <c r="A2264" s="10" t="s">
        <v>2237</v>
      </c>
      <c r="B2264" s="11">
        <v>45200</v>
      </c>
      <c r="C2264" s="12" t="s">
        <v>1294</v>
      </c>
      <c r="D2264" s="13" t="s">
        <v>2120</v>
      </c>
      <c r="E2264" s="10">
        <v>4641.96</v>
      </c>
      <c r="F2264" s="10">
        <v>4</v>
      </c>
      <c r="G2264" s="10">
        <v>50</v>
      </c>
      <c r="H2264" s="10">
        <v>807.52</v>
      </c>
      <c r="I2264" s="4" t="s">
        <v>2237</v>
      </c>
      <c r="J2264" s="16">
        <v>45200</v>
      </c>
      <c r="K2264" s="9" t="str">
        <v>North</v>
      </c>
      <c r="L2264" s="9" t="str">
        <v>Clothing</v>
      </c>
      <c r="M2264" s="4">
        <v>4641.96</v>
      </c>
      <c r="N2264" s="4">
        <f>VLOOKUP($K2264,Sales_Performance_Analysis.csv!$S$1:$T$5,2,FALSE)</f>
        <v>2573.1195542046598</v>
      </c>
      <c r="O2264" s="4">
        <v>4</v>
      </c>
      <c r="P2264" s="4">
        <v>50</v>
      </c>
      <c r="Q2264" s="4">
        <v>807.52</v>
      </c>
      <c r="U2264" s="9" t="str">
        <v>North</v>
      </c>
      <c r="V2264" s="9" t="str">
        <v>Clothing</v>
      </c>
      <c r="X2264" s="9" t="str">
        <v>NORTH</v>
      </c>
      <c r="Y2264" s="9" t="str">
        <v>CLOTHING</v>
      </c>
      <c r="AA2264" s="9" t="str">
        <v>north</v>
      </c>
      <c r="AB2264" s="9" t="str">
        <v>clothing</v>
      </c>
    </row>
    <row r="2265" spans="1:28">
      <c r="A2265" s="10" t="s">
        <v>2238</v>
      </c>
      <c r="B2265" s="11">
        <v>45260</v>
      </c>
      <c r="C2265" s="20" t="s">
        <v>1823</v>
      </c>
      <c r="D2265" s="13" t="s">
        <v>1243</v>
      </c>
      <c r="E2265" s="10">
        <v>4102.05</v>
      </c>
      <c r="F2265" s="10">
        <v>24</v>
      </c>
      <c r="G2265" s="10">
        <v>2</v>
      </c>
      <c r="H2265" s="10">
        <v>1807.52</v>
      </c>
      <c r="I2265" s="4" t="s">
        <v>2238</v>
      </c>
      <c r="J2265" s="16">
        <v>45260</v>
      </c>
      <c r="K2265" s="9" t="str">
        <v>East</v>
      </c>
      <c r="L2265" s="9" t="str">
        <v>Electronics</v>
      </c>
      <c r="M2265" s="4">
        <v>4102.05</v>
      </c>
      <c r="N2265" s="4">
        <f>VLOOKUP($K2265,Sales_Performance_Analysis.csv!$S$1:$T$5,2,FALSE)</f>
        <v>2529.8487270973901</v>
      </c>
      <c r="O2265" s="4">
        <v>24</v>
      </c>
      <c r="P2265" s="4">
        <v>2</v>
      </c>
      <c r="Q2265" s="4">
        <v>1807.52</v>
      </c>
      <c r="U2265" s="9" t="str">
        <v>East</v>
      </c>
      <c r="V2265" s="9" t="str">
        <v>Electronics</v>
      </c>
      <c r="X2265" s="9" t="str">
        <v>EAST</v>
      </c>
      <c r="Y2265" s="9" t="str">
        <v>ELECTRONICS</v>
      </c>
      <c r="AA2265" s="9" t="str">
        <v>east</v>
      </c>
      <c r="AB2265" s="9" t="str">
        <v>electronics</v>
      </c>
    </row>
    <row r="2266" spans="1:28">
      <c r="A2266" s="10" t="s">
        <v>2239</v>
      </c>
      <c r="B2266" s="11">
        <v>44953</v>
      </c>
      <c r="C2266" s="12" t="s">
        <v>1724</v>
      </c>
      <c r="D2266" s="13" t="s">
        <v>1668</v>
      </c>
      <c r="E2266" s="10">
        <v>1046.32</v>
      </c>
      <c r="F2266" s="10">
        <v>29</v>
      </c>
      <c r="G2266" s="10">
        <v>37</v>
      </c>
      <c r="H2266" s="10">
        <v>808.64</v>
      </c>
      <c r="I2266" s="4" t="s">
        <v>2239</v>
      </c>
      <c r="J2266" s="16">
        <v>44953</v>
      </c>
      <c r="K2266" s="9" t="str">
        <v>South</v>
      </c>
      <c r="L2266" s="9" t="str">
        <v>Furniture</v>
      </c>
      <c r="M2266" s="4">
        <v>1046.32</v>
      </c>
      <c r="N2266" s="4">
        <f>VLOOKUP($K2266,Sales_Performance_Analysis.csv!$S$1:$T$5,2,FALSE)</f>
        <v>2478.5568056787902</v>
      </c>
      <c r="O2266" s="4">
        <v>29</v>
      </c>
      <c r="P2266" s="4">
        <v>37</v>
      </c>
      <c r="Q2266" s="4">
        <v>808.64</v>
      </c>
      <c r="U2266" s="9" t="str">
        <v>South</v>
      </c>
      <c r="V2266" s="9" t="str">
        <v>Furniture</v>
      </c>
      <c r="X2266" s="9" t="str">
        <v>SOUTH</v>
      </c>
      <c r="Y2266" s="9" t="str">
        <v>FURNITURE</v>
      </c>
      <c r="AA2266" s="9" t="str">
        <v>south</v>
      </c>
      <c r="AB2266" s="9" t="str">
        <v>furniture</v>
      </c>
    </row>
    <row r="2267" spans="1:28">
      <c r="A2267" s="10" t="s">
        <v>2240</v>
      </c>
      <c r="B2267" s="11">
        <v>44888</v>
      </c>
      <c r="C2267" s="12" t="s">
        <v>1724</v>
      </c>
      <c r="D2267" s="13" t="s">
        <v>1131</v>
      </c>
      <c r="E2267" s="10">
        <v>1538.47</v>
      </c>
      <c r="F2267" s="10">
        <v>35</v>
      </c>
      <c r="G2267" s="10">
        <v>29</v>
      </c>
      <c r="H2267" s="10">
        <v>37.9</v>
      </c>
      <c r="I2267" s="4" t="s">
        <v>2240</v>
      </c>
      <c r="J2267" s="16">
        <v>44888</v>
      </c>
      <c r="K2267" s="9" t="str">
        <v>South</v>
      </c>
      <c r="L2267" s="9" t="str">
        <v>Sports</v>
      </c>
      <c r="M2267" s="4">
        <v>1538.47</v>
      </c>
      <c r="N2267" s="4">
        <f>VLOOKUP($K2267,Sales_Performance_Analysis.csv!$S$1:$T$5,2,FALSE)</f>
        <v>2478.5568056787902</v>
      </c>
      <c r="O2267" s="4">
        <v>35</v>
      </c>
      <c r="P2267" s="4">
        <v>29</v>
      </c>
      <c r="Q2267" s="4">
        <v>37.9</v>
      </c>
      <c r="U2267" s="9" t="str">
        <v>South</v>
      </c>
      <c r="V2267" s="9" t="str">
        <v>Sports</v>
      </c>
      <c r="X2267" s="9" t="str">
        <v>SOUTH</v>
      </c>
      <c r="Y2267" s="9" t="str">
        <v>SPORTS</v>
      </c>
      <c r="AA2267" s="9" t="str">
        <v>south</v>
      </c>
      <c r="AB2267" s="9" t="str">
        <v>sports</v>
      </c>
    </row>
    <row r="2268" spans="1:28">
      <c r="A2268" s="10" t="s">
        <v>2241</v>
      </c>
      <c r="B2268" s="11">
        <v>45569</v>
      </c>
      <c r="C2268" s="12" t="s">
        <v>1294</v>
      </c>
      <c r="D2268" s="13" t="s">
        <v>1131</v>
      </c>
      <c r="E2268" s="10">
        <v>1325.72</v>
      </c>
      <c r="F2268" s="10">
        <v>31</v>
      </c>
      <c r="G2268" s="10">
        <v>17</v>
      </c>
      <c r="H2268" s="10">
        <v>982.59</v>
      </c>
      <c r="I2268" s="4" t="s">
        <v>2241</v>
      </c>
      <c r="J2268" s="16">
        <v>45569</v>
      </c>
      <c r="K2268" s="9" t="str">
        <v>North</v>
      </c>
      <c r="L2268" s="9" t="str">
        <v>Sports</v>
      </c>
      <c r="M2268" s="4">
        <v>1325.72</v>
      </c>
      <c r="N2268" s="4">
        <f>VLOOKUP($K2268,Sales_Performance_Analysis.csv!$S$1:$T$5,2,FALSE)</f>
        <v>2573.1195542046598</v>
      </c>
      <c r="O2268" s="4">
        <v>31</v>
      </c>
      <c r="P2268" s="4">
        <v>17</v>
      </c>
      <c r="Q2268" s="4">
        <v>982.59</v>
      </c>
      <c r="U2268" s="9" t="str">
        <v>North</v>
      </c>
      <c r="V2268" s="9" t="str">
        <v>Sports</v>
      </c>
      <c r="X2268" s="9" t="str">
        <v>NORTH</v>
      </c>
      <c r="Y2268" s="9" t="str">
        <v>SPORTS</v>
      </c>
      <c r="AA2268" s="9" t="str">
        <v>north</v>
      </c>
      <c r="AB2268" s="9" t="str">
        <v>sports</v>
      </c>
    </row>
    <row r="2269" spans="1:28">
      <c r="A2269" s="10" t="s">
        <v>2242</v>
      </c>
      <c r="B2269" s="11">
        <v>45434</v>
      </c>
      <c r="C2269" s="12" t="s">
        <v>1294</v>
      </c>
      <c r="D2269" s="13" t="s">
        <v>2120</v>
      </c>
      <c r="E2269" s="10">
        <v>1263.6500000000001</v>
      </c>
      <c r="F2269" s="10">
        <v>44</v>
      </c>
      <c r="G2269" s="10">
        <v>50</v>
      </c>
      <c r="H2269" s="10">
        <v>1041.8599999999999</v>
      </c>
      <c r="I2269" s="4" t="s">
        <v>2242</v>
      </c>
      <c r="J2269" s="16">
        <v>45434</v>
      </c>
      <c r="K2269" s="9" t="str">
        <v>North</v>
      </c>
      <c r="L2269" s="9" t="str">
        <v>Clothing</v>
      </c>
      <c r="M2269" s="4">
        <v>1263.6500000000001</v>
      </c>
      <c r="N2269" s="4">
        <f>VLOOKUP($K2269,Sales_Performance_Analysis.csv!$S$1:$T$5,2,FALSE)</f>
        <v>2573.1195542046598</v>
      </c>
      <c r="O2269" s="4">
        <v>44</v>
      </c>
      <c r="P2269" s="4">
        <v>50</v>
      </c>
      <c r="Q2269" s="4">
        <v>1041.8599999999999</v>
      </c>
      <c r="U2269" s="9" t="str">
        <v>North</v>
      </c>
      <c r="V2269" s="9" t="str">
        <v>Clothing</v>
      </c>
      <c r="X2269" s="9" t="str">
        <v>NORTH</v>
      </c>
      <c r="Y2269" s="9" t="str">
        <v>CLOTHING</v>
      </c>
      <c r="AA2269" s="9" t="str">
        <v>north</v>
      </c>
      <c r="AB2269" s="9" t="str">
        <v>clothing</v>
      </c>
    </row>
    <row r="2270" spans="1:28">
      <c r="A2270" s="10" t="s">
        <v>2243</v>
      </c>
      <c r="B2270" s="11">
        <v>45346</v>
      </c>
      <c r="C2270" s="20" t="s">
        <v>1823</v>
      </c>
      <c r="D2270" s="13" t="s">
        <v>2120</v>
      </c>
      <c r="E2270" s="10">
        <v>1990.67</v>
      </c>
      <c r="F2270" s="10">
        <v>17</v>
      </c>
      <c r="G2270" s="10">
        <v>37</v>
      </c>
      <c r="H2270" s="10">
        <v>134.13999999999999</v>
      </c>
      <c r="I2270" s="4" t="s">
        <v>2243</v>
      </c>
      <c r="J2270" s="16">
        <v>45346</v>
      </c>
      <c r="K2270" s="9" t="str">
        <v>East</v>
      </c>
      <c r="L2270" s="9" t="str">
        <v>Clothing</v>
      </c>
      <c r="M2270" s="4">
        <v>1990.67</v>
      </c>
      <c r="N2270" s="4">
        <f>VLOOKUP($K2270,Sales_Performance_Analysis.csv!$S$1:$T$5,2,FALSE)</f>
        <v>2529.8487270973901</v>
      </c>
      <c r="O2270" s="4">
        <v>17</v>
      </c>
      <c r="P2270" s="4">
        <v>37</v>
      </c>
      <c r="Q2270" s="4">
        <v>134.13999999999999</v>
      </c>
      <c r="U2270" s="9" t="str">
        <v>East</v>
      </c>
      <c r="V2270" s="9" t="str">
        <v>Clothing</v>
      </c>
      <c r="X2270" s="9" t="str">
        <v>EAST</v>
      </c>
      <c r="Y2270" s="9" t="str">
        <v>CLOTHING</v>
      </c>
      <c r="AA2270" s="9" t="str">
        <v>east</v>
      </c>
      <c r="AB2270" s="9" t="str">
        <v>clothing</v>
      </c>
    </row>
    <row r="2271" spans="1:28">
      <c r="A2271" s="10" t="s">
        <v>2244</v>
      </c>
      <c r="B2271" s="11">
        <v>45410</v>
      </c>
      <c r="C2271" s="20" t="s">
        <v>1823</v>
      </c>
      <c r="D2271" s="13" t="s">
        <v>1243</v>
      </c>
      <c r="E2271" s="10">
        <v>2823.68</v>
      </c>
      <c r="F2271" s="10">
        <v>50</v>
      </c>
      <c r="G2271" s="10">
        <v>39</v>
      </c>
      <c r="H2271" s="10">
        <v>579.95000000000005</v>
      </c>
      <c r="I2271" s="4" t="s">
        <v>2244</v>
      </c>
      <c r="J2271" s="16">
        <v>45410</v>
      </c>
      <c r="K2271" s="9" t="str">
        <v>East</v>
      </c>
      <c r="L2271" s="9" t="str">
        <v>Electronics</v>
      </c>
      <c r="M2271" s="4">
        <v>2823.68</v>
      </c>
      <c r="N2271" s="4">
        <f>VLOOKUP($K2271,Sales_Performance_Analysis.csv!$S$1:$T$5,2,FALSE)</f>
        <v>2529.8487270973901</v>
      </c>
      <c r="O2271" s="4">
        <v>50</v>
      </c>
      <c r="P2271" s="4">
        <v>39</v>
      </c>
      <c r="Q2271" s="4">
        <v>579.95000000000005</v>
      </c>
      <c r="U2271" s="9" t="str">
        <v>East</v>
      </c>
      <c r="V2271" s="9" t="str">
        <v>Electronics</v>
      </c>
      <c r="X2271" s="9" t="str">
        <v>EAST</v>
      </c>
      <c r="Y2271" s="9" t="str">
        <v>ELECTRONICS</v>
      </c>
      <c r="AA2271" s="9" t="str">
        <v>east</v>
      </c>
      <c r="AB2271" s="9" t="str">
        <v>electronics</v>
      </c>
    </row>
    <row r="2272" spans="1:28">
      <c r="A2272" s="10" t="s">
        <v>2245</v>
      </c>
      <c r="B2272" s="11">
        <v>44977</v>
      </c>
      <c r="C2272" s="12" t="s">
        <v>1294</v>
      </c>
      <c r="D2272" s="13" t="s">
        <v>2120</v>
      </c>
      <c r="E2272" s="10">
        <v>654.97</v>
      </c>
      <c r="F2272" s="10">
        <v>11</v>
      </c>
      <c r="G2272" s="10">
        <v>25</v>
      </c>
      <c r="H2272" s="10">
        <v>1557.58</v>
      </c>
      <c r="I2272" s="4" t="s">
        <v>2245</v>
      </c>
      <c r="J2272" s="16">
        <v>44977</v>
      </c>
      <c r="K2272" s="9" t="str">
        <v>North</v>
      </c>
      <c r="L2272" s="9" t="str">
        <v>Clothing</v>
      </c>
      <c r="M2272" s="4">
        <v>654.97</v>
      </c>
      <c r="N2272" s="4">
        <f>VLOOKUP($K2272,Sales_Performance_Analysis.csv!$S$1:$T$5,2,FALSE)</f>
        <v>2573.1195542046598</v>
      </c>
      <c r="O2272" s="4">
        <v>11</v>
      </c>
      <c r="P2272" s="4">
        <v>25</v>
      </c>
      <c r="Q2272" s="4">
        <v>1557.58</v>
      </c>
      <c r="U2272" s="9" t="str">
        <v>North</v>
      </c>
      <c r="V2272" s="9" t="str">
        <v>Clothing</v>
      </c>
      <c r="X2272" s="9" t="str">
        <v>NORTH</v>
      </c>
      <c r="Y2272" s="9" t="str">
        <v>CLOTHING</v>
      </c>
      <c r="AA2272" s="9" t="str">
        <v>north</v>
      </c>
      <c r="AB2272" s="9" t="str">
        <v>clothing</v>
      </c>
    </row>
    <row r="2273" spans="1:28">
      <c r="A2273" s="10" t="s">
        <v>2246</v>
      </c>
      <c r="B2273" s="11">
        <v>45462</v>
      </c>
      <c r="C2273" s="12" t="s">
        <v>1294</v>
      </c>
      <c r="D2273" s="13" t="s">
        <v>1243</v>
      </c>
      <c r="E2273" s="10">
        <v>3811.45</v>
      </c>
      <c r="F2273" s="10">
        <v>2</v>
      </c>
      <c r="G2273" s="10">
        <v>26</v>
      </c>
      <c r="H2273" s="10">
        <v>987.25</v>
      </c>
      <c r="I2273" s="4" t="s">
        <v>2246</v>
      </c>
      <c r="J2273" s="16">
        <v>45462</v>
      </c>
      <c r="K2273" s="9" t="str">
        <v>North</v>
      </c>
      <c r="L2273" s="9" t="str">
        <v>Electronics</v>
      </c>
      <c r="M2273" s="4">
        <v>3811.45</v>
      </c>
      <c r="N2273" s="4">
        <f>VLOOKUP($K2273,Sales_Performance_Analysis.csv!$S$1:$T$5,2,FALSE)</f>
        <v>2573.1195542046598</v>
      </c>
      <c r="O2273" s="4">
        <v>2</v>
      </c>
      <c r="P2273" s="4">
        <v>26</v>
      </c>
      <c r="Q2273" s="4">
        <v>987.25</v>
      </c>
      <c r="U2273" s="9" t="str">
        <v>North</v>
      </c>
      <c r="V2273" s="9" t="str">
        <v>Electronics</v>
      </c>
      <c r="X2273" s="9" t="str">
        <v>NORTH</v>
      </c>
      <c r="Y2273" s="9" t="str">
        <v>ELECTRONICS</v>
      </c>
      <c r="AA2273" s="9" t="str">
        <v>north</v>
      </c>
      <c r="AB2273" s="9" t="str">
        <v>electronics</v>
      </c>
    </row>
    <row r="2274" spans="1:28">
      <c r="A2274" s="10" t="s">
        <v>2247</v>
      </c>
      <c r="B2274" s="11">
        <v>45243</v>
      </c>
      <c r="C2274" s="20" t="s">
        <v>1823</v>
      </c>
      <c r="D2274" s="13" t="s">
        <v>2120</v>
      </c>
      <c r="E2274" s="10">
        <v>576.08000000000004</v>
      </c>
      <c r="F2274" s="10">
        <v>44</v>
      </c>
      <c r="G2274" s="10">
        <v>11</v>
      </c>
      <c r="H2274" s="10">
        <v>1853.38</v>
      </c>
      <c r="I2274" s="4" t="s">
        <v>2247</v>
      </c>
      <c r="J2274" s="16">
        <v>45243</v>
      </c>
      <c r="K2274" s="9" t="str">
        <v>East</v>
      </c>
      <c r="L2274" s="9" t="str">
        <v>Clothing</v>
      </c>
      <c r="M2274" s="4">
        <v>576.08000000000004</v>
      </c>
      <c r="N2274" s="4">
        <f>VLOOKUP($K2274,Sales_Performance_Analysis.csv!$S$1:$T$5,2,FALSE)</f>
        <v>2529.8487270973901</v>
      </c>
      <c r="O2274" s="4">
        <v>44</v>
      </c>
      <c r="P2274" s="4">
        <v>11</v>
      </c>
      <c r="Q2274" s="4">
        <v>1853.38</v>
      </c>
      <c r="U2274" s="9" t="str">
        <v>East</v>
      </c>
      <c r="V2274" s="9" t="str">
        <v>Clothing</v>
      </c>
      <c r="X2274" s="9" t="str">
        <v>EAST</v>
      </c>
      <c r="Y2274" s="9" t="str">
        <v>CLOTHING</v>
      </c>
      <c r="AA2274" s="9" t="str">
        <v>east</v>
      </c>
      <c r="AB2274" s="9" t="str">
        <v>clothing</v>
      </c>
    </row>
    <row r="2275" spans="1:28">
      <c r="A2275" s="10" t="s">
        <v>2248</v>
      </c>
      <c r="B2275" s="11">
        <v>45495</v>
      </c>
      <c r="C2275" s="20" t="s">
        <v>1823</v>
      </c>
      <c r="D2275" s="13" t="s">
        <v>2120</v>
      </c>
      <c r="E2275" s="10">
        <v>3521.91</v>
      </c>
      <c r="F2275" s="10">
        <v>14</v>
      </c>
      <c r="G2275" s="10">
        <v>1</v>
      </c>
      <c r="H2275" s="10">
        <v>1634.57</v>
      </c>
      <c r="I2275" s="4" t="s">
        <v>2248</v>
      </c>
      <c r="J2275" s="16">
        <v>45495</v>
      </c>
      <c r="K2275" s="9" t="str">
        <v>East</v>
      </c>
      <c r="L2275" s="9" t="str">
        <v>Clothing</v>
      </c>
      <c r="M2275" s="4">
        <v>3521.91</v>
      </c>
      <c r="N2275" s="4">
        <f>VLOOKUP($K2275,Sales_Performance_Analysis.csv!$S$1:$T$5,2,FALSE)</f>
        <v>2529.8487270973901</v>
      </c>
      <c r="O2275" s="4">
        <v>14</v>
      </c>
      <c r="P2275" s="4">
        <v>1</v>
      </c>
      <c r="Q2275" s="4">
        <v>1634.57</v>
      </c>
      <c r="U2275" s="9" t="str">
        <v>East</v>
      </c>
      <c r="V2275" s="9" t="str">
        <v>Clothing</v>
      </c>
      <c r="X2275" s="9" t="str">
        <v>EAST</v>
      </c>
      <c r="Y2275" s="9" t="str">
        <v>CLOTHING</v>
      </c>
      <c r="AA2275" s="9" t="str">
        <v>east</v>
      </c>
      <c r="AB2275" s="9" t="str">
        <v>clothing</v>
      </c>
    </row>
    <row r="2276" spans="1:28">
      <c r="A2276" s="10" t="s">
        <v>2249</v>
      </c>
      <c r="B2276" s="11">
        <v>45220</v>
      </c>
      <c r="C2276" s="12" t="s">
        <v>1657</v>
      </c>
      <c r="D2276" s="13" t="s">
        <v>257</v>
      </c>
      <c r="E2276" s="10">
        <v>1772.13</v>
      </c>
      <c r="F2276" s="10">
        <v>40</v>
      </c>
      <c r="G2276" s="10">
        <v>13</v>
      </c>
      <c r="H2276" s="10">
        <v>1983.35</v>
      </c>
      <c r="I2276" s="4" t="s">
        <v>2249</v>
      </c>
      <c r="J2276" s="16">
        <v>45220</v>
      </c>
      <c r="K2276" s="9" t="str">
        <v>West</v>
      </c>
      <c r="L2276" s="9" t="str">
        <v>Groceries</v>
      </c>
      <c r="M2276" s="4">
        <v>1772.13</v>
      </c>
      <c r="N2276" s="4">
        <f>VLOOKUP($K2276,Sales_Performance_Analysis.csv!$S$1:$T$5,2,FALSE)</f>
        <v>2536.3110011778599</v>
      </c>
      <c r="O2276" s="4">
        <v>40</v>
      </c>
      <c r="P2276" s="4">
        <v>13</v>
      </c>
      <c r="Q2276" s="4">
        <v>1983.35</v>
      </c>
      <c r="U2276" s="9" t="str">
        <v>West</v>
      </c>
      <c r="V2276" s="9" t="str">
        <v>Groceries</v>
      </c>
      <c r="X2276" s="9" t="str">
        <v>WEST</v>
      </c>
      <c r="Y2276" s="9" t="str">
        <v>GROCERIES</v>
      </c>
      <c r="AA2276" s="9" t="str">
        <v>west</v>
      </c>
      <c r="AB2276" s="9" t="str">
        <v>groceries</v>
      </c>
    </row>
    <row r="2277" spans="1:28">
      <c r="A2277" s="10" t="s">
        <v>2250</v>
      </c>
      <c r="B2277" s="11">
        <v>45496</v>
      </c>
      <c r="C2277" s="12" t="s">
        <v>1724</v>
      </c>
      <c r="D2277" s="13" t="s">
        <v>1668</v>
      </c>
      <c r="E2277" s="10">
        <v>4901.2</v>
      </c>
      <c r="F2277" s="10">
        <v>33</v>
      </c>
      <c r="G2277" s="10">
        <v>42</v>
      </c>
      <c r="H2277" s="10">
        <v>1483.96</v>
      </c>
      <c r="I2277" s="4" t="s">
        <v>2250</v>
      </c>
      <c r="J2277" s="16">
        <v>45496</v>
      </c>
      <c r="K2277" s="9" t="str">
        <v>South</v>
      </c>
      <c r="L2277" s="9" t="str">
        <v>Furniture</v>
      </c>
      <c r="M2277" s="4">
        <v>4901.2</v>
      </c>
      <c r="N2277" s="4">
        <f>VLOOKUP($K2277,Sales_Performance_Analysis.csv!$S$1:$T$5,2,FALSE)</f>
        <v>2478.5568056787902</v>
      </c>
      <c r="O2277" s="4">
        <v>33</v>
      </c>
      <c r="P2277" s="4">
        <v>42</v>
      </c>
      <c r="Q2277" s="4">
        <v>1483.96</v>
      </c>
      <c r="U2277" s="9" t="str">
        <v>South</v>
      </c>
      <c r="V2277" s="9" t="str">
        <v>Furniture</v>
      </c>
      <c r="X2277" s="9" t="str">
        <v>SOUTH</v>
      </c>
      <c r="Y2277" s="9" t="str">
        <v>FURNITURE</v>
      </c>
      <c r="AA2277" s="9" t="str">
        <v>south</v>
      </c>
      <c r="AB2277" s="9" t="str">
        <v>furniture</v>
      </c>
    </row>
    <row r="2278" spans="1:28">
      <c r="A2278" s="10" t="s">
        <v>2251</v>
      </c>
      <c r="B2278" s="11">
        <v>45138</v>
      </c>
      <c r="C2278" s="20" t="s">
        <v>1823</v>
      </c>
      <c r="D2278" s="13" t="s">
        <v>1243</v>
      </c>
      <c r="E2278" s="10">
        <v>2371.36</v>
      </c>
      <c r="F2278" s="10">
        <v>46</v>
      </c>
      <c r="G2278" s="10">
        <v>43</v>
      </c>
      <c r="H2278" s="10">
        <v>139.41999999999999</v>
      </c>
      <c r="I2278" s="4" t="s">
        <v>2251</v>
      </c>
      <c r="J2278" s="16">
        <v>45138</v>
      </c>
      <c r="K2278" s="9" t="str">
        <v>East</v>
      </c>
      <c r="L2278" s="9" t="str">
        <v>Electronics</v>
      </c>
      <c r="M2278" s="4">
        <v>2371.36</v>
      </c>
      <c r="N2278" s="4">
        <f>VLOOKUP($K2278,Sales_Performance_Analysis.csv!$S$1:$T$5,2,FALSE)</f>
        <v>2529.8487270973901</v>
      </c>
      <c r="O2278" s="4">
        <v>46</v>
      </c>
      <c r="P2278" s="4">
        <v>43</v>
      </c>
      <c r="Q2278" s="4">
        <v>139.41999999999999</v>
      </c>
      <c r="U2278" s="9" t="str">
        <v>East</v>
      </c>
      <c r="V2278" s="9" t="str">
        <v>Electronics</v>
      </c>
      <c r="X2278" s="9" t="str">
        <v>EAST</v>
      </c>
      <c r="Y2278" s="9" t="str">
        <v>ELECTRONICS</v>
      </c>
      <c r="AA2278" s="9" t="str">
        <v>east</v>
      </c>
      <c r="AB2278" s="9" t="str">
        <v>electronics</v>
      </c>
    </row>
    <row r="2279" spans="1:28">
      <c r="A2279" s="10" t="s">
        <v>2252</v>
      </c>
      <c r="B2279" s="11">
        <v>45035</v>
      </c>
      <c r="C2279" s="12" t="s">
        <v>1724</v>
      </c>
      <c r="D2279" s="13" t="s">
        <v>1131</v>
      </c>
      <c r="E2279" s="10">
        <v>967.89</v>
      </c>
      <c r="F2279" s="10">
        <v>9</v>
      </c>
      <c r="G2279" s="10">
        <v>9</v>
      </c>
      <c r="H2279" s="10">
        <v>673.67</v>
      </c>
      <c r="I2279" s="4" t="s">
        <v>2252</v>
      </c>
      <c r="J2279" s="16">
        <v>45035</v>
      </c>
      <c r="K2279" s="9" t="str">
        <v>South</v>
      </c>
      <c r="L2279" s="9" t="str">
        <v>Sports</v>
      </c>
      <c r="M2279" s="4">
        <v>967.89</v>
      </c>
      <c r="N2279" s="4">
        <f>VLOOKUP($K2279,Sales_Performance_Analysis.csv!$S$1:$T$5,2,FALSE)</f>
        <v>2478.5568056787902</v>
      </c>
      <c r="O2279" s="4">
        <v>9</v>
      </c>
      <c r="P2279" s="4">
        <v>9</v>
      </c>
      <c r="Q2279" s="4">
        <v>673.67</v>
      </c>
      <c r="U2279" s="9" t="str">
        <v>South</v>
      </c>
      <c r="V2279" s="9" t="str">
        <v>Sports</v>
      </c>
      <c r="X2279" s="9" t="str">
        <v>SOUTH</v>
      </c>
      <c r="Y2279" s="9" t="str">
        <v>SPORTS</v>
      </c>
      <c r="AA2279" s="9" t="str">
        <v>south</v>
      </c>
      <c r="AB2279" s="9" t="str">
        <v>sports</v>
      </c>
    </row>
    <row r="2280" spans="1:28">
      <c r="A2280" s="10" t="s">
        <v>2253</v>
      </c>
      <c r="B2280" s="11">
        <v>45125</v>
      </c>
      <c r="C2280" s="12" t="s">
        <v>1724</v>
      </c>
      <c r="D2280" s="13" t="s">
        <v>1131</v>
      </c>
      <c r="E2280" s="10">
        <v>4864.5200000000004</v>
      </c>
      <c r="F2280" s="10">
        <v>5</v>
      </c>
      <c r="G2280" s="10">
        <v>12</v>
      </c>
      <c r="H2280" s="10">
        <v>946.41</v>
      </c>
      <c r="I2280" s="4" t="s">
        <v>2253</v>
      </c>
      <c r="J2280" s="16">
        <v>45125</v>
      </c>
      <c r="K2280" s="9" t="str">
        <v>South</v>
      </c>
      <c r="L2280" s="9" t="str">
        <v>Sports</v>
      </c>
      <c r="M2280" s="4">
        <v>4864.5200000000004</v>
      </c>
      <c r="N2280" s="4">
        <f>VLOOKUP($K2280,Sales_Performance_Analysis.csv!$S$1:$T$5,2,FALSE)</f>
        <v>2478.5568056787902</v>
      </c>
      <c r="O2280" s="4">
        <v>5</v>
      </c>
      <c r="P2280" s="4">
        <v>12</v>
      </c>
      <c r="Q2280" s="4">
        <v>946.41</v>
      </c>
      <c r="U2280" s="9" t="str">
        <v>South</v>
      </c>
      <c r="V2280" s="9" t="str">
        <v>Sports</v>
      </c>
      <c r="X2280" s="9" t="str">
        <v>SOUTH</v>
      </c>
      <c r="Y2280" s="9" t="str">
        <v>SPORTS</v>
      </c>
      <c r="AA2280" s="9" t="str">
        <v>south</v>
      </c>
      <c r="AB2280" s="9" t="str">
        <v>sports</v>
      </c>
    </row>
    <row r="2281" spans="1:28">
      <c r="A2281" s="10" t="s">
        <v>2254</v>
      </c>
      <c r="B2281" s="11">
        <v>44958</v>
      </c>
      <c r="C2281" s="12" t="s">
        <v>1724</v>
      </c>
      <c r="D2281" s="13" t="s">
        <v>1668</v>
      </c>
      <c r="E2281" s="10">
        <v>3393.17</v>
      </c>
      <c r="F2281" s="10">
        <v>24</v>
      </c>
      <c r="G2281" s="10">
        <v>40</v>
      </c>
      <c r="H2281" s="10">
        <v>719.9</v>
      </c>
      <c r="I2281" s="4" t="s">
        <v>2254</v>
      </c>
      <c r="J2281" s="16">
        <v>44958</v>
      </c>
      <c r="K2281" s="9" t="str">
        <v>South</v>
      </c>
      <c r="L2281" s="9" t="str">
        <v>Furniture</v>
      </c>
      <c r="M2281" s="4">
        <v>3393.17</v>
      </c>
      <c r="N2281" s="4">
        <f>VLOOKUP($K2281,Sales_Performance_Analysis.csv!$S$1:$T$5,2,FALSE)</f>
        <v>2478.5568056787902</v>
      </c>
      <c r="O2281" s="4">
        <v>24</v>
      </c>
      <c r="P2281" s="4">
        <v>40</v>
      </c>
      <c r="Q2281" s="4">
        <v>719.9</v>
      </c>
      <c r="U2281" s="9" t="str">
        <v>South</v>
      </c>
      <c r="V2281" s="9" t="str">
        <v>Furniture</v>
      </c>
      <c r="X2281" s="9" t="str">
        <v>SOUTH</v>
      </c>
      <c r="Y2281" s="9" t="str">
        <v>FURNITURE</v>
      </c>
      <c r="AA2281" s="9" t="str">
        <v>south</v>
      </c>
      <c r="AB2281" s="9" t="str">
        <v>furniture</v>
      </c>
    </row>
    <row r="2282" spans="1:28">
      <c r="A2282" s="10" t="s">
        <v>2255</v>
      </c>
      <c r="B2282" s="11">
        <v>45247</v>
      </c>
      <c r="C2282" s="12" t="s">
        <v>1724</v>
      </c>
      <c r="D2282" s="13" t="s">
        <v>257</v>
      </c>
      <c r="E2282" s="10">
        <v>1660.06</v>
      </c>
      <c r="F2282" s="10">
        <v>42</v>
      </c>
      <c r="G2282" s="10">
        <v>18</v>
      </c>
      <c r="H2282" s="10">
        <v>449.32</v>
      </c>
      <c r="I2282" s="4" t="s">
        <v>2255</v>
      </c>
      <c r="J2282" s="16">
        <v>45247</v>
      </c>
      <c r="K2282" s="9" t="str">
        <v>South</v>
      </c>
      <c r="L2282" s="9" t="str">
        <v>Groceries</v>
      </c>
      <c r="M2282" s="4">
        <v>1660.06</v>
      </c>
      <c r="N2282" s="4">
        <f>VLOOKUP($K2282,Sales_Performance_Analysis.csv!$S$1:$T$5,2,FALSE)</f>
        <v>2478.5568056787902</v>
      </c>
      <c r="O2282" s="4">
        <v>42</v>
      </c>
      <c r="P2282" s="4">
        <v>18</v>
      </c>
      <c r="Q2282" s="4">
        <v>449.32</v>
      </c>
      <c r="U2282" s="9" t="str">
        <v>South</v>
      </c>
      <c r="V2282" s="9" t="str">
        <v>Groceries</v>
      </c>
      <c r="X2282" s="9" t="str">
        <v>SOUTH</v>
      </c>
      <c r="Y2282" s="9" t="str">
        <v>GROCERIES</v>
      </c>
      <c r="AA2282" s="9" t="str">
        <v>south</v>
      </c>
      <c r="AB2282" s="9" t="str">
        <v>groceries</v>
      </c>
    </row>
    <row r="2283" spans="1:28">
      <c r="A2283" s="10" t="s">
        <v>2256</v>
      </c>
      <c r="B2283" s="11">
        <v>44900</v>
      </c>
      <c r="C2283" s="20" t="s">
        <v>1823</v>
      </c>
      <c r="D2283" s="13" t="s">
        <v>2120</v>
      </c>
      <c r="E2283" s="10">
        <v>3765.72</v>
      </c>
      <c r="F2283" s="10">
        <v>27</v>
      </c>
      <c r="G2283" s="10">
        <v>21</v>
      </c>
      <c r="H2283" s="10">
        <v>1210.06</v>
      </c>
      <c r="I2283" s="4" t="s">
        <v>2256</v>
      </c>
      <c r="J2283" s="16">
        <v>44900</v>
      </c>
      <c r="K2283" s="9" t="str">
        <v>East</v>
      </c>
      <c r="L2283" s="9" t="str">
        <v>Clothing</v>
      </c>
      <c r="M2283" s="4">
        <v>3765.72</v>
      </c>
      <c r="N2283" s="4">
        <f>VLOOKUP($K2283,Sales_Performance_Analysis.csv!$S$1:$T$5,2,FALSE)</f>
        <v>2529.8487270973901</v>
      </c>
      <c r="O2283" s="4">
        <v>27</v>
      </c>
      <c r="P2283" s="4">
        <v>21</v>
      </c>
      <c r="Q2283" s="4">
        <v>1210.06</v>
      </c>
      <c r="U2283" s="9" t="str">
        <v>East</v>
      </c>
      <c r="V2283" s="9" t="str">
        <v>Clothing</v>
      </c>
      <c r="X2283" s="9" t="str">
        <v>EAST</v>
      </c>
      <c r="Y2283" s="9" t="str">
        <v>CLOTHING</v>
      </c>
      <c r="AA2283" s="9" t="str">
        <v>east</v>
      </c>
      <c r="AB2283" s="9" t="str">
        <v>clothing</v>
      </c>
    </row>
    <row r="2284" spans="1:28">
      <c r="A2284" s="10" t="s">
        <v>2257</v>
      </c>
      <c r="B2284" s="11">
        <v>45310</v>
      </c>
      <c r="C2284" s="20" t="s">
        <v>1823</v>
      </c>
      <c r="D2284" s="13" t="s">
        <v>257</v>
      </c>
      <c r="E2284" s="10">
        <v>2920.4</v>
      </c>
      <c r="F2284" s="10">
        <v>5</v>
      </c>
      <c r="G2284" s="10">
        <v>5</v>
      </c>
      <c r="H2284" s="10">
        <v>1688.09</v>
      </c>
      <c r="I2284" s="4" t="s">
        <v>2257</v>
      </c>
      <c r="J2284" s="16">
        <v>45310</v>
      </c>
      <c r="K2284" s="9" t="str">
        <v>East</v>
      </c>
      <c r="L2284" s="9" t="str">
        <v>Groceries</v>
      </c>
      <c r="M2284" s="4">
        <v>2920.4</v>
      </c>
      <c r="N2284" s="4">
        <f>VLOOKUP($K2284,Sales_Performance_Analysis.csv!$S$1:$T$5,2,FALSE)</f>
        <v>2529.8487270973901</v>
      </c>
      <c r="O2284" s="4">
        <v>5</v>
      </c>
      <c r="P2284" s="4">
        <v>5</v>
      </c>
      <c r="Q2284" s="4">
        <v>1688.09</v>
      </c>
      <c r="U2284" s="9" t="str">
        <v>East</v>
      </c>
      <c r="V2284" s="9" t="str">
        <v>Groceries</v>
      </c>
      <c r="X2284" s="9" t="str">
        <v>EAST</v>
      </c>
      <c r="Y2284" s="9" t="str">
        <v>GROCERIES</v>
      </c>
      <c r="AA2284" s="9" t="str">
        <v>east</v>
      </c>
      <c r="AB2284" s="9" t="str">
        <v>groceries</v>
      </c>
    </row>
    <row r="2285" spans="1:28">
      <c r="A2285" s="10" t="s">
        <v>2258</v>
      </c>
      <c r="B2285" s="11">
        <v>45315</v>
      </c>
      <c r="C2285" s="12" t="s">
        <v>1657</v>
      </c>
      <c r="D2285" s="13" t="s">
        <v>1243</v>
      </c>
      <c r="E2285" s="10">
        <v>3092.15</v>
      </c>
      <c r="F2285" s="10">
        <v>1</v>
      </c>
      <c r="G2285" s="10">
        <v>13</v>
      </c>
      <c r="H2285" s="10">
        <v>1722</v>
      </c>
      <c r="I2285" s="4" t="s">
        <v>2258</v>
      </c>
      <c r="J2285" s="16">
        <v>45315</v>
      </c>
      <c r="K2285" s="9" t="str">
        <v>West</v>
      </c>
      <c r="L2285" s="9" t="str">
        <v>Electronics</v>
      </c>
      <c r="M2285" s="4">
        <v>3092.15</v>
      </c>
      <c r="N2285" s="4">
        <f>VLOOKUP($K2285,Sales_Performance_Analysis.csv!$S$1:$T$5,2,FALSE)</f>
        <v>2536.3110011778599</v>
      </c>
      <c r="O2285" s="4">
        <v>1</v>
      </c>
      <c r="P2285" s="4">
        <v>13</v>
      </c>
      <c r="Q2285" s="4">
        <v>1722</v>
      </c>
      <c r="U2285" s="9" t="str">
        <v>West</v>
      </c>
      <c r="V2285" s="9" t="str">
        <v>Electronics</v>
      </c>
      <c r="X2285" s="9" t="str">
        <v>WEST</v>
      </c>
      <c r="Y2285" s="9" t="str">
        <v>ELECTRONICS</v>
      </c>
      <c r="AA2285" s="9" t="str">
        <v>west</v>
      </c>
      <c r="AB2285" s="9" t="str">
        <v>electronics</v>
      </c>
    </row>
    <row r="2286" spans="1:28">
      <c r="A2286" s="10" t="s">
        <v>2259</v>
      </c>
      <c r="B2286" s="11">
        <v>45316</v>
      </c>
      <c r="C2286" s="12" t="s">
        <v>1724</v>
      </c>
      <c r="D2286" s="13" t="s">
        <v>257</v>
      </c>
      <c r="E2286" s="10">
        <v>278.25</v>
      </c>
      <c r="F2286" s="10">
        <v>18</v>
      </c>
      <c r="G2286" s="10">
        <v>32</v>
      </c>
      <c r="H2286" s="10">
        <v>228.43</v>
      </c>
      <c r="I2286" s="4" t="s">
        <v>2259</v>
      </c>
      <c r="J2286" s="16">
        <v>45316</v>
      </c>
      <c r="K2286" s="9" t="str">
        <v>South</v>
      </c>
      <c r="L2286" s="9" t="str">
        <v>Groceries</v>
      </c>
      <c r="M2286" s="4">
        <v>278.25</v>
      </c>
      <c r="N2286" s="4">
        <f>VLOOKUP($K2286,Sales_Performance_Analysis.csv!$S$1:$T$5,2,FALSE)</f>
        <v>2478.5568056787902</v>
      </c>
      <c r="O2286" s="4">
        <v>18</v>
      </c>
      <c r="P2286" s="4">
        <v>32</v>
      </c>
      <c r="Q2286" s="4">
        <v>228.43</v>
      </c>
      <c r="U2286" s="9" t="str">
        <v>South</v>
      </c>
      <c r="V2286" s="9" t="str">
        <v>Groceries</v>
      </c>
      <c r="X2286" s="9" t="str">
        <v>SOUTH</v>
      </c>
      <c r="Y2286" s="9" t="str">
        <v>GROCERIES</v>
      </c>
      <c r="AA2286" s="9" t="str">
        <v>south</v>
      </c>
      <c r="AB2286" s="9" t="str">
        <v>groceries</v>
      </c>
    </row>
    <row r="2287" spans="1:28">
      <c r="A2287" s="10" t="s">
        <v>2260</v>
      </c>
      <c r="B2287" s="11">
        <v>45076</v>
      </c>
      <c r="C2287" s="12" t="s">
        <v>1294</v>
      </c>
      <c r="D2287" s="13" t="s">
        <v>1243</v>
      </c>
      <c r="E2287" s="10">
        <v>1877.93</v>
      </c>
      <c r="F2287" s="10">
        <v>40</v>
      </c>
      <c r="G2287" s="10">
        <v>30</v>
      </c>
      <c r="H2287" s="10">
        <v>1922.79</v>
      </c>
      <c r="I2287" s="4" t="s">
        <v>2260</v>
      </c>
      <c r="J2287" s="16">
        <v>45076</v>
      </c>
      <c r="K2287" s="9" t="str">
        <v>North</v>
      </c>
      <c r="L2287" s="9" t="str">
        <v>Electronics</v>
      </c>
      <c r="M2287" s="4">
        <v>1877.93</v>
      </c>
      <c r="N2287" s="4">
        <f>VLOOKUP($K2287,Sales_Performance_Analysis.csv!$S$1:$T$5,2,FALSE)</f>
        <v>2573.1195542046598</v>
      </c>
      <c r="O2287" s="4">
        <v>40</v>
      </c>
      <c r="P2287" s="4">
        <v>30</v>
      </c>
      <c r="Q2287" s="4">
        <v>1922.79</v>
      </c>
      <c r="U2287" s="9" t="str">
        <v>North</v>
      </c>
      <c r="V2287" s="9" t="str">
        <v>Electronics</v>
      </c>
      <c r="X2287" s="9" t="str">
        <v>NORTH</v>
      </c>
      <c r="Y2287" s="9" t="str">
        <v>ELECTRONICS</v>
      </c>
      <c r="AA2287" s="9" t="str">
        <v>north</v>
      </c>
      <c r="AB2287" s="9" t="str">
        <v>electronics</v>
      </c>
    </row>
    <row r="2288" spans="1:28">
      <c r="A2288" s="10" t="s">
        <v>2261</v>
      </c>
      <c r="B2288" s="11">
        <v>45354</v>
      </c>
      <c r="C2288" s="12" t="s">
        <v>1657</v>
      </c>
      <c r="D2288" s="13" t="s">
        <v>2120</v>
      </c>
      <c r="E2288" s="10">
        <v>405.91</v>
      </c>
      <c r="F2288" s="10">
        <v>9</v>
      </c>
      <c r="G2288" s="10">
        <v>35</v>
      </c>
      <c r="H2288" s="10">
        <v>400.07</v>
      </c>
      <c r="I2288" s="4" t="s">
        <v>2261</v>
      </c>
      <c r="J2288" s="16">
        <v>45354</v>
      </c>
      <c r="K2288" s="9" t="str">
        <v>West</v>
      </c>
      <c r="L2288" s="9" t="str">
        <v>Clothing</v>
      </c>
      <c r="M2288" s="4">
        <v>405.91</v>
      </c>
      <c r="N2288" s="4">
        <f>VLOOKUP($K2288,Sales_Performance_Analysis.csv!$S$1:$T$5,2,FALSE)</f>
        <v>2536.3110011778599</v>
      </c>
      <c r="O2288" s="4">
        <v>9</v>
      </c>
      <c r="P2288" s="4">
        <v>35</v>
      </c>
      <c r="Q2288" s="4">
        <v>400.07</v>
      </c>
      <c r="U2288" s="9" t="str">
        <v>West</v>
      </c>
      <c r="V2288" s="9" t="str">
        <v>Clothing</v>
      </c>
      <c r="X2288" s="9" t="str">
        <v>WEST</v>
      </c>
      <c r="Y2288" s="9" t="str">
        <v>CLOTHING</v>
      </c>
      <c r="AA2288" s="9" t="str">
        <v>west</v>
      </c>
      <c r="AB2288" s="9" t="str">
        <v>clothing</v>
      </c>
    </row>
    <row r="2289" spans="1:28">
      <c r="A2289" s="10" t="s">
        <v>2262</v>
      </c>
      <c r="B2289" s="11">
        <v>44966</v>
      </c>
      <c r="C2289" s="12" t="s">
        <v>1724</v>
      </c>
      <c r="D2289" s="13" t="s">
        <v>1131</v>
      </c>
      <c r="E2289" s="10">
        <v>3490.64</v>
      </c>
      <c r="F2289" s="10">
        <v>20</v>
      </c>
      <c r="G2289" s="10">
        <v>48</v>
      </c>
      <c r="H2289" s="10">
        <v>921.07</v>
      </c>
      <c r="I2289" s="4" t="s">
        <v>2262</v>
      </c>
      <c r="J2289" s="16">
        <v>44966</v>
      </c>
      <c r="K2289" s="9" t="str">
        <v>South</v>
      </c>
      <c r="L2289" s="9" t="str">
        <v>Sports</v>
      </c>
      <c r="M2289" s="4">
        <v>3490.64</v>
      </c>
      <c r="N2289" s="4">
        <f>VLOOKUP($K2289,Sales_Performance_Analysis.csv!$S$1:$T$5,2,FALSE)</f>
        <v>2478.5568056787902</v>
      </c>
      <c r="O2289" s="4">
        <v>20</v>
      </c>
      <c r="P2289" s="4">
        <v>48</v>
      </c>
      <c r="Q2289" s="4">
        <v>921.07</v>
      </c>
      <c r="U2289" s="9" t="str">
        <v>South</v>
      </c>
      <c r="V2289" s="9" t="str">
        <v>Sports</v>
      </c>
      <c r="X2289" s="9" t="str">
        <v>SOUTH</v>
      </c>
      <c r="Y2289" s="9" t="str">
        <v>SPORTS</v>
      </c>
      <c r="AA2289" s="9" t="str">
        <v>south</v>
      </c>
      <c r="AB2289" s="9" t="str">
        <v>sports</v>
      </c>
    </row>
    <row r="2290" spans="1:28">
      <c r="A2290" s="10" t="s">
        <v>2263</v>
      </c>
      <c r="B2290" s="11">
        <v>45525</v>
      </c>
      <c r="C2290" s="12" t="s">
        <v>1294</v>
      </c>
      <c r="D2290" s="13" t="s">
        <v>257</v>
      </c>
      <c r="E2290" s="10">
        <v>2384.1</v>
      </c>
      <c r="F2290" s="10">
        <v>48</v>
      </c>
      <c r="G2290" s="10">
        <v>8</v>
      </c>
      <c r="H2290" s="10">
        <v>1847.33</v>
      </c>
      <c r="I2290" s="4" t="s">
        <v>2263</v>
      </c>
      <c r="J2290" s="16">
        <v>45525</v>
      </c>
      <c r="K2290" s="9" t="str">
        <v>North</v>
      </c>
      <c r="L2290" s="9" t="str">
        <v>Groceries</v>
      </c>
      <c r="M2290" s="4">
        <v>2384.1</v>
      </c>
      <c r="N2290" s="4">
        <f>VLOOKUP($K2290,Sales_Performance_Analysis.csv!$S$1:$T$5,2,FALSE)</f>
        <v>2573.1195542046598</v>
      </c>
      <c r="O2290" s="4">
        <v>48</v>
      </c>
      <c r="P2290" s="4">
        <v>8</v>
      </c>
      <c r="Q2290" s="4">
        <v>1847.33</v>
      </c>
      <c r="U2290" s="9" t="str">
        <v>North</v>
      </c>
      <c r="V2290" s="9" t="str">
        <v>Groceries</v>
      </c>
      <c r="X2290" s="9" t="str">
        <v>NORTH</v>
      </c>
      <c r="Y2290" s="9" t="str">
        <v>GROCERIES</v>
      </c>
      <c r="AA2290" s="9" t="str">
        <v>north</v>
      </c>
      <c r="AB2290" s="9" t="str">
        <v>groceries</v>
      </c>
    </row>
    <row r="2291" spans="1:28">
      <c r="A2291" s="10" t="s">
        <v>2264</v>
      </c>
      <c r="B2291" s="11">
        <v>45564</v>
      </c>
      <c r="C2291" s="12" t="s">
        <v>1657</v>
      </c>
      <c r="D2291" s="13" t="s">
        <v>1243</v>
      </c>
      <c r="E2291" s="10">
        <v>4453.37</v>
      </c>
      <c r="F2291" s="10">
        <v>21</v>
      </c>
      <c r="G2291" s="10">
        <v>33</v>
      </c>
      <c r="H2291" s="10">
        <v>1868.78</v>
      </c>
      <c r="I2291" s="4" t="s">
        <v>2264</v>
      </c>
      <c r="J2291" s="16">
        <v>45564</v>
      </c>
      <c r="K2291" s="9" t="str">
        <v>West</v>
      </c>
      <c r="L2291" s="9" t="str">
        <v>Electronics</v>
      </c>
      <c r="M2291" s="4">
        <v>4453.37</v>
      </c>
      <c r="N2291" s="4">
        <f>VLOOKUP($K2291,Sales_Performance_Analysis.csv!$S$1:$T$5,2,FALSE)</f>
        <v>2536.3110011778599</v>
      </c>
      <c r="O2291" s="4">
        <v>21</v>
      </c>
      <c r="P2291" s="4">
        <v>33</v>
      </c>
      <c r="Q2291" s="4">
        <v>1868.78</v>
      </c>
      <c r="U2291" s="9" t="str">
        <v>West</v>
      </c>
      <c r="V2291" s="9" t="str">
        <v>Electronics</v>
      </c>
      <c r="X2291" s="9" t="str">
        <v>WEST</v>
      </c>
      <c r="Y2291" s="9" t="str">
        <v>ELECTRONICS</v>
      </c>
      <c r="AA2291" s="9" t="str">
        <v>west</v>
      </c>
      <c r="AB2291" s="9" t="str">
        <v>electronics</v>
      </c>
    </row>
    <row r="2292" spans="1:28">
      <c r="A2292" s="10" t="s">
        <v>2265</v>
      </c>
      <c r="B2292" s="11">
        <v>45580</v>
      </c>
      <c r="C2292" s="12" t="s">
        <v>1657</v>
      </c>
      <c r="D2292" s="13" t="s">
        <v>1131</v>
      </c>
      <c r="E2292" s="10">
        <v>3220.41</v>
      </c>
      <c r="F2292" s="10">
        <v>45</v>
      </c>
      <c r="G2292" s="10">
        <v>43</v>
      </c>
      <c r="H2292" s="10">
        <v>649.79</v>
      </c>
      <c r="I2292" s="4" t="s">
        <v>2265</v>
      </c>
      <c r="J2292" s="16">
        <v>45580</v>
      </c>
      <c r="K2292" s="9" t="str">
        <v>West</v>
      </c>
      <c r="L2292" s="9" t="str">
        <v>Sports</v>
      </c>
      <c r="M2292" s="4">
        <v>3220.41</v>
      </c>
      <c r="N2292" s="4">
        <f>VLOOKUP($K2292,Sales_Performance_Analysis.csv!$S$1:$T$5,2,FALSE)</f>
        <v>2536.3110011778599</v>
      </c>
      <c r="O2292" s="4">
        <v>45</v>
      </c>
      <c r="P2292" s="4">
        <v>43</v>
      </c>
      <c r="Q2292" s="4">
        <v>649.79</v>
      </c>
      <c r="U2292" s="9" t="str">
        <v>West</v>
      </c>
      <c r="V2292" s="9" t="str">
        <v>Sports</v>
      </c>
      <c r="X2292" s="9" t="str">
        <v>WEST</v>
      </c>
      <c r="Y2292" s="9" t="str">
        <v>SPORTS</v>
      </c>
      <c r="AA2292" s="9" t="str">
        <v>west</v>
      </c>
      <c r="AB2292" s="9" t="str">
        <v>sports</v>
      </c>
    </row>
    <row r="2293" spans="1:28">
      <c r="A2293" s="10" t="s">
        <v>2266</v>
      </c>
      <c r="B2293" s="11">
        <v>44911</v>
      </c>
      <c r="C2293" s="20" t="s">
        <v>1823</v>
      </c>
      <c r="D2293" s="13" t="s">
        <v>1243</v>
      </c>
      <c r="E2293" s="10">
        <v>3794.04</v>
      </c>
      <c r="F2293" s="10">
        <v>42</v>
      </c>
      <c r="G2293" s="10">
        <v>15</v>
      </c>
      <c r="H2293" s="10">
        <v>1803.1</v>
      </c>
      <c r="I2293" s="4" t="s">
        <v>2266</v>
      </c>
      <c r="J2293" s="16">
        <v>44911</v>
      </c>
      <c r="K2293" s="9" t="str">
        <v>East</v>
      </c>
      <c r="L2293" s="9" t="str">
        <v>Electronics</v>
      </c>
      <c r="M2293" s="4">
        <v>3794.04</v>
      </c>
      <c r="N2293" s="4">
        <f>VLOOKUP($K2293,Sales_Performance_Analysis.csv!$S$1:$T$5,2,FALSE)</f>
        <v>2529.8487270973901</v>
      </c>
      <c r="O2293" s="4">
        <v>42</v>
      </c>
      <c r="P2293" s="4">
        <v>15</v>
      </c>
      <c r="Q2293" s="4">
        <v>1803.1</v>
      </c>
      <c r="U2293" s="9" t="str">
        <v>East</v>
      </c>
      <c r="V2293" s="9" t="str">
        <v>Electronics</v>
      </c>
      <c r="X2293" s="9" t="str">
        <v>EAST</v>
      </c>
      <c r="Y2293" s="9" t="str">
        <v>ELECTRONICS</v>
      </c>
      <c r="AA2293" s="9" t="str">
        <v>east</v>
      </c>
      <c r="AB2293" s="9" t="str">
        <v>electronics</v>
      </c>
    </row>
    <row r="2294" spans="1:28">
      <c r="A2294" s="10" t="s">
        <v>2267</v>
      </c>
      <c r="B2294" s="11">
        <v>44921</v>
      </c>
      <c r="C2294" s="12" t="s">
        <v>1294</v>
      </c>
      <c r="D2294" s="13" t="s">
        <v>1131</v>
      </c>
      <c r="E2294" s="10">
        <v>2198.92</v>
      </c>
      <c r="F2294" s="10">
        <v>45</v>
      </c>
      <c r="G2294" s="10">
        <v>4</v>
      </c>
      <c r="H2294" s="10">
        <v>364.49</v>
      </c>
      <c r="I2294" s="4" t="s">
        <v>2267</v>
      </c>
      <c r="J2294" s="16">
        <v>44921</v>
      </c>
      <c r="K2294" s="9" t="str">
        <v>North</v>
      </c>
      <c r="L2294" s="9" t="str">
        <v>Sports</v>
      </c>
      <c r="M2294" s="4">
        <v>2198.92</v>
      </c>
      <c r="N2294" s="4">
        <f>VLOOKUP($K2294,Sales_Performance_Analysis.csv!$S$1:$T$5,2,FALSE)</f>
        <v>2573.1195542046598</v>
      </c>
      <c r="O2294" s="4">
        <v>45</v>
      </c>
      <c r="P2294" s="4">
        <v>4</v>
      </c>
      <c r="Q2294" s="4">
        <v>364.49</v>
      </c>
      <c r="U2294" s="9" t="str">
        <v>North</v>
      </c>
      <c r="V2294" s="9" t="str">
        <v>Sports</v>
      </c>
      <c r="X2294" s="9" t="str">
        <v>NORTH</v>
      </c>
      <c r="Y2294" s="9" t="str">
        <v>SPORTS</v>
      </c>
      <c r="AA2294" s="9" t="str">
        <v>north</v>
      </c>
      <c r="AB2294" s="9" t="str">
        <v>sports</v>
      </c>
    </row>
    <row r="2295" spans="1:28">
      <c r="A2295" s="10" t="s">
        <v>2268</v>
      </c>
      <c r="B2295" s="11">
        <v>45282</v>
      </c>
      <c r="C2295" s="12" t="s">
        <v>1294</v>
      </c>
      <c r="D2295" s="13" t="s">
        <v>2120</v>
      </c>
      <c r="E2295" s="10">
        <v>2385.9499999999998</v>
      </c>
      <c r="F2295" s="10">
        <v>20</v>
      </c>
      <c r="G2295" s="10">
        <v>42</v>
      </c>
      <c r="H2295" s="10">
        <v>562.91999999999996</v>
      </c>
      <c r="I2295" s="4" t="s">
        <v>2268</v>
      </c>
      <c r="J2295" s="16">
        <v>45282</v>
      </c>
      <c r="K2295" s="9" t="str">
        <v>North</v>
      </c>
      <c r="L2295" s="9" t="str">
        <v>Clothing</v>
      </c>
      <c r="M2295" s="4">
        <v>2385.9499999999998</v>
      </c>
      <c r="N2295" s="4">
        <f>VLOOKUP($K2295,Sales_Performance_Analysis.csv!$S$1:$T$5,2,FALSE)</f>
        <v>2573.1195542046598</v>
      </c>
      <c r="O2295" s="4">
        <v>20</v>
      </c>
      <c r="P2295" s="4">
        <v>42</v>
      </c>
      <c r="Q2295" s="4">
        <v>562.91999999999996</v>
      </c>
      <c r="U2295" s="9" t="str">
        <v>North</v>
      </c>
      <c r="V2295" s="9" t="str">
        <v>Clothing</v>
      </c>
      <c r="X2295" s="9" t="str">
        <v>NORTH</v>
      </c>
      <c r="Y2295" s="9" t="str">
        <v>CLOTHING</v>
      </c>
      <c r="AA2295" s="9" t="str">
        <v>north</v>
      </c>
      <c r="AB2295" s="9" t="str">
        <v>clothing</v>
      </c>
    </row>
    <row r="2296" spans="1:28">
      <c r="A2296" s="10" t="s">
        <v>2269</v>
      </c>
      <c r="B2296" s="11">
        <v>45477</v>
      </c>
      <c r="C2296" s="12" t="s">
        <v>1657</v>
      </c>
      <c r="D2296" s="13" t="s">
        <v>257</v>
      </c>
      <c r="E2296" s="10">
        <v>4993.76</v>
      </c>
      <c r="F2296" s="10">
        <v>10</v>
      </c>
      <c r="G2296" s="10">
        <v>33</v>
      </c>
      <c r="H2296" s="10">
        <v>169.92</v>
      </c>
      <c r="I2296" s="4" t="s">
        <v>2269</v>
      </c>
      <c r="J2296" s="16">
        <v>45477</v>
      </c>
      <c r="K2296" s="9" t="str">
        <v>West</v>
      </c>
      <c r="L2296" s="9" t="str">
        <v>Groceries</v>
      </c>
      <c r="M2296" s="4">
        <v>4993.76</v>
      </c>
      <c r="N2296" s="4">
        <f>VLOOKUP($K2296,Sales_Performance_Analysis.csv!$S$1:$T$5,2,FALSE)</f>
        <v>2536.3110011778599</v>
      </c>
      <c r="O2296" s="4">
        <v>10</v>
      </c>
      <c r="P2296" s="4">
        <v>33</v>
      </c>
      <c r="Q2296" s="4">
        <v>169.92</v>
      </c>
      <c r="U2296" s="9" t="str">
        <v>West</v>
      </c>
      <c r="V2296" s="9" t="str">
        <v>Groceries</v>
      </c>
      <c r="X2296" s="9" t="str">
        <v>WEST</v>
      </c>
      <c r="Y2296" s="9" t="str">
        <v>GROCERIES</v>
      </c>
      <c r="AA2296" s="9" t="str">
        <v>west</v>
      </c>
      <c r="AB2296" s="9" t="str">
        <v>groceries</v>
      </c>
    </row>
    <row r="2297" spans="1:28">
      <c r="A2297" s="10" t="s">
        <v>2270</v>
      </c>
      <c r="B2297" s="11">
        <v>45407</v>
      </c>
      <c r="C2297" s="20" t="s">
        <v>1823</v>
      </c>
      <c r="D2297" s="13" t="s">
        <v>1668</v>
      </c>
      <c r="E2297" s="10">
        <v>4231.5200000000004</v>
      </c>
      <c r="F2297" s="10">
        <v>1</v>
      </c>
      <c r="G2297" s="10">
        <v>49</v>
      </c>
      <c r="H2297" s="10">
        <v>1306.5999999999999</v>
      </c>
      <c r="I2297" s="4" t="s">
        <v>2270</v>
      </c>
      <c r="J2297" s="16">
        <v>45407</v>
      </c>
      <c r="K2297" s="9" t="str">
        <v>East</v>
      </c>
      <c r="L2297" s="9" t="str">
        <v>Furniture</v>
      </c>
      <c r="M2297" s="4">
        <v>4231.5200000000004</v>
      </c>
      <c r="N2297" s="4">
        <f>VLOOKUP($K2297,Sales_Performance_Analysis.csv!$S$1:$T$5,2,FALSE)</f>
        <v>2529.8487270973901</v>
      </c>
      <c r="O2297" s="4">
        <v>1</v>
      </c>
      <c r="P2297" s="4">
        <v>49</v>
      </c>
      <c r="Q2297" s="4">
        <v>1306.5999999999999</v>
      </c>
      <c r="U2297" s="9" t="str">
        <v>East</v>
      </c>
      <c r="V2297" s="9" t="str">
        <v>Furniture</v>
      </c>
      <c r="X2297" s="9" t="str">
        <v>EAST</v>
      </c>
      <c r="Y2297" s="9" t="str">
        <v>FURNITURE</v>
      </c>
      <c r="AA2297" s="9" t="str">
        <v>east</v>
      </c>
      <c r="AB2297" s="9" t="str">
        <v>furniture</v>
      </c>
    </row>
    <row r="2298" spans="1:28">
      <c r="A2298" s="10" t="s">
        <v>2271</v>
      </c>
      <c r="B2298" s="11">
        <v>45400</v>
      </c>
      <c r="C2298" s="12" t="s">
        <v>1657</v>
      </c>
      <c r="D2298" s="13" t="s">
        <v>1243</v>
      </c>
      <c r="E2298" s="10">
        <v>405.93</v>
      </c>
      <c r="F2298" s="10">
        <v>43</v>
      </c>
      <c r="G2298" s="10">
        <v>43</v>
      </c>
      <c r="H2298" s="10">
        <v>264.45999999999998</v>
      </c>
      <c r="I2298" s="4" t="s">
        <v>2271</v>
      </c>
      <c r="J2298" s="16">
        <v>45400</v>
      </c>
      <c r="K2298" s="9" t="str">
        <v>West</v>
      </c>
      <c r="L2298" s="9" t="str">
        <v>Electronics</v>
      </c>
      <c r="M2298" s="4">
        <v>405.93</v>
      </c>
      <c r="N2298" s="4">
        <f>VLOOKUP($K2298,Sales_Performance_Analysis.csv!$S$1:$T$5,2,FALSE)</f>
        <v>2536.3110011778599</v>
      </c>
      <c r="O2298" s="4">
        <v>43</v>
      </c>
      <c r="P2298" s="4">
        <v>43</v>
      </c>
      <c r="Q2298" s="4">
        <v>264.45999999999998</v>
      </c>
      <c r="U2298" s="9" t="str">
        <v>West</v>
      </c>
      <c r="V2298" s="9" t="str">
        <v>Electronics</v>
      </c>
      <c r="X2298" s="9" t="str">
        <v>WEST</v>
      </c>
      <c r="Y2298" s="9" t="str">
        <v>ELECTRONICS</v>
      </c>
      <c r="AA2298" s="9" t="str">
        <v>west</v>
      </c>
      <c r="AB2298" s="9" t="str">
        <v>electronics</v>
      </c>
    </row>
    <row r="2299" spans="1:28">
      <c r="A2299" s="10" t="s">
        <v>2272</v>
      </c>
      <c r="B2299" s="11">
        <v>45120</v>
      </c>
      <c r="C2299" s="20" t="s">
        <v>1823</v>
      </c>
      <c r="D2299" s="13" t="s">
        <v>1131</v>
      </c>
      <c r="E2299" s="10">
        <v>4764.58</v>
      </c>
      <c r="F2299" s="10">
        <v>22</v>
      </c>
      <c r="G2299" s="10">
        <v>47</v>
      </c>
      <c r="H2299" s="10">
        <v>1847.94</v>
      </c>
      <c r="I2299" s="4" t="s">
        <v>2272</v>
      </c>
      <c r="J2299" s="16">
        <v>45120</v>
      </c>
      <c r="K2299" s="9" t="str">
        <v>East</v>
      </c>
      <c r="L2299" s="9" t="str">
        <v>Sports</v>
      </c>
      <c r="M2299" s="4">
        <v>4764.58</v>
      </c>
      <c r="N2299" s="4">
        <f>VLOOKUP($K2299,Sales_Performance_Analysis.csv!$S$1:$T$5,2,FALSE)</f>
        <v>2529.8487270973901</v>
      </c>
      <c r="O2299" s="4">
        <v>22</v>
      </c>
      <c r="P2299" s="4">
        <v>47</v>
      </c>
      <c r="Q2299" s="4">
        <v>1847.94</v>
      </c>
      <c r="U2299" s="9" t="str">
        <v>East</v>
      </c>
      <c r="V2299" s="9" t="str">
        <v>Sports</v>
      </c>
      <c r="X2299" s="9" t="str">
        <v>EAST</v>
      </c>
      <c r="Y2299" s="9" t="str">
        <v>SPORTS</v>
      </c>
      <c r="AA2299" s="9" t="str">
        <v>east</v>
      </c>
      <c r="AB2299" s="9" t="str">
        <v>sports</v>
      </c>
    </row>
    <row r="2300" spans="1:28">
      <c r="A2300" s="10" t="s">
        <v>2273</v>
      </c>
      <c r="B2300" s="11">
        <v>44930</v>
      </c>
      <c r="C2300" s="12" t="s">
        <v>1294</v>
      </c>
      <c r="D2300" s="13" t="s">
        <v>1131</v>
      </c>
      <c r="E2300" s="10">
        <v>4071.78</v>
      </c>
      <c r="F2300" s="10">
        <v>43</v>
      </c>
      <c r="G2300" s="10">
        <v>48</v>
      </c>
      <c r="H2300" s="10">
        <v>1190.2</v>
      </c>
      <c r="I2300" s="4" t="s">
        <v>2273</v>
      </c>
      <c r="J2300" s="16">
        <v>44930</v>
      </c>
      <c r="K2300" s="9" t="str">
        <v>North</v>
      </c>
      <c r="L2300" s="9" t="str">
        <v>Sports</v>
      </c>
      <c r="M2300" s="4">
        <v>4071.78</v>
      </c>
      <c r="N2300" s="4">
        <f>VLOOKUP($K2300,Sales_Performance_Analysis.csv!$S$1:$T$5,2,FALSE)</f>
        <v>2573.1195542046598</v>
      </c>
      <c r="O2300" s="4">
        <v>43</v>
      </c>
      <c r="P2300" s="4">
        <v>48</v>
      </c>
      <c r="Q2300" s="4">
        <v>1190.2</v>
      </c>
      <c r="U2300" s="9" t="str">
        <v>North</v>
      </c>
      <c r="V2300" s="9" t="str">
        <v>Sports</v>
      </c>
      <c r="X2300" s="9" t="str">
        <v>NORTH</v>
      </c>
      <c r="Y2300" s="9" t="str">
        <v>SPORTS</v>
      </c>
      <c r="AA2300" s="9" t="str">
        <v>north</v>
      </c>
      <c r="AB2300" s="9" t="str">
        <v>sports</v>
      </c>
    </row>
    <row r="2301" spans="1:28">
      <c r="A2301" s="10" t="s">
        <v>2274</v>
      </c>
      <c r="B2301" s="11">
        <v>45112</v>
      </c>
      <c r="C2301" s="20" t="s">
        <v>1823</v>
      </c>
      <c r="D2301" s="13" t="s">
        <v>1243</v>
      </c>
      <c r="E2301" s="10">
        <v>618.70000000000005</v>
      </c>
      <c r="F2301" s="10">
        <v>50</v>
      </c>
      <c r="G2301" s="10">
        <v>47</v>
      </c>
      <c r="H2301" s="10">
        <v>1481.16</v>
      </c>
      <c r="I2301" s="4" t="s">
        <v>2274</v>
      </c>
      <c r="J2301" s="16">
        <v>45112</v>
      </c>
      <c r="K2301" s="9" t="str">
        <v>East</v>
      </c>
      <c r="L2301" s="9" t="str">
        <v>Electronics</v>
      </c>
      <c r="M2301" s="4">
        <v>618.70000000000005</v>
      </c>
      <c r="N2301" s="4">
        <f>VLOOKUP($K2301,Sales_Performance_Analysis.csv!$S$1:$T$5,2,FALSE)</f>
        <v>2529.8487270973901</v>
      </c>
      <c r="O2301" s="4">
        <v>50</v>
      </c>
      <c r="P2301" s="4">
        <v>47</v>
      </c>
      <c r="Q2301" s="4">
        <v>1481.16</v>
      </c>
      <c r="U2301" s="9" t="str">
        <v>East</v>
      </c>
      <c r="V2301" s="9" t="str">
        <v>Electronics</v>
      </c>
      <c r="X2301" s="9" t="str">
        <v>EAST</v>
      </c>
      <c r="Y2301" s="9" t="str">
        <v>ELECTRONICS</v>
      </c>
      <c r="AA2301" s="9" t="str">
        <v>east</v>
      </c>
      <c r="AB2301" s="9" t="str">
        <v>electronics</v>
      </c>
    </row>
    <row r="2302" spans="1:28">
      <c r="A2302" s="18">
        <v>5.5921999999999998E+48</v>
      </c>
      <c r="B2302" s="11">
        <v>45544</v>
      </c>
      <c r="C2302" s="20" t="s">
        <v>1823</v>
      </c>
      <c r="D2302" s="13" t="s">
        <v>1131</v>
      </c>
      <c r="E2302" s="10">
        <v>2944.44</v>
      </c>
      <c r="F2302" s="10">
        <v>18</v>
      </c>
      <c r="G2302" s="10">
        <v>1</v>
      </c>
      <c r="H2302" s="10">
        <v>1017.59</v>
      </c>
      <c r="I2302" s="19">
        <v>5.5921999999999998E+48</v>
      </c>
      <c r="J2302" s="16">
        <v>45544</v>
      </c>
      <c r="K2302" s="9" t="str">
        <v>East</v>
      </c>
      <c r="L2302" s="9" t="str">
        <v>Sports</v>
      </c>
      <c r="M2302" s="4">
        <v>2944.44</v>
      </c>
      <c r="N2302" s="4">
        <f>VLOOKUP($K2302,Sales_Performance_Analysis.csv!$S$1:$T$5,2,FALSE)</f>
        <v>2529.8487270973901</v>
      </c>
      <c r="O2302" s="4">
        <v>18</v>
      </c>
      <c r="P2302" s="4">
        <v>1</v>
      </c>
      <c r="Q2302" s="4">
        <v>1017.59</v>
      </c>
      <c r="U2302" s="9" t="str">
        <v>East</v>
      </c>
      <c r="V2302" s="9" t="str">
        <v>Sports</v>
      </c>
      <c r="X2302" s="9" t="str">
        <v>EAST</v>
      </c>
      <c r="Y2302" s="9" t="str">
        <v>SPORTS</v>
      </c>
      <c r="AA2302" s="9" t="str">
        <v>east</v>
      </c>
      <c r="AB2302" s="9" t="str">
        <v>sports</v>
      </c>
    </row>
    <row r="2303" spans="1:28">
      <c r="A2303" s="10" t="s">
        <v>2275</v>
      </c>
      <c r="B2303" s="11">
        <v>45255</v>
      </c>
      <c r="C2303" s="12" t="s">
        <v>1294</v>
      </c>
      <c r="D2303" s="13" t="s">
        <v>2120</v>
      </c>
      <c r="E2303" s="10">
        <v>175.49</v>
      </c>
      <c r="F2303" s="10">
        <v>2</v>
      </c>
      <c r="G2303" s="10">
        <v>15</v>
      </c>
      <c r="H2303" s="10">
        <v>1026.82</v>
      </c>
      <c r="I2303" s="4" t="s">
        <v>2275</v>
      </c>
      <c r="J2303" s="16">
        <v>45255</v>
      </c>
      <c r="K2303" s="9" t="str">
        <v>North</v>
      </c>
      <c r="L2303" s="9" t="str">
        <v>Clothing</v>
      </c>
      <c r="M2303" s="4">
        <v>175.49</v>
      </c>
      <c r="N2303" s="4">
        <f>VLOOKUP($K2303,Sales_Performance_Analysis.csv!$S$1:$T$5,2,FALSE)</f>
        <v>2573.1195542046598</v>
      </c>
      <c r="O2303" s="4">
        <v>2</v>
      </c>
      <c r="P2303" s="4">
        <v>15</v>
      </c>
      <c r="Q2303" s="4">
        <v>1026.82</v>
      </c>
      <c r="U2303" s="9" t="str">
        <v>North</v>
      </c>
      <c r="V2303" s="9" t="str">
        <v>Clothing</v>
      </c>
      <c r="X2303" s="9" t="str">
        <v>NORTH</v>
      </c>
      <c r="Y2303" s="9" t="str">
        <v>CLOTHING</v>
      </c>
      <c r="AA2303" s="9" t="str">
        <v>north</v>
      </c>
      <c r="AB2303" s="9" t="str">
        <v>clothing</v>
      </c>
    </row>
    <row r="2304" spans="1:28">
      <c r="A2304" s="10" t="s">
        <v>2276</v>
      </c>
      <c r="B2304" s="11">
        <v>45531</v>
      </c>
      <c r="C2304" s="12" t="s">
        <v>1724</v>
      </c>
      <c r="D2304" s="13" t="s">
        <v>257</v>
      </c>
      <c r="E2304" s="10">
        <v>4340.1899999999996</v>
      </c>
      <c r="F2304" s="10">
        <v>38</v>
      </c>
      <c r="G2304" s="10">
        <v>27</v>
      </c>
      <c r="H2304" s="10">
        <v>57.89</v>
      </c>
      <c r="I2304" s="4" t="s">
        <v>2276</v>
      </c>
      <c r="J2304" s="16">
        <v>45531</v>
      </c>
      <c r="K2304" s="9" t="str">
        <v>South</v>
      </c>
      <c r="L2304" s="9" t="str">
        <v>Groceries</v>
      </c>
      <c r="M2304" s="4">
        <v>4340.1899999999996</v>
      </c>
      <c r="N2304" s="4">
        <f>VLOOKUP($K2304,Sales_Performance_Analysis.csv!$S$1:$T$5,2,FALSE)</f>
        <v>2478.5568056787902</v>
      </c>
      <c r="O2304" s="4">
        <v>38</v>
      </c>
      <c r="P2304" s="4">
        <v>27</v>
      </c>
      <c r="Q2304" s="4">
        <v>57.89</v>
      </c>
      <c r="U2304" s="9" t="str">
        <v>South</v>
      </c>
      <c r="V2304" s="9" t="str">
        <v>Groceries</v>
      </c>
      <c r="X2304" s="9" t="str">
        <v>SOUTH</v>
      </c>
      <c r="Y2304" s="9" t="str">
        <v>GROCERIES</v>
      </c>
      <c r="AA2304" s="9" t="str">
        <v>south</v>
      </c>
      <c r="AB2304" s="9" t="str">
        <v>groceries</v>
      </c>
    </row>
    <row r="2305" spans="1:28">
      <c r="A2305" s="10" t="s">
        <v>2277</v>
      </c>
      <c r="B2305" s="11">
        <v>45198</v>
      </c>
      <c r="C2305" s="12" t="s">
        <v>1294</v>
      </c>
      <c r="D2305" s="13" t="s">
        <v>1668</v>
      </c>
      <c r="E2305" s="10">
        <v>3650.43</v>
      </c>
      <c r="F2305" s="10">
        <v>38</v>
      </c>
      <c r="G2305" s="10">
        <v>24</v>
      </c>
      <c r="H2305" s="10">
        <v>466.97</v>
      </c>
      <c r="I2305" s="4" t="s">
        <v>2277</v>
      </c>
      <c r="J2305" s="16">
        <v>45198</v>
      </c>
      <c r="K2305" s="9" t="str">
        <v>North</v>
      </c>
      <c r="L2305" s="9" t="str">
        <v>Furniture</v>
      </c>
      <c r="M2305" s="4">
        <v>3650.43</v>
      </c>
      <c r="N2305" s="4">
        <f>VLOOKUP($K2305,Sales_Performance_Analysis.csv!$S$1:$T$5,2,FALSE)</f>
        <v>2573.1195542046598</v>
      </c>
      <c r="O2305" s="4">
        <v>38</v>
      </c>
      <c r="P2305" s="4">
        <v>24</v>
      </c>
      <c r="Q2305" s="4">
        <v>466.97</v>
      </c>
      <c r="U2305" s="9" t="str">
        <v>North</v>
      </c>
      <c r="V2305" s="9" t="str">
        <v>Furniture</v>
      </c>
      <c r="X2305" s="9" t="str">
        <v>NORTH</v>
      </c>
      <c r="Y2305" s="9" t="str">
        <v>FURNITURE</v>
      </c>
      <c r="AA2305" s="9" t="str">
        <v>north</v>
      </c>
      <c r="AB2305" s="9" t="str">
        <v>furniture</v>
      </c>
    </row>
    <row r="2306" spans="1:28">
      <c r="A2306" s="10" t="s">
        <v>2278</v>
      </c>
      <c r="B2306" s="11">
        <v>44917</v>
      </c>
      <c r="C2306" s="12" t="s">
        <v>2279</v>
      </c>
      <c r="D2306" s="13" t="s">
        <v>1668</v>
      </c>
      <c r="E2306" s="10">
        <v>527.45000000000005</v>
      </c>
      <c r="F2306" s="10">
        <v>9</v>
      </c>
      <c r="G2306" s="10">
        <v>15</v>
      </c>
      <c r="H2306" s="10">
        <v>1637.94</v>
      </c>
      <c r="I2306" s="4" t="s">
        <v>2278</v>
      </c>
      <c r="J2306" s="16">
        <v>44917</v>
      </c>
      <c r="K2306" s="9" t="str">
        <v>East</v>
      </c>
      <c r="L2306" s="9" t="str">
        <v>Furniture</v>
      </c>
      <c r="M2306" s="4">
        <v>527.45000000000005</v>
      </c>
      <c r="N2306" s="4">
        <f>VLOOKUP($K2306,Sales_Performance_Analysis.csv!$S$1:$T$5,2,FALSE)</f>
        <v>2529.8487270973901</v>
      </c>
      <c r="O2306" s="4">
        <v>9</v>
      </c>
      <c r="P2306" s="4">
        <v>15</v>
      </c>
      <c r="Q2306" s="4">
        <v>1637.94</v>
      </c>
      <c r="U2306" s="9" t="str">
        <v>East</v>
      </c>
      <c r="V2306" s="9" t="str">
        <v>Furniture</v>
      </c>
      <c r="X2306" s="9" t="str">
        <v>EAST</v>
      </c>
      <c r="Y2306" s="9" t="str">
        <v>FURNITURE</v>
      </c>
      <c r="AA2306" s="9" t="str">
        <v>east</v>
      </c>
      <c r="AB2306" s="9" t="str">
        <v>furniture</v>
      </c>
    </row>
    <row r="2307" spans="1:28">
      <c r="A2307" s="10" t="s">
        <v>2280</v>
      </c>
      <c r="B2307" s="11">
        <v>45556</v>
      </c>
      <c r="C2307" s="12" t="s">
        <v>2279</v>
      </c>
      <c r="D2307" s="13" t="s">
        <v>1131</v>
      </c>
      <c r="E2307" s="10">
        <v>256.48</v>
      </c>
      <c r="F2307" s="10">
        <v>3</v>
      </c>
      <c r="G2307" s="10">
        <v>0</v>
      </c>
      <c r="H2307" s="10">
        <v>955.82</v>
      </c>
      <c r="I2307" s="4" t="s">
        <v>2280</v>
      </c>
      <c r="J2307" s="16">
        <v>45556</v>
      </c>
      <c r="K2307" s="9" t="str">
        <v>East</v>
      </c>
      <c r="L2307" s="9" t="str">
        <v>Sports</v>
      </c>
      <c r="M2307" s="4">
        <v>256.48</v>
      </c>
      <c r="N2307" s="4">
        <f>VLOOKUP($K2307,Sales_Performance_Analysis.csv!$S$1:$T$5,2,FALSE)</f>
        <v>2529.8487270973901</v>
      </c>
      <c r="O2307" s="4">
        <v>3</v>
      </c>
      <c r="P2307" s="4">
        <v>0</v>
      </c>
      <c r="Q2307" s="4">
        <v>955.82</v>
      </c>
      <c r="U2307" s="9" t="str">
        <v>East</v>
      </c>
      <c r="V2307" s="9" t="str">
        <v>Sports</v>
      </c>
      <c r="X2307" s="9" t="str">
        <v>EAST</v>
      </c>
      <c r="Y2307" s="9" t="str">
        <v>SPORTS</v>
      </c>
      <c r="AA2307" s="9" t="str">
        <v>east</v>
      </c>
      <c r="AB2307" s="9" t="str">
        <v>sports</v>
      </c>
    </row>
    <row r="2308" spans="1:28">
      <c r="A2308" s="10" t="s">
        <v>2281</v>
      </c>
      <c r="B2308" s="11">
        <v>45048</v>
      </c>
      <c r="C2308" s="12" t="s">
        <v>1294</v>
      </c>
      <c r="D2308" s="13" t="s">
        <v>257</v>
      </c>
      <c r="E2308" s="10">
        <v>4109.8100000000004</v>
      </c>
      <c r="F2308" s="10">
        <v>12</v>
      </c>
      <c r="G2308" s="10">
        <v>27</v>
      </c>
      <c r="H2308" s="10">
        <v>556.05999999999995</v>
      </c>
      <c r="I2308" s="4" t="s">
        <v>2281</v>
      </c>
      <c r="J2308" s="16">
        <v>45048</v>
      </c>
      <c r="K2308" s="9" t="str">
        <v>North</v>
      </c>
      <c r="L2308" s="9" t="str">
        <v>Groceries</v>
      </c>
      <c r="M2308" s="4">
        <v>4109.8100000000004</v>
      </c>
      <c r="N2308" s="4">
        <f>VLOOKUP($K2308,Sales_Performance_Analysis.csv!$S$1:$T$5,2,FALSE)</f>
        <v>2573.1195542046598</v>
      </c>
      <c r="O2308" s="4">
        <v>12</v>
      </c>
      <c r="P2308" s="4">
        <v>27</v>
      </c>
      <c r="Q2308" s="4">
        <v>556.05999999999995</v>
      </c>
      <c r="U2308" s="9" t="str">
        <v>North</v>
      </c>
      <c r="V2308" s="9" t="str">
        <v>Groceries</v>
      </c>
      <c r="X2308" s="9" t="str">
        <v>NORTH</v>
      </c>
      <c r="Y2308" s="9" t="str">
        <v>GROCERIES</v>
      </c>
      <c r="AA2308" s="9" t="str">
        <v>north</v>
      </c>
      <c r="AB2308" s="9" t="str">
        <v>groceries</v>
      </c>
    </row>
    <row r="2309" spans="1:28">
      <c r="A2309" s="10" t="s">
        <v>2282</v>
      </c>
      <c r="B2309" s="11">
        <v>45260</v>
      </c>
      <c r="C2309" s="12" t="s">
        <v>1294</v>
      </c>
      <c r="D2309" s="13" t="s">
        <v>1131</v>
      </c>
      <c r="E2309" s="10">
        <v>3332.68</v>
      </c>
      <c r="F2309" s="10">
        <v>44</v>
      </c>
      <c r="G2309" s="10">
        <v>22</v>
      </c>
      <c r="H2309" s="10">
        <v>527.33000000000004</v>
      </c>
      <c r="I2309" s="4" t="s">
        <v>2282</v>
      </c>
      <c r="J2309" s="16">
        <v>45260</v>
      </c>
      <c r="K2309" s="9" t="str">
        <v>North</v>
      </c>
      <c r="L2309" s="9" t="str">
        <v>Sports</v>
      </c>
      <c r="M2309" s="4">
        <v>3332.68</v>
      </c>
      <c r="N2309" s="4">
        <f>VLOOKUP($K2309,Sales_Performance_Analysis.csv!$S$1:$T$5,2,FALSE)</f>
        <v>2573.1195542046598</v>
      </c>
      <c r="O2309" s="4">
        <v>44</v>
      </c>
      <c r="P2309" s="4">
        <v>22</v>
      </c>
      <c r="Q2309" s="4">
        <v>527.33000000000004</v>
      </c>
      <c r="U2309" s="9" t="str">
        <v>North</v>
      </c>
      <c r="V2309" s="9" t="str">
        <v>Sports</v>
      </c>
      <c r="X2309" s="9" t="str">
        <v>NORTH</v>
      </c>
      <c r="Y2309" s="9" t="str">
        <v>SPORTS</v>
      </c>
      <c r="AA2309" s="9" t="str">
        <v>north</v>
      </c>
      <c r="AB2309" s="9" t="str">
        <v>sports</v>
      </c>
    </row>
    <row r="2310" spans="1:28">
      <c r="A2310" s="10" t="s">
        <v>2283</v>
      </c>
      <c r="B2310" s="11">
        <v>45238</v>
      </c>
      <c r="C2310" s="12" t="s">
        <v>2279</v>
      </c>
      <c r="D2310" s="13" t="s">
        <v>1131</v>
      </c>
      <c r="E2310" s="10">
        <v>2262.9</v>
      </c>
      <c r="F2310" s="10">
        <v>6</v>
      </c>
      <c r="G2310" s="10">
        <v>47</v>
      </c>
      <c r="H2310" s="10">
        <v>631.41</v>
      </c>
      <c r="I2310" s="4" t="s">
        <v>2283</v>
      </c>
      <c r="J2310" s="16">
        <v>45238</v>
      </c>
      <c r="K2310" s="9" t="str">
        <v>East</v>
      </c>
      <c r="L2310" s="9" t="str">
        <v>Sports</v>
      </c>
      <c r="M2310" s="4">
        <v>2262.9</v>
      </c>
      <c r="N2310" s="4">
        <f>VLOOKUP($K2310,Sales_Performance_Analysis.csv!$S$1:$T$5,2,FALSE)</f>
        <v>2529.8487270973901</v>
      </c>
      <c r="O2310" s="4">
        <v>6</v>
      </c>
      <c r="P2310" s="4">
        <v>47</v>
      </c>
      <c r="Q2310" s="4">
        <v>631.41</v>
      </c>
      <c r="U2310" s="9" t="str">
        <v>East</v>
      </c>
      <c r="V2310" s="9" t="str">
        <v>Sports</v>
      </c>
      <c r="X2310" s="9" t="str">
        <v>EAST</v>
      </c>
      <c r="Y2310" s="9" t="str">
        <v>SPORTS</v>
      </c>
      <c r="AA2310" s="9" t="str">
        <v>east</v>
      </c>
      <c r="AB2310" s="9" t="str">
        <v>sports</v>
      </c>
    </row>
    <row r="2311" spans="1:28">
      <c r="A2311" s="10" t="s">
        <v>2284</v>
      </c>
      <c r="B2311" s="11">
        <v>45206</v>
      </c>
      <c r="C2311" s="12" t="s">
        <v>1657</v>
      </c>
      <c r="D2311" s="13" t="s">
        <v>2120</v>
      </c>
      <c r="E2311" s="10">
        <v>1536.2</v>
      </c>
      <c r="F2311" s="10">
        <v>12</v>
      </c>
      <c r="G2311" s="10">
        <v>39</v>
      </c>
      <c r="H2311" s="10">
        <v>1120.53</v>
      </c>
      <c r="I2311" s="4" t="s">
        <v>2284</v>
      </c>
      <c r="J2311" s="16">
        <v>45206</v>
      </c>
      <c r="K2311" s="9" t="str">
        <v>West</v>
      </c>
      <c r="L2311" s="9" t="str">
        <v>Clothing</v>
      </c>
      <c r="M2311" s="4">
        <v>1536.2</v>
      </c>
      <c r="N2311" s="4">
        <f>VLOOKUP($K2311,Sales_Performance_Analysis.csv!$S$1:$T$5,2,FALSE)</f>
        <v>2536.3110011778599</v>
      </c>
      <c r="O2311" s="4">
        <v>12</v>
      </c>
      <c r="P2311" s="4">
        <v>39</v>
      </c>
      <c r="Q2311" s="4">
        <v>1120.53</v>
      </c>
      <c r="U2311" s="9" t="str">
        <v>West</v>
      </c>
      <c r="V2311" s="9" t="str">
        <v>Clothing</v>
      </c>
      <c r="X2311" s="9" t="str">
        <v>WEST</v>
      </c>
      <c r="Y2311" s="9" t="str">
        <v>CLOTHING</v>
      </c>
      <c r="AA2311" s="9" t="str">
        <v>west</v>
      </c>
      <c r="AB2311" s="9" t="str">
        <v>clothing</v>
      </c>
    </row>
    <row r="2312" spans="1:28">
      <c r="A2312" s="10" t="s">
        <v>2285</v>
      </c>
      <c r="B2312" s="11">
        <v>45603</v>
      </c>
      <c r="C2312" s="12" t="s">
        <v>1657</v>
      </c>
      <c r="D2312" s="13" t="s">
        <v>1243</v>
      </c>
      <c r="E2312" s="10">
        <v>1636.8</v>
      </c>
      <c r="F2312" s="10">
        <v>23</v>
      </c>
      <c r="G2312" s="10">
        <v>16</v>
      </c>
      <c r="H2312" s="10">
        <v>956.84</v>
      </c>
      <c r="I2312" s="4" t="s">
        <v>2285</v>
      </c>
      <c r="J2312" s="16">
        <v>45603</v>
      </c>
      <c r="K2312" s="9" t="str">
        <v>West</v>
      </c>
      <c r="L2312" s="9" t="str">
        <v>Electronics</v>
      </c>
      <c r="M2312" s="4">
        <v>1636.8</v>
      </c>
      <c r="N2312" s="4">
        <f>VLOOKUP($K2312,Sales_Performance_Analysis.csv!$S$1:$T$5,2,FALSE)</f>
        <v>2536.3110011778599</v>
      </c>
      <c r="O2312" s="4">
        <v>23</v>
      </c>
      <c r="P2312" s="4">
        <v>16</v>
      </c>
      <c r="Q2312" s="4">
        <v>956.84</v>
      </c>
      <c r="U2312" s="9" t="str">
        <v>West</v>
      </c>
      <c r="V2312" s="9" t="str">
        <v>Electronics</v>
      </c>
      <c r="X2312" s="9" t="str">
        <v>WEST</v>
      </c>
      <c r="Y2312" s="9" t="str">
        <v>ELECTRONICS</v>
      </c>
      <c r="AA2312" s="9" t="str">
        <v>west</v>
      </c>
      <c r="AB2312" s="9" t="str">
        <v>electronics</v>
      </c>
    </row>
    <row r="2313" spans="1:28">
      <c r="A2313" s="10" t="s">
        <v>2286</v>
      </c>
      <c r="B2313" s="11">
        <v>45471</v>
      </c>
      <c r="C2313" s="12" t="s">
        <v>1294</v>
      </c>
      <c r="D2313" s="13" t="s">
        <v>1668</v>
      </c>
      <c r="E2313" s="10">
        <v>3577.49</v>
      </c>
      <c r="F2313" s="10">
        <v>11</v>
      </c>
      <c r="G2313" s="10">
        <v>22</v>
      </c>
      <c r="H2313" s="10">
        <v>967.07</v>
      </c>
      <c r="I2313" s="4" t="s">
        <v>2286</v>
      </c>
      <c r="J2313" s="16">
        <v>45471</v>
      </c>
      <c r="K2313" s="9" t="str">
        <v>North</v>
      </c>
      <c r="L2313" s="9" t="str">
        <v>Furniture</v>
      </c>
      <c r="M2313" s="4">
        <v>3577.49</v>
      </c>
      <c r="N2313" s="4">
        <f>VLOOKUP($K2313,Sales_Performance_Analysis.csv!$S$1:$T$5,2,FALSE)</f>
        <v>2573.1195542046598</v>
      </c>
      <c r="O2313" s="4">
        <v>11</v>
      </c>
      <c r="P2313" s="4">
        <v>22</v>
      </c>
      <c r="Q2313" s="4">
        <v>967.07</v>
      </c>
      <c r="U2313" s="9" t="str">
        <v>North</v>
      </c>
      <c r="V2313" s="9" t="str">
        <v>Furniture</v>
      </c>
      <c r="X2313" s="9" t="str">
        <v>NORTH</v>
      </c>
      <c r="Y2313" s="9" t="str">
        <v>FURNITURE</v>
      </c>
      <c r="AA2313" s="9" t="str">
        <v>north</v>
      </c>
      <c r="AB2313" s="9" t="str">
        <v>furniture</v>
      </c>
    </row>
    <row r="2314" spans="1:28">
      <c r="A2314" s="10">
        <v>27227365</v>
      </c>
      <c r="B2314" s="11">
        <v>45380</v>
      </c>
      <c r="C2314" s="12" t="s">
        <v>2279</v>
      </c>
      <c r="D2314" s="13" t="s">
        <v>1668</v>
      </c>
      <c r="E2314" s="10">
        <v>4722.1499999999996</v>
      </c>
      <c r="F2314" s="10">
        <v>18</v>
      </c>
      <c r="G2314" s="10">
        <v>21</v>
      </c>
      <c r="H2314" s="10">
        <v>1015.31</v>
      </c>
      <c r="I2314" s="4">
        <v>27227365</v>
      </c>
      <c r="J2314" s="16">
        <v>45380</v>
      </c>
      <c r="K2314" s="9" t="str">
        <v>East</v>
      </c>
      <c r="L2314" s="9" t="str">
        <v>Furniture</v>
      </c>
      <c r="M2314" s="4">
        <v>4722.1499999999996</v>
      </c>
      <c r="N2314" s="4">
        <f>VLOOKUP($K2314,Sales_Performance_Analysis.csv!$S$1:$T$5,2,FALSE)</f>
        <v>2529.8487270973901</v>
      </c>
      <c r="O2314" s="4">
        <v>18</v>
      </c>
      <c r="P2314" s="4">
        <v>21</v>
      </c>
      <c r="Q2314" s="4">
        <v>1015.31</v>
      </c>
      <c r="U2314" s="9" t="str">
        <v>East</v>
      </c>
      <c r="V2314" s="9" t="str">
        <v>Furniture</v>
      </c>
      <c r="X2314" s="9" t="str">
        <v>EAST</v>
      </c>
      <c r="Y2314" s="9" t="str">
        <v>FURNITURE</v>
      </c>
      <c r="AA2314" s="9" t="str">
        <v>east</v>
      </c>
      <c r="AB2314" s="9" t="str">
        <v>furniture</v>
      </c>
    </row>
    <row r="2315" spans="1:28">
      <c r="A2315" s="10" t="s">
        <v>2287</v>
      </c>
      <c r="B2315" s="11">
        <v>44891</v>
      </c>
      <c r="C2315" s="12" t="s">
        <v>1657</v>
      </c>
      <c r="D2315" s="13" t="s">
        <v>2120</v>
      </c>
      <c r="E2315" s="10">
        <v>651.16999999999996</v>
      </c>
      <c r="F2315" s="10">
        <v>13</v>
      </c>
      <c r="G2315" s="10">
        <v>28</v>
      </c>
      <c r="H2315" s="10">
        <v>283.56</v>
      </c>
      <c r="I2315" s="4" t="s">
        <v>2287</v>
      </c>
      <c r="J2315" s="16">
        <v>44891</v>
      </c>
      <c r="K2315" s="9" t="str">
        <v>West</v>
      </c>
      <c r="L2315" s="9" t="str">
        <v>Clothing</v>
      </c>
      <c r="M2315" s="4">
        <v>651.16999999999996</v>
      </c>
      <c r="N2315" s="4">
        <f>VLOOKUP($K2315,Sales_Performance_Analysis.csv!$S$1:$T$5,2,FALSE)</f>
        <v>2536.3110011778599</v>
      </c>
      <c r="O2315" s="4">
        <v>13</v>
      </c>
      <c r="P2315" s="4">
        <v>28</v>
      </c>
      <c r="Q2315" s="4">
        <v>283.56</v>
      </c>
      <c r="U2315" s="9" t="str">
        <v>West</v>
      </c>
      <c r="V2315" s="9" t="str">
        <v>Clothing</v>
      </c>
      <c r="X2315" s="9" t="str">
        <v>WEST</v>
      </c>
      <c r="Y2315" s="9" t="str">
        <v>CLOTHING</v>
      </c>
      <c r="AA2315" s="9" t="str">
        <v>west</v>
      </c>
      <c r="AB2315" s="9" t="str">
        <v>clothing</v>
      </c>
    </row>
    <row r="2316" spans="1:28">
      <c r="A2316" s="10" t="s">
        <v>2288</v>
      </c>
      <c r="B2316" s="11">
        <v>45610</v>
      </c>
      <c r="C2316" s="12" t="s">
        <v>1657</v>
      </c>
      <c r="D2316" s="13" t="s">
        <v>1243</v>
      </c>
      <c r="E2316" s="10">
        <v>1015.07</v>
      </c>
      <c r="F2316" s="10">
        <v>44</v>
      </c>
      <c r="G2316" s="10">
        <v>28</v>
      </c>
      <c r="H2316" s="10">
        <v>12.42</v>
      </c>
      <c r="I2316" s="4" t="s">
        <v>2288</v>
      </c>
      <c r="J2316" s="16">
        <v>45610</v>
      </c>
      <c r="K2316" s="9" t="str">
        <v>West</v>
      </c>
      <c r="L2316" s="9" t="str">
        <v>Electronics</v>
      </c>
      <c r="M2316" s="4">
        <v>1015.07</v>
      </c>
      <c r="N2316" s="4">
        <f>VLOOKUP($K2316,Sales_Performance_Analysis.csv!$S$1:$T$5,2,FALSE)</f>
        <v>2536.3110011778599</v>
      </c>
      <c r="O2316" s="4">
        <v>44</v>
      </c>
      <c r="P2316" s="4">
        <v>28</v>
      </c>
      <c r="Q2316" s="4">
        <v>12.42</v>
      </c>
      <c r="U2316" s="9" t="str">
        <v>West</v>
      </c>
      <c r="V2316" s="9" t="str">
        <v>Electronics</v>
      </c>
      <c r="X2316" s="9" t="str">
        <v>WEST</v>
      </c>
      <c r="Y2316" s="9" t="str">
        <v>ELECTRONICS</v>
      </c>
      <c r="AA2316" s="9" t="str">
        <v>west</v>
      </c>
      <c r="AB2316" s="9" t="str">
        <v>electronics</v>
      </c>
    </row>
    <row r="2317" spans="1:28">
      <c r="A2317" s="10" t="s">
        <v>2289</v>
      </c>
      <c r="B2317" s="11">
        <v>45212</v>
      </c>
      <c r="C2317" s="12" t="s">
        <v>1657</v>
      </c>
      <c r="D2317" s="13" t="s">
        <v>1668</v>
      </c>
      <c r="E2317" s="10">
        <v>1003.97</v>
      </c>
      <c r="F2317" s="10">
        <v>45</v>
      </c>
      <c r="G2317" s="10">
        <v>19</v>
      </c>
      <c r="H2317" s="10">
        <v>1495.95</v>
      </c>
      <c r="I2317" s="4" t="s">
        <v>2289</v>
      </c>
      <c r="J2317" s="16">
        <v>45212</v>
      </c>
      <c r="K2317" s="9" t="str">
        <v>West</v>
      </c>
      <c r="L2317" s="9" t="str">
        <v>Furniture</v>
      </c>
      <c r="M2317" s="4">
        <v>1003.97</v>
      </c>
      <c r="N2317" s="4">
        <f>VLOOKUP($K2317,Sales_Performance_Analysis.csv!$S$1:$T$5,2,FALSE)</f>
        <v>2536.3110011778599</v>
      </c>
      <c r="O2317" s="4">
        <v>45</v>
      </c>
      <c r="P2317" s="4">
        <v>19</v>
      </c>
      <c r="Q2317" s="4">
        <v>1495.95</v>
      </c>
      <c r="U2317" s="9" t="str">
        <v>West</v>
      </c>
      <c r="V2317" s="9" t="str">
        <v>Furniture</v>
      </c>
      <c r="X2317" s="9" t="str">
        <v>WEST</v>
      </c>
      <c r="Y2317" s="9" t="str">
        <v>FURNITURE</v>
      </c>
      <c r="AA2317" s="9" t="str">
        <v>west</v>
      </c>
      <c r="AB2317" s="9" t="str">
        <v>furniture</v>
      </c>
    </row>
    <row r="2318" spans="1:28">
      <c r="A2318" s="10" t="s">
        <v>2290</v>
      </c>
      <c r="B2318" s="11">
        <v>45112</v>
      </c>
      <c r="C2318" s="12" t="s">
        <v>1724</v>
      </c>
      <c r="D2318" s="13" t="s">
        <v>1243</v>
      </c>
      <c r="E2318" s="10">
        <v>165.82</v>
      </c>
      <c r="F2318" s="10">
        <v>40</v>
      </c>
      <c r="G2318" s="10">
        <v>10</v>
      </c>
      <c r="H2318" s="10">
        <v>1058.17</v>
      </c>
      <c r="I2318" s="4" t="s">
        <v>2290</v>
      </c>
      <c r="J2318" s="16">
        <v>45112</v>
      </c>
      <c r="K2318" s="9" t="str">
        <v>South</v>
      </c>
      <c r="L2318" s="9" t="str">
        <v>Electronics</v>
      </c>
      <c r="M2318" s="4">
        <v>165.82</v>
      </c>
      <c r="N2318" s="4">
        <f>VLOOKUP($K2318,Sales_Performance_Analysis.csv!$S$1:$T$5,2,FALSE)</f>
        <v>2478.5568056787902</v>
      </c>
      <c r="O2318" s="4">
        <v>40</v>
      </c>
      <c r="P2318" s="4">
        <v>10</v>
      </c>
      <c r="Q2318" s="4">
        <v>1058.17</v>
      </c>
      <c r="U2318" s="9" t="str">
        <v>South</v>
      </c>
      <c r="V2318" s="9" t="str">
        <v>Electronics</v>
      </c>
      <c r="X2318" s="9" t="str">
        <v>SOUTH</v>
      </c>
      <c r="Y2318" s="9" t="str">
        <v>ELECTRONICS</v>
      </c>
      <c r="AA2318" s="9" t="str">
        <v>south</v>
      </c>
      <c r="AB2318" s="9" t="str">
        <v>electronics</v>
      </c>
    </row>
    <row r="2319" spans="1:28">
      <c r="A2319" s="10" t="s">
        <v>2291</v>
      </c>
      <c r="B2319" s="11">
        <v>45063</v>
      </c>
      <c r="C2319" s="12" t="s">
        <v>1724</v>
      </c>
      <c r="D2319" s="13" t="s">
        <v>1243</v>
      </c>
      <c r="E2319" s="10">
        <v>1819.19</v>
      </c>
      <c r="F2319" s="10">
        <v>40</v>
      </c>
      <c r="G2319" s="10">
        <v>36</v>
      </c>
      <c r="H2319" s="10">
        <v>612.99</v>
      </c>
      <c r="I2319" s="4" t="s">
        <v>2291</v>
      </c>
      <c r="J2319" s="16">
        <v>45063</v>
      </c>
      <c r="K2319" s="9" t="str">
        <v>South</v>
      </c>
      <c r="L2319" s="9" t="str">
        <v>Electronics</v>
      </c>
      <c r="M2319" s="4">
        <v>1819.19</v>
      </c>
      <c r="N2319" s="4">
        <f>VLOOKUP($K2319,Sales_Performance_Analysis.csv!$S$1:$T$5,2,FALSE)</f>
        <v>2478.5568056787902</v>
      </c>
      <c r="O2319" s="4">
        <v>40</v>
      </c>
      <c r="P2319" s="4">
        <v>36</v>
      </c>
      <c r="Q2319" s="4">
        <v>612.99</v>
      </c>
      <c r="U2319" s="9" t="str">
        <v>South</v>
      </c>
      <c r="V2319" s="9" t="str">
        <v>Electronics</v>
      </c>
      <c r="X2319" s="9" t="str">
        <v>SOUTH</v>
      </c>
      <c r="Y2319" s="9" t="str">
        <v>ELECTRONICS</v>
      </c>
      <c r="AA2319" s="9" t="str">
        <v>south</v>
      </c>
      <c r="AB2319" s="9" t="str">
        <v>electronics</v>
      </c>
    </row>
    <row r="2320" spans="1:28">
      <c r="A2320" s="10" t="s">
        <v>2292</v>
      </c>
      <c r="B2320" s="11">
        <v>45112</v>
      </c>
      <c r="C2320" s="12" t="s">
        <v>1657</v>
      </c>
      <c r="D2320" s="13" t="s">
        <v>1131</v>
      </c>
      <c r="E2320" s="10">
        <v>2468.5300000000002</v>
      </c>
      <c r="F2320" s="10">
        <v>24</v>
      </c>
      <c r="G2320" s="10">
        <v>36</v>
      </c>
      <c r="H2320" s="10">
        <v>1381.21</v>
      </c>
      <c r="I2320" s="4" t="s">
        <v>2292</v>
      </c>
      <c r="J2320" s="16">
        <v>45112</v>
      </c>
      <c r="K2320" s="9" t="str">
        <v>West</v>
      </c>
      <c r="L2320" s="9" t="str">
        <v>Sports</v>
      </c>
      <c r="M2320" s="4">
        <v>2468.5300000000002</v>
      </c>
      <c r="N2320" s="4">
        <f>VLOOKUP($K2320,Sales_Performance_Analysis.csv!$S$1:$T$5,2,FALSE)</f>
        <v>2536.3110011778599</v>
      </c>
      <c r="O2320" s="4">
        <v>24</v>
      </c>
      <c r="P2320" s="4">
        <v>36</v>
      </c>
      <c r="Q2320" s="4">
        <v>1381.21</v>
      </c>
      <c r="U2320" s="9" t="str">
        <v>West</v>
      </c>
      <c r="V2320" s="9" t="str">
        <v>Sports</v>
      </c>
      <c r="X2320" s="9" t="str">
        <v>WEST</v>
      </c>
      <c r="Y2320" s="9" t="str">
        <v>SPORTS</v>
      </c>
      <c r="AA2320" s="9" t="str">
        <v>west</v>
      </c>
      <c r="AB2320" s="9" t="str">
        <v>sports</v>
      </c>
    </row>
    <row r="2321" spans="1:28">
      <c r="A2321" s="10" t="s">
        <v>2293</v>
      </c>
      <c r="B2321" s="11">
        <v>44967</v>
      </c>
      <c r="C2321" s="12" t="s">
        <v>1294</v>
      </c>
      <c r="D2321" s="13" t="s">
        <v>1668</v>
      </c>
      <c r="E2321" s="10">
        <v>855.1</v>
      </c>
      <c r="F2321" s="10">
        <v>6</v>
      </c>
      <c r="G2321" s="10">
        <v>20</v>
      </c>
      <c r="H2321" s="10">
        <v>195.11</v>
      </c>
      <c r="I2321" s="4" t="s">
        <v>2293</v>
      </c>
      <c r="J2321" s="16">
        <v>44967</v>
      </c>
      <c r="K2321" s="9" t="str">
        <v>North</v>
      </c>
      <c r="L2321" s="9" t="str">
        <v>Furniture</v>
      </c>
      <c r="M2321" s="4">
        <v>855.1</v>
      </c>
      <c r="N2321" s="4">
        <f>VLOOKUP($K2321,Sales_Performance_Analysis.csv!$S$1:$T$5,2,FALSE)</f>
        <v>2573.1195542046598</v>
      </c>
      <c r="O2321" s="4">
        <v>6</v>
      </c>
      <c r="P2321" s="4">
        <v>20</v>
      </c>
      <c r="Q2321" s="4">
        <v>195.11</v>
      </c>
      <c r="U2321" s="9" t="str">
        <v>North</v>
      </c>
      <c r="V2321" s="9" t="str">
        <v>Furniture</v>
      </c>
      <c r="X2321" s="9" t="str">
        <v>NORTH</v>
      </c>
      <c r="Y2321" s="9" t="str">
        <v>FURNITURE</v>
      </c>
      <c r="AA2321" s="9" t="str">
        <v>north</v>
      </c>
      <c r="AB2321" s="9" t="str">
        <v>furniture</v>
      </c>
    </row>
    <row r="2322" spans="1:28">
      <c r="A2322" s="10" t="s">
        <v>2294</v>
      </c>
      <c r="B2322" s="11">
        <v>45465</v>
      </c>
      <c r="C2322" s="12" t="s">
        <v>1657</v>
      </c>
      <c r="D2322" s="13" t="s">
        <v>1131</v>
      </c>
      <c r="E2322" s="10">
        <v>4177.3</v>
      </c>
      <c r="F2322" s="10">
        <v>24</v>
      </c>
      <c r="G2322" s="10">
        <v>36</v>
      </c>
      <c r="H2322" s="10">
        <v>1539.13</v>
      </c>
      <c r="I2322" s="4" t="s">
        <v>2294</v>
      </c>
      <c r="J2322" s="16">
        <v>45465</v>
      </c>
      <c r="K2322" s="9" t="str">
        <v>West</v>
      </c>
      <c r="L2322" s="9" t="str">
        <v>Sports</v>
      </c>
      <c r="M2322" s="4">
        <v>4177.3</v>
      </c>
      <c r="N2322" s="4">
        <f>VLOOKUP($K2322,Sales_Performance_Analysis.csv!$S$1:$T$5,2,FALSE)</f>
        <v>2536.3110011778599</v>
      </c>
      <c r="O2322" s="4">
        <v>24</v>
      </c>
      <c r="P2322" s="4">
        <v>36</v>
      </c>
      <c r="Q2322" s="4">
        <v>1539.13</v>
      </c>
      <c r="U2322" s="9" t="str">
        <v>West</v>
      </c>
      <c r="V2322" s="9" t="str">
        <v>Sports</v>
      </c>
      <c r="X2322" s="9" t="str">
        <v>WEST</v>
      </c>
      <c r="Y2322" s="9" t="str">
        <v>SPORTS</v>
      </c>
      <c r="AA2322" s="9" t="str">
        <v>west</v>
      </c>
      <c r="AB2322" s="9" t="str">
        <v>sports</v>
      </c>
    </row>
    <row r="2323" spans="1:28">
      <c r="A2323" s="10" t="s">
        <v>2295</v>
      </c>
      <c r="B2323" s="11">
        <v>45411</v>
      </c>
      <c r="C2323" s="12" t="s">
        <v>1294</v>
      </c>
      <c r="D2323" s="13" t="s">
        <v>1668</v>
      </c>
      <c r="E2323" s="10">
        <v>2851.59</v>
      </c>
      <c r="F2323" s="10">
        <v>18</v>
      </c>
      <c r="G2323" s="10">
        <v>23</v>
      </c>
      <c r="H2323" s="10">
        <v>734.6</v>
      </c>
      <c r="I2323" s="4" t="s">
        <v>2295</v>
      </c>
      <c r="J2323" s="16">
        <v>45411</v>
      </c>
      <c r="K2323" s="9" t="str">
        <v>North</v>
      </c>
      <c r="L2323" s="9" t="str">
        <v>Furniture</v>
      </c>
      <c r="M2323" s="4">
        <v>2851.59</v>
      </c>
      <c r="N2323" s="4">
        <f>VLOOKUP($K2323,Sales_Performance_Analysis.csv!$S$1:$T$5,2,FALSE)</f>
        <v>2573.1195542046598</v>
      </c>
      <c r="O2323" s="4">
        <v>18</v>
      </c>
      <c r="P2323" s="4">
        <v>23</v>
      </c>
      <c r="Q2323" s="4">
        <v>734.6</v>
      </c>
      <c r="U2323" s="9" t="str">
        <v>North</v>
      </c>
      <c r="V2323" s="9" t="str">
        <v>Furniture</v>
      </c>
      <c r="X2323" s="9" t="str">
        <v>NORTH</v>
      </c>
      <c r="Y2323" s="9" t="str">
        <v>FURNITURE</v>
      </c>
      <c r="AA2323" s="9" t="str">
        <v>north</v>
      </c>
      <c r="AB2323" s="9" t="str">
        <v>furniture</v>
      </c>
    </row>
    <row r="2324" spans="1:28">
      <c r="A2324" s="10" t="s">
        <v>2296</v>
      </c>
      <c r="B2324" s="11">
        <v>45440</v>
      </c>
      <c r="C2324" s="12" t="s">
        <v>1657</v>
      </c>
      <c r="D2324" s="13" t="s">
        <v>1668</v>
      </c>
      <c r="E2324" s="10">
        <v>908.47</v>
      </c>
      <c r="F2324" s="10">
        <v>45</v>
      </c>
      <c r="G2324" s="10">
        <v>24</v>
      </c>
      <c r="H2324" s="10">
        <v>747.39</v>
      </c>
      <c r="I2324" s="4" t="s">
        <v>2296</v>
      </c>
      <c r="J2324" s="16">
        <v>45440</v>
      </c>
      <c r="K2324" s="9" t="str">
        <v>West</v>
      </c>
      <c r="L2324" s="9" t="str">
        <v>Furniture</v>
      </c>
      <c r="M2324" s="4">
        <v>908.47</v>
      </c>
      <c r="N2324" s="4">
        <f>VLOOKUP($K2324,Sales_Performance_Analysis.csv!$S$1:$T$5,2,FALSE)</f>
        <v>2536.3110011778599</v>
      </c>
      <c r="O2324" s="4">
        <v>45</v>
      </c>
      <c r="P2324" s="4">
        <v>24</v>
      </c>
      <c r="Q2324" s="4">
        <v>747.39</v>
      </c>
      <c r="U2324" s="9" t="str">
        <v>West</v>
      </c>
      <c r="V2324" s="9" t="str">
        <v>Furniture</v>
      </c>
      <c r="X2324" s="9" t="str">
        <v>WEST</v>
      </c>
      <c r="Y2324" s="9" t="str">
        <v>FURNITURE</v>
      </c>
      <c r="AA2324" s="9" t="str">
        <v>west</v>
      </c>
      <c r="AB2324" s="9" t="str">
        <v>furniture</v>
      </c>
    </row>
    <row r="2325" spans="1:28">
      <c r="A2325" s="10" t="s">
        <v>2297</v>
      </c>
      <c r="B2325" s="11">
        <v>45138</v>
      </c>
      <c r="C2325" s="12" t="s">
        <v>1294</v>
      </c>
      <c r="D2325" s="13" t="s">
        <v>1243</v>
      </c>
      <c r="E2325" s="10">
        <v>3844.89</v>
      </c>
      <c r="F2325" s="10">
        <v>35</v>
      </c>
      <c r="G2325" s="10">
        <v>36</v>
      </c>
      <c r="H2325" s="10">
        <v>417.33</v>
      </c>
      <c r="I2325" s="4" t="s">
        <v>2297</v>
      </c>
      <c r="J2325" s="16">
        <v>45138</v>
      </c>
      <c r="K2325" s="9" t="str">
        <v>North</v>
      </c>
      <c r="L2325" s="9" t="str">
        <v>Electronics</v>
      </c>
      <c r="M2325" s="4">
        <v>3844.89</v>
      </c>
      <c r="N2325" s="4">
        <f>VLOOKUP($K2325,Sales_Performance_Analysis.csv!$S$1:$T$5,2,FALSE)</f>
        <v>2573.1195542046598</v>
      </c>
      <c r="O2325" s="4">
        <v>35</v>
      </c>
      <c r="P2325" s="4">
        <v>36</v>
      </c>
      <c r="Q2325" s="4">
        <v>417.33</v>
      </c>
      <c r="U2325" s="9" t="str">
        <v>North</v>
      </c>
      <c r="V2325" s="9" t="str">
        <v>Electronics</v>
      </c>
      <c r="X2325" s="9" t="str">
        <v>NORTH</v>
      </c>
      <c r="Y2325" s="9" t="str">
        <v>ELECTRONICS</v>
      </c>
      <c r="AA2325" s="9" t="str">
        <v>north</v>
      </c>
      <c r="AB2325" s="9" t="str">
        <v>electronics</v>
      </c>
    </row>
    <row r="2326" spans="1:28">
      <c r="A2326" s="10" t="s">
        <v>2298</v>
      </c>
      <c r="B2326" s="11">
        <v>45010</v>
      </c>
      <c r="C2326" s="12" t="s">
        <v>1657</v>
      </c>
      <c r="D2326" s="13" t="s">
        <v>1243</v>
      </c>
      <c r="E2326" s="10">
        <v>1009.31</v>
      </c>
      <c r="F2326" s="10">
        <v>48</v>
      </c>
      <c r="G2326" s="10">
        <v>19</v>
      </c>
      <c r="H2326" s="10">
        <v>1463.66</v>
      </c>
      <c r="I2326" s="4" t="s">
        <v>2298</v>
      </c>
      <c r="J2326" s="16">
        <v>45010</v>
      </c>
      <c r="K2326" s="9" t="str">
        <v>West</v>
      </c>
      <c r="L2326" s="9" t="str">
        <v>Electronics</v>
      </c>
      <c r="M2326" s="4">
        <v>1009.31</v>
      </c>
      <c r="N2326" s="4">
        <f>VLOOKUP($K2326,Sales_Performance_Analysis.csv!$S$1:$T$5,2,FALSE)</f>
        <v>2536.3110011778599</v>
      </c>
      <c r="O2326" s="4">
        <v>48</v>
      </c>
      <c r="P2326" s="4">
        <v>19</v>
      </c>
      <c r="Q2326" s="4">
        <v>1463.66</v>
      </c>
      <c r="U2326" s="9" t="str">
        <v>West</v>
      </c>
      <c r="V2326" s="9" t="str">
        <v>Electronics</v>
      </c>
      <c r="X2326" s="9" t="str">
        <v>WEST</v>
      </c>
      <c r="Y2326" s="9" t="str">
        <v>ELECTRONICS</v>
      </c>
      <c r="AA2326" s="9" t="str">
        <v>west</v>
      </c>
      <c r="AB2326" s="9" t="str">
        <v>electronics</v>
      </c>
    </row>
    <row r="2327" spans="1:28">
      <c r="A2327" s="10" t="s">
        <v>2299</v>
      </c>
      <c r="B2327" s="11">
        <v>45474</v>
      </c>
      <c r="C2327" s="12" t="s">
        <v>2279</v>
      </c>
      <c r="D2327" s="13" t="s">
        <v>1243</v>
      </c>
      <c r="E2327" s="10">
        <v>1885.48</v>
      </c>
      <c r="F2327" s="10">
        <v>24</v>
      </c>
      <c r="G2327" s="10">
        <v>0</v>
      </c>
      <c r="H2327" s="10">
        <v>720.72</v>
      </c>
      <c r="I2327" s="4" t="s">
        <v>2299</v>
      </c>
      <c r="J2327" s="16">
        <v>45474</v>
      </c>
      <c r="K2327" s="9" t="str">
        <v>East</v>
      </c>
      <c r="L2327" s="9" t="str">
        <v>Electronics</v>
      </c>
      <c r="M2327" s="4">
        <v>1885.48</v>
      </c>
      <c r="N2327" s="4">
        <f>VLOOKUP($K2327,Sales_Performance_Analysis.csv!$S$1:$T$5,2,FALSE)</f>
        <v>2529.8487270973901</v>
      </c>
      <c r="O2327" s="4">
        <v>24</v>
      </c>
      <c r="P2327" s="4">
        <v>0</v>
      </c>
      <c r="Q2327" s="4">
        <v>720.72</v>
      </c>
      <c r="U2327" s="9" t="str">
        <v>East</v>
      </c>
      <c r="V2327" s="9" t="str">
        <v>Electronics</v>
      </c>
      <c r="X2327" s="9" t="str">
        <v>EAST</v>
      </c>
      <c r="Y2327" s="9" t="str">
        <v>ELECTRONICS</v>
      </c>
      <c r="AA2327" s="9" t="str">
        <v>east</v>
      </c>
      <c r="AB2327" s="9" t="str">
        <v>electronics</v>
      </c>
    </row>
    <row r="2328" spans="1:28">
      <c r="A2328" s="10" t="s">
        <v>2300</v>
      </c>
      <c r="B2328" s="11">
        <v>45505</v>
      </c>
      <c r="C2328" s="12" t="s">
        <v>1294</v>
      </c>
      <c r="D2328" s="13" t="s">
        <v>257</v>
      </c>
      <c r="E2328" s="10">
        <v>4729.37</v>
      </c>
      <c r="F2328" s="10">
        <v>4</v>
      </c>
      <c r="G2328" s="10">
        <v>26</v>
      </c>
      <c r="H2328" s="10">
        <v>1338.86</v>
      </c>
      <c r="I2328" s="4" t="s">
        <v>2300</v>
      </c>
      <c r="J2328" s="16">
        <v>45505</v>
      </c>
      <c r="K2328" s="9" t="str">
        <v>North</v>
      </c>
      <c r="L2328" s="9" t="str">
        <v>Groceries</v>
      </c>
      <c r="M2328" s="4">
        <v>4729.37</v>
      </c>
      <c r="N2328" s="4">
        <f>VLOOKUP($K2328,Sales_Performance_Analysis.csv!$S$1:$T$5,2,FALSE)</f>
        <v>2573.1195542046598</v>
      </c>
      <c r="O2328" s="4">
        <v>4</v>
      </c>
      <c r="P2328" s="4">
        <v>26</v>
      </c>
      <c r="Q2328" s="4">
        <v>1338.86</v>
      </c>
      <c r="U2328" s="9" t="str">
        <v>North</v>
      </c>
      <c r="V2328" s="9" t="str">
        <v>Groceries</v>
      </c>
      <c r="X2328" s="9" t="str">
        <v>NORTH</v>
      </c>
      <c r="Y2328" s="9" t="str">
        <v>GROCERIES</v>
      </c>
      <c r="AA2328" s="9" t="str">
        <v>north</v>
      </c>
      <c r="AB2328" s="9" t="str">
        <v>groceries</v>
      </c>
    </row>
    <row r="2329" spans="1:28">
      <c r="A2329" s="10" t="s">
        <v>2301</v>
      </c>
      <c r="B2329" s="11">
        <v>45077</v>
      </c>
      <c r="C2329" s="12" t="s">
        <v>1657</v>
      </c>
      <c r="D2329" s="13" t="s">
        <v>1668</v>
      </c>
      <c r="E2329" s="10">
        <v>1598.44</v>
      </c>
      <c r="F2329" s="10">
        <v>40</v>
      </c>
      <c r="G2329" s="10">
        <v>49</v>
      </c>
      <c r="H2329" s="10">
        <v>175.19</v>
      </c>
      <c r="I2329" s="4" t="s">
        <v>2301</v>
      </c>
      <c r="J2329" s="16">
        <v>45077</v>
      </c>
      <c r="K2329" s="9" t="str">
        <v>West</v>
      </c>
      <c r="L2329" s="9" t="str">
        <v>Furniture</v>
      </c>
      <c r="M2329" s="4">
        <v>1598.44</v>
      </c>
      <c r="N2329" s="4">
        <f>VLOOKUP($K2329,Sales_Performance_Analysis.csv!$S$1:$T$5,2,FALSE)</f>
        <v>2536.3110011778599</v>
      </c>
      <c r="O2329" s="4">
        <v>40</v>
      </c>
      <c r="P2329" s="4">
        <v>49</v>
      </c>
      <c r="Q2329" s="4">
        <v>175.19</v>
      </c>
      <c r="U2329" s="9" t="str">
        <v>West</v>
      </c>
      <c r="V2329" s="9" t="str">
        <v>Furniture</v>
      </c>
      <c r="X2329" s="9" t="str">
        <v>WEST</v>
      </c>
      <c r="Y2329" s="9" t="str">
        <v>FURNITURE</v>
      </c>
      <c r="AA2329" s="9" t="str">
        <v>west</v>
      </c>
      <c r="AB2329" s="9" t="str">
        <v>furniture</v>
      </c>
    </row>
    <row r="2330" spans="1:28">
      <c r="A2330" s="10" t="s">
        <v>2302</v>
      </c>
      <c r="B2330" s="11">
        <v>45529</v>
      </c>
      <c r="C2330" s="12" t="s">
        <v>2279</v>
      </c>
      <c r="D2330" s="13" t="s">
        <v>1668</v>
      </c>
      <c r="E2330" s="10">
        <v>3324.85</v>
      </c>
      <c r="F2330" s="10">
        <v>27</v>
      </c>
      <c r="G2330" s="10">
        <v>36</v>
      </c>
      <c r="H2330" s="10">
        <v>1725.89</v>
      </c>
      <c r="I2330" s="4" t="s">
        <v>2302</v>
      </c>
      <c r="J2330" s="16">
        <v>45529</v>
      </c>
      <c r="K2330" s="9" t="str">
        <v>East</v>
      </c>
      <c r="L2330" s="9" t="str">
        <v>Furniture</v>
      </c>
      <c r="M2330" s="4">
        <v>3324.85</v>
      </c>
      <c r="N2330" s="4">
        <f>VLOOKUP($K2330,Sales_Performance_Analysis.csv!$S$1:$T$5,2,FALSE)</f>
        <v>2529.8487270973901</v>
      </c>
      <c r="O2330" s="4">
        <v>27</v>
      </c>
      <c r="P2330" s="4">
        <v>36</v>
      </c>
      <c r="Q2330" s="4">
        <v>1725.89</v>
      </c>
      <c r="U2330" s="9" t="str">
        <v>East</v>
      </c>
      <c r="V2330" s="9" t="str">
        <v>Furniture</v>
      </c>
      <c r="X2330" s="9" t="str">
        <v>EAST</v>
      </c>
      <c r="Y2330" s="9" t="str">
        <v>FURNITURE</v>
      </c>
      <c r="AA2330" s="9" t="str">
        <v>east</v>
      </c>
      <c r="AB2330" s="9" t="str">
        <v>furniture</v>
      </c>
    </row>
    <row r="2331" spans="1:28">
      <c r="A2331" s="10" t="s">
        <v>2303</v>
      </c>
      <c r="B2331" s="11">
        <v>44958</v>
      </c>
      <c r="C2331" s="12" t="s">
        <v>1294</v>
      </c>
      <c r="D2331" s="13" t="s">
        <v>1668</v>
      </c>
      <c r="E2331" s="10">
        <v>3186.76</v>
      </c>
      <c r="F2331" s="10">
        <v>41</v>
      </c>
      <c r="G2331" s="10">
        <v>44</v>
      </c>
      <c r="H2331" s="10">
        <v>1078.52</v>
      </c>
      <c r="I2331" s="4" t="s">
        <v>2303</v>
      </c>
      <c r="J2331" s="16">
        <v>44958</v>
      </c>
      <c r="K2331" s="9" t="str">
        <v>North</v>
      </c>
      <c r="L2331" s="9" t="str">
        <v>Furniture</v>
      </c>
      <c r="M2331" s="4">
        <v>3186.76</v>
      </c>
      <c r="N2331" s="4">
        <f>VLOOKUP($K2331,Sales_Performance_Analysis.csv!$S$1:$T$5,2,FALSE)</f>
        <v>2573.1195542046598</v>
      </c>
      <c r="O2331" s="4">
        <v>41</v>
      </c>
      <c r="P2331" s="4">
        <v>44</v>
      </c>
      <c r="Q2331" s="4">
        <v>1078.52</v>
      </c>
      <c r="U2331" s="9" t="str">
        <v>North</v>
      </c>
      <c r="V2331" s="9" t="str">
        <v>Furniture</v>
      </c>
      <c r="X2331" s="9" t="str">
        <v>NORTH</v>
      </c>
      <c r="Y2331" s="9" t="str">
        <v>FURNITURE</v>
      </c>
      <c r="AA2331" s="9" t="str">
        <v>north</v>
      </c>
      <c r="AB2331" s="9" t="str">
        <v>furniture</v>
      </c>
    </row>
    <row r="2332" spans="1:28">
      <c r="A2332" s="10" t="s">
        <v>2304</v>
      </c>
      <c r="B2332" s="11">
        <v>45343</v>
      </c>
      <c r="C2332" s="12" t="s">
        <v>2279</v>
      </c>
      <c r="D2332" s="13" t="s">
        <v>1668</v>
      </c>
      <c r="E2332" s="10">
        <v>3592.07</v>
      </c>
      <c r="F2332" s="10">
        <v>11</v>
      </c>
      <c r="G2332" s="10">
        <v>19</v>
      </c>
      <c r="H2332" s="10">
        <v>941.13</v>
      </c>
      <c r="I2332" s="4" t="s">
        <v>2304</v>
      </c>
      <c r="J2332" s="16">
        <v>45343</v>
      </c>
      <c r="K2332" s="9" t="str">
        <v>East</v>
      </c>
      <c r="L2332" s="9" t="str">
        <v>Furniture</v>
      </c>
      <c r="M2332" s="4">
        <v>3592.07</v>
      </c>
      <c r="N2332" s="4">
        <f>VLOOKUP($K2332,Sales_Performance_Analysis.csv!$S$1:$T$5,2,FALSE)</f>
        <v>2529.8487270973901</v>
      </c>
      <c r="O2332" s="4">
        <v>11</v>
      </c>
      <c r="P2332" s="4">
        <v>19</v>
      </c>
      <c r="Q2332" s="4">
        <v>941.13</v>
      </c>
      <c r="U2332" s="9" t="str">
        <v>East</v>
      </c>
      <c r="V2332" s="9" t="str">
        <v>Furniture</v>
      </c>
      <c r="X2332" s="9" t="str">
        <v>EAST</v>
      </c>
      <c r="Y2332" s="9" t="str">
        <v>FURNITURE</v>
      </c>
      <c r="AA2332" s="9" t="str">
        <v>east</v>
      </c>
      <c r="AB2332" s="9" t="str">
        <v>furniture</v>
      </c>
    </row>
    <row r="2333" spans="1:28">
      <c r="A2333" s="10" t="s">
        <v>2305</v>
      </c>
      <c r="B2333" s="11">
        <v>45240</v>
      </c>
      <c r="C2333" s="12" t="s">
        <v>1724</v>
      </c>
      <c r="D2333" s="13" t="s">
        <v>1131</v>
      </c>
      <c r="E2333" s="10">
        <v>4359.7299999999996</v>
      </c>
      <c r="F2333" s="10">
        <v>2</v>
      </c>
      <c r="G2333" s="10">
        <v>28</v>
      </c>
      <c r="H2333" s="10">
        <v>1981.21</v>
      </c>
      <c r="I2333" s="4" t="s">
        <v>2305</v>
      </c>
      <c r="J2333" s="16">
        <v>45240</v>
      </c>
      <c r="K2333" s="9" t="str">
        <v>South</v>
      </c>
      <c r="L2333" s="9" t="str">
        <v>Sports</v>
      </c>
      <c r="M2333" s="4">
        <v>4359.7299999999996</v>
      </c>
      <c r="N2333" s="4">
        <f>VLOOKUP($K2333,Sales_Performance_Analysis.csv!$S$1:$T$5,2,FALSE)</f>
        <v>2478.5568056787902</v>
      </c>
      <c r="O2333" s="4">
        <v>2</v>
      </c>
      <c r="P2333" s="4">
        <v>28</v>
      </c>
      <c r="Q2333" s="4">
        <v>1981.21</v>
      </c>
      <c r="U2333" s="9" t="str">
        <v>South</v>
      </c>
      <c r="V2333" s="9" t="str">
        <v>Sports</v>
      </c>
      <c r="X2333" s="9" t="str">
        <v>SOUTH</v>
      </c>
      <c r="Y2333" s="9" t="str">
        <v>SPORTS</v>
      </c>
      <c r="AA2333" s="9" t="str">
        <v>south</v>
      </c>
      <c r="AB2333" s="9" t="str">
        <v>sports</v>
      </c>
    </row>
    <row r="2334" spans="1:28">
      <c r="A2334" s="10" t="s">
        <v>2306</v>
      </c>
      <c r="B2334" s="11">
        <v>45405</v>
      </c>
      <c r="C2334" s="12" t="s">
        <v>1294</v>
      </c>
      <c r="D2334" s="13" t="s">
        <v>1668</v>
      </c>
      <c r="E2334" s="10">
        <v>1748.1</v>
      </c>
      <c r="F2334" s="10">
        <v>48</v>
      </c>
      <c r="G2334" s="10">
        <v>49</v>
      </c>
      <c r="H2334" s="10">
        <v>598.1</v>
      </c>
      <c r="I2334" s="4" t="s">
        <v>2306</v>
      </c>
      <c r="J2334" s="16">
        <v>45405</v>
      </c>
      <c r="K2334" s="9" t="str">
        <v>North</v>
      </c>
      <c r="L2334" s="9" t="str">
        <v>Furniture</v>
      </c>
      <c r="M2334" s="4">
        <v>1748.1</v>
      </c>
      <c r="N2334" s="4">
        <f>VLOOKUP($K2334,Sales_Performance_Analysis.csv!$S$1:$T$5,2,FALSE)</f>
        <v>2573.1195542046598</v>
      </c>
      <c r="O2334" s="4">
        <v>48</v>
      </c>
      <c r="P2334" s="4">
        <v>49</v>
      </c>
      <c r="Q2334" s="4">
        <v>598.1</v>
      </c>
      <c r="U2334" s="9" t="str">
        <v>North</v>
      </c>
      <c r="V2334" s="9" t="str">
        <v>Furniture</v>
      </c>
      <c r="X2334" s="9" t="str">
        <v>NORTH</v>
      </c>
      <c r="Y2334" s="9" t="str">
        <v>FURNITURE</v>
      </c>
      <c r="AA2334" s="9" t="str">
        <v>north</v>
      </c>
      <c r="AB2334" s="9" t="str">
        <v>furniture</v>
      </c>
    </row>
    <row r="2335" spans="1:28">
      <c r="A2335" s="10" t="s">
        <v>2307</v>
      </c>
      <c r="B2335" s="11">
        <v>45445</v>
      </c>
      <c r="C2335" s="12" t="s">
        <v>2279</v>
      </c>
      <c r="D2335" s="13" t="s">
        <v>1243</v>
      </c>
      <c r="E2335" s="10">
        <v>98.55</v>
      </c>
      <c r="F2335" s="10">
        <v>39</v>
      </c>
      <c r="G2335" s="10">
        <v>40</v>
      </c>
      <c r="H2335" s="10">
        <v>1676.09</v>
      </c>
      <c r="I2335" s="4" t="s">
        <v>2307</v>
      </c>
      <c r="J2335" s="16">
        <v>45445</v>
      </c>
      <c r="K2335" s="9" t="str">
        <v>East</v>
      </c>
      <c r="L2335" s="9" t="str">
        <v>Electronics</v>
      </c>
      <c r="M2335" s="4">
        <v>98.55</v>
      </c>
      <c r="N2335" s="4">
        <f>VLOOKUP($K2335,Sales_Performance_Analysis.csv!$S$1:$T$5,2,FALSE)</f>
        <v>2529.8487270973901</v>
      </c>
      <c r="O2335" s="4">
        <v>39</v>
      </c>
      <c r="P2335" s="4">
        <v>40</v>
      </c>
      <c r="Q2335" s="4">
        <v>1676.09</v>
      </c>
      <c r="U2335" s="9" t="str">
        <v>East</v>
      </c>
      <c r="V2335" s="9" t="str">
        <v>Electronics</v>
      </c>
      <c r="X2335" s="9" t="str">
        <v>EAST</v>
      </c>
      <c r="Y2335" s="9" t="str">
        <v>ELECTRONICS</v>
      </c>
      <c r="AA2335" s="9" t="str">
        <v>east</v>
      </c>
      <c r="AB2335" s="9" t="str">
        <v>electronics</v>
      </c>
    </row>
    <row r="2336" spans="1:28">
      <c r="A2336" s="10">
        <v>21862293</v>
      </c>
      <c r="B2336" s="11">
        <v>45187</v>
      </c>
      <c r="C2336" s="12" t="s">
        <v>2279</v>
      </c>
      <c r="D2336" s="13" t="s">
        <v>1131</v>
      </c>
      <c r="E2336" s="10">
        <v>1654.46</v>
      </c>
      <c r="F2336" s="10">
        <v>31</v>
      </c>
      <c r="G2336" s="10">
        <v>34</v>
      </c>
      <c r="H2336" s="10">
        <v>332.68</v>
      </c>
      <c r="I2336" s="4">
        <v>21862293</v>
      </c>
      <c r="J2336" s="16">
        <v>45187</v>
      </c>
      <c r="K2336" s="9" t="str">
        <v>East</v>
      </c>
      <c r="L2336" s="9" t="str">
        <v>Sports</v>
      </c>
      <c r="M2336" s="4">
        <v>1654.46</v>
      </c>
      <c r="N2336" s="4">
        <f>VLOOKUP($K2336,Sales_Performance_Analysis.csv!$S$1:$T$5,2,FALSE)</f>
        <v>2529.8487270973901</v>
      </c>
      <c r="O2336" s="4">
        <v>31</v>
      </c>
      <c r="P2336" s="4">
        <v>34</v>
      </c>
      <c r="Q2336" s="4">
        <v>332.68</v>
      </c>
      <c r="U2336" s="9" t="str">
        <v>East</v>
      </c>
      <c r="V2336" s="9" t="str">
        <v>Sports</v>
      </c>
      <c r="X2336" s="9" t="str">
        <v>EAST</v>
      </c>
      <c r="Y2336" s="9" t="str">
        <v>SPORTS</v>
      </c>
      <c r="AA2336" s="9" t="str">
        <v>east</v>
      </c>
      <c r="AB2336" s="9" t="str">
        <v>sports</v>
      </c>
    </row>
    <row r="2337" spans="1:28">
      <c r="A2337" s="10" t="s">
        <v>2308</v>
      </c>
      <c r="B2337" s="11">
        <v>45014</v>
      </c>
      <c r="C2337" s="12" t="s">
        <v>1294</v>
      </c>
      <c r="D2337" s="13" t="s">
        <v>1131</v>
      </c>
      <c r="E2337" s="10">
        <v>600.80999999999995</v>
      </c>
      <c r="F2337" s="10">
        <v>7</v>
      </c>
      <c r="G2337" s="10">
        <v>48</v>
      </c>
      <c r="H2337" s="10">
        <v>1760.1</v>
      </c>
      <c r="I2337" s="4" t="s">
        <v>2308</v>
      </c>
      <c r="J2337" s="16">
        <v>45014</v>
      </c>
      <c r="K2337" s="9" t="str">
        <v>North</v>
      </c>
      <c r="L2337" s="9" t="str">
        <v>Sports</v>
      </c>
      <c r="M2337" s="4">
        <v>600.80999999999995</v>
      </c>
      <c r="N2337" s="4">
        <f>VLOOKUP($K2337,Sales_Performance_Analysis.csv!$S$1:$T$5,2,FALSE)</f>
        <v>2573.1195542046598</v>
      </c>
      <c r="O2337" s="4">
        <v>7</v>
      </c>
      <c r="P2337" s="4">
        <v>48</v>
      </c>
      <c r="Q2337" s="4">
        <v>1760.1</v>
      </c>
      <c r="U2337" s="9" t="str">
        <v>North</v>
      </c>
      <c r="V2337" s="9" t="str">
        <v>Sports</v>
      </c>
      <c r="X2337" s="9" t="str">
        <v>NORTH</v>
      </c>
      <c r="Y2337" s="9" t="str">
        <v>SPORTS</v>
      </c>
      <c r="AA2337" s="9" t="str">
        <v>north</v>
      </c>
      <c r="AB2337" s="9" t="str">
        <v>sports</v>
      </c>
    </row>
    <row r="2338" spans="1:28">
      <c r="A2338" s="10" t="s">
        <v>2309</v>
      </c>
      <c r="B2338" s="11">
        <v>45486</v>
      </c>
      <c r="C2338" s="12" t="s">
        <v>1294</v>
      </c>
      <c r="D2338" s="13" t="s">
        <v>1668</v>
      </c>
      <c r="E2338" s="10">
        <v>1290.42</v>
      </c>
      <c r="F2338" s="10">
        <v>47</v>
      </c>
      <c r="G2338" s="10">
        <v>0</v>
      </c>
      <c r="H2338" s="10">
        <v>1024.17</v>
      </c>
      <c r="I2338" s="4" t="s">
        <v>2309</v>
      </c>
      <c r="J2338" s="16">
        <v>45486</v>
      </c>
      <c r="K2338" s="9" t="str">
        <v>North</v>
      </c>
      <c r="L2338" s="9" t="str">
        <v>Furniture</v>
      </c>
      <c r="M2338" s="4">
        <v>1290.42</v>
      </c>
      <c r="N2338" s="4">
        <f>VLOOKUP($K2338,Sales_Performance_Analysis.csv!$S$1:$T$5,2,FALSE)</f>
        <v>2573.1195542046598</v>
      </c>
      <c r="O2338" s="4">
        <v>47</v>
      </c>
      <c r="P2338" s="4">
        <v>0</v>
      </c>
      <c r="Q2338" s="4">
        <v>1024.17</v>
      </c>
      <c r="U2338" s="9" t="str">
        <v>North</v>
      </c>
      <c r="V2338" s="9" t="str">
        <v>Furniture</v>
      </c>
      <c r="X2338" s="9" t="str">
        <v>NORTH</v>
      </c>
      <c r="Y2338" s="9" t="str">
        <v>FURNITURE</v>
      </c>
      <c r="AA2338" s="9" t="str">
        <v>north</v>
      </c>
      <c r="AB2338" s="9" t="str">
        <v>furniture</v>
      </c>
    </row>
    <row r="2339" spans="1:28">
      <c r="A2339" s="10" t="s">
        <v>2310</v>
      </c>
      <c r="B2339" s="11">
        <v>45499</v>
      </c>
      <c r="C2339" s="12" t="s">
        <v>1294</v>
      </c>
      <c r="D2339" s="13" t="s">
        <v>2120</v>
      </c>
      <c r="E2339" s="10">
        <v>1520.72</v>
      </c>
      <c r="F2339" s="10">
        <v>9</v>
      </c>
      <c r="G2339" s="10">
        <v>7</v>
      </c>
      <c r="H2339" s="10">
        <v>1906.47</v>
      </c>
      <c r="I2339" s="4" t="s">
        <v>2310</v>
      </c>
      <c r="J2339" s="16">
        <v>45499</v>
      </c>
      <c r="K2339" s="9" t="str">
        <v>North</v>
      </c>
      <c r="L2339" s="9" t="str">
        <v>Clothing</v>
      </c>
      <c r="M2339" s="4">
        <v>1520.72</v>
      </c>
      <c r="N2339" s="4">
        <f>VLOOKUP($K2339,Sales_Performance_Analysis.csv!$S$1:$T$5,2,FALSE)</f>
        <v>2573.1195542046598</v>
      </c>
      <c r="O2339" s="4">
        <v>9</v>
      </c>
      <c r="P2339" s="4">
        <v>7</v>
      </c>
      <c r="Q2339" s="4">
        <v>1906.47</v>
      </c>
      <c r="U2339" s="9" t="str">
        <v>North</v>
      </c>
      <c r="V2339" s="9" t="str">
        <v>Clothing</v>
      </c>
      <c r="X2339" s="9" t="str">
        <v>NORTH</v>
      </c>
      <c r="Y2339" s="9" t="str">
        <v>CLOTHING</v>
      </c>
      <c r="AA2339" s="9" t="str">
        <v>north</v>
      </c>
      <c r="AB2339" s="9" t="str">
        <v>clothing</v>
      </c>
    </row>
    <row r="2340" spans="1:28">
      <c r="A2340" s="10" t="s">
        <v>2311</v>
      </c>
      <c r="B2340" s="11">
        <v>45079</v>
      </c>
      <c r="C2340" s="12" t="s">
        <v>1657</v>
      </c>
      <c r="D2340" s="13" t="s">
        <v>2120</v>
      </c>
      <c r="E2340" s="10">
        <v>3910.99</v>
      </c>
      <c r="F2340" s="10">
        <v>48</v>
      </c>
      <c r="G2340" s="10">
        <v>20</v>
      </c>
      <c r="H2340" s="10">
        <v>1065.9100000000001</v>
      </c>
      <c r="I2340" s="4" t="s">
        <v>2311</v>
      </c>
      <c r="J2340" s="16">
        <v>45079</v>
      </c>
      <c r="K2340" s="9" t="str">
        <v>West</v>
      </c>
      <c r="L2340" s="9" t="str">
        <v>Clothing</v>
      </c>
      <c r="M2340" s="4">
        <v>3910.99</v>
      </c>
      <c r="N2340" s="4">
        <f>VLOOKUP($K2340,Sales_Performance_Analysis.csv!$S$1:$T$5,2,FALSE)</f>
        <v>2536.3110011778599</v>
      </c>
      <c r="O2340" s="4">
        <v>48</v>
      </c>
      <c r="P2340" s="4">
        <v>20</v>
      </c>
      <c r="Q2340" s="4">
        <v>1065.9100000000001</v>
      </c>
      <c r="U2340" s="9" t="str">
        <v>West</v>
      </c>
      <c r="V2340" s="9" t="str">
        <v>Clothing</v>
      </c>
      <c r="X2340" s="9" t="str">
        <v>WEST</v>
      </c>
      <c r="Y2340" s="9" t="str">
        <v>CLOTHING</v>
      </c>
      <c r="AA2340" s="9" t="str">
        <v>west</v>
      </c>
      <c r="AB2340" s="9" t="str">
        <v>clothing</v>
      </c>
    </row>
    <row r="2341" spans="1:28">
      <c r="A2341" s="10" t="s">
        <v>2312</v>
      </c>
      <c r="B2341" s="11">
        <v>44881</v>
      </c>
      <c r="C2341" s="12" t="s">
        <v>1724</v>
      </c>
      <c r="D2341" s="13" t="s">
        <v>1131</v>
      </c>
      <c r="E2341" s="10">
        <v>1697.08</v>
      </c>
      <c r="F2341" s="10">
        <v>34</v>
      </c>
      <c r="G2341" s="10">
        <v>29</v>
      </c>
      <c r="H2341" s="10">
        <v>1616.7</v>
      </c>
      <c r="I2341" s="4" t="s">
        <v>2312</v>
      </c>
      <c r="J2341" s="16">
        <v>44881</v>
      </c>
      <c r="K2341" s="9" t="str">
        <v>South</v>
      </c>
      <c r="L2341" s="9" t="str">
        <v>Sports</v>
      </c>
      <c r="M2341" s="4">
        <v>1697.08</v>
      </c>
      <c r="N2341" s="4">
        <f>VLOOKUP($K2341,Sales_Performance_Analysis.csv!$S$1:$T$5,2,FALSE)</f>
        <v>2478.5568056787902</v>
      </c>
      <c r="O2341" s="4">
        <v>34</v>
      </c>
      <c r="P2341" s="4">
        <v>29</v>
      </c>
      <c r="Q2341" s="4">
        <v>1616.7</v>
      </c>
      <c r="U2341" s="9" t="str">
        <v>South</v>
      </c>
      <c r="V2341" s="9" t="str">
        <v>Sports</v>
      </c>
      <c r="X2341" s="9" t="str">
        <v>SOUTH</v>
      </c>
      <c r="Y2341" s="9" t="str">
        <v>SPORTS</v>
      </c>
      <c r="AA2341" s="9" t="str">
        <v>south</v>
      </c>
      <c r="AB2341" s="9" t="str">
        <v>sports</v>
      </c>
    </row>
    <row r="2342" spans="1:28">
      <c r="A2342" s="10" t="s">
        <v>2313</v>
      </c>
      <c r="B2342" s="11">
        <v>45583</v>
      </c>
      <c r="C2342" s="12" t="s">
        <v>1724</v>
      </c>
      <c r="D2342" s="13" t="s">
        <v>1668</v>
      </c>
      <c r="E2342" s="10">
        <v>2229.36</v>
      </c>
      <c r="F2342" s="10">
        <v>50</v>
      </c>
      <c r="G2342" s="10">
        <v>4</v>
      </c>
      <c r="H2342" s="10">
        <v>1247.32</v>
      </c>
      <c r="I2342" s="4" t="s">
        <v>2313</v>
      </c>
      <c r="J2342" s="16">
        <v>45583</v>
      </c>
      <c r="K2342" s="9" t="str">
        <v>South</v>
      </c>
      <c r="L2342" s="9" t="str">
        <v>Furniture</v>
      </c>
      <c r="M2342" s="4">
        <v>2229.36</v>
      </c>
      <c r="N2342" s="4">
        <f>VLOOKUP($K2342,Sales_Performance_Analysis.csv!$S$1:$T$5,2,FALSE)</f>
        <v>2478.5568056787902</v>
      </c>
      <c r="O2342" s="4">
        <v>50</v>
      </c>
      <c r="P2342" s="4">
        <v>4</v>
      </c>
      <c r="Q2342" s="4">
        <v>1247.32</v>
      </c>
      <c r="U2342" s="9" t="str">
        <v>South</v>
      </c>
      <c r="V2342" s="9" t="str">
        <v>Furniture</v>
      </c>
      <c r="X2342" s="9" t="str">
        <v>SOUTH</v>
      </c>
      <c r="Y2342" s="9" t="str">
        <v>FURNITURE</v>
      </c>
      <c r="AA2342" s="9" t="str">
        <v>south</v>
      </c>
      <c r="AB2342" s="9" t="str">
        <v>furniture</v>
      </c>
    </row>
    <row r="2343" spans="1:28">
      <c r="A2343" s="10" t="s">
        <v>2314</v>
      </c>
      <c r="B2343" s="11">
        <v>44902</v>
      </c>
      <c r="C2343" s="12" t="s">
        <v>1294</v>
      </c>
      <c r="D2343" s="13" t="s">
        <v>257</v>
      </c>
      <c r="E2343" s="10">
        <v>3168.22</v>
      </c>
      <c r="F2343" s="10">
        <v>41</v>
      </c>
      <c r="G2343" s="10">
        <v>10</v>
      </c>
      <c r="H2343" s="10">
        <v>443.6</v>
      </c>
      <c r="I2343" s="4" t="s">
        <v>2314</v>
      </c>
      <c r="J2343" s="16">
        <v>44902</v>
      </c>
      <c r="K2343" s="9" t="str">
        <v>North</v>
      </c>
      <c r="L2343" s="9" t="str">
        <v>Groceries</v>
      </c>
      <c r="M2343" s="4">
        <v>3168.22</v>
      </c>
      <c r="N2343" s="4">
        <f>VLOOKUP($K2343,Sales_Performance_Analysis.csv!$S$1:$T$5,2,FALSE)</f>
        <v>2573.1195542046598</v>
      </c>
      <c r="O2343" s="4">
        <v>41</v>
      </c>
      <c r="P2343" s="4">
        <v>10</v>
      </c>
      <c r="Q2343" s="4">
        <v>443.6</v>
      </c>
      <c r="U2343" s="9" t="str">
        <v>North</v>
      </c>
      <c r="V2343" s="9" t="str">
        <v>Groceries</v>
      </c>
      <c r="X2343" s="9" t="str">
        <v>NORTH</v>
      </c>
      <c r="Y2343" s="9" t="str">
        <v>GROCERIES</v>
      </c>
      <c r="AA2343" s="9" t="str">
        <v>north</v>
      </c>
      <c r="AB2343" s="9" t="str">
        <v>groceries</v>
      </c>
    </row>
    <row r="2344" spans="1:28">
      <c r="A2344" s="10" t="s">
        <v>2315</v>
      </c>
      <c r="B2344" s="11">
        <v>45009</v>
      </c>
      <c r="C2344" s="12" t="s">
        <v>1294</v>
      </c>
      <c r="D2344" s="13" t="s">
        <v>257</v>
      </c>
      <c r="E2344" s="10">
        <v>4923.2</v>
      </c>
      <c r="F2344" s="10">
        <v>39</v>
      </c>
      <c r="G2344" s="10">
        <v>17</v>
      </c>
      <c r="H2344" s="10">
        <v>275.07</v>
      </c>
      <c r="I2344" s="4" t="s">
        <v>2315</v>
      </c>
      <c r="J2344" s="16">
        <v>45009</v>
      </c>
      <c r="K2344" s="9" t="str">
        <v>North</v>
      </c>
      <c r="L2344" s="9" t="str">
        <v>Groceries</v>
      </c>
      <c r="M2344" s="4">
        <v>4923.2</v>
      </c>
      <c r="N2344" s="4">
        <f>VLOOKUP($K2344,Sales_Performance_Analysis.csv!$S$1:$T$5,2,FALSE)</f>
        <v>2573.1195542046598</v>
      </c>
      <c r="O2344" s="4">
        <v>39</v>
      </c>
      <c r="P2344" s="4">
        <v>17</v>
      </c>
      <c r="Q2344" s="4">
        <v>275.07</v>
      </c>
      <c r="U2344" s="9" t="str">
        <v>North</v>
      </c>
      <c r="V2344" s="9" t="str">
        <v>Groceries</v>
      </c>
      <c r="X2344" s="9" t="str">
        <v>NORTH</v>
      </c>
      <c r="Y2344" s="9" t="str">
        <v>GROCERIES</v>
      </c>
      <c r="AA2344" s="9" t="str">
        <v>north</v>
      </c>
      <c r="AB2344" s="9" t="str">
        <v>groceries</v>
      </c>
    </row>
    <row r="2345" spans="1:28">
      <c r="A2345" s="10" t="s">
        <v>2316</v>
      </c>
      <c r="B2345" s="11">
        <v>45427</v>
      </c>
      <c r="C2345" s="12" t="s">
        <v>1068</v>
      </c>
      <c r="D2345" s="13" t="s">
        <v>257</v>
      </c>
      <c r="E2345" s="10">
        <v>935.99</v>
      </c>
      <c r="F2345" s="10">
        <v>30</v>
      </c>
      <c r="G2345" s="10">
        <v>0</v>
      </c>
      <c r="H2345" s="10">
        <v>516.09</v>
      </c>
      <c r="I2345" s="4" t="s">
        <v>2316</v>
      </c>
      <c r="J2345" s="16">
        <v>45427</v>
      </c>
      <c r="K2345" s="9" t="str">
        <v>South</v>
      </c>
      <c r="L2345" s="9" t="str">
        <v>Groceries</v>
      </c>
      <c r="M2345" s="4">
        <v>935.99</v>
      </c>
      <c r="N2345" s="4">
        <f>VLOOKUP($K2345,Sales_Performance_Analysis.csv!$S$1:$T$5,2,FALSE)</f>
        <v>2478.5568056787902</v>
      </c>
      <c r="O2345" s="4">
        <v>30</v>
      </c>
      <c r="P2345" s="4">
        <v>0</v>
      </c>
      <c r="Q2345" s="4">
        <v>516.09</v>
      </c>
      <c r="U2345" s="9" t="str">
        <v>South</v>
      </c>
      <c r="V2345" s="9" t="str">
        <v>Groceries</v>
      </c>
      <c r="X2345" s="9" t="str">
        <v>SOUTH</v>
      </c>
      <c r="Y2345" s="9" t="str">
        <v>GROCERIES</v>
      </c>
      <c r="AA2345" s="9" t="str">
        <v>south</v>
      </c>
      <c r="AB2345" s="9" t="str">
        <v>groceries</v>
      </c>
    </row>
    <row r="2346" spans="1:28">
      <c r="A2346" s="10" t="s">
        <v>2317</v>
      </c>
      <c r="B2346" s="11">
        <v>45187</v>
      </c>
      <c r="C2346" s="12" t="s">
        <v>1294</v>
      </c>
      <c r="D2346" s="13" t="s">
        <v>257</v>
      </c>
      <c r="E2346" s="10">
        <v>4618.88</v>
      </c>
      <c r="F2346" s="10">
        <v>21</v>
      </c>
      <c r="G2346" s="10">
        <v>45</v>
      </c>
      <c r="H2346" s="10">
        <v>1261.56</v>
      </c>
      <c r="I2346" s="4" t="s">
        <v>2317</v>
      </c>
      <c r="J2346" s="16">
        <v>45187</v>
      </c>
      <c r="K2346" s="9" t="str">
        <v>North</v>
      </c>
      <c r="L2346" s="9" t="str">
        <v>Groceries</v>
      </c>
      <c r="M2346" s="4">
        <v>4618.88</v>
      </c>
      <c r="N2346" s="4">
        <f>VLOOKUP($K2346,Sales_Performance_Analysis.csv!$S$1:$T$5,2,FALSE)</f>
        <v>2573.1195542046598</v>
      </c>
      <c r="O2346" s="4">
        <v>21</v>
      </c>
      <c r="P2346" s="4">
        <v>45</v>
      </c>
      <c r="Q2346" s="4">
        <v>1261.56</v>
      </c>
      <c r="U2346" s="9" t="str">
        <v>North</v>
      </c>
      <c r="V2346" s="9" t="str">
        <v>Groceries</v>
      </c>
      <c r="X2346" s="9" t="str">
        <v>NORTH</v>
      </c>
      <c r="Y2346" s="9" t="str">
        <v>GROCERIES</v>
      </c>
      <c r="AA2346" s="9" t="str">
        <v>north</v>
      </c>
      <c r="AB2346" s="9" t="str">
        <v>groceries</v>
      </c>
    </row>
    <row r="2347" spans="1:28">
      <c r="A2347" s="10" t="s">
        <v>2318</v>
      </c>
      <c r="B2347" s="11">
        <v>45037</v>
      </c>
      <c r="C2347" s="12" t="s">
        <v>2279</v>
      </c>
      <c r="D2347" s="13" t="s">
        <v>1668</v>
      </c>
      <c r="E2347" s="10">
        <v>2796.87</v>
      </c>
      <c r="F2347" s="10">
        <v>4</v>
      </c>
      <c r="G2347" s="10">
        <v>23</v>
      </c>
      <c r="H2347" s="10">
        <v>96.15</v>
      </c>
      <c r="I2347" s="4" t="s">
        <v>2318</v>
      </c>
      <c r="J2347" s="16">
        <v>45037</v>
      </c>
      <c r="K2347" s="9" t="str">
        <v>East</v>
      </c>
      <c r="L2347" s="9" t="str">
        <v>Furniture</v>
      </c>
      <c r="M2347" s="4">
        <v>2796.87</v>
      </c>
      <c r="N2347" s="4">
        <f>VLOOKUP($K2347,Sales_Performance_Analysis.csv!$S$1:$T$5,2,FALSE)</f>
        <v>2529.8487270973901</v>
      </c>
      <c r="O2347" s="4">
        <v>4</v>
      </c>
      <c r="P2347" s="4">
        <v>23</v>
      </c>
      <c r="Q2347" s="4">
        <v>96.15</v>
      </c>
      <c r="U2347" s="9" t="str">
        <v>East</v>
      </c>
      <c r="V2347" s="9" t="str">
        <v>Furniture</v>
      </c>
      <c r="X2347" s="9" t="str">
        <v>EAST</v>
      </c>
      <c r="Y2347" s="9" t="str">
        <v>FURNITURE</v>
      </c>
      <c r="AA2347" s="9" t="str">
        <v>east</v>
      </c>
      <c r="AB2347" s="9" t="str">
        <v>furniture</v>
      </c>
    </row>
    <row r="2348" spans="1:28">
      <c r="A2348" s="10" t="s">
        <v>2319</v>
      </c>
      <c r="B2348" s="11">
        <v>45004</v>
      </c>
      <c r="C2348" s="12" t="s">
        <v>1294</v>
      </c>
      <c r="D2348" s="13" t="s">
        <v>1668</v>
      </c>
      <c r="E2348" s="10">
        <v>2134.4699999999998</v>
      </c>
      <c r="F2348" s="10">
        <v>46</v>
      </c>
      <c r="G2348" s="10">
        <v>2</v>
      </c>
      <c r="H2348" s="10">
        <v>1244.08</v>
      </c>
      <c r="I2348" s="4" t="s">
        <v>2319</v>
      </c>
      <c r="J2348" s="16">
        <v>45004</v>
      </c>
      <c r="K2348" s="9" t="str">
        <v>North</v>
      </c>
      <c r="L2348" s="9" t="str">
        <v>Furniture</v>
      </c>
      <c r="M2348" s="4">
        <v>2134.4699999999998</v>
      </c>
      <c r="N2348" s="4">
        <f>VLOOKUP($K2348,Sales_Performance_Analysis.csv!$S$1:$T$5,2,FALSE)</f>
        <v>2573.1195542046598</v>
      </c>
      <c r="O2348" s="4">
        <v>46</v>
      </c>
      <c r="P2348" s="4">
        <v>2</v>
      </c>
      <c r="Q2348" s="4">
        <v>1244.08</v>
      </c>
      <c r="U2348" s="9" t="str">
        <v>North</v>
      </c>
      <c r="V2348" s="9" t="str">
        <v>Furniture</v>
      </c>
      <c r="X2348" s="9" t="str">
        <v>NORTH</v>
      </c>
      <c r="Y2348" s="9" t="str">
        <v>FURNITURE</v>
      </c>
      <c r="AA2348" s="9" t="str">
        <v>north</v>
      </c>
      <c r="AB2348" s="9" t="str">
        <v>furniture</v>
      </c>
    </row>
    <row r="2349" spans="1:28">
      <c r="A2349" s="10" t="s">
        <v>2320</v>
      </c>
      <c r="B2349" s="11">
        <v>45307</v>
      </c>
      <c r="C2349" s="12" t="s">
        <v>1294</v>
      </c>
      <c r="D2349" s="13" t="s">
        <v>2120</v>
      </c>
      <c r="E2349" s="10">
        <v>4927.96</v>
      </c>
      <c r="F2349" s="10">
        <v>12</v>
      </c>
      <c r="G2349" s="10">
        <v>26</v>
      </c>
      <c r="H2349" s="10">
        <v>176.06</v>
      </c>
      <c r="I2349" s="4" t="s">
        <v>2320</v>
      </c>
      <c r="J2349" s="16">
        <v>45307</v>
      </c>
      <c r="K2349" s="9" t="str">
        <v>North</v>
      </c>
      <c r="L2349" s="9" t="str">
        <v>Clothing</v>
      </c>
      <c r="M2349" s="4">
        <v>4927.96</v>
      </c>
      <c r="N2349" s="4">
        <f>VLOOKUP($K2349,Sales_Performance_Analysis.csv!$S$1:$T$5,2,FALSE)</f>
        <v>2573.1195542046598</v>
      </c>
      <c r="O2349" s="4">
        <v>12</v>
      </c>
      <c r="P2349" s="4">
        <v>26</v>
      </c>
      <c r="Q2349" s="4">
        <v>176.06</v>
      </c>
      <c r="U2349" s="9" t="str">
        <v>North</v>
      </c>
      <c r="V2349" s="9" t="str">
        <v>Clothing</v>
      </c>
      <c r="X2349" s="9" t="str">
        <v>NORTH</v>
      </c>
      <c r="Y2349" s="9" t="str">
        <v>CLOTHING</v>
      </c>
      <c r="AA2349" s="9" t="str">
        <v>north</v>
      </c>
      <c r="AB2349" s="9" t="str">
        <v>clothing</v>
      </c>
    </row>
    <row r="2350" spans="1:28">
      <c r="A2350" s="10" t="s">
        <v>2321</v>
      </c>
      <c r="B2350" s="11">
        <v>45480</v>
      </c>
      <c r="C2350" s="12" t="s">
        <v>2279</v>
      </c>
      <c r="D2350" s="13" t="s">
        <v>1668</v>
      </c>
      <c r="E2350" s="10">
        <v>1328.4</v>
      </c>
      <c r="F2350" s="10">
        <v>46</v>
      </c>
      <c r="G2350" s="10">
        <v>16</v>
      </c>
      <c r="H2350" s="10">
        <v>1197.8399999999999</v>
      </c>
      <c r="I2350" s="4" t="s">
        <v>2321</v>
      </c>
      <c r="J2350" s="16">
        <v>45480</v>
      </c>
      <c r="K2350" s="9" t="str">
        <v>East</v>
      </c>
      <c r="L2350" s="9" t="str">
        <v>Furniture</v>
      </c>
      <c r="M2350" s="4">
        <v>1328.4</v>
      </c>
      <c r="N2350" s="4">
        <f>VLOOKUP($K2350,Sales_Performance_Analysis.csv!$S$1:$T$5,2,FALSE)</f>
        <v>2529.8487270973901</v>
      </c>
      <c r="O2350" s="4">
        <v>46</v>
      </c>
      <c r="P2350" s="4">
        <v>16</v>
      </c>
      <c r="Q2350" s="4">
        <v>1197.8399999999999</v>
      </c>
      <c r="U2350" s="9" t="str">
        <v>East</v>
      </c>
      <c r="V2350" s="9" t="str">
        <v>Furniture</v>
      </c>
      <c r="X2350" s="9" t="str">
        <v>EAST</v>
      </c>
      <c r="Y2350" s="9" t="str">
        <v>FURNITURE</v>
      </c>
      <c r="AA2350" s="9" t="str">
        <v>east</v>
      </c>
      <c r="AB2350" s="9" t="str">
        <v>furniture</v>
      </c>
    </row>
    <row r="2351" spans="1:28">
      <c r="A2351" s="10" t="s">
        <v>2322</v>
      </c>
      <c r="B2351" s="11">
        <v>45390</v>
      </c>
      <c r="C2351" s="12" t="s">
        <v>1657</v>
      </c>
      <c r="D2351" s="13" t="s">
        <v>2120</v>
      </c>
      <c r="E2351" s="10">
        <v>700.11</v>
      </c>
      <c r="F2351" s="10">
        <v>18</v>
      </c>
      <c r="G2351" s="10">
        <v>15</v>
      </c>
      <c r="H2351" s="10">
        <v>551.07000000000005</v>
      </c>
      <c r="I2351" s="4" t="s">
        <v>2322</v>
      </c>
      <c r="J2351" s="16">
        <v>45390</v>
      </c>
      <c r="K2351" s="9" t="str">
        <v>West</v>
      </c>
      <c r="L2351" s="9" t="str">
        <v>Clothing</v>
      </c>
      <c r="M2351" s="4">
        <v>700.11</v>
      </c>
      <c r="N2351" s="4">
        <f>VLOOKUP($K2351,Sales_Performance_Analysis.csv!$S$1:$T$5,2,FALSE)</f>
        <v>2536.3110011778599</v>
      </c>
      <c r="O2351" s="4">
        <v>18</v>
      </c>
      <c r="P2351" s="4">
        <v>15</v>
      </c>
      <c r="Q2351" s="4">
        <v>551.07000000000005</v>
      </c>
      <c r="U2351" s="9" t="str">
        <v>West</v>
      </c>
      <c r="V2351" s="9" t="str">
        <v>Clothing</v>
      </c>
      <c r="X2351" s="9" t="str">
        <v>WEST</v>
      </c>
      <c r="Y2351" s="9" t="str">
        <v>CLOTHING</v>
      </c>
      <c r="AA2351" s="9" t="str">
        <v>west</v>
      </c>
      <c r="AB2351" s="9" t="str">
        <v>clothing</v>
      </c>
    </row>
    <row r="2352" spans="1:28">
      <c r="A2352" s="10" t="s">
        <v>2323</v>
      </c>
      <c r="B2352" s="11">
        <v>45352</v>
      </c>
      <c r="C2352" s="12" t="s">
        <v>1068</v>
      </c>
      <c r="D2352" s="13" t="s">
        <v>1131</v>
      </c>
      <c r="E2352" s="10">
        <v>1725.42</v>
      </c>
      <c r="F2352" s="10">
        <v>11</v>
      </c>
      <c r="G2352" s="10">
        <v>33</v>
      </c>
      <c r="H2352" s="10">
        <v>1498.04</v>
      </c>
      <c r="I2352" s="4" t="s">
        <v>2323</v>
      </c>
      <c r="J2352" s="16">
        <v>45352</v>
      </c>
      <c r="K2352" s="9" t="str">
        <v>South</v>
      </c>
      <c r="L2352" s="9" t="str">
        <v>Sports</v>
      </c>
      <c r="M2352" s="4">
        <v>1725.42</v>
      </c>
      <c r="N2352" s="4">
        <f>VLOOKUP($K2352,Sales_Performance_Analysis.csv!$S$1:$T$5,2,FALSE)</f>
        <v>2478.5568056787902</v>
      </c>
      <c r="O2352" s="4">
        <v>11</v>
      </c>
      <c r="P2352" s="4">
        <v>33</v>
      </c>
      <c r="Q2352" s="4">
        <v>1498.04</v>
      </c>
      <c r="U2352" s="9" t="str">
        <v>South</v>
      </c>
      <c r="V2352" s="9" t="str">
        <v>Sports</v>
      </c>
      <c r="X2352" s="9" t="str">
        <v>SOUTH</v>
      </c>
      <c r="Y2352" s="9" t="str">
        <v>SPORTS</v>
      </c>
      <c r="AA2352" s="9" t="str">
        <v>south</v>
      </c>
      <c r="AB2352" s="9" t="str">
        <v>sports</v>
      </c>
    </row>
    <row r="2353" spans="1:28">
      <c r="A2353" s="10" t="s">
        <v>2324</v>
      </c>
      <c r="B2353" s="11">
        <v>44995</v>
      </c>
      <c r="C2353" s="12" t="s">
        <v>1294</v>
      </c>
      <c r="D2353" s="13" t="s">
        <v>2120</v>
      </c>
      <c r="E2353" s="10">
        <v>4939</v>
      </c>
      <c r="F2353" s="10">
        <v>23</v>
      </c>
      <c r="G2353" s="10">
        <v>37</v>
      </c>
      <c r="H2353" s="10">
        <v>441.89</v>
      </c>
      <c r="I2353" s="4" t="s">
        <v>2324</v>
      </c>
      <c r="J2353" s="16">
        <v>44995</v>
      </c>
      <c r="K2353" s="9" t="str">
        <v>North</v>
      </c>
      <c r="L2353" s="9" t="str">
        <v>Clothing</v>
      </c>
      <c r="M2353" s="4">
        <v>4939</v>
      </c>
      <c r="N2353" s="4">
        <f>VLOOKUP($K2353,Sales_Performance_Analysis.csv!$S$1:$T$5,2,FALSE)</f>
        <v>2573.1195542046598</v>
      </c>
      <c r="O2353" s="4">
        <v>23</v>
      </c>
      <c r="P2353" s="4">
        <v>37</v>
      </c>
      <c r="Q2353" s="4">
        <v>441.89</v>
      </c>
      <c r="U2353" s="9" t="str">
        <v>North</v>
      </c>
      <c r="V2353" s="9" t="str">
        <v>Clothing</v>
      </c>
      <c r="X2353" s="9" t="str">
        <v>NORTH</v>
      </c>
      <c r="Y2353" s="9" t="str">
        <v>CLOTHING</v>
      </c>
      <c r="AA2353" s="9" t="str">
        <v>north</v>
      </c>
      <c r="AB2353" s="9" t="str">
        <v>clothing</v>
      </c>
    </row>
    <row r="2354" spans="1:28">
      <c r="A2354" s="10" t="s">
        <v>2325</v>
      </c>
      <c r="B2354" s="11">
        <v>45601</v>
      </c>
      <c r="C2354" s="12" t="s">
        <v>1657</v>
      </c>
      <c r="D2354" s="13" t="s">
        <v>1131</v>
      </c>
      <c r="E2354" s="10">
        <v>2233</v>
      </c>
      <c r="F2354" s="10">
        <v>49</v>
      </c>
      <c r="G2354" s="10">
        <v>10</v>
      </c>
      <c r="H2354" s="10">
        <v>1074.8599999999999</v>
      </c>
      <c r="I2354" s="4" t="s">
        <v>2325</v>
      </c>
      <c r="J2354" s="16">
        <v>45601</v>
      </c>
      <c r="K2354" s="9" t="str">
        <v>West</v>
      </c>
      <c r="L2354" s="9" t="str">
        <v>Sports</v>
      </c>
      <c r="M2354" s="4">
        <v>2233</v>
      </c>
      <c r="N2354" s="4">
        <f>VLOOKUP($K2354,Sales_Performance_Analysis.csv!$S$1:$T$5,2,FALSE)</f>
        <v>2536.3110011778599</v>
      </c>
      <c r="O2354" s="4">
        <v>49</v>
      </c>
      <c r="P2354" s="4">
        <v>10</v>
      </c>
      <c r="Q2354" s="4">
        <v>1074.8599999999999</v>
      </c>
      <c r="U2354" s="9" t="str">
        <v>West</v>
      </c>
      <c r="V2354" s="9" t="str">
        <v>Sports</v>
      </c>
      <c r="X2354" s="9" t="str">
        <v>WEST</v>
      </c>
      <c r="Y2354" s="9" t="str">
        <v>SPORTS</v>
      </c>
      <c r="AA2354" s="9" t="str">
        <v>west</v>
      </c>
      <c r="AB2354" s="9" t="str">
        <v>sports</v>
      </c>
    </row>
    <row r="2355" spans="1:28">
      <c r="A2355" s="10" t="s">
        <v>2326</v>
      </c>
      <c r="B2355" s="11">
        <v>45233</v>
      </c>
      <c r="C2355" s="12" t="s">
        <v>1068</v>
      </c>
      <c r="D2355" s="13" t="s">
        <v>1131</v>
      </c>
      <c r="E2355" s="10">
        <v>1755.77</v>
      </c>
      <c r="F2355" s="10">
        <v>22</v>
      </c>
      <c r="G2355" s="10">
        <v>40</v>
      </c>
      <c r="H2355" s="10">
        <v>1762.83</v>
      </c>
      <c r="I2355" s="4" t="s">
        <v>2326</v>
      </c>
      <c r="J2355" s="16">
        <v>45233</v>
      </c>
      <c r="K2355" s="9" t="str">
        <v>South</v>
      </c>
      <c r="L2355" s="9" t="str">
        <v>Sports</v>
      </c>
      <c r="M2355" s="4">
        <v>1755.77</v>
      </c>
      <c r="N2355" s="4">
        <f>VLOOKUP($K2355,Sales_Performance_Analysis.csv!$S$1:$T$5,2,FALSE)</f>
        <v>2478.5568056787902</v>
      </c>
      <c r="O2355" s="4">
        <v>22</v>
      </c>
      <c r="P2355" s="4">
        <v>40</v>
      </c>
      <c r="Q2355" s="4">
        <v>1762.83</v>
      </c>
      <c r="U2355" s="9" t="str">
        <v>South</v>
      </c>
      <c r="V2355" s="9" t="str">
        <v>Sports</v>
      </c>
      <c r="X2355" s="9" t="str">
        <v>SOUTH</v>
      </c>
      <c r="Y2355" s="9" t="str">
        <v>SPORTS</v>
      </c>
      <c r="AA2355" s="9" t="str">
        <v>south</v>
      </c>
      <c r="AB2355" s="9" t="str">
        <v>sports</v>
      </c>
    </row>
    <row r="2356" spans="1:28">
      <c r="A2356" s="10" t="s">
        <v>2327</v>
      </c>
      <c r="B2356" s="11">
        <v>45140</v>
      </c>
      <c r="C2356" s="12" t="s">
        <v>1657</v>
      </c>
      <c r="D2356" s="13" t="s">
        <v>1668</v>
      </c>
      <c r="E2356" s="10">
        <v>3372.88</v>
      </c>
      <c r="F2356" s="10">
        <v>49</v>
      </c>
      <c r="G2356" s="10">
        <v>50</v>
      </c>
      <c r="H2356" s="10">
        <v>836.22</v>
      </c>
      <c r="I2356" s="4" t="s">
        <v>2327</v>
      </c>
      <c r="J2356" s="16">
        <v>45140</v>
      </c>
      <c r="K2356" s="9" t="str">
        <v>West</v>
      </c>
      <c r="L2356" s="9" t="str">
        <v>Furniture</v>
      </c>
      <c r="M2356" s="4">
        <v>3372.88</v>
      </c>
      <c r="N2356" s="4">
        <f>VLOOKUP($K2356,Sales_Performance_Analysis.csv!$S$1:$T$5,2,FALSE)</f>
        <v>2536.3110011778599</v>
      </c>
      <c r="O2356" s="4">
        <v>49</v>
      </c>
      <c r="P2356" s="4">
        <v>50</v>
      </c>
      <c r="Q2356" s="4">
        <v>836.22</v>
      </c>
      <c r="U2356" s="9" t="str">
        <v>West</v>
      </c>
      <c r="V2356" s="9" t="str">
        <v>Furniture</v>
      </c>
      <c r="X2356" s="9" t="str">
        <v>WEST</v>
      </c>
      <c r="Y2356" s="9" t="str">
        <v>FURNITURE</v>
      </c>
      <c r="AA2356" s="9" t="str">
        <v>west</v>
      </c>
      <c r="AB2356" s="9" t="str">
        <v>furniture</v>
      </c>
    </row>
    <row r="2357" spans="1:28">
      <c r="A2357" s="10" t="s">
        <v>2328</v>
      </c>
      <c r="B2357" s="11">
        <v>45092</v>
      </c>
      <c r="C2357" s="12" t="s">
        <v>1657</v>
      </c>
      <c r="D2357" s="13" t="s">
        <v>257</v>
      </c>
      <c r="E2357" s="10">
        <v>1048.94</v>
      </c>
      <c r="F2357" s="10">
        <v>26</v>
      </c>
      <c r="G2357" s="10">
        <v>23</v>
      </c>
      <c r="H2357" s="10">
        <v>956.58</v>
      </c>
      <c r="I2357" s="4" t="s">
        <v>2328</v>
      </c>
      <c r="J2357" s="16">
        <v>45092</v>
      </c>
      <c r="K2357" s="9" t="str">
        <v>West</v>
      </c>
      <c r="L2357" s="9" t="str">
        <v>Groceries</v>
      </c>
      <c r="M2357" s="4">
        <v>1048.94</v>
      </c>
      <c r="N2357" s="4">
        <f>VLOOKUP($K2357,Sales_Performance_Analysis.csv!$S$1:$T$5,2,FALSE)</f>
        <v>2536.3110011778599</v>
      </c>
      <c r="O2357" s="4">
        <v>26</v>
      </c>
      <c r="P2357" s="4">
        <v>23</v>
      </c>
      <c r="Q2357" s="4">
        <v>956.58</v>
      </c>
      <c r="U2357" s="9" t="str">
        <v>West</v>
      </c>
      <c r="V2357" s="9" t="str">
        <v>Groceries</v>
      </c>
      <c r="X2357" s="9" t="str">
        <v>WEST</v>
      </c>
      <c r="Y2357" s="9" t="str">
        <v>GROCERIES</v>
      </c>
      <c r="AA2357" s="9" t="str">
        <v>west</v>
      </c>
      <c r="AB2357" s="9" t="str">
        <v>groceries</v>
      </c>
    </row>
    <row r="2358" spans="1:28">
      <c r="A2358" s="10">
        <v>39812753</v>
      </c>
      <c r="B2358" s="11">
        <v>44916</v>
      </c>
      <c r="C2358" s="12" t="s">
        <v>1294</v>
      </c>
      <c r="D2358" s="13" t="s">
        <v>1131</v>
      </c>
      <c r="E2358" s="10">
        <v>4225.95</v>
      </c>
      <c r="F2358" s="10">
        <v>7</v>
      </c>
      <c r="G2358" s="10">
        <v>32</v>
      </c>
      <c r="H2358" s="10">
        <v>685.06</v>
      </c>
      <c r="I2358" s="4">
        <v>39812753</v>
      </c>
      <c r="J2358" s="16">
        <v>44916</v>
      </c>
      <c r="K2358" s="9" t="str">
        <v>North</v>
      </c>
      <c r="L2358" s="9" t="str">
        <v>Sports</v>
      </c>
      <c r="M2358" s="4">
        <v>4225.95</v>
      </c>
      <c r="N2358" s="4">
        <f>VLOOKUP($K2358,Sales_Performance_Analysis.csv!$S$1:$T$5,2,FALSE)</f>
        <v>2573.1195542046598</v>
      </c>
      <c r="O2358" s="4">
        <v>7</v>
      </c>
      <c r="P2358" s="4">
        <v>32</v>
      </c>
      <c r="Q2358" s="4">
        <v>685.06</v>
      </c>
      <c r="U2358" s="9" t="str">
        <v>North</v>
      </c>
      <c r="V2358" s="9" t="str">
        <v>Sports</v>
      </c>
      <c r="X2358" s="9" t="str">
        <v>NORTH</v>
      </c>
      <c r="Y2358" s="9" t="str">
        <v>SPORTS</v>
      </c>
      <c r="AA2358" s="9" t="str">
        <v>north</v>
      </c>
      <c r="AB2358" s="9" t="str">
        <v>sports</v>
      </c>
    </row>
    <row r="2359" spans="1:28">
      <c r="A2359" s="10" t="s">
        <v>2329</v>
      </c>
      <c r="B2359" s="11">
        <v>45091</v>
      </c>
      <c r="C2359" s="12" t="s">
        <v>2279</v>
      </c>
      <c r="D2359" s="13" t="s">
        <v>1243</v>
      </c>
      <c r="E2359" s="10">
        <v>2460.4499999999998</v>
      </c>
      <c r="F2359" s="10">
        <v>3</v>
      </c>
      <c r="G2359" s="10">
        <v>21</v>
      </c>
      <c r="H2359" s="10">
        <v>127.37</v>
      </c>
      <c r="I2359" s="4" t="s">
        <v>2329</v>
      </c>
      <c r="J2359" s="16">
        <v>45091</v>
      </c>
      <c r="K2359" s="9" t="str">
        <v>East</v>
      </c>
      <c r="L2359" s="9" t="str">
        <v>Electronics</v>
      </c>
      <c r="M2359" s="4">
        <v>2460.4499999999998</v>
      </c>
      <c r="N2359" s="4">
        <f>VLOOKUP($K2359,Sales_Performance_Analysis.csv!$S$1:$T$5,2,FALSE)</f>
        <v>2529.8487270973901</v>
      </c>
      <c r="O2359" s="4">
        <v>3</v>
      </c>
      <c r="P2359" s="4">
        <v>21</v>
      </c>
      <c r="Q2359" s="4">
        <v>127.37</v>
      </c>
      <c r="U2359" s="9" t="str">
        <v>East</v>
      </c>
      <c r="V2359" s="9" t="str">
        <v>Electronics</v>
      </c>
      <c r="X2359" s="9" t="str">
        <v>EAST</v>
      </c>
      <c r="Y2359" s="9" t="str">
        <v>ELECTRONICS</v>
      </c>
      <c r="AA2359" s="9" t="str">
        <v>east</v>
      </c>
      <c r="AB2359" s="9" t="str">
        <v>electronics</v>
      </c>
    </row>
    <row r="2360" spans="1:28">
      <c r="A2360" s="10" t="s">
        <v>2330</v>
      </c>
      <c r="B2360" s="11">
        <v>45231</v>
      </c>
      <c r="C2360" s="12" t="s">
        <v>2279</v>
      </c>
      <c r="D2360" s="13" t="s">
        <v>2120</v>
      </c>
      <c r="E2360" s="10">
        <v>2851.63</v>
      </c>
      <c r="F2360" s="10">
        <v>13</v>
      </c>
      <c r="G2360" s="10">
        <v>15</v>
      </c>
      <c r="H2360" s="10">
        <v>1111.53</v>
      </c>
      <c r="I2360" s="4" t="s">
        <v>2330</v>
      </c>
      <c r="J2360" s="16">
        <v>45231</v>
      </c>
      <c r="K2360" s="9" t="str">
        <v>East</v>
      </c>
      <c r="L2360" s="9" t="str">
        <v>Clothing</v>
      </c>
      <c r="M2360" s="4">
        <v>2851.63</v>
      </c>
      <c r="N2360" s="4">
        <f>VLOOKUP($K2360,Sales_Performance_Analysis.csv!$S$1:$T$5,2,FALSE)</f>
        <v>2529.8487270973901</v>
      </c>
      <c r="O2360" s="4">
        <v>13</v>
      </c>
      <c r="P2360" s="4">
        <v>15</v>
      </c>
      <c r="Q2360" s="4">
        <v>1111.53</v>
      </c>
      <c r="U2360" s="9" t="str">
        <v>East</v>
      </c>
      <c r="V2360" s="9" t="str">
        <v>Clothing</v>
      </c>
      <c r="X2360" s="9" t="str">
        <v>EAST</v>
      </c>
      <c r="Y2360" s="9" t="str">
        <v>CLOTHING</v>
      </c>
      <c r="AA2360" s="9" t="str">
        <v>east</v>
      </c>
      <c r="AB2360" s="9" t="str">
        <v>clothing</v>
      </c>
    </row>
    <row r="2361" spans="1:28">
      <c r="A2361" s="10" t="s">
        <v>2331</v>
      </c>
      <c r="B2361" s="11">
        <v>45178</v>
      </c>
      <c r="C2361" s="12" t="s">
        <v>1068</v>
      </c>
      <c r="D2361" s="13" t="s">
        <v>257</v>
      </c>
      <c r="E2361" s="10">
        <v>3984.86</v>
      </c>
      <c r="F2361" s="10">
        <v>25</v>
      </c>
      <c r="G2361" s="10">
        <v>49</v>
      </c>
      <c r="H2361" s="10">
        <v>82.5</v>
      </c>
      <c r="I2361" s="4" t="s">
        <v>2331</v>
      </c>
      <c r="J2361" s="16">
        <v>45178</v>
      </c>
      <c r="K2361" s="9" t="str">
        <v>South</v>
      </c>
      <c r="L2361" s="9" t="str">
        <v>Groceries</v>
      </c>
      <c r="M2361" s="4">
        <v>3984.86</v>
      </c>
      <c r="N2361" s="4">
        <f>VLOOKUP($K2361,Sales_Performance_Analysis.csv!$S$1:$T$5,2,FALSE)</f>
        <v>2478.5568056787902</v>
      </c>
      <c r="O2361" s="4">
        <v>25</v>
      </c>
      <c r="P2361" s="4">
        <v>49</v>
      </c>
      <c r="Q2361" s="4">
        <v>82.5</v>
      </c>
      <c r="U2361" s="9" t="str">
        <v>South</v>
      </c>
      <c r="V2361" s="9" t="str">
        <v>Groceries</v>
      </c>
      <c r="X2361" s="9" t="str">
        <v>SOUTH</v>
      </c>
      <c r="Y2361" s="9" t="str">
        <v>GROCERIES</v>
      </c>
      <c r="AA2361" s="9" t="str">
        <v>south</v>
      </c>
      <c r="AB2361" s="9" t="str">
        <v>groceries</v>
      </c>
    </row>
    <row r="2362" spans="1:28">
      <c r="A2362" s="10" t="s">
        <v>2332</v>
      </c>
      <c r="B2362" s="11">
        <v>44916</v>
      </c>
      <c r="C2362" s="12" t="s">
        <v>1657</v>
      </c>
      <c r="D2362" s="13" t="s">
        <v>1131</v>
      </c>
      <c r="E2362" s="10">
        <v>1567.51</v>
      </c>
      <c r="F2362" s="10">
        <v>42</v>
      </c>
      <c r="G2362" s="10">
        <v>46</v>
      </c>
      <c r="H2362" s="10">
        <v>1149.98</v>
      </c>
      <c r="I2362" s="4" t="s">
        <v>2332</v>
      </c>
      <c r="J2362" s="16">
        <v>44916</v>
      </c>
      <c r="K2362" s="9" t="str">
        <v>West</v>
      </c>
      <c r="L2362" s="9" t="str">
        <v>Sports</v>
      </c>
      <c r="M2362" s="4">
        <v>1567.51</v>
      </c>
      <c r="N2362" s="4">
        <f>VLOOKUP($K2362,Sales_Performance_Analysis.csv!$S$1:$T$5,2,FALSE)</f>
        <v>2536.3110011778599</v>
      </c>
      <c r="O2362" s="4">
        <v>42</v>
      </c>
      <c r="P2362" s="4">
        <v>46</v>
      </c>
      <c r="Q2362" s="4">
        <v>1149.98</v>
      </c>
      <c r="U2362" s="9" t="str">
        <v>West</v>
      </c>
      <c r="V2362" s="9" t="str">
        <v>Sports</v>
      </c>
      <c r="X2362" s="9" t="str">
        <v>WEST</v>
      </c>
      <c r="Y2362" s="9" t="str">
        <v>SPORTS</v>
      </c>
      <c r="AA2362" s="9" t="str">
        <v>west</v>
      </c>
      <c r="AB2362" s="9" t="str">
        <v>sports</v>
      </c>
    </row>
    <row r="2363" spans="1:28">
      <c r="A2363" s="10" t="s">
        <v>2333</v>
      </c>
      <c r="B2363" s="11">
        <v>45078</v>
      </c>
      <c r="C2363" s="12" t="s">
        <v>1068</v>
      </c>
      <c r="D2363" s="13" t="s">
        <v>1243</v>
      </c>
      <c r="E2363" s="10">
        <v>1519.58</v>
      </c>
      <c r="F2363" s="10">
        <v>32</v>
      </c>
      <c r="G2363" s="10">
        <v>47</v>
      </c>
      <c r="H2363" s="10">
        <v>943.15</v>
      </c>
      <c r="I2363" s="4" t="s">
        <v>2333</v>
      </c>
      <c r="J2363" s="16">
        <v>45078</v>
      </c>
      <c r="K2363" s="9" t="str">
        <v>South</v>
      </c>
      <c r="L2363" s="9" t="str">
        <v>Electronics</v>
      </c>
      <c r="M2363" s="4">
        <v>1519.58</v>
      </c>
      <c r="N2363" s="4">
        <f>VLOOKUP($K2363,Sales_Performance_Analysis.csv!$S$1:$T$5,2,FALSE)</f>
        <v>2478.5568056787902</v>
      </c>
      <c r="O2363" s="4">
        <v>32</v>
      </c>
      <c r="P2363" s="4">
        <v>47</v>
      </c>
      <c r="Q2363" s="4">
        <v>943.15</v>
      </c>
      <c r="U2363" s="9" t="str">
        <v>South</v>
      </c>
      <c r="V2363" s="9" t="str">
        <v>Electronics</v>
      </c>
      <c r="X2363" s="9" t="str">
        <v>SOUTH</v>
      </c>
      <c r="Y2363" s="9" t="str">
        <v>ELECTRONICS</v>
      </c>
      <c r="AA2363" s="9" t="str">
        <v>south</v>
      </c>
      <c r="AB2363" s="9" t="str">
        <v>electronics</v>
      </c>
    </row>
    <row r="2364" spans="1:28">
      <c r="A2364" s="10" t="s">
        <v>2334</v>
      </c>
      <c r="B2364" s="11">
        <v>45455</v>
      </c>
      <c r="C2364" s="12" t="s">
        <v>1294</v>
      </c>
      <c r="D2364" s="13" t="s">
        <v>257</v>
      </c>
      <c r="E2364" s="10">
        <v>3211.79</v>
      </c>
      <c r="F2364" s="10">
        <v>35</v>
      </c>
      <c r="G2364" s="10">
        <v>34</v>
      </c>
      <c r="H2364" s="10">
        <v>1372.74</v>
      </c>
      <c r="I2364" s="4" t="s">
        <v>2334</v>
      </c>
      <c r="J2364" s="16">
        <v>45455</v>
      </c>
      <c r="K2364" s="9" t="str">
        <v>North</v>
      </c>
      <c r="L2364" s="9" t="str">
        <v>Groceries</v>
      </c>
      <c r="M2364" s="4">
        <v>3211.79</v>
      </c>
      <c r="N2364" s="4">
        <f>VLOOKUP($K2364,Sales_Performance_Analysis.csv!$S$1:$T$5,2,FALSE)</f>
        <v>2573.1195542046598</v>
      </c>
      <c r="O2364" s="4">
        <v>35</v>
      </c>
      <c r="P2364" s="4">
        <v>34</v>
      </c>
      <c r="Q2364" s="4">
        <v>1372.74</v>
      </c>
      <c r="U2364" s="9" t="str">
        <v>North</v>
      </c>
      <c r="V2364" s="9" t="str">
        <v>Groceries</v>
      </c>
      <c r="X2364" s="9" t="str">
        <v>NORTH</v>
      </c>
      <c r="Y2364" s="9" t="str">
        <v>GROCERIES</v>
      </c>
      <c r="AA2364" s="9" t="str">
        <v>north</v>
      </c>
      <c r="AB2364" s="9" t="str">
        <v>groceries</v>
      </c>
    </row>
    <row r="2365" spans="1:28">
      <c r="A2365" s="10" t="s">
        <v>2335</v>
      </c>
      <c r="B2365" s="11">
        <v>45311</v>
      </c>
      <c r="C2365" s="12" t="s">
        <v>1657</v>
      </c>
      <c r="D2365" s="13" t="s">
        <v>257</v>
      </c>
      <c r="E2365" s="10">
        <v>795.89</v>
      </c>
      <c r="F2365" s="10">
        <v>34</v>
      </c>
      <c r="G2365" s="10">
        <v>20</v>
      </c>
      <c r="H2365" s="10">
        <v>1180.95</v>
      </c>
      <c r="I2365" s="4" t="s">
        <v>2335</v>
      </c>
      <c r="J2365" s="16">
        <v>45311</v>
      </c>
      <c r="K2365" s="9" t="str">
        <v>West</v>
      </c>
      <c r="L2365" s="9" t="str">
        <v>Groceries</v>
      </c>
      <c r="M2365" s="4">
        <v>795.89</v>
      </c>
      <c r="N2365" s="4">
        <f>VLOOKUP($K2365,Sales_Performance_Analysis.csv!$S$1:$T$5,2,FALSE)</f>
        <v>2536.3110011778599</v>
      </c>
      <c r="O2365" s="4">
        <v>34</v>
      </c>
      <c r="P2365" s="4">
        <v>20</v>
      </c>
      <c r="Q2365" s="4">
        <v>1180.95</v>
      </c>
      <c r="U2365" s="9" t="str">
        <v>West</v>
      </c>
      <c r="V2365" s="9" t="str">
        <v>Groceries</v>
      </c>
      <c r="X2365" s="9" t="str">
        <v>WEST</v>
      </c>
      <c r="Y2365" s="9" t="str">
        <v>GROCERIES</v>
      </c>
      <c r="AA2365" s="9" t="str">
        <v>west</v>
      </c>
      <c r="AB2365" s="9" t="str">
        <v>groceries</v>
      </c>
    </row>
    <row r="2366" spans="1:28">
      <c r="A2366" s="10" t="s">
        <v>2336</v>
      </c>
      <c r="B2366" s="11">
        <v>45250</v>
      </c>
      <c r="C2366" s="12" t="s">
        <v>1294</v>
      </c>
      <c r="D2366" s="13" t="s">
        <v>257</v>
      </c>
      <c r="E2366" s="10">
        <v>2924.89</v>
      </c>
      <c r="F2366" s="10">
        <v>4</v>
      </c>
      <c r="G2366" s="10">
        <v>46</v>
      </c>
      <c r="H2366" s="10">
        <v>475.85</v>
      </c>
      <c r="I2366" s="4" t="s">
        <v>2336</v>
      </c>
      <c r="J2366" s="16">
        <v>45250</v>
      </c>
      <c r="K2366" s="9" t="str">
        <v>North</v>
      </c>
      <c r="L2366" s="9" t="str">
        <v>Groceries</v>
      </c>
      <c r="M2366" s="4">
        <v>2924.89</v>
      </c>
      <c r="N2366" s="4">
        <f>VLOOKUP($K2366,Sales_Performance_Analysis.csv!$S$1:$T$5,2,FALSE)</f>
        <v>2573.1195542046598</v>
      </c>
      <c r="O2366" s="4">
        <v>4</v>
      </c>
      <c r="P2366" s="4">
        <v>46</v>
      </c>
      <c r="Q2366" s="4">
        <v>475.85</v>
      </c>
      <c r="U2366" s="9" t="str">
        <v>North</v>
      </c>
      <c r="V2366" s="9" t="str">
        <v>Groceries</v>
      </c>
      <c r="X2366" s="9" t="str">
        <v>NORTH</v>
      </c>
      <c r="Y2366" s="9" t="str">
        <v>GROCERIES</v>
      </c>
      <c r="AA2366" s="9" t="str">
        <v>north</v>
      </c>
      <c r="AB2366" s="9" t="str">
        <v>groceries</v>
      </c>
    </row>
    <row r="2367" spans="1:28">
      <c r="A2367" s="10" t="s">
        <v>2337</v>
      </c>
      <c r="B2367" s="11">
        <v>44897</v>
      </c>
      <c r="C2367" s="12" t="s">
        <v>2279</v>
      </c>
      <c r="D2367" s="13" t="s">
        <v>2120</v>
      </c>
      <c r="E2367" s="10">
        <v>3815.34</v>
      </c>
      <c r="F2367" s="10">
        <v>6</v>
      </c>
      <c r="G2367" s="10">
        <v>39</v>
      </c>
      <c r="H2367" s="10">
        <v>414.15</v>
      </c>
      <c r="I2367" s="4" t="s">
        <v>2337</v>
      </c>
      <c r="J2367" s="16">
        <v>44897</v>
      </c>
      <c r="K2367" s="9" t="str">
        <v>East</v>
      </c>
      <c r="L2367" s="9" t="str">
        <v>Clothing</v>
      </c>
      <c r="M2367" s="4">
        <v>3815.34</v>
      </c>
      <c r="N2367" s="4">
        <f>VLOOKUP($K2367,Sales_Performance_Analysis.csv!$S$1:$T$5,2,FALSE)</f>
        <v>2529.8487270973901</v>
      </c>
      <c r="O2367" s="4">
        <v>6</v>
      </c>
      <c r="P2367" s="4">
        <v>39</v>
      </c>
      <c r="Q2367" s="4">
        <v>414.15</v>
      </c>
      <c r="U2367" s="9" t="str">
        <v>East</v>
      </c>
      <c r="V2367" s="9" t="str">
        <v>Clothing</v>
      </c>
      <c r="X2367" s="9" t="str">
        <v>EAST</v>
      </c>
      <c r="Y2367" s="9" t="str">
        <v>CLOTHING</v>
      </c>
      <c r="AA2367" s="9" t="str">
        <v>east</v>
      </c>
      <c r="AB2367" s="9" t="str">
        <v>clothing</v>
      </c>
    </row>
    <row r="2368" spans="1:28">
      <c r="A2368" s="10" t="s">
        <v>2338</v>
      </c>
      <c r="B2368" s="11">
        <v>45443</v>
      </c>
      <c r="C2368" s="12" t="s">
        <v>1068</v>
      </c>
      <c r="D2368" s="13" t="s">
        <v>1243</v>
      </c>
      <c r="E2368" s="10">
        <v>3379.94</v>
      </c>
      <c r="F2368" s="10">
        <v>5</v>
      </c>
      <c r="G2368" s="10">
        <v>44</v>
      </c>
      <c r="H2368" s="10">
        <v>1396.27</v>
      </c>
      <c r="I2368" s="4" t="s">
        <v>2338</v>
      </c>
      <c r="J2368" s="16">
        <v>45443</v>
      </c>
      <c r="K2368" s="9" t="str">
        <v>South</v>
      </c>
      <c r="L2368" s="9" t="str">
        <v>Electronics</v>
      </c>
      <c r="M2368" s="4">
        <v>3379.94</v>
      </c>
      <c r="N2368" s="4">
        <f>VLOOKUP($K2368,Sales_Performance_Analysis.csv!$S$1:$T$5,2,FALSE)</f>
        <v>2478.5568056787902</v>
      </c>
      <c r="O2368" s="4">
        <v>5</v>
      </c>
      <c r="P2368" s="4">
        <v>44</v>
      </c>
      <c r="Q2368" s="4">
        <v>1396.27</v>
      </c>
      <c r="U2368" s="9" t="str">
        <v>South</v>
      </c>
      <c r="V2368" s="9" t="str">
        <v>Electronics</v>
      </c>
      <c r="X2368" s="9" t="str">
        <v>SOUTH</v>
      </c>
      <c r="Y2368" s="9" t="str">
        <v>ELECTRONICS</v>
      </c>
      <c r="AA2368" s="9" t="str">
        <v>south</v>
      </c>
      <c r="AB2368" s="9" t="str">
        <v>electronics</v>
      </c>
    </row>
    <row r="2369" spans="1:28">
      <c r="A2369" s="10" t="s">
        <v>2339</v>
      </c>
      <c r="B2369" s="11">
        <v>44966</v>
      </c>
      <c r="C2369" s="12" t="s">
        <v>2279</v>
      </c>
      <c r="D2369" s="13" t="s">
        <v>1668</v>
      </c>
      <c r="E2369" s="10">
        <v>2080.29</v>
      </c>
      <c r="F2369" s="10">
        <v>38</v>
      </c>
      <c r="G2369" s="10">
        <v>44</v>
      </c>
      <c r="H2369" s="10">
        <v>1735.64</v>
      </c>
      <c r="I2369" s="4" t="s">
        <v>2339</v>
      </c>
      <c r="J2369" s="16">
        <v>44966</v>
      </c>
      <c r="K2369" s="9" t="str">
        <v>East</v>
      </c>
      <c r="L2369" s="9" t="str">
        <v>Furniture</v>
      </c>
      <c r="M2369" s="4">
        <v>2080.29</v>
      </c>
      <c r="N2369" s="4">
        <f>VLOOKUP($K2369,Sales_Performance_Analysis.csv!$S$1:$T$5,2,FALSE)</f>
        <v>2529.8487270973901</v>
      </c>
      <c r="O2369" s="4">
        <v>38</v>
      </c>
      <c r="P2369" s="4">
        <v>44</v>
      </c>
      <c r="Q2369" s="4">
        <v>1735.64</v>
      </c>
      <c r="U2369" s="9" t="str">
        <v>East</v>
      </c>
      <c r="V2369" s="9" t="str">
        <v>Furniture</v>
      </c>
      <c r="X2369" s="9" t="str">
        <v>EAST</v>
      </c>
      <c r="Y2369" s="9" t="str">
        <v>FURNITURE</v>
      </c>
      <c r="AA2369" s="9" t="str">
        <v>east</v>
      </c>
      <c r="AB2369" s="9" t="str">
        <v>furniture</v>
      </c>
    </row>
    <row r="2370" spans="1:28">
      <c r="A2370" s="10" t="s">
        <v>2340</v>
      </c>
      <c r="B2370" s="11">
        <v>45340</v>
      </c>
      <c r="C2370" s="12" t="s">
        <v>2279</v>
      </c>
      <c r="D2370" s="13" t="s">
        <v>1668</v>
      </c>
      <c r="E2370" s="10">
        <v>3094.43</v>
      </c>
      <c r="F2370" s="10">
        <v>29</v>
      </c>
      <c r="G2370" s="10">
        <v>13</v>
      </c>
      <c r="H2370" s="10">
        <v>1881.93</v>
      </c>
      <c r="I2370" s="4" t="s">
        <v>2340</v>
      </c>
      <c r="J2370" s="16">
        <v>45340</v>
      </c>
      <c r="K2370" s="9" t="str">
        <v>East</v>
      </c>
      <c r="L2370" s="9" t="str">
        <v>Furniture</v>
      </c>
      <c r="M2370" s="4">
        <v>3094.43</v>
      </c>
      <c r="N2370" s="4">
        <f>VLOOKUP($K2370,Sales_Performance_Analysis.csv!$S$1:$T$5,2,FALSE)</f>
        <v>2529.8487270973901</v>
      </c>
      <c r="O2370" s="4">
        <v>29</v>
      </c>
      <c r="P2370" s="4">
        <v>13</v>
      </c>
      <c r="Q2370" s="4">
        <v>1881.93</v>
      </c>
      <c r="U2370" s="9" t="str">
        <v>East</v>
      </c>
      <c r="V2370" s="9" t="str">
        <v>Furniture</v>
      </c>
      <c r="X2370" s="9" t="str">
        <v>EAST</v>
      </c>
      <c r="Y2370" s="9" t="str">
        <v>FURNITURE</v>
      </c>
      <c r="AA2370" s="9" t="str">
        <v>east</v>
      </c>
      <c r="AB2370" s="9" t="str">
        <v>furniture</v>
      </c>
    </row>
    <row r="2371" spans="1:28">
      <c r="A2371" s="10" t="s">
        <v>2341</v>
      </c>
      <c r="B2371" s="11">
        <v>45592</v>
      </c>
      <c r="C2371" s="12" t="s">
        <v>1657</v>
      </c>
      <c r="D2371" s="13" t="s">
        <v>257</v>
      </c>
      <c r="E2371" s="10">
        <v>744.03</v>
      </c>
      <c r="F2371" s="10">
        <v>37</v>
      </c>
      <c r="G2371" s="10">
        <v>45</v>
      </c>
      <c r="H2371" s="10">
        <v>456.9</v>
      </c>
      <c r="I2371" s="4" t="s">
        <v>2341</v>
      </c>
      <c r="J2371" s="16">
        <v>45592</v>
      </c>
      <c r="K2371" s="9" t="str">
        <v>West</v>
      </c>
      <c r="L2371" s="9" t="str">
        <v>Groceries</v>
      </c>
      <c r="M2371" s="4">
        <v>744.03</v>
      </c>
      <c r="N2371" s="4">
        <f>VLOOKUP($K2371,Sales_Performance_Analysis.csv!$S$1:$T$5,2,FALSE)</f>
        <v>2536.3110011778599</v>
      </c>
      <c r="O2371" s="4">
        <v>37</v>
      </c>
      <c r="P2371" s="4">
        <v>45</v>
      </c>
      <c r="Q2371" s="4">
        <v>456.9</v>
      </c>
      <c r="U2371" s="9" t="str">
        <v>West</v>
      </c>
      <c r="V2371" s="9" t="str">
        <v>Groceries</v>
      </c>
      <c r="X2371" s="9" t="str">
        <v>WEST</v>
      </c>
      <c r="Y2371" s="9" t="str">
        <v>GROCERIES</v>
      </c>
      <c r="AA2371" s="9" t="str">
        <v>west</v>
      </c>
      <c r="AB2371" s="9" t="str">
        <v>groceries</v>
      </c>
    </row>
    <row r="2372" spans="1:28">
      <c r="A2372" s="10" t="s">
        <v>2342</v>
      </c>
      <c r="B2372" s="11">
        <v>45201</v>
      </c>
      <c r="C2372" s="12" t="s">
        <v>1068</v>
      </c>
      <c r="D2372" s="13" t="s">
        <v>2120</v>
      </c>
      <c r="E2372" s="10">
        <v>2774.49</v>
      </c>
      <c r="F2372" s="10">
        <v>25</v>
      </c>
      <c r="G2372" s="10">
        <v>30</v>
      </c>
      <c r="H2372" s="10">
        <v>262.88</v>
      </c>
      <c r="I2372" s="4" t="s">
        <v>2342</v>
      </c>
      <c r="J2372" s="16">
        <v>45201</v>
      </c>
      <c r="K2372" s="9" t="str">
        <v>South</v>
      </c>
      <c r="L2372" s="9" t="str">
        <v>Clothing</v>
      </c>
      <c r="M2372" s="4">
        <v>2774.49</v>
      </c>
      <c r="N2372" s="4">
        <f>VLOOKUP($K2372,Sales_Performance_Analysis.csv!$S$1:$T$5,2,FALSE)</f>
        <v>2478.5568056787902</v>
      </c>
      <c r="O2372" s="4">
        <v>25</v>
      </c>
      <c r="P2372" s="4">
        <v>30</v>
      </c>
      <c r="Q2372" s="4">
        <v>262.88</v>
      </c>
      <c r="U2372" s="9" t="str">
        <v>South</v>
      </c>
      <c r="V2372" s="9" t="str">
        <v>Clothing</v>
      </c>
      <c r="X2372" s="9" t="str">
        <v>SOUTH</v>
      </c>
      <c r="Y2372" s="9" t="str">
        <v>CLOTHING</v>
      </c>
      <c r="AA2372" s="9" t="str">
        <v>south</v>
      </c>
      <c r="AB2372" s="9" t="str">
        <v>clothing</v>
      </c>
    </row>
    <row r="2373" spans="1:28">
      <c r="A2373" s="10" t="s">
        <v>2343</v>
      </c>
      <c r="B2373" s="11">
        <v>45290</v>
      </c>
      <c r="C2373" s="12" t="s">
        <v>1294</v>
      </c>
      <c r="D2373" s="13" t="s">
        <v>1131</v>
      </c>
      <c r="E2373" s="10">
        <v>367.38</v>
      </c>
      <c r="F2373" s="10">
        <v>25</v>
      </c>
      <c r="G2373" s="10">
        <v>14</v>
      </c>
      <c r="H2373" s="10">
        <v>836.36</v>
      </c>
      <c r="I2373" s="4" t="s">
        <v>2343</v>
      </c>
      <c r="J2373" s="16">
        <v>45290</v>
      </c>
      <c r="K2373" s="9" t="str">
        <v>North</v>
      </c>
      <c r="L2373" s="9" t="str">
        <v>Sports</v>
      </c>
      <c r="M2373" s="4">
        <v>367.38</v>
      </c>
      <c r="N2373" s="4">
        <f>VLOOKUP($K2373,Sales_Performance_Analysis.csv!$S$1:$T$5,2,FALSE)</f>
        <v>2573.1195542046598</v>
      </c>
      <c r="O2373" s="4">
        <v>25</v>
      </c>
      <c r="P2373" s="4">
        <v>14</v>
      </c>
      <c r="Q2373" s="4">
        <v>836.36</v>
      </c>
      <c r="U2373" s="9" t="str">
        <v>North</v>
      </c>
      <c r="V2373" s="9" t="str">
        <v>Sports</v>
      </c>
      <c r="X2373" s="9" t="str">
        <v>NORTH</v>
      </c>
      <c r="Y2373" s="9" t="str">
        <v>SPORTS</v>
      </c>
      <c r="AA2373" s="9" t="str">
        <v>north</v>
      </c>
      <c r="AB2373" s="9" t="str">
        <v>sports</v>
      </c>
    </row>
    <row r="2374" spans="1:28">
      <c r="A2374" s="10" t="s">
        <v>2344</v>
      </c>
      <c r="B2374" s="11">
        <v>45052</v>
      </c>
      <c r="C2374" s="12" t="s">
        <v>1294</v>
      </c>
      <c r="D2374" s="13" t="s">
        <v>1131</v>
      </c>
      <c r="E2374" s="10">
        <v>807.81</v>
      </c>
      <c r="F2374" s="10">
        <v>34</v>
      </c>
      <c r="G2374" s="10">
        <v>13</v>
      </c>
      <c r="H2374" s="10">
        <v>669.83</v>
      </c>
      <c r="I2374" s="4" t="s">
        <v>2344</v>
      </c>
      <c r="J2374" s="16">
        <v>45052</v>
      </c>
      <c r="K2374" s="9" t="str">
        <v>North</v>
      </c>
      <c r="L2374" s="9" t="str">
        <v>Sports</v>
      </c>
      <c r="M2374" s="4">
        <v>807.81</v>
      </c>
      <c r="N2374" s="4">
        <f>VLOOKUP($K2374,Sales_Performance_Analysis.csv!$S$1:$T$5,2,FALSE)</f>
        <v>2573.1195542046598</v>
      </c>
      <c r="O2374" s="4">
        <v>34</v>
      </c>
      <c r="P2374" s="4">
        <v>13</v>
      </c>
      <c r="Q2374" s="4">
        <v>669.83</v>
      </c>
      <c r="U2374" s="9" t="str">
        <v>North</v>
      </c>
      <c r="V2374" s="9" t="str">
        <v>Sports</v>
      </c>
      <c r="X2374" s="9" t="str">
        <v>NORTH</v>
      </c>
      <c r="Y2374" s="9" t="str">
        <v>SPORTS</v>
      </c>
      <c r="AA2374" s="9" t="str">
        <v>north</v>
      </c>
      <c r="AB2374" s="9" t="str">
        <v>sports</v>
      </c>
    </row>
    <row r="2375" spans="1:28">
      <c r="A2375" s="10" t="s">
        <v>2345</v>
      </c>
      <c r="B2375" s="11">
        <v>45484</v>
      </c>
      <c r="C2375" s="12" t="s">
        <v>1657</v>
      </c>
      <c r="D2375" s="13" t="s">
        <v>1131</v>
      </c>
      <c r="E2375" s="10">
        <v>643.99</v>
      </c>
      <c r="F2375" s="10">
        <v>7</v>
      </c>
      <c r="G2375" s="10">
        <v>48</v>
      </c>
      <c r="H2375" s="10">
        <v>1589.68</v>
      </c>
      <c r="I2375" s="4" t="s">
        <v>2345</v>
      </c>
      <c r="J2375" s="16">
        <v>45484</v>
      </c>
      <c r="K2375" s="9" t="str">
        <v>West</v>
      </c>
      <c r="L2375" s="9" t="str">
        <v>Sports</v>
      </c>
      <c r="M2375" s="4">
        <v>643.99</v>
      </c>
      <c r="N2375" s="4">
        <f>VLOOKUP($K2375,Sales_Performance_Analysis.csv!$S$1:$T$5,2,FALSE)</f>
        <v>2536.3110011778599</v>
      </c>
      <c r="O2375" s="4">
        <v>7</v>
      </c>
      <c r="P2375" s="4">
        <v>48</v>
      </c>
      <c r="Q2375" s="4">
        <v>1589.68</v>
      </c>
      <c r="U2375" s="9" t="str">
        <v>West</v>
      </c>
      <c r="V2375" s="9" t="str">
        <v>Sports</v>
      </c>
      <c r="X2375" s="9" t="str">
        <v>WEST</v>
      </c>
      <c r="Y2375" s="9" t="str">
        <v>SPORTS</v>
      </c>
      <c r="AA2375" s="9" t="str">
        <v>west</v>
      </c>
      <c r="AB2375" s="9" t="str">
        <v>sports</v>
      </c>
    </row>
    <row r="2376" spans="1:28">
      <c r="A2376" s="10" t="s">
        <v>2346</v>
      </c>
      <c r="B2376" s="11">
        <v>44970</v>
      </c>
      <c r="C2376" s="12" t="s">
        <v>1294</v>
      </c>
      <c r="D2376" s="13" t="s">
        <v>257</v>
      </c>
      <c r="E2376" s="10">
        <v>3504.65</v>
      </c>
      <c r="F2376" s="10">
        <v>28</v>
      </c>
      <c r="G2376" s="10">
        <v>0</v>
      </c>
      <c r="H2376" s="10">
        <v>510.31</v>
      </c>
      <c r="I2376" s="4" t="s">
        <v>2346</v>
      </c>
      <c r="J2376" s="16">
        <v>44970</v>
      </c>
      <c r="K2376" s="9" t="str">
        <v>North</v>
      </c>
      <c r="L2376" s="9" t="str">
        <v>Groceries</v>
      </c>
      <c r="M2376" s="4">
        <v>3504.65</v>
      </c>
      <c r="N2376" s="4">
        <f>VLOOKUP($K2376,Sales_Performance_Analysis.csv!$S$1:$T$5,2,FALSE)</f>
        <v>2573.1195542046598</v>
      </c>
      <c r="O2376" s="4">
        <v>28</v>
      </c>
      <c r="P2376" s="4">
        <v>0</v>
      </c>
      <c r="Q2376" s="4">
        <v>510.31</v>
      </c>
      <c r="U2376" s="9" t="str">
        <v>North</v>
      </c>
      <c r="V2376" s="9" t="str">
        <v>Groceries</v>
      </c>
      <c r="X2376" s="9" t="str">
        <v>NORTH</v>
      </c>
      <c r="Y2376" s="9" t="str">
        <v>GROCERIES</v>
      </c>
      <c r="AA2376" s="9" t="str">
        <v>north</v>
      </c>
      <c r="AB2376" s="9" t="str">
        <v>groceries</v>
      </c>
    </row>
    <row r="2377" spans="1:28">
      <c r="A2377" s="10" t="s">
        <v>2347</v>
      </c>
      <c r="B2377" s="11">
        <v>45467</v>
      </c>
      <c r="C2377" s="12" t="s">
        <v>2279</v>
      </c>
      <c r="D2377" s="13" t="s">
        <v>2120</v>
      </c>
      <c r="E2377" s="10">
        <v>2959.17</v>
      </c>
      <c r="F2377" s="10">
        <v>48</v>
      </c>
      <c r="G2377" s="10">
        <v>22</v>
      </c>
      <c r="H2377" s="10">
        <v>1347.84</v>
      </c>
      <c r="I2377" s="4" t="s">
        <v>2347</v>
      </c>
      <c r="J2377" s="16">
        <v>45467</v>
      </c>
      <c r="K2377" s="9" t="str">
        <v>East</v>
      </c>
      <c r="L2377" s="9" t="str">
        <v>Clothing</v>
      </c>
      <c r="M2377" s="4">
        <v>2959.17</v>
      </c>
      <c r="N2377" s="4">
        <f>VLOOKUP($K2377,Sales_Performance_Analysis.csv!$S$1:$T$5,2,FALSE)</f>
        <v>2529.8487270973901</v>
      </c>
      <c r="O2377" s="4">
        <v>48</v>
      </c>
      <c r="P2377" s="4">
        <v>22</v>
      </c>
      <c r="Q2377" s="4">
        <v>1347.84</v>
      </c>
      <c r="U2377" s="9" t="str">
        <v>East</v>
      </c>
      <c r="V2377" s="9" t="str">
        <v>Clothing</v>
      </c>
      <c r="X2377" s="9" t="str">
        <v>EAST</v>
      </c>
      <c r="Y2377" s="9" t="str">
        <v>CLOTHING</v>
      </c>
      <c r="AA2377" s="9" t="str">
        <v>east</v>
      </c>
      <c r="AB2377" s="9" t="str">
        <v>clothing</v>
      </c>
    </row>
    <row r="2378" spans="1:28">
      <c r="A2378" s="10" t="s">
        <v>2348</v>
      </c>
      <c r="B2378" s="11">
        <v>45321</v>
      </c>
      <c r="C2378" s="12" t="s">
        <v>1657</v>
      </c>
      <c r="D2378" s="13" t="s">
        <v>257</v>
      </c>
      <c r="E2378" s="10">
        <v>3633.2</v>
      </c>
      <c r="F2378" s="10">
        <v>35</v>
      </c>
      <c r="G2378" s="10">
        <v>50</v>
      </c>
      <c r="H2378" s="10">
        <v>1567.59</v>
      </c>
      <c r="I2378" s="4" t="s">
        <v>2348</v>
      </c>
      <c r="J2378" s="16">
        <v>45321</v>
      </c>
      <c r="K2378" s="9" t="str">
        <v>West</v>
      </c>
      <c r="L2378" s="9" t="str">
        <v>Groceries</v>
      </c>
      <c r="M2378" s="4">
        <v>3633.2</v>
      </c>
      <c r="N2378" s="4">
        <f>VLOOKUP($K2378,Sales_Performance_Analysis.csv!$S$1:$T$5,2,FALSE)</f>
        <v>2536.3110011778599</v>
      </c>
      <c r="O2378" s="4">
        <v>35</v>
      </c>
      <c r="P2378" s="4">
        <v>50</v>
      </c>
      <c r="Q2378" s="4">
        <v>1567.59</v>
      </c>
      <c r="U2378" s="9" t="str">
        <v>West</v>
      </c>
      <c r="V2378" s="9" t="str">
        <v>Groceries</v>
      </c>
      <c r="X2378" s="9" t="str">
        <v>WEST</v>
      </c>
      <c r="Y2378" s="9" t="str">
        <v>GROCERIES</v>
      </c>
      <c r="AA2378" s="9" t="str">
        <v>west</v>
      </c>
      <c r="AB2378" s="9" t="str">
        <v>groceries</v>
      </c>
    </row>
    <row r="2379" spans="1:28">
      <c r="A2379" s="10" t="s">
        <v>2349</v>
      </c>
      <c r="B2379" s="11">
        <v>44959</v>
      </c>
      <c r="C2379" s="12" t="s">
        <v>2279</v>
      </c>
      <c r="D2379" s="13" t="s">
        <v>1131</v>
      </c>
      <c r="E2379" s="10">
        <v>1799.63</v>
      </c>
      <c r="F2379" s="10">
        <v>41</v>
      </c>
      <c r="G2379" s="10">
        <v>6</v>
      </c>
      <c r="H2379" s="10">
        <v>1732.68</v>
      </c>
      <c r="I2379" s="4" t="s">
        <v>2349</v>
      </c>
      <c r="J2379" s="16">
        <v>44959</v>
      </c>
      <c r="K2379" s="9" t="str">
        <v>East</v>
      </c>
      <c r="L2379" s="9" t="str">
        <v>Sports</v>
      </c>
      <c r="M2379" s="4">
        <v>1799.63</v>
      </c>
      <c r="N2379" s="4">
        <f>VLOOKUP($K2379,Sales_Performance_Analysis.csv!$S$1:$T$5,2,FALSE)</f>
        <v>2529.8487270973901</v>
      </c>
      <c r="O2379" s="4">
        <v>41</v>
      </c>
      <c r="P2379" s="4">
        <v>6</v>
      </c>
      <c r="Q2379" s="4">
        <v>1732.68</v>
      </c>
      <c r="U2379" s="9" t="str">
        <v>East</v>
      </c>
      <c r="V2379" s="9" t="str">
        <v>Sports</v>
      </c>
      <c r="X2379" s="9" t="str">
        <v>EAST</v>
      </c>
      <c r="Y2379" s="9" t="str">
        <v>SPORTS</v>
      </c>
      <c r="AA2379" s="9" t="str">
        <v>east</v>
      </c>
      <c r="AB2379" s="9" t="str">
        <v>sports</v>
      </c>
    </row>
    <row r="2380" spans="1:28">
      <c r="A2380" s="10" t="s">
        <v>2350</v>
      </c>
      <c r="B2380" s="11">
        <v>45471</v>
      </c>
      <c r="C2380" s="12" t="s">
        <v>2279</v>
      </c>
      <c r="D2380" s="13" t="s">
        <v>1668</v>
      </c>
      <c r="E2380" s="10">
        <v>1099.07</v>
      </c>
      <c r="F2380" s="10">
        <v>8</v>
      </c>
      <c r="G2380" s="10">
        <v>12</v>
      </c>
      <c r="H2380" s="10">
        <v>801.71</v>
      </c>
      <c r="I2380" s="4" t="s">
        <v>2350</v>
      </c>
      <c r="J2380" s="16">
        <v>45471</v>
      </c>
      <c r="K2380" s="9" t="str">
        <v>East</v>
      </c>
      <c r="L2380" s="9" t="str">
        <v>Furniture</v>
      </c>
      <c r="M2380" s="4">
        <v>1099.07</v>
      </c>
      <c r="N2380" s="4">
        <f>VLOOKUP($K2380,Sales_Performance_Analysis.csv!$S$1:$T$5,2,FALSE)</f>
        <v>2529.8487270973901</v>
      </c>
      <c r="O2380" s="4">
        <v>8</v>
      </c>
      <c r="P2380" s="4">
        <v>12</v>
      </c>
      <c r="Q2380" s="4">
        <v>801.71</v>
      </c>
      <c r="U2380" s="9" t="str">
        <v>East</v>
      </c>
      <c r="V2380" s="9" t="str">
        <v>Furniture</v>
      </c>
      <c r="X2380" s="9" t="str">
        <v>EAST</v>
      </c>
      <c r="Y2380" s="9" t="str">
        <v>FURNITURE</v>
      </c>
      <c r="AA2380" s="9" t="str">
        <v>east</v>
      </c>
      <c r="AB2380" s="9" t="str">
        <v>furniture</v>
      </c>
    </row>
    <row r="2381" spans="1:28">
      <c r="A2381" s="10" t="s">
        <v>2351</v>
      </c>
      <c r="B2381" s="11">
        <v>44939</v>
      </c>
      <c r="C2381" s="12" t="s">
        <v>1068</v>
      </c>
      <c r="D2381" s="13" t="s">
        <v>257</v>
      </c>
      <c r="E2381" s="10">
        <v>2203.52</v>
      </c>
      <c r="F2381" s="10">
        <v>47</v>
      </c>
      <c r="G2381" s="10">
        <v>14</v>
      </c>
      <c r="H2381" s="10">
        <v>1234.5</v>
      </c>
      <c r="I2381" s="4" t="s">
        <v>2351</v>
      </c>
      <c r="J2381" s="16">
        <v>44939</v>
      </c>
      <c r="K2381" s="9" t="str">
        <v>South</v>
      </c>
      <c r="L2381" s="9" t="str">
        <v>Groceries</v>
      </c>
      <c r="M2381" s="4">
        <v>2203.52</v>
      </c>
      <c r="N2381" s="4">
        <f>VLOOKUP($K2381,Sales_Performance_Analysis.csv!$S$1:$T$5,2,FALSE)</f>
        <v>2478.5568056787902</v>
      </c>
      <c r="O2381" s="4">
        <v>47</v>
      </c>
      <c r="P2381" s="4">
        <v>14</v>
      </c>
      <c r="Q2381" s="4">
        <v>1234.5</v>
      </c>
      <c r="U2381" s="9" t="str">
        <v>South</v>
      </c>
      <c r="V2381" s="9" t="str">
        <v>Groceries</v>
      </c>
      <c r="X2381" s="9" t="str">
        <v>SOUTH</v>
      </c>
      <c r="Y2381" s="9" t="str">
        <v>GROCERIES</v>
      </c>
      <c r="AA2381" s="9" t="str">
        <v>south</v>
      </c>
      <c r="AB2381" s="9" t="str">
        <v>groceries</v>
      </c>
    </row>
    <row r="2382" spans="1:28">
      <c r="A2382" s="10" t="s">
        <v>2352</v>
      </c>
      <c r="B2382" s="11">
        <v>44934</v>
      </c>
      <c r="C2382" s="12" t="s">
        <v>1657</v>
      </c>
      <c r="D2382" s="13" t="s">
        <v>2120</v>
      </c>
      <c r="E2382" s="10">
        <v>729.9</v>
      </c>
      <c r="F2382" s="10">
        <v>49</v>
      </c>
      <c r="G2382" s="10">
        <v>40</v>
      </c>
      <c r="H2382" s="10">
        <v>675.51</v>
      </c>
      <c r="I2382" s="4" t="s">
        <v>2352</v>
      </c>
      <c r="J2382" s="16">
        <v>44934</v>
      </c>
      <c r="K2382" s="9" t="str">
        <v>West</v>
      </c>
      <c r="L2382" s="9" t="str">
        <v>Clothing</v>
      </c>
      <c r="M2382" s="4">
        <v>729.9</v>
      </c>
      <c r="N2382" s="4">
        <f>VLOOKUP($K2382,Sales_Performance_Analysis.csv!$S$1:$T$5,2,FALSE)</f>
        <v>2536.3110011778599</v>
      </c>
      <c r="O2382" s="4">
        <v>49</v>
      </c>
      <c r="P2382" s="4">
        <v>40</v>
      </c>
      <c r="Q2382" s="4">
        <v>675.51</v>
      </c>
      <c r="U2382" s="9" t="str">
        <v>West</v>
      </c>
      <c r="V2382" s="9" t="str">
        <v>Clothing</v>
      </c>
      <c r="X2382" s="9" t="str">
        <v>WEST</v>
      </c>
      <c r="Y2382" s="9" t="str">
        <v>CLOTHING</v>
      </c>
      <c r="AA2382" s="9" t="str">
        <v>west</v>
      </c>
      <c r="AB2382" s="9" t="str">
        <v>clothing</v>
      </c>
    </row>
    <row r="2383" spans="1:28">
      <c r="A2383" s="10" t="s">
        <v>2353</v>
      </c>
      <c r="B2383" s="11">
        <v>45482</v>
      </c>
      <c r="C2383" s="12" t="s">
        <v>1068</v>
      </c>
      <c r="D2383" s="13" t="s">
        <v>2120</v>
      </c>
      <c r="E2383" s="10">
        <v>1737.43</v>
      </c>
      <c r="F2383" s="10">
        <v>17</v>
      </c>
      <c r="G2383" s="10">
        <v>39</v>
      </c>
      <c r="H2383" s="10">
        <v>616.16</v>
      </c>
      <c r="I2383" s="4" t="s">
        <v>2353</v>
      </c>
      <c r="J2383" s="16">
        <v>45482</v>
      </c>
      <c r="K2383" s="9" t="str">
        <v>South</v>
      </c>
      <c r="L2383" s="9" t="str">
        <v>Clothing</v>
      </c>
      <c r="M2383" s="4">
        <v>1737.43</v>
      </c>
      <c r="N2383" s="4">
        <f>VLOOKUP($K2383,Sales_Performance_Analysis.csv!$S$1:$T$5,2,FALSE)</f>
        <v>2478.5568056787902</v>
      </c>
      <c r="O2383" s="4">
        <v>17</v>
      </c>
      <c r="P2383" s="4">
        <v>39</v>
      </c>
      <c r="Q2383" s="4">
        <v>616.16</v>
      </c>
      <c r="U2383" s="9" t="str">
        <v>South</v>
      </c>
      <c r="V2383" s="9" t="str">
        <v>Clothing</v>
      </c>
      <c r="X2383" s="9" t="str">
        <v>SOUTH</v>
      </c>
      <c r="Y2383" s="9" t="str">
        <v>CLOTHING</v>
      </c>
      <c r="AA2383" s="9" t="str">
        <v>south</v>
      </c>
      <c r="AB2383" s="9" t="str">
        <v>clothing</v>
      </c>
    </row>
    <row r="2384" spans="1:28">
      <c r="A2384" s="10" t="s">
        <v>2354</v>
      </c>
      <c r="B2384" s="11">
        <v>44920</v>
      </c>
      <c r="C2384" s="12" t="s">
        <v>1657</v>
      </c>
      <c r="D2384" s="13" t="s">
        <v>1243</v>
      </c>
      <c r="E2384" s="10">
        <v>776.28</v>
      </c>
      <c r="F2384" s="10">
        <v>15</v>
      </c>
      <c r="G2384" s="10">
        <v>11</v>
      </c>
      <c r="H2384" s="10">
        <v>524.34</v>
      </c>
      <c r="I2384" s="4" t="s">
        <v>2354</v>
      </c>
      <c r="J2384" s="16">
        <v>44920</v>
      </c>
      <c r="K2384" s="9" t="str">
        <v>West</v>
      </c>
      <c r="L2384" s="9" t="str">
        <v>Electronics</v>
      </c>
      <c r="M2384" s="4">
        <v>776.28</v>
      </c>
      <c r="N2384" s="4">
        <f>VLOOKUP($K2384,Sales_Performance_Analysis.csv!$S$1:$T$5,2,FALSE)</f>
        <v>2536.3110011778599</v>
      </c>
      <c r="O2384" s="4">
        <v>15</v>
      </c>
      <c r="P2384" s="4">
        <v>11</v>
      </c>
      <c r="Q2384" s="4">
        <v>524.34</v>
      </c>
      <c r="U2384" s="9" t="str">
        <v>West</v>
      </c>
      <c r="V2384" s="9" t="str">
        <v>Electronics</v>
      </c>
      <c r="X2384" s="9" t="str">
        <v>WEST</v>
      </c>
      <c r="Y2384" s="9" t="str">
        <v>ELECTRONICS</v>
      </c>
      <c r="AA2384" s="9" t="str">
        <v>west</v>
      </c>
      <c r="AB2384" s="9" t="str">
        <v>electronics</v>
      </c>
    </row>
    <row r="2385" spans="1:28">
      <c r="A2385" s="10" t="s">
        <v>2355</v>
      </c>
      <c r="B2385" s="11">
        <v>44884</v>
      </c>
      <c r="C2385" s="12" t="s">
        <v>1657</v>
      </c>
      <c r="D2385" s="13" t="s">
        <v>2120</v>
      </c>
      <c r="E2385" s="10">
        <v>4314.8599999999997</v>
      </c>
      <c r="F2385" s="10">
        <v>47</v>
      </c>
      <c r="G2385" s="10">
        <v>44</v>
      </c>
      <c r="H2385" s="10">
        <v>1286.4100000000001</v>
      </c>
      <c r="I2385" s="4" t="s">
        <v>2355</v>
      </c>
      <c r="J2385" s="16">
        <v>44884</v>
      </c>
      <c r="K2385" s="9" t="str">
        <v>West</v>
      </c>
      <c r="L2385" s="9" t="str">
        <v>Clothing</v>
      </c>
      <c r="M2385" s="4">
        <v>4314.8599999999997</v>
      </c>
      <c r="N2385" s="4">
        <f>VLOOKUP($K2385,Sales_Performance_Analysis.csv!$S$1:$T$5,2,FALSE)</f>
        <v>2536.3110011778599</v>
      </c>
      <c r="O2385" s="4">
        <v>47</v>
      </c>
      <c r="P2385" s="4">
        <v>44</v>
      </c>
      <c r="Q2385" s="4">
        <v>1286.4100000000001</v>
      </c>
      <c r="U2385" s="9" t="str">
        <v>West</v>
      </c>
      <c r="V2385" s="9" t="str">
        <v>Clothing</v>
      </c>
      <c r="X2385" s="9" t="str">
        <v>WEST</v>
      </c>
      <c r="Y2385" s="9" t="str">
        <v>CLOTHING</v>
      </c>
      <c r="AA2385" s="9" t="str">
        <v>west</v>
      </c>
      <c r="AB2385" s="9" t="str">
        <v>clothing</v>
      </c>
    </row>
    <row r="2386" spans="1:28">
      <c r="A2386" s="10" t="s">
        <v>2356</v>
      </c>
      <c r="B2386" s="11">
        <v>45468</v>
      </c>
      <c r="C2386" s="12" t="s">
        <v>2279</v>
      </c>
      <c r="D2386" s="13" t="s">
        <v>257</v>
      </c>
      <c r="E2386" s="10">
        <v>3830.05</v>
      </c>
      <c r="F2386" s="10">
        <v>15</v>
      </c>
      <c r="G2386" s="10">
        <v>32</v>
      </c>
      <c r="H2386" s="10">
        <v>709.24</v>
      </c>
      <c r="I2386" s="4" t="s">
        <v>2356</v>
      </c>
      <c r="J2386" s="16">
        <v>45468</v>
      </c>
      <c r="K2386" s="9" t="str">
        <v>East</v>
      </c>
      <c r="L2386" s="9" t="str">
        <v>Groceries</v>
      </c>
      <c r="M2386" s="4">
        <v>3830.05</v>
      </c>
      <c r="N2386" s="4">
        <f>VLOOKUP($K2386,Sales_Performance_Analysis.csv!$S$1:$T$5,2,FALSE)</f>
        <v>2529.8487270973901</v>
      </c>
      <c r="O2386" s="4">
        <v>15</v>
      </c>
      <c r="P2386" s="4">
        <v>32</v>
      </c>
      <c r="Q2386" s="4">
        <v>709.24</v>
      </c>
      <c r="U2386" s="9" t="str">
        <v>East</v>
      </c>
      <c r="V2386" s="9" t="str">
        <v>Groceries</v>
      </c>
      <c r="X2386" s="9" t="str">
        <v>EAST</v>
      </c>
      <c r="Y2386" s="9" t="str">
        <v>GROCERIES</v>
      </c>
      <c r="AA2386" s="9" t="str">
        <v>east</v>
      </c>
      <c r="AB2386" s="9" t="str">
        <v>groceries</v>
      </c>
    </row>
    <row r="2387" spans="1:28">
      <c r="A2387" s="10" t="s">
        <v>2357</v>
      </c>
      <c r="B2387" s="11">
        <v>45500</v>
      </c>
      <c r="C2387" s="12" t="s">
        <v>1294</v>
      </c>
      <c r="D2387" s="13" t="s">
        <v>2120</v>
      </c>
      <c r="E2387" s="10">
        <v>3860.38</v>
      </c>
      <c r="F2387" s="10">
        <v>6</v>
      </c>
      <c r="G2387" s="10">
        <v>11</v>
      </c>
      <c r="H2387" s="10">
        <v>86.68</v>
      </c>
      <c r="I2387" s="4" t="s">
        <v>2357</v>
      </c>
      <c r="J2387" s="16">
        <v>45500</v>
      </c>
      <c r="K2387" s="9" t="str">
        <v>North</v>
      </c>
      <c r="L2387" s="9" t="str">
        <v>Clothing</v>
      </c>
      <c r="M2387" s="4">
        <v>3860.38</v>
      </c>
      <c r="N2387" s="4">
        <f>VLOOKUP($K2387,Sales_Performance_Analysis.csv!$S$1:$T$5,2,FALSE)</f>
        <v>2573.1195542046598</v>
      </c>
      <c r="O2387" s="4">
        <v>6</v>
      </c>
      <c r="P2387" s="4">
        <v>11</v>
      </c>
      <c r="Q2387" s="4">
        <v>86.68</v>
      </c>
      <c r="U2387" s="9" t="str">
        <v>North</v>
      </c>
      <c r="V2387" s="9" t="str">
        <v>Clothing</v>
      </c>
      <c r="X2387" s="9" t="str">
        <v>NORTH</v>
      </c>
      <c r="Y2387" s="9" t="str">
        <v>CLOTHING</v>
      </c>
      <c r="AA2387" s="9" t="str">
        <v>north</v>
      </c>
      <c r="AB2387" s="9" t="str">
        <v>clothing</v>
      </c>
    </row>
    <row r="2388" spans="1:28">
      <c r="A2388" s="10" t="s">
        <v>2358</v>
      </c>
      <c r="B2388" s="11">
        <v>45008</v>
      </c>
      <c r="C2388" s="12" t="s">
        <v>2279</v>
      </c>
      <c r="D2388" s="13" t="s">
        <v>1131</v>
      </c>
      <c r="E2388" s="10">
        <v>2869.32</v>
      </c>
      <c r="F2388" s="10">
        <v>4</v>
      </c>
      <c r="G2388" s="10">
        <v>16</v>
      </c>
      <c r="H2388" s="10">
        <v>1107.93</v>
      </c>
      <c r="I2388" s="4" t="s">
        <v>2358</v>
      </c>
      <c r="J2388" s="16">
        <v>45008</v>
      </c>
      <c r="K2388" s="9" t="str">
        <v>East</v>
      </c>
      <c r="L2388" s="9" t="str">
        <v>Sports</v>
      </c>
      <c r="M2388" s="4">
        <v>2869.32</v>
      </c>
      <c r="N2388" s="4">
        <f>VLOOKUP($K2388,Sales_Performance_Analysis.csv!$S$1:$T$5,2,FALSE)</f>
        <v>2529.8487270973901</v>
      </c>
      <c r="O2388" s="4">
        <v>4</v>
      </c>
      <c r="P2388" s="4">
        <v>16</v>
      </c>
      <c r="Q2388" s="4">
        <v>1107.93</v>
      </c>
      <c r="U2388" s="9" t="str">
        <v>East</v>
      </c>
      <c r="V2388" s="9" t="str">
        <v>Sports</v>
      </c>
      <c r="X2388" s="9" t="str">
        <v>EAST</v>
      </c>
      <c r="Y2388" s="9" t="str">
        <v>SPORTS</v>
      </c>
      <c r="AA2388" s="9" t="str">
        <v>east</v>
      </c>
      <c r="AB2388" s="9" t="str">
        <v>sports</v>
      </c>
    </row>
    <row r="2389" spans="1:28">
      <c r="A2389" s="10" t="s">
        <v>2359</v>
      </c>
      <c r="B2389" s="11">
        <v>45204</v>
      </c>
      <c r="C2389" s="12" t="s">
        <v>1294</v>
      </c>
      <c r="D2389" s="13" t="s">
        <v>1243</v>
      </c>
      <c r="E2389" s="10">
        <v>2367.4499999999998</v>
      </c>
      <c r="F2389" s="10">
        <v>45</v>
      </c>
      <c r="G2389" s="10">
        <v>9</v>
      </c>
      <c r="H2389" s="10">
        <v>1629.08</v>
      </c>
      <c r="I2389" s="4" t="s">
        <v>2359</v>
      </c>
      <c r="J2389" s="16">
        <v>45204</v>
      </c>
      <c r="K2389" s="9" t="str">
        <v>North</v>
      </c>
      <c r="L2389" s="9" t="str">
        <v>Electronics</v>
      </c>
      <c r="M2389" s="4">
        <v>2367.4499999999998</v>
      </c>
      <c r="N2389" s="4">
        <f>VLOOKUP($K2389,Sales_Performance_Analysis.csv!$S$1:$T$5,2,FALSE)</f>
        <v>2573.1195542046598</v>
      </c>
      <c r="O2389" s="4">
        <v>45</v>
      </c>
      <c r="P2389" s="4">
        <v>9</v>
      </c>
      <c r="Q2389" s="4">
        <v>1629.08</v>
      </c>
      <c r="U2389" s="9" t="str">
        <v>North</v>
      </c>
      <c r="V2389" s="9" t="str">
        <v>Electronics</v>
      </c>
      <c r="X2389" s="9" t="str">
        <v>NORTH</v>
      </c>
      <c r="Y2389" s="9" t="str">
        <v>ELECTRONICS</v>
      </c>
      <c r="AA2389" s="9" t="str">
        <v>north</v>
      </c>
      <c r="AB2389" s="9" t="str">
        <v>electronics</v>
      </c>
    </row>
    <row r="2390" spans="1:28">
      <c r="A2390" s="10" t="s">
        <v>2360</v>
      </c>
      <c r="B2390" s="11">
        <v>45384</v>
      </c>
      <c r="C2390" s="12" t="s">
        <v>1657</v>
      </c>
      <c r="D2390" s="13" t="s">
        <v>1243</v>
      </c>
      <c r="E2390" s="10">
        <v>2595.42</v>
      </c>
      <c r="F2390" s="10">
        <v>46</v>
      </c>
      <c r="G2390" s="10">
        <v>28</v>
      </c>
      <c r="H2390" s="10">
        <v>1567.7</v>
      </c>
      <c r="I2390" s="4" t="s">
        <v>2360</v>
      </c>
      <c r="J2390" s="16">
        <v>45384</v>
      </c>
      <c r="K2390" s="9" t="str">
        <v>West</v>
      </c>
      <c r="L2390" s="9" t="str">
        <v>Electronics</v>
      </c>
      <c r="M2390" s="4">
        <v>2595.42</v>
      </c>
      <c r="N2390" s="4">
        <f>VLOOKUP($K2390,Sales_Performance_Analysis.csv!$S$1:$T$5,2,FALSE)</f>
        <v>2536.3110011778599</v>
      </c>
      <c r="O2390" s="4">
        <v>46</v>
      </c>
      <c r="P2390" s="4">
        <v>28</v>
      </c>
      <c r="Q2390" s="4">
        <v>1567.7</v>
      </c>
      <c r="U2390" s="9" t="str">
        <v>West</v>
      </c>
      <c r="V2390" s="9" t="str">
        <v>Electronics</v>
      </c>
      <c r="X2390" s="9" t="str">
        <v>WEST</v>
      </c>
      <c r="Y2390" s="9" t="str">
        <v>ELECTRONICS</v>
      </c>
      <c r="AA2390" s="9" t="str">
        <v>west</v>
      </c>
      <c r="AB2390" s="9" t="str">
        <v>electronics</v>
      </c>
    </row>
    <row r="2391" spans="1:28">
      <c r="A2391" s="10" t="s">
        <v>2361</v>
      </c>
      <c r="B2391" s="11">
        <v>45170</v>
      </c>
      <c r="C2391" s="12" t="s">
        <v>2279</v>
      </c>
      <c r="D2391" s="13" t="s">
        <v>257</v>
      </c>
      <c r="E2391" s="10">
        <v>622.99</v>
      </c>
      <c r="F2391" s="10">
        <v>35</v>
      </c>
      <c r="G2391" s="10">
        <v>39</v>
      </c>
      <c r="H2391" s="10">
        <v>188.39</v>
      </c>
      <c r="I2391" s="4" t="s">
        <v>2361</v>
      </c>
      <c r="J2391" s="16">
        <v>45170</v>
      </c>
      <c r="K2391" s="9" t="str">
        <v>East</v>
      </c>
      <c r="L2391" s="9" t="str">
        <v>Groceries</v>
      </c>
      <c r="M2391" s="4">
        <v>622.99</v>
      </c>
      <c r="N2391" s="4">
        <f>VLOOKUP($K2391,Sales_Performance_Analysis.csv!$S$1:$T$5,2,FALSE)</f>
        <v>2529.8487270973901</v>
      </c>
      <c r="O2391" s="4">
        <v>35</v>
      </c>
      <c r="P2391" s="4">
        <v>39</v>
      </c>
      <c r="Q2391" s="4">
        <v>188.39</v>
      </c>
      <c r="U2391" s="9" t="str">
        <v>East</v>
      </c>
      <c r="V2391" s="9" t="str">
        <v>Groceries</v>
      </c>
      <c r="X2391" s="9" t="str">
        <v>EAST</v>
      </c>
      <c r="Y2391" s="9" t="str">
        <v>GROCERIES</v>
      </c>
      <c r="AA2391" s="9" t="str">
        <v>east</v>
      </c>
      <c r="AB2391" s="9" t="str">
        <v>groceries</v>
      </c>
    </row>
    <row r="2392" spans="1:28">
      <c r="A2392" s="10" t="s">
        <v>2362</v>
      </c>
      <c r="B2392" s="11">
        <v>44883</v>
      </c>
      <c r="C2392" s="12" t="s">
        <v>1657</v>
      </c>
      <c r="D2392" s="13" t="s">
        <v>1243</v>
      </c>
      <c r="E2392" s="10">
        <v>4917.74</v>
      </c>
      <c r="F2392" s="10">
        <v>26</v>
      </c>
      <c r="G2392" s="10">
        <v>23</v>
      </c>
      <c r="H2392" s="10">
        <v>960.88</v>
      </c>
      <c r="I2392" s="4" t="s">
        <v>2362</v>
      </c>
      <c r="J2392" s="16">
        <v>44883</v>
      </c>
      <c r="K2392" s="9" t="str">
        <v>West</v>
      </c>
      <c r="L2392" s="9" t="str">
        <v>Electronics</v>
      </c>
      <c r="M2392" s="4">
        <v>4917.74</v>
      </c>
      <c r="N2392" s="4">
        <f>VLOOKUP($K2392,Sales_Performance_Analysis.csv!$S$1:$T$5,2,FALSE)</f>
        <v>2536.3110011778599</v>
      </c>
      <c r="O2392" s="4">
        <v>26</v>
      </c>
      <c r="P2392" s="4">
        <v>23</v>
      </c>
      <c r="Q2392" s="4">
        <v>960.88</v>
      </c>
      <c r="U2392" s="9" t="str">
        <v>West</v>
      </c>
      <c r="V2392" s="9" t="str">
        <v>Electronics</v>
      </c>
      <c r="X2392" s="9" t="str">
        <v>WEST</v>
      </c>
      <c r="Y2392" s="9" t="str">
        <v>ELECTRONICS</v>
      </c>
      <c r="AA2392" s="9" t="str">
        <v>west</v>
      </c>
      <c r="AB2392" s="9" t="str">
        <v>electronics</v>
      </c>
    </row>
    <row r="2393" spans="1:28">
      <c r="A2393" s="10" t="s">
        <v>2363</v>
      </c>
      <c r="B2393" s="11">
        <v>45149</v>
      </c>
      <c r="C2393" s="12" t="s">
        <v>1068</v>
      </c>
      <c r="D2393" s="13" t="s">
        <v>1131</v>
      </c>
      <c r="E2393" s="10">
        <v>148.63999999999999</v>
      </c>
      <c r="F2393" s="10">
        <v>13</v>
      </c>
      <c r="G2393" s="10">
        <v>37</v>
      </c>
      <c r="H2393" s="10">
        <v>558.88</v>
      </c>
      <c r="I2393" s="4" t="s">
        <v>2363</v>
      </c>
      <c r="J2393" s="16">
        <v>45149</v>
      </c>
      <c r="K2393" s="9" t="str">
        <v>South</v>
      </c>
      <c r="L2393" s="9" t="str">
        <v>Sports</v>
      </c>
      <c r="M2393" s="4">
        <v>148.63999999999999</v>
      </c>
      <c r="N2393" s="4">
        <f>VLOOKUP($K2393,Sales_Performance_Analysis.csv!$S$1:$T$5,2,FALSE)</f>
        <v>2478.5568056787902</v>
      </c>
      <c r="O2393" s="4">
        <v>13</v>
      </c>
      <c r="P2393" s="4">
        <v>37</v>
      </c>
      <c r="Q2393" s="4">
        <v>558.88</v>
      </c>
      <c r="U2393" s="9" t="str">
        <v>South</v>
      </c>
      <c r="V2393" s="9" t="str">
        <v>Sports</v>
      </c>
      <c r="X2393" s="9" t="str">
        <v>SOUTH</v>
      </c>
      <c r="Y2393" s="9" t="str">
        <v>SPORTS</v>
      </c>
      <c r="AA2393" s="9" t="str">
        <v>south</v>
      </c>
      <c r="AB2393" s="9" t="str">
        <v>sports</v>
      </c>
    </row>
    <row r="2394" spans="1:28">
      <c r="A2394" s="10" t="s">
        <v>2364</v>
      </c>
      <c r="B2394" s="11">
        <v>45367</v>
      </c>
      <c r="C2394" s="12" t="s">
        <v>1068</v>
      </c>
      <c r="D2394" s="13" t="s">
        <v>257</v>
      </c>
      <c r="E2394" s="10">
        <v>847.78</v>
      </c>
      <c r="F2394" s="10">
        <v>18</v>
      </c>
      <c r="G2394" s="10">
        <v>13</v>
      </c>
      <c r="H2394" s="10">
        <v>1455.94</v>
      </c>
      <c r="I2394" s="4" t="s">
        <v>2364</v>
      </c>
      <c r="J2394" s="16">
        <v>45367</v>
      </c>
      <c r="K2394" s="9" t="str">
        <v>South</v>
      </c>
      <c r="L2394" s="9" t="str">
        <v>Groceries</v>
      </c>
      <c r="M2394" s="4">
        <v>847.78</v>
      </c>
      <c r="N2394" s="4">
        <f>VLOOKUP($K2394,Sales_Performance_Analysis.csv!$S$1:$T$5,2,FALSE)</f>
        <v>2478.5568056787902</v>
      </c>
      <c r="O2394" s="4">
        <v>18</v>
      </c>
      <c r="P2394" s="4">
        <v>13</v>
      </c>
      <c r="Q2394" s="4">
        <v>1455.94</v>
      </c>
      <c r="U2394" s="9" t="str">
        <v>South</v>
      </c>
      <c r="V2394" s="9" t="str">
        <v>Groceries</v>
      </c>
      <c r="X2394" s="9" t="str">
        <v>SOUTH</v>
      </c>
      <c r="Y2394" s="9" t="str">
        <v>GROCERIES</v>
      </c>
      <c r="AA2394" s="9" t="str">
        <v>south</v>
      </c>
      <c r="AB2394" s="9" t="str">
        <v>groceries</v>
      </c>
    </row>
    <row r="2395" spans="1:28">
      <c r="A2395" s="10" t="s">
        <v>2365</v>
      </c>
      <c r="B2395" s="11">
        <v>45551</v>
      </c>
      <c r="C2395" s="12" t="s">
        <v>1294</v>
      </c>
      <c r="D2395" s="13" t="s">
        <v>1131</v>
      </c>
      <c r="E2395" s="10">
        <v>2375.7600000000002</v>
      </c>
      <c r="F2395" s="10">
        <v>45</v>
      </c>
      <c r="G2395" s="10">
        <v>21</v>
      </c>
      <c r="H2395" s="10">
        <v>938.54</v>
      </c>
      <c r="I2395" s="4" t="s">
        <v>2365</v>
      </c>
      <c r="J2395" s="16">
        <v>45551</v>
      </c>
      <c r="K2395" s="9" t="str">
        <v>North</v>
      </c>
      <c r="L2395" s="9" t="str">
        <v>Sports</v>
      </c>
      <c r="M2395" s="4">
        <v>2375.7600000000002</v>
      </c>
      <c r="N2395" s="4">
        <f>VLOOKUP($K2395,Sales_Performance_Analysis.csv!$S$1:$T$5,2,FALSE)</f>
        <v>2573.1195542046598</v>
      </c>
      <c r="O2395" s="4">
        <v>45</v>
      </c>
      <c r="P2395" s="4">
        <v>21</v>
      </c>
      <c r="Q2395" s="4">
        <v>938.54</v>
      </c>
      <c r="U2395" s="9" t="str">
        <v>North</v>
      </c>
      <c r="V2395" s="9" t="str">
        <v>Sports</v>
      </c>
      <c r="X2395" s="9" t="str">
        <v>NORTH</v>
      </c>
      <c r="Y2395" s="9" t="str">
        <v>SPORTS</v>
      </c>
      <c r="AA2395" s="9" t="str">
        <v>north</v>
      </c>
      <c r="AB2395" s="9" t="str">
        <v>sports</v>
      </c>
    </row>
    <row r="2396" spans="1:28">
      <c r="A2396" s="10">
        <v>41616769</v>
      </c>
      <c r="B2396" s="11">
        <v>45106</v>
      </c>
      <c r="C2396" s="12" t="s">
        <v>2279</v>
      </c>
      <c r="D2396" s="13" t="s">
        <v>1131</v>
      </c>
      <c r="E2396" s="10">
        <v>1687.19</v>
      </c>
      <c r="F2396" s="10">
        <v>30</v>
      </c>
      <c r="G2396" s="10">
        <v>45</v>
      </c>
      <c r="H2396" s="10">
        <v>1489.73</v>
      </c>
      <c r="I2396" s="4">
        <v>41616769</v>
      </c>
      <c r="J2396" s="16">
        <v>45106</v>
      </c>
      <c r="K2396" s="9" t="str">
        <v>East</v>
      </c>
      <c r="L2396" s="9" t="str">
        <v>Sports</v>
      </c>
      <c r="M2396" s="4">
        <v>1687.19</v>
      </c>
      <c r="N2396" s="4">
        <f>VLOOKUP($K2396,Sales_Performance_Analysis.csv!$S$1:$T$5,2,FALSE)</f>
        <v>2529.8487270973901</v>
      </c>
      <c r="O2396" s="4">
        <v>30</v>
      </c>
      <c r="P2396" s="4">
        <v>45</v>
      </c>
      <c r="Q2396" s="4">
        <v>1489.73</v>
      </c>
      <c r="U2396" s="9" t="str">
        <v>East</v>
      </c>
      <c r="V2396" s="9" t="str">
        <v>Sports</v>
      </c>
      <c r="X2396" s="9" t="str">
        <v>EAST</v>
      </c>
      <c r="Y2396" s="9" t="str">
        <v>SPORTS</v>
      </c>
      <c r="AA2396" s="9" t="str">
        <v>east</v>
      </c>
      <c r="AB2396" s="9" t="str">
        <v>sports</v>
      </c>
    </row>
    <row r="2397" spans="1:28">
      <c r="A2397" s="10" t="s">
        <v>2366</v>
      </c>
      <c r="B2397" s="11">
        <v>45306</v>
      </c>
      <c r="C2397" s="12" t="s">
        <v>2279</v>
      </c>
      <c r="D2397" s="13" t="s">
        <v>1131</v>
      </c>
      <c r="E2397" s="10">
        <v>3794.01</v>
      </c>
      <c r="F2397" s="10">
        <v>37</v>
      </c>
      <c r="G2397" s="10">
        <v>5</v>
      </c>
      <c r="H2397" s="10">
        <v>428.89</v>
      </c>
      <c r="I2397" s="4" t="s">
        <v>2366</v>
      </c>
      <c r="J2397" s="16">
        <v>45306</v>
      </c>
      <c r="K2397" s="9" t="str">
        <v>East</v>
      </c>
      <c r="L2397" s="9" t="str">
        <v>Sports</v>
      </c>
      <c r="M2397" s="4">
        <v>3794.01</v>
      </c>
      <c r="N2397" s="4">
        <f>VLOOKUP($K2397,Sales_Performance_Analysis.csv!$S$1:$T$5,2,FALSE)</f>
        <v>2529.8487270973901</v>
      </c>
      <c r="O2397" s="4">
        <v>37</v>
      </c>
      <c r="P2397" s="4">
        <v>5</v>
      </c>
      <c r="Q2397" s="4">
        <v>428.89</v>
      </c>
      <c r="U2397" s="9" t="str">
        <v>East</v>
      </c>
      <c r="V2397" s="9" t="str">
        <v>Sports</v>
      </c>
      <c r="X2397" s="9" t="str">
        <v>EAST</v>
      </c>
      <c r="Y2397" s="9" t="str">
        <v>SPORTS</v>
      </c>
      <c r="AA2397" s="9" t="str">
        <v>east</v>
      </c>
      <c r="AB2397" s="9" t="str">
        <v>sports</v>
      </c>
    </row>
    <row r="2398" spans="1:28">
      <c r="A2398" s="10" t="s">
        <v>2367</v>
      </c>
      <c r="B2398" s="11">
        <v>45229</v>
      </c>
      <c r="C2398" s="12" t="s">
        <v>1657</v>
      </c>
      <c r="D2398" s="13" t="s">
        <v>2120</v>
      </c>
      <c r="E2398" s="10">
        <v>507.94</v>
      </c>
      <c r="F2398" s="10">
        <v>39</v>
      </c>
      <c r="G2398" s="10">
        <v>28</v>
      </c>
      <c r="H2398" s="10">
        <v>449.37</v>
      </c>
      <c r="I2398" s="4" t="s">
        <v>2367</v>
      </c>
      <c r="J2398" s="16">
        <v>45229</v>
      </c>
      <c r="K2398" s="9" t="str">
        <v>West</v>
      </c>
      <c r="L2398" s="9" t="str">
        <v>Clothing</v>
      </c>
      <c r="M2398" s="4">
        <v>507.94</v>
      </c>
      <c r="N2398" s="4">
        <f>VLOOKUP($K2398,Sales_Performance_Analysis.csv!$S$1:$T$5,2,FALSE)</f>
        <v>2536.3110011778599</v>
      </c>
      <c r="O2398" s="4">
        <v>39</v>
      </c>
      <c r="P2398" s="4">
        <v>28</v>
      </c>
      <c r="Q2398" s="4">
        <v>449.37</v>
      </c>
      <c r="U2398" s="9" t="str">
        <v>West</v>
      </c>
      <c r="V2398" s="9" t="str">
        <v>Clothing</v>
      </c>
      <c r="X2398" s="9" t="str">
        <v>WEST</v>
      </c>
      <c r="Y2398" s="9" t="str">
        <v>CLOTHING</v>
      </c>
      <c r="AA2398" s="9" t="str">
        <v>west</v>
      </c>
      <c r="AB2398" s="9" t="str">
        <v>clothing</v>
      </c>
    </row>
    <row r="2399" spans="1:28">
      <c r="A2399" s="10" t="s">
        <v>2368</v>
      </c>
      <c r="B2399" s="11">
        <v>45538</v>
      </c>
      <c r="C2399" s="12" t="s">
        <v>1068</v>
      </c>
      <c r="D2399" s="13" t="s">
        <v>257</v>
      </c>
      <c r="E2399" s="10">
        <v>884.1</v>
      </c>
      <c r="F2399" s="10">
        <v>15</v>
      </c>
      <c r="G2399" s="10">
        <v>10</v>
      </c>
      <c r="H2399" s="10">
        <v>1752.52</v>
      </c>
      <c r="I2399" s="4" t="s">
        <v>2368</v>
      </c>
      <c r="J2399" s="16">
        <v>45538</v>
      </c>
      <c r="K2399" s="9" t="str">
        <v>South</v>
      </c>
      <c r="L2399" s="9" t="str">
        <v>Groceries</v>
      </c>
      <c r="M2399" s="4">
        <v>884.1</v>
      </c>
      <c r="N2399" s="4">
        <f>VLOOKUP($K2399,Sales_Performance_Analysis.csv!$S$1:$T$5,2,FALSE)</f>
        <v>2478.5568056787902</v>
      </c>
      <c r="O2399" s="4">
        <v>15</v>
      </c>
      <c r="P2399" s="4">
        <v>10</v>
      </c>
      <c r="Q2399" s="4">
        <v>1752.52</v>
      </c>
      <c r="U2399" s="9" t="str">
        <v>South</v>
      </c>
      <c r="V2399" s="9" t="str">
        <v>Groceries</v>
      </c>
      <c r="X2399" s="9" t="str">
        <v>SOUTH</v>
      </c>
      <c r="Y2399" s="9" t="str">
        <v>GROCERIES</v>
      </c>
      <c r="AA2399" s="9" t="str">
        <v>south</v>
      </c>
      <c r="AB2399" s="9" t="str">
        <v>groceries</v>
      </c>
    </row>
    <row r="2400" spans="1:28">
      <c r="A2400" s="10" t="s">
        <v>2369</v>
      </c>
      <c r="B2400" s="11">
        <v>45415</v>
      </c>
      <c r="C2400" s="12" t="s">
        <v>1068</v>
      </c>
      <c r="D2400" s="13" t="s">
        <v>1131</v>
      </c>
      <c r="E2400" s="10">
        <v>316.83999999999997</v>
      </c>
      <c r="F2400" s="10">
        <v>1</v>
      </c>
      <c r="G2400" s="10">
        <v>14</v>
      </c>
      <c r="H2400" s="10">
        <v>294.18</v>
      </c>
      <c r="I2400" s="4" t="s">
        <v>2369</v>
      </c>
      <c r="J2400" s="16">
        <v>45415</v>
      </c>
      <c r="K2400" s="9" t="str">
        <v>South</v>
      </c>
      <c r="L2400" s="9" t="str">
        <v>Sports</v>
      </c>
      <c r="M2400" s="4">
        <v>316.83999999999997</v>
      </c>
      <c r="N2400" s="4">
        <f>VLOOKUP($K2400,Sales_Performance_Analysis.csv!$S$1:$T$5,2,FALSE)</f>
        <v>2478.5568056787902</v>
      </c>
      <c r="O2400" s="4">
        <v>1</v>
      </c>
      <c r="P2400" s="4">
        <v>14</v>
      </c>
      <c r="Q2400" s="4">
        <v>294.18</v>
      </c>
      <c r="U2400" s="9" t="str">
        <v>South</v>
      </c>
      <c r="V2400" s="9" t="str">
        <v>Sports</v>
      </c>
      <c r="X2400" s="9" t="str">
        <v>SOUTH</v>
      </c>
      <c r="Y2400" s="9" t="str">
        <v>SPORTS</v>
      </c>
      <c r="AA2400" s="9" t="str">
        <v>south</v>
      </c>
      <c r="AB2400" s="9" t="str">
        <v>sports</v>
      </c>
    </row>
    <row r="2401" spans="1:28">
      <c r="A2401" s="10" t="s">
        <v>2370</v>
      </c>
      <c r="B2401" s="11">
        <v>45159</v>
      </c>
      <c r="C2401" s="12" t="s">
        <v>1657</v>
      </c>
      <c r="D2401" s="13" t="s">
        <v>2120</v>
      </c>
      <c r="E2401" s="10">
        <v>2189.65</v>
      </c>
      <c r="F2401" s="10">
        <v>27</v>
      </c>
      <c r="G2401" s="10">
        <v>11</v>
      </c>
      <c r="H2401" s="10">
        <v>1317.79</v>
      </c>
      <c r="I2401" s="4" t="s">
        <v>2370</v>
      </c>
      <c r="J2401" s="16">
        <v>45159</v>
      </c>
      <c r="K2401" s="9" t="str">
        <v>West</v>
      </c>
      <c r="L2401" s="9" t="str">
        <v>Clothing</v>
      </c>
      <c r="M2401" s="4">
        <v>2189.65</v>
      </c>
      <c r="N2401" s="4">
        <f>VLOOKUP($K2401,Sales_Performance_Analysis.csv!$S$1:$T$5,2,FALSE)</f>
        <v>2536.3110011778599</v>
      </c>
      <c r="O2401" s="4">
        <v>27</v>
      </c>
      <c r="P2401" s="4">
        <v>11</v>
      </c>
      <c r="Q2401" s="4">
        <v>1317.79</v>
      </c>
      <c r="U2401" s="9" t="str">
        <v>West</v>
      </c>
      <c r="V2401" s="9" t="str">
        <v>Clothing</v>
      </c>
      <c r="X2401" s="9" t="str">
        <v>WEST</v>
      </c>
      <c r="Y2401" s="9" t="str">
        <v>CLOTHING</v>
      </c>
      <c r="AA2401" s="9" t="str">
        <v>west</v>
      </c>
      <c r="AB2401" s="9" t="str">
        <v>clothing</v>
      </c>
    </row>
    <row r="2402" spans="1:28">
      <c r="A2402" s="10" t="s">
        <v>2371</v>
      </c>
      <c r="B2402" s="11">
        <v>45133</v>
      </c>
      <c r="C2402" s="12" t="s">
        <v>1068</v>
      </c>
      <c r="D2402" s="13" t="s">
        <v>1243</v>
      </c>
      <c r="E2402" s="10">
        <v>3034.25</v>
      </c>
      <c r="F2402" s="10">
        <v>5</v>
      </c>
      <c r="G2402" s="10">
        <v>34</v>
      </c>
      <c r="H2402" s="10">
        <v>1521.09</v>
      </c>
      <c r="I2402" s="4" t="s">
        <v>2371</v>
      </c>
      <c r="J2402" s="16">
        <v>45133</v>
      </c>
      <c r="K2402" s="9" t="str">
        <v>South</v>
      </c>
      <c r="L2402" s="9" t="str">
        <v>Electronics</v>
      </c>
      <c r="M2402" s="4">
        <v>3034.25</v>
      </c>
      <c r="N2402" s="4">
        <f>VLOOKUP($K2402,Sales_Performance_Analysis.csv!$S$1:$T$5,2,FALSE)</f>
        <v>2478.5568056787902</v>
      </c>
      <c r="O2402" s="4">
        <v>5</v>
      </c>
      <c r="P2402" s="4">
        <v>34</v>
      </c>
      <c r="Q2402" s="4">
        <v>1521.09</v>
      </c>
      <c r="U2402" s="9" t="str">
        <v>South</v>
      </c>
      <c r="V2402" s="9" t="str">
        <v>Electronics</v>
      </c>
      <c r="X2402" s="9" t="str">
        <v>SOUTH</v>
      </c>
      <c r="Y2402" s="9" t="str">
        <v>ELECTRONICS</v>
      </c>
      <c r="AA2402" s="9" t="str">
        <v>south</v>
      </c>
      <c r="AB2402" s="9" t="str">
        <v>electronics</v>
      </c>
    </row>
    <row r="2403" spans="1:28">
      <c r="A2403" s="10" t="s">
        <v>2372</v>
      </c>
      <c r="B2403" s="11">
        <v>45059</v>
      </c>
      <c r="C2403" s="12" t="s">
        <v>1657</v>
      </c>
      <c r="D2403" s="13" t="s">
        <v>1668</v>
      </c>
      <c r="E2403" s="10">
        <v>2709.68</v>
      </c>
      <c r="F2403" s="10">
        <v>49</v>
      </c>
      <c r="G2403" s="10">
        <v>45</v>
      </c>
      <c r="H2403" s="10">
        <v>1231.31</v>
      </c>
      <c r="I2403" s="4" t="s">
        <v>2372</v>
      </c>
      <c r="J2403" s="16">
        <v>45059</v>
      </c>
      <c r="K2403" s="9" t="str">
        <v>West</v>
      </c>
      <c r="L2403" s="9" t="str">
        <v>Furniture</v>
      </c>
      <c r="M2403" s="4">
        <v>2709.68</v>
      </c>
      <c r="N2403" s="4">
        <f>VLOOKUP($K2403,Sales_Performance_Analysis.csv!$S$1:$T$5,2,FALSE)</f>
        <v>2536.3110011778599</v>
      </c>
      <c r="O2403" s="4">
        <v>49</v>
      </c>
      <c r="P2403" s="4">
        <v>45</v>
      </c>
      <c r="Q2403" s="4">
        <v>1231.31</v>
      </c>
      <c r="U2403" s="9" t="str">
        <v>West</v>
      </c>
      <c r="V2403" s="9" t="str">
        <v>Furniture</v>
      </c>
      <c r="X2403" s="9" t="str">
        <v>WEST</v>
      </c>
      <c r="Y2403" s="9" t="str">
        <v>FURNITURE</v>
      </c>
      <c r="AA2403" s="9" t="str">
        <v>west</v>
      </c>
      <c r="AB2403" s="9" t="str">
        <v>furniture</v>
      </c>
    </row>
    <row r="2404" spans="1:28">
      <c r="A2404" s="10" t="s">
        <v>2373</v>
      </c>
      <c r="B2404" s="11">
        <v>45017</v>
      </c>
      <c r="C2404" s="12" t="s">
        <v>2279</v>
      </c>
      <c r="D2404" s="13" t="s">
        <v>1131</v>
      </c>
      <c r="E2404" s="10">
        <v>1501.46</v>
      </c>
      <c r="F2404" s="10">
        <v>17</v>
      </c>
      <c r="G2404" s="10">
        <v>50</v>
      </c>
      <c r="H2404" s="10">
        <v>1413.09</v>
      </c>
      <c r="I2404" s="4" t="s">
        <v>2373</v>
      </c>
      <c r="J2404" s="16">
        <v>45017</v>
      </c>
      <c r="K2404" s="9" t="str">
        <v>East</v>
      </c>
      <c r="L2404" s="9" t="str">
        <v>Sports</v>
      </c>
      <c r="M2404" s="4">
        <v>1501.46</v>
      </c>
      <c r="N2404" s="4">
        <f>VLOOKUP($K2404,Sales_Performance_Analysis.csv!$S$1:$T$5,2,FALSE)</f>
        <v>2529.8487270973901</v>
      </c>
      <c r="O2404" s="4">
        <v>17</v>
      </c>
      <c r="P2404" s="4">
        <v>50</v>
      </c>
      <c r="Q2404" s="4">
        <v>1413.09</v>
      </c>
      <c r="U2404" s="9" t="str">
        <v>East</v>
      </c>
      <c r="V2404" s="9" t="str">
        <v>Sports</v>
      </c>
      <c r="X2404" s="9" t="str">
        <v>EAST</v>
      </c>
      <c r="Y2404" s="9" t="str">
        <v>SPORTS</v>
      </c>
      <c r="AA2404" s="9" t="str">
        <v>east</v>
      </c>
      <c r="AB2404" s="9" t="str">
        <v>sports</v>
      </c>
    </row>
    <row r="2405" spans="1:28">
      <c r="A2405" s="10" t="s">
        <v>2374</v>
      </c>
      <c r="B2405" s="11">
        <v>45430</v>
      </c>
      <c r="C2405" s="12" t="s">
        <v>1294</v>
      </c>
      <c r="D2405" s="13" t="s">
        <v>1668</v>
      </c>
      <c r="E2405" s="10">
        <v>4068.96</v>
      </c>
      <c r="F2405" s="10">
        <v>44</v>
      </c>
      <c r="G2405" s="10">
        <v>43</v>
      </c>
      <c r="H2405" s="10">
        <v>18.21</v>
      </c>
      <c r="I2405" s="4" t="s">
        <v>2374</v>
      </c>
      <c r="J2405" s="16">
        <v>45430</v>
      </c>
      <c r="K2405" s="9" t="str">
        <v>North</v>
      </c>
      <c r="L2405" s="9" t="str">
        <v>Furniture</v>
      </c>
      <c r="M2405" s="4">
        <v>4068.96</v>
      </c>
      <c r="N2405" s="4">
        <f>VLOOKUP($K2405,Sales_Performance_Analysis.csv!$S$1:$T$5,2,FALSE)</f>
        <v>2573.1195542046598</v>
      </c>
      <c r="O2405" s="4">
        <v>44</v>
      </c>
      <c r="P2405" s="4">
        <v>43</v>
      </c>
      <c r="Q2405" s="4">
        <v>18.21</v>
      </c>
      <c r="U2405" s="9" t="str">
        <v>North</v>
      </c>
      <c r="V2405" s="9" t="str">
        <v>Furniture</v>
      </c>
      <c r="X2405" s="9" t="str">
        <v>NORTH</v>
      </c>
      <c r="Y2405" s="9" t="str">
        <v>FURNITURE</v>
      </c>
      <c r="AA2405" s="9" t="str">
        <v>north</v>
      </c>
      <c r="AB2405" s="9" t="str">
        <v>furniture</v>
      </c>
    </row>
    <row r="2406" spans="1:28">
      <c r="A2406" s="10" t="s">
        <v>2375</v>
      </c>
      <c r="B2406" s="11">
        <v>45258</v>
      </c>
      <c r="C2406" s="12" t="s">
        <v>1294</v>
      </c>
      <c r="D2406" s="13" t="s">
        <v>1668</v>
      </c>
      <c r="E2406" s="10">
        <v>4880.32</v>
      </c>
      <c r="F2406" s="10">
        <v>46</v>
      </c>
      <c r="G2406" s="10">
        <v>10</v>
      </c>
      <c r="H2406" s="10">
        <v>1498.43</v>
      </c>
      <c r="I2406" s="4" t="s">
        <v>2375</v>
      </c>
      <c r="J2406" s="16">
        <v>45258</v>
      </c>
      <c r="K2406" s="9" t="str">
        <v>North</v>
      </c>
      <c r="L2406" s="9" t="str">
        <v>Furniture</v>
      </c>
      <c r="M2406" s="4">
        <v>4880.32</v>
      </c>
      <c r="N2406" s="4">
        <f>VLOOKUP($K2406,Sales_Performance_Analysis.csv!$S$1:$T$5,2,FALSE)</f>
        <v>2573.1195542046598</v>
      </c>
      <c r="O2406" s="4">
        <v>46</v>
      </c>
      <c r="P2406" s="4">
        <v>10</v>
      </c>
      <c r="Q2406" s="4">
        <v>1498.43</v>
      </c>
      <c r="U2406" s="9" t="str">
        <v>North</v>
      </c>
      <c r="V2406" s="9" t="str">
        <v>Furniture</v>
      </c>
      <c r="X2406" s="9" t="str">
        <v>NORTH</v>
      </c>
      <c r="Y2406" s="9" t="str">
        <v>FURNITURE</v>
      </c>
      <c r="AA2406" s="9" t="str">
        <v>north</v>
      </c>
      <c r="AB2406" s="9" t="str">
        <v>furniture</v>
      </c>
    </row>
    <row r="2407" spans="1:28">
      <c r="A2407" s="10" t="s">
        <v>2376</v>
      </c>
      <c r="B2407" s="11">
        <v>45023</v>
      </c>
      <c r="C2407" s="12" t="s">
        <v>1068</v>
      </c>
      <c r="D2407" s="13" t="s">
        <v>1243</v>
      </c>
      <c r="E2407" s="10">
        <v>221.69</v>
      </c>
      <c r="F2407" s="10">
        <v>14</v>
      </c>
      <c r="G2407" s="10">
        <v>13</v>
      </c>
      <c r="H2407" s="10">
        <v>1644.43</v>
      </c>
      <c r="I2407" s="4" t="s">
        <v>2376</v>
      </c>
      <c r="J2407" s="16">
        <v>45023</v>
      </c>
      <c r="K2407" s="9" t="str">
        <v>South</v>
      </c>
      <c r="L2407" s="9" t="str">
        <v>Electronics</v>
      </c>
      <c r="M2407" s="4">
        <v>221.69</v>
      </c>
      <c r="N2407" s="4">
        <f>VLOOKUP($K2407,Sales_Performance_Analysis.csv!$S$1:$T$5,2,FALSE)</f>
        <v>2478.5568056787902</v>
      </c>
      <c r="O2407" s="4">
        <v>14</v>
      </c>
      <c r="P2407" s="4">
        <v>13</v>
      </c>
      <c r="Q2407" s="4">
        <v>1644.43</v>
      </c>
      <c r="U2407" s="9" t="str">
        <v>South</v>
      </c>
      <c r="V2407" s="9" t="str">
        <v>Electronics</v>
      </c>
      <c r="X2407" s="9" t="str">
        <v>SOUTH</v>
      </c>
      <c r="Y2407" s="9" t="str">
        <v>ELECTRONICS</v>
      </c>
      <c r="AA2407" s="9" t="str">
        <v>south</v>
      </c>
      <c r="AB2407" s="9" t="str">
        <v>electronics</v>
      </c>
    </row>
    <row r="2408" spans="1:28">
      <c r="A2408" s="10" t="s">
        <v>2377</v>
      </c>
      <c r="B2408" s="11">
        <v>45215</v>
      </c>
      <c r="C2408" s="12" t="s">
        <v>2279</v>
      </c>
      <c r="D2408" s="13" t="s">
        <v>1131</v>
      </c>
      <c r="E2408" s="10">
        <v>2730.86</v>
      </c>
      <c r="F2408" s="10">
        <v>19</v>
      </c>
      <c r="G2408" s="10">
        <v>1</v>
      </c>
      <c r="H2408" s="10">
        <v>1422.35</v>
      </c>
      <c r="I2408" s="4" t="s">
        <v>2377</v>
      </c>
      <c r="J2408" s="16">
        <v>45215</v>
      </c>
      <c r="K2408" s="9" t="str">
        <v>East</v>
      </c>
      <c r="L2408" s="9" t="str">
        <v>Sports</v>
      </c>
      <c r="M2408" s="4">
        <v>2730.86</v>
      </c>
      <c r="N2408" s="4">
        <f>VLOOKUP($K2408,Sales_Performance_Analysis.csv!$S$1:$T$5,2,FALSE)</f>
        <v>2529.8487270973901</v>
      </c>
      <c r="O2408" s="4">
        <v>19</v>
      </c>
      <c r="P2408" s="4">
        <v>1</v>
      </c>
      <c r="Q2408" s="4">
        <v>1422.35</v>
      </c>
      <c r="U2408" s="9" t="str">
        <v>East</v>
      </c>
      <c r="V2408" s="9" t="str">
        <v>Sports</v>
      </c>
      <c r="X2408" s="9" t="str">
        <v>EAST</v>
      </c>
      <c r="Y2408" s="9" t="str">
        <v>SPORTS</v>
      </c>
      <c r="AA2408" s="9" t="str">
        <v>east</v>
      </c>
      <c r="AB2408" s="9" t="str">
        <v>sports</v>
      </c>
    </row>
    <row r="2409" spans="1:28">
      <c r="A2409" s="10" t="s">
        <v>2378</v>
      </c>
      <c r="B2409" s="11">
        <v>45037</v>
      </c>
      <c r="C2409" s="12" t="s">
        <v>1294</v>
      </c>
      <c r="D2409" s="13" t="s">
        <v>1243</v>
      </c>
      <c r="E2409" s="10">
        <v>4584.88</v>
      </c>
      <c r="F2409" s="10">
        <v>11</v>
      </c>
      <c r="G2409" s="10">
        <v>39</v>
      </c>
      <c r="H2409" s="10">
        <v>1652.5</v>
      </c>
      <c r="I2409" s="4" t="s">
        <v>2378</v>
      </c>
      <c r="J2409" s="16">
        <v>45037</v>
      </c>
      <c r="K2409" s="9" t="str">
        <v>North</v>
      </c>
      <c r="L2409" s="9" t="str">
        <v>Electronics</v>
      </c>
      <c r="M2409" s="4">
        <v>4584.88</v>
      </c>
      <c r="N2409" s="4">
        <f>VLOOKUP($K2409,Sales_Performance_Analysis.csv!$S$1:$T$5,2,FALSE)</f>
        <v>2573.1195542046598</v>
      </c>
      <c r="O2409" s="4">
        <v>11</v>
      </c>
      <c r="P2409" s="4">
        <v>39</v>
      </c>
      <c r="Q2409" s="4">
        <v>1652.5</v>
      </c>
      <c r="U2409" s="9" t="str">
        <v>North</v>
      </c>
      <c r="V2409" s="9" t="str">
        <v>Electronics</v>
      </c>
      <c r="X2409" s="9" t="str">
        <v>NORTH</v>
      </c>
      <c r="Y2409" s="9" t="str">
        <v>ELECTRONICS</v>
      </c>
      <c r="AA2409" s="9" t="str">
        <v>north</v>
      </c>
      <c r="AB2409" s="9" t="str">
        <v>electronics</v>
      </c>
    </row>
    <row r="2410" spans="1:28">
      <c r="A2410" s="10" t="s">
        <v>2379</v>
      </c>
      <c r="B2410" s="11">
        <v>45334</v>
      </c>
      <c r="C2410" s="12" t="s">
        <v>1294</v>
      </c>
      <c r="D2410" s="13" t="s">
        <v>1668</v>
      </c>
      <c r="E2410" s="10">
        <v>86.93</v>
      </c>
      <c r="F2410" s="10">
        <v>42</v>
      </c>
      <c r="G2410" s="10">
        <v>7</v>
      </c>
      <c r="H2410" s="10">
        <v>114.29</v>
      </c>
      <c r="I2410" s="4" t="s">
        <v>2379</v>
      </c>
      <c r="J2410" s="16">
        <v>45334</v>
      </c>
      <c r="K2410" s="9" t="str">
        <v>North</v>
      </c>
      <c r="L2410" s="9" t="str">
        <v>Furniture</v>
      </c>
      <c r="M2410" s="4">
        <v>86.93</v>
      </c>
      <c r="N2410" s="4">
        <f>VLOOKUP($K2410,Sales_Performance_Analysis.csv!$S$1:$T$5,2,FALSE)</f>
        <v>2573.1195542046598</v>
      </c>
      <c r="O2410" s="4">
        <v>42</v>
      </c>
      <c r="P2410" s="4">
        <v>7</v>
      </c>
      <c r="Q2410" s="4">
        <v>114.29</v>
      </c>
      <c r="U2410" s="9" t="str">
        <v>North</v>
      </c>
      <c r="V2410" s="9" t="str">
        <v>Furniture</v>
      </c>
      <c r="X2410" s="9" t="str">
        <v>NORTH</v>
      </c>
      <c r="Y2410" s="9" t="str">
        <v>FURNITURE</v>
      </c>
      <c r="AA2410" s="9" t="str">
        <v>north</v>
      </c>
      <c r="AB2410" s="9" t="str">
        <v>furniture</v>
      </c>
    </row>
    <row r="2411" spans="1:28">
      <c r="A2411" s="10" t="s">
        <v>2380</v>
      </c>
      <c r="B2411" s="11">
        <v>45611</v>
      </c>
      <c r="C2411" s="12" t="s">
        <v>1068</v>
      </c>
      <c r="D2411" s="13" t="s">
        <v>1243</v>
      </c>
      <c r="E2411" s="10">
        <v>291.25</v>
      </c>
      <c r="F2411" s="10">
        <v>12</v>
      </c>
      <c r="G2411" s="10">
        <v>14</v>
      </c>
      <c r="H2411" s="10">
        <v>1784.84</v>
      </c>
      <c r="I2411" s="4" t="s">
        <v>2380</v>
      </c>
      <c r="J2411" s="16">
        <v>45611</v>
      </c>
      <c r="K2411" s="9" t="str">
        <v>South</v>
      </c>
      <c r="L2411" s="9" t="str">
        <v>Electronics</v>
      </c>
      <c r="M2411" s="4">
        <v>291.25</v>
      </c>
      <c r="N2411" s="4">
        <f>VLOOKUP($K2411,Sales_Performance_Analysis.csv!$S$1:$T$5,2,FALSE)</f>
        <v>2478.5568056787902</v>
      </c>
      <c r="O2411" s="4">
        <v>12</v>
      </c>
      <c r="P2411" s="4">
        <v>14</v>
      </c>
      <c r="Q2411" s="4">
        <v>1784.84</v>
      </c>
      <c r="U2411" s="9" t="str">
        <v>South</v>
      </c>
      <c r="V2411" s="9" t="str">
        <v>Electronics</v>
      </c>
      <c r="X2411" s="9" t="str">
        <v>SOUTH</v>
      </c>
      <c r="Y2411" s="9" t="str">
        <v>ELECTRONICS</v>
      </c>
      <c r="AA2411" s="9" t="str">
        <v>south</v>
      </c>
      <c r="AB2411" s="9" t="str">
        <v>electronics</v>
      </c>
    </row>
    <row r="2412" spans="1:28">
      <c r="A2412" s="10" t="s">
        <v>2381</v>
      </c>
      <c r="B2412" s="11">
        <v>44937</v>
      </c>
      <c r="C2412" s="12" t="s">
        <v>1068</v>
      </c>
      <c r="D2412" s="13" t="s">
        <v>1668</v>
      </c>
      <c r="E2412" s="10">
        <v>4747.1400000000003</v>
      </c>
      <c r="F2412" s="10">
        <v>32</v>
      </c>
      <c r="G2412" s="10">
        <v>13</v>
      </c>
      <c r="H2412" s="10">
        <v>755.42</v>
      </c>
      <c r="I2412" s="4" t="s">
        <v>2381</v>
      </c>
      <c r="J2412" s="16">
        <v>44937</v>
      </c>
      <c r="K2412" s="9" t="str">
        <v>South</v>
      </c>
      <c r="L2412" s="9" t="str">
        <v>Furniture</v>
      </c>
      <c r="M2412" s="4">
        <v>4747.1400000000003</v>
      </c>
      <c r="N2412" s="4">
        <f>VLOOKUP($K2412,Sales_Performance_Analysis.csv!$S$1:$T$5,2,FALSE)</f>
        <v>2478.5568056787902</v>
      </c>
      <c r="O2412" s="4">
        <v>32</v>
      </c>
      <c r="P2412" s="4">
        <v>13</v>
      </c>
      <c r="Q2412" s="4">
        <v>755.42</v>
      </c>
      <c r="U2412" s="9" t="str">
        <v>South</v>
      </c>
      <c r="V2412" s="9" t="str">
        <v>Furniture</v>
      </c>
      <c r="X2412" s="9" t="str">
        <v>SOUTH</v>
      </c>
      <c r="Y2412" s="9" t="str">
        <v>FURNITURE</v>
      </c>
      <c r="AA2412" s="9" t="str">
        <v>south</v>
      </c>
      <c r="AB2412" s="9" t="str">
        <v>furniture</v>
      </c>
    </row>
    <row r="2413" spans="1:28">
      <c r="A2413" s="10" t="s">
        <v>2382</v>
      </c>
      <c r="B2413" s="11">
        <v>45517</v>
      </c>
      <c r="C2413" s="12" t="s">
        <v>1068</v>
      </c>
      <c r="D2413" s="13" t="s">
        <v>257</v>
      </c>
      <c r="E2413" s="10">
        <v>2311.6799999999998</v>
      </c>
      <c r="F2413" s="10">
        <v>32</v>
      </c>
      <c r="G2413" s="10">
        <v>16</v>
      </c>
      <c r="H2413" s="10">
        <v>1179.55</v>
      </c>
      <c r="I2413" s="4" t="s">
        <v>2382</v>
      </c>
      <c r="J2413" s="16">
        <v>45517</v>
      </c>
      <c r="K2413" s="9" t="str">
        <v>South</v>
      </c>
      <c r="L2413" s="9" t="str">
        <v>Groceries</v>
      </c>
      <c r="M2413" s="4">
        <v>2311.6799999999998</v>
      </c>
      <c r="N2413" s="4">
        <f>VLOOKUP($K2413,Sales_Performance_Analysis.csv!$S$1:$T$5,2,FALSE)</f>
        <v>2478.5568056787902</v>
      </c>
      <c r="O2413" s="4">
        <v>32</v>
      </c>
      <c r="P2413" s="4">
        <v>16</v>
      </c>
      <c r="Q2413" s="4">
        <v>1179.55</v>
      </c>
      <c r="U2413" s="9" t="str">
        <v>South</v>
      </c>
      <c r="V2413" s="9" t="str">
        <v>Groceries</v>
      </c>
      <c r="X2413" s="9" t="str">
        <v>SOUTH</v>
      </c>
      <c r="Y2413" s="9" t="str">
        <v>GROCERIES</v>
      </c>
      <c r="AA2413" s="9" t="str">
        <v>south</v>
      </c>
      <c r="AB2413" s="9" t="str">
        <v>groceries</v>
      </c>
    </row>
    <row r="2414" spans="1:28">
      <c r="A2414" s="10" t="s">
        <v>2383</v>
      </c>
      <c r="B2414" s="11">
        <v>45483</v>
      </c>
      <c r="C2414" s="12" t="s">
        <v>1657</v>
      </c>
      <c r="D2414" s="13" t="s">
        <v>257</v>
      </c>
      <c r="E2414" s="10">
        <v>473.7</v>
      </c>
      <c r="F2414" s="10">
        <v>34</v>
      </c>
      <c r="G2414" s="10">
        <v>6</v>
      </c>
      <c r="H2414" s="10">
        <v>792.74</v>
      </c>
      <c r="I2414" s="4" t="s">
        <v>2383</v>
      </c>
      <c r="J2414" s="16">
        <v>45483</v>
      </c>
      <c r="K2414" s="9" t="str">
        <v>West</v>
      </c>
      <c r="L2414" s="9" t="str">
        <v>Groceries</v>
      </c>
      <c r="M2414" s="4">
        <v>473.7</v>
      </c>
      <c r="N2414" s="4">
        <f>VLOOKUP($K2414,Sales_Performance_Analysis.csv!$S$1:$T$5,2,FALSE)</f>
        <v>2536.3110011778599</v>
      </c>
      <c r="O2414" s="4">
        <v>34</v>
      </c>
      <c r="P2414" s="4">
        <v>6</v>
      </c>
      <c r="Q2414" s="4">
        <v>792.74</v>
      </c>
      <c r="U2414" s="9" t="str">
        <v>West</v>
      </c>
      <c r="V2414" s="9" t="str">
        <v>Groceries</v>
      </c>
      <c r="X2414" s="9" t="str">
        <v>WEST</v>
      </c>
      <c r="Y2414" s="9" t="str">
        <v>GROCERIES</v>
      </c>
      <c r="AA2414" s="9" t="str">
        <v>west</v>
      </c>
      <c r="AB2414" s="9" t="str">
        <v>groceries</v>
      </c>
    </row>
    <row r="2415" spans="1:28">
      <c r="A2415" s="10" t="s">
        <v>2384</v>
      </c>
      <c r="B2415" s="11">
        <v>45438</v>
      </c>
      <c r="C2415" s="12" t="s">
        <v>1068</v>
      </c>
      <c r="D2415" s="13" t="s">
        <v>2120</v>
      </c>
      <c r="E2415" s="10">
        <v>857.58</v>
      </c>
      <c r="F2415" s="10">
        <v>34</v>
      </c>
      <c r="G2415" s="10">
        <v>10</v>
      </c>
      <c r="H2415" s="10">
        <v>1979.48</v>
      </c>
      <c r="I2415" s="4" t="s">
        <v>2384</v>
      </c>
      <c r="J2415" s="16">
        <v>45438</v>
      </c>
      <c r="K2415" s="9" t="str">
        <v>South</v>
      </c>
      <c r="L2415" s="9" t="str">
        <v>Clothing</v>
      </c>
      <c r="M2415" s="4">
        <v>857.58</v>
      </c>
      <c r="N2415" s="4">
        <f>VLOOKUP($K2415,Sales_Performance_Analysis.csv!$S$1:$T$5,2,FALSE)</f>
        <v>2478.5568056787902</v>
      </c>
      <c r="O2415" s="4">
        <v>34</v>
      </c>
      <c r="P2415" s="4">
        <v>10</v>
      </c>
      <c r="Q2415" s="4">
        <v>1979.48</v>
      </c>
      <c r="U2415" s="9" t="str">
        <v>South</v>
      </c>
      <c r="V2415" s="9" t="str">
        <v>Clothing</v>
      </c>
      <c r="X2415" s="9" t="str">
        <v>SOUTH</v>
      </c>
      <c r="Y2415" s="9" t="str">
        <v>CLOTHING</v>
      </c>
      <c r="AA2415" s="9" t="str">
        <v>south</v>
      </c>
      <c r="AB2415" s="9" t="str">
        <v>clothing</v>
      </c>
    </row>
    <row r="2416" spans="1:28">
      <c r="A2416" s="10" t="s">
        <v>2385</v>
      </c>
      <c r="B2416" s="11">
        <v>45286</v>
      </c>
      <c r="C2416" s="12" t="s">
        <v>1068</v>
      </c>
      <c r="D2416" s="13" t="s">
        <v>257</v>
      </c>
      <c r="E2416" s="10">
        <v>2650.63</v>
      </c>
      <c r="F2416" s="10">
        <v>29</v>
      </c>
      <c r="G2416" s="10">
        <v>9</v>
      </c>
      <c r="H2416" s="10">
        <v>896.09</v>
      </c>
      <c r="I2416" s="4" t="s">
        <v>2385</v>
      </c>
      <c r="J2416" s="16">
        <v>45286</v>
      </c>
      <c r="K2416" s="9" t="str">
        <v>South</v>
      </c>
      <c r="L2416" s="9" t="str">
        <v>Groceries</v>
      </c>
      <c r="M2416" s="4">
        <v>2650.63</v>
      </c>
      <c r="N2416" s="4">
        <f>VLOOKUP($K2416,Sales_Performance_Analysis.csv!$S$1:$T$5,2,FALSE)</f>
        <v>2478.5568056787902</v>
      </c>
      <c r="O2416" s="4">
        <v>29</v>
      </c>
      <c r="P2416" s="4">
        <v>9</v>
      </c>
      <c r="Q2416" s="4">
        <v>896.09</v>
      </c>
      <c r="U2416" s="9" t="str">
        <v>South</v>
      </c>
      <c r="V2416" s="9" t="str">
        <v>Groceries</v>
      </c>
      <c r="X2416" s="9" t="str">
        <v>SOUTH</v>
      </c>
      <c r="Y2416" s="9" t="str">
        <v>GROCERIES</v>
      </c>
      <c r="AA2416" s="9" t="str">
        <v>south</v>
      </c>
      <c r="AB2416" s="9" t="str">
        <v>groceries</v>
      </c>
    </row>
    <row r="2417" spans="1:28">
      <c r="A2417" s="10" t="s">
        <v>2386</v>
      </c>
      <c r="B2417" s="11">
        <v>45433</v>
      </c>
      <c r="C2417" s="12" t="s">
        <v>1294</v>
      </c>
      <c r="D2417" s="13" t="s">
        <v>1243</v>
      </c>
      <c r="E2417" s="10">
        <v>2180.67</v>
      </c>
      <c r="F2417" s="10">
        <v>29</v>
      </c>
      <c r="G2417" s="10">
        <v>20</v>
      </c>
      <c r="H2417" s="10">
        <v>1877.56</v>
      </c>
      <c r="I2417" s="4" t="s">
        <v>2386</v>
      </c>
      <c r="J2417" s="16">
        <v>45433</v>
      </c>
      <c r="K2417" s="9" t="str">
        <v>North</v>
      </c>
      <c r="L2417" s="9" t="str">
        <v>Electronics</v>
      </c>
      <c r="M2417" s="4">
        <v>2180.67</v>
      </c>
      <c r="N2417" s="4">
        <f>VLOOKUP($K2417,Sales_Performance_Analysis.csv!$S$1:$T$5,2,FALSE)</f>
        <v>2573.1195542046598</v>
      </c>
      <c r="O2417" s="4">
        <v>29</v>
      </c>
      <c r="P2417" s="4">
        <v>20</v>
      </c>
      <c r="Q2417" s="4">
        <v>1877.56</v>
      </c>
      <c r="U2417" s="9" t="str">
        <v>North</v>
      </c>
      <c r="V2417" s="9" t="str">
        <v>Electronics</v>
      </c>
      <c r="X2417" s="9" t="str">
        <v>NORTH</v>
      </c>
      <c r="Y2417" s="9" t="str">
        <v>ELECTRONICS</v>
      </c>
      <c r="AA2417" s="9" t="str">
        <v>north</v>
      </c>
      <c r="AB2417" s="9" t="str">
        <v>electronics</v>
      </c>
    </row>
    <row r="2418" spans="1:28">
      <c r="A2418" s="10" t="s">
        <v>2387</v>
      </c>
      <c r="B2418" s="11">
        <v>45090</v>
      </c>
      <c r="C2418" s="12" t="s">
        <v>1657</v>
      </c>
      <c r="D2418" s="13" t="s">
        <v>1131</v>
      </c>
      <c r="E2418" s="10">
        <v>1327.26</v>
      </c>
      <c r="F2418" s="10">
        <v>19</v>
      </c>
      <c r="G2418" s="10">
        <v>43</v>
      </c>
      <c r="H2418" s="10">
        <v>1049.5999999999999</v>
      </c>
      <c r="I2418" s="4" t="s">
        <v>2387</v>
      </c>
      <c r="J2418" s="16">
        <v>45090</v>
      </c>
      <c r="K2418" s="9" t="str">
        <v>West</v>
      </c>
      <c r="L2418" s="9" t="str">
        <v>Sports</v>
      </c>
      <c r="M2418" s="4">
        <v>1327.26</v>
      </c>
      <c r="N2418" s="4">
        <f>VLOOKUP($K2418,Sales_Performance_Analysis.csv!$S$1:$T$5,2,FALSE)</f>
        <v>2536.3110011778599</v>
      </c>
      <c r="O2418" s="4">
        <v>19</v>
      </c>
      <c r="P2418" s="4">
        <v>43</v>
      </c>
      <c r="Q2418" s="4">
        <v>1049.5999999999999</v>
      </c>
      <c r="U2418" s="9" t="str">
        <v>West</v>
      </c>
      <c r="V2418" s="9" t="str">
        <v>Sports</v>
      </c>
      <c r="X2418" s="9" t="str">
        <v>WEST</v>
      </c>
      <c r="Y2418" s="9" t="str">
        <v>SPORTS</v>
      </c>
      <c r="AA2418" s="9" t="str">
        <v>west</v>
      </c>
      <c r="AB2418" s="9" t="str">
        <v>sports</v>
      </c>
    </row>
    <row r="2419" spans="1:28">
      <c r="A2419" s="10" t="s">
        <v>2388</v>
      </c>
      <c r="B2419" s="11">
        <v>45574</v>
      </c>
      <c r="C2419" s="12" t="s">
        <v>1657</v>
      </c>
      <c r="D2419" s="13" t="s">
        <v>1243</v>
      </c>
      <c r="E2419" s="10">
        <v>595.48</v>
      </c>
      <c r="F2419" s="10">
        <v>8</v>
      </c>
      <c r="G2419" s="10">
        <v>47</v>
      </c>
      <c r="H2419" s="10">
        <v>1480.48</v>
      </c>
      <c r="I2419" s="4" t="s">
        <v>2388</v>
      </c>
      <c r="J2419" s="16">
        <v>45574</v>
      </c>
      <c r="K2419" s="9" t="str">
        <v>West</v>
      </c>
      <c r="L2419" s="9" t="str">
        <v>Electronics</v>
      </c>
      <c r="M2419" s="4">
        <v>595.48</v>
      </c>
      <c r="N2419" s="4">
        <f>VLOOKUP($K2419,Sales_Performance_Analysis.csv!$S$1:$T$5,2,FALSE)</f>
        <v>2536.3110011778599</v>
      </c>
      <c r="O2419" s="4">
        <v>8</v>
      </c>
      <c r="P2419" s="4">
        <v>47</v>
      </c>
      <c r="Q2419" s="4">
        <v>1480.48</v>
      </c>
      <c r="U2419" s="9" t="str">
        <v>West</v>
      </c>
      <c r="V2419" s="9" t="str">
        <v>Electronics</v>
      </c>
      <c r="X2419" s="9" t="str">
        <v>WEST</v>
      </c>
      <c r="Y2419" s="9" t="str">
        <v>ELECTRONICS</v>
      </c>
      <c r="AA2419" s="9" t="str">
        <v>west</v>
      </c>
      <c r="AB2419" s="9" t="str">
        <v>electronics</v>
      </c>
    </row>
    <row r="2420" spans="1:28">
      <c r="A2420" s="10" t="s">
        <v>2389</v>
      </c>
      <c r="B2420" s="11">
        <v>45210</v>
      </c>
      <c r="C2420" s="12" t="s">
        <v>2279</v>
      </c>
      <c r="D2420" s="13" t="s">
        <v>2120</v>
      </c>
      <c r="E2420" s="10">
        <v>4825.63</v>
      </c>
      <c r="F2420" s="10">
        <v>9</v>
      </c>
      <c r="G2420" s="10">
        <v>27</v>
      </c>
      <c r="H2420" s="10">
        <v>1790.25</v>
      </c>
      <c r="I2420" s="4" t="s">
        <v>2389</v>
      </c>
      <c r="J2420" s="16">
        <v>45210</v>
      </c>
      <c r="K2420" s="9" t="str">
        <v>East</v>
      </c>
      <c r="L2420" s="9" t="str">
        <v>Clothing</v>
      </c>
      <c r="M2420" s="4">
        <v>4825.63</v>
      </c>
      <c r="N2420" s="4">
        <f>VLOOKUP($K2420,Sales_Performance_Analysis.csv!$S$1:$T$5,2,FALSE)</f>
        <v>2529.8487270973901</v>
      </c>
      <c r="O2420" s="4">
        <v>9</v>
      </c>
      <c r="P2420" s="4">
        <v>27</v>
      </c>
      <c r="Q2420" s="4">
        <v>1790.25</v>
      </c>
      <c r="U2420" s="9" t="str">
        <v>East</v>
      </c>
      <c r="V2420" s="9" t="str">
        <v>Clothing</v>
      </c>
      <c r="X2420" s="9" t="str">
        <v>EAST</v>
      </c>
      <c r="Y2420" s="9" t="str">
        <v>CLOTHING</v>
      </c>
      <c r="AA2420" s="9" t="str">
        <v>east</v>
      </c>
      <c r="AB2420" s="9" t="str">
        <v>clothing</v>
      </c>
    </row>
    <row r="2421" spans="1:28">
      <c r="A2421" s="18">
        <v>821780000000</v>
      </c>
      <c r="B2421" s="11">
        <v>45455</v>
      </c>
      <c r="C2421" s="12" t="s">
        <v>1068</v>
      </c>
      <c r="D2421" s="13" t="s">
        <v>2120</v>
      </c>
      <c r="E2421" s="10">
        <v>3752.58</v>
      </c>
      <c r="F2421" s="10">
        <v>36</v>
      </c>
      <c r="G2421" s="10">
        <v>0</v>
      </c>
      <c r="H2421" s="10">
        <v>107.61</v>
      </c>
      <c r="I2421" s="19">
        <v>821780000000</v>
      </c>
      <c r="J2421" s="16">
        <v>45455</v>
      </c>
      <c r="K2421" s="9" t="str">
        <v>South</v>
      </c>
      <c r="L2421" s="9" t="str">
        <v>Clothing</v>
      </c>
      <c r="M2421" s="4">
        <v>3752.58</v>
      </c>
      <c r="N2421" s="4">
        <f>VLOOKUP($K2421,Sales_Performance_Analysis.csv!$S$1:$T$5,2,FALSE)</f>
        <v>2478.5568056787902</v>
      </c>
      <c r="O2421" s="4">
        <v>36</v>
      </c>
      <c r="P2421" s="4">
        <v>0</v>
      </c>
      <c r="Q2421" s="4">
        <v>107.61</v>
      </c>
      <c r="U2421" s="9" t="str">
        <v>South</v>
      </c>
      <c r="V2421" s="9" t="str">
        <v>Clothing</v>
      </c>
      <c r="X2421" s="9" t="str">
        <v>SOUTH</v>
      </c>
      <c r="Y2421" s="9" t="str">
        <v>CLOTHING</v>
      </c>
      <c r="AA2421" s="9" t="str">
        <v>south</v>
      </c>
      <c r="AB2421" s="9" t="str">
        <v>clothing</v>
      </c>
    </row>
    <row r="2422" spans="1:28">
      <c r="A2422" s="10" t="s">
        <v>2390</v>
      </c>
      <c r="B2422" s="11">
        <v>45115</v>
      </c>
      <c r="C2422" s="12" t="s">
        <v>1068</v>
      </c>
      <c r="D2422" s="13" t="s">
        <v>2120</v>
      </c>
      <c r="E2422" s="10">
        <v>669.37</v>
      </c>
      <c r="F2422" s="10">
        <v>2</v>
      </c>
      <c r="G2422" s="10">
        <v>18</v>
      </c>
      <c r="H2422" s="10">
        <v>235.59</v>
      </c>
      <c r="I2422" s="4" t="s">
        <v>2390</v>
      </c>
      <c r="J2422" s="16">
        <v>45115</v>
      </c>
      <c r="K2422" s="9" t="str">
        <v>South</v>
      </c>
      <c r="L2422" s="9" t="str">
        <v>Clothing</v>
      </c>
      <c r="M2422" s="4">
        <v>669.37</v>
      </c>
      <c r="N2422" s="4">
        <f>VLOOKUP($K2422,Sales_Performance_Analysis.csv!$S$1:$T$5,2,FALSE)</f>
        <v>2478.5568056787902</v>
      </c>
      <c r="O2422" s="4">
        <v>2</v>
      </c>
      <c r="P2422" s="4">
        <v>18</v>
      </c>
      <c r="Q2422" s="4">
        <v>235.59</v>
      </c>
      <c r="U2422" s="9" t="str">
        <v>South</v>
      </c>
      <c r="V2422" s="9" t="str">
        <v>Clothing</v>
      </c>
      <c r="X2422" s="9" t="str">
        <v>SOUTH</v>
      </c>
      <c r="Y2422" s="9" t="str">
        <v>CLOTHING</v>
      </c>
      <c r="AA2422" s="9" t="str">
        <v>south</v>
      </c>
      <c r="AB2422" s="9" t="str">
        <v>clothing</v>
      </c>
    </row>
    <row r="2423" spans="1:28">
      <c r="A2423" s="10" t="s">
        <v>2391</v>
      </c>
      <c r="B2423" s="11">
        <v>45232</v>
      </c>
      <c r="C2423" s="12" t="s">
        <v>2279</v>
      </c>
      <c r="D2423" s="13" t="s">
        <v>1243</v>
      </c>
      <c r="E2423" s="10">
        <v>1269.0999999999999</v>
      </c>
      <c r="F2423" s="10">
        <v>17</v>
      </c>
      <c r="G2423" s="10">
        <v>46</v>
      </c>
      <c r="H2423" s="10">
        <v>1446.86</v>
      </c>
      <c r="I2423" s="4" t="s">
        <v>2391</v>
      </c>
      <c r="J2423" s="16">
        <v>45232</v>
      </c>
      <c r="K2423" s="9" t="str">
        <v>East</v>
      </c>
      <c r="L2423" s="9" t="str">
        <v>Electronics</v>
      </c>
      <c r="M2423" s="4">
        <v>1269.0999999999999</v>
      </c>
      <c r="N2423" s="4">
        <f>VLOOKUP($K2423,Sales_Performance_Analysis.csv!$S$1:$T$5,2,FALSE)</f>
        <v>2529.8487270973901</v>
      </c>
      <c r="O2423" s="4">
        <v>17</v>
      </c>
      <c r="P2423" s="4">
        <v>46</v>
      </c>
      <c r="Q2423" s="4">
        <v>1446.86</v>
      </c>
      <c r="U2423" s="9" t="str">
        <v>East</v>
      </c>
      <c r="V2423" s="9" t="str">
        <v>Electronics</v>
      </c>
      <c r="X2423" s="9" t="str">
        <v>EAST</v>
      </c>
      <c r="Y2423" s="9" t="str">
        <v>ELECTRONICS</v>
      </c>
      <c r="AA2423" s="9" t="str">
        <v>east</v>
      </c>
      <c r="AB2423" s="9" t="str">
        <v>electronics</v>
      </c>
    </row>
    <row r="2424" spans="1:28">
      <c r="A2424" s="10" t="s">
        <v>2392</v>
      </c>
      <c r="B2424" s="11">
        <v>45198</v>
      </c>
      <c r="C2424" s="12" t="s">
        <v>1294</v>
      </c>
      <c r="D2424" s="13" t="s">
        <v>257</v>
      </c>
      <c r="E2424" s="10">
        <v>4017.91</v>
      </c>
      <c r="F2424" s="10">
        <v>5</v>
      </c>
      <c r="G2424" s="10">
        <v>38</v>
      </c>
      <c r="H2424" s="10">
        <v>332.9</v>
      </c>
      <c r="I2424" s="4" t="s">
        <v>2392</v>
      </c>
      <c r="J2424" s="16">
        <v>45198</v>
      </c>
      <c r="K2424" s="9" t="str">
        <v>North</v>
      </c>
      <c r="L2424" s="9" t="str">
        <v>Groceries</v>
      </c>
      <c r="M2424" s="4">
        <v>4017.91</v>
      </c>
      <c r="N2424" s="4">
        <f>VLOOKUP($K2424,Sales_Performance_Analysis.csv!$S$1:$T$5,2,FALSE)</f>
        <v>2573.1195542046598</v>
      </c>
      <c r="O2424" s="4">
        <v>5</v>
      </c>
      <c r="P2424" s="4">
        <v>38</v>
      </c>
      <c r="Q2424" s="4">
        <v>332.9</v>
      </c>
      <c r="U2424" s="9" t="str">
        <v>North</v>
      </c>
      <c r="V2424" s="9" t="str">
        <v>Groceries</v>
      </c>
      <c r="X2424" s="9" t="str">
        <v>NORTH</v>
      </c>
      <c r="Y2424" s="9" t="str">
        <v>GROCERIES</v>
      </c>
      <c r="AA2424" s="9" t="str">
        <v>north</v>
      </c>
      <c r="AB2424" s="9" t="str">
        <v>groceries</v>
      </c>
    </row>
    <row r="2425" spans="1:28">
      <c r="A2425" s="10" t="s">
        <v>2393</v>
      </c>
      <c r="B2425" s="11">
        <v>45076</v>
      </c>
      <c r="C2425" s="12" t="s">
        <v>1068</v>
      </c>
      <c r="D2425" s="13" t="s">
        <v>1243</v>
      </c>
      <c r="E2425" s="10">
        <v>3802.58</v>
      </c>
      <c r="F2425" s="10">
        <v>34</v>
      </c>
      <c r="G2425" s="10">
        <v>8</v>
      </c>
      <c r="H2425" s="10">
        <v>1060.57</v>
      </c>
      <c r="I2425" s="4" t="s">
        <v>2393</v>
      </c>
      <c r="J2425" s="16">
        <v>45076</v>
      </c>
      <c r="K2425" s="9" t="str">
        <v>South</v>
      </c>
      <c r="L2425" s="9" t="str">
        <v>Electronics</v>
      </c>
      <c r="M2425" s="4">
        <v>3802.58</v>
      </c>
      <c r="N2425" s="4">
        <f>VLOOKUP($K2425,Sales_Performance_Analysis.csv!$S$1:$T$5,2,FALSE)</f>
        <v>2478.5568056787902</v>
      </c>
      <c r="O2425" s="4">
        <v>34</v>
      </c>
      <c r="P2425" s="4">
        <v>8</v>
      </c>
      <c r="Q2425" s="4">
        <v>1060.57</v>
      </c>
      <c r="U2425" s="9" t="str">
        <v>South</v>
      </c>
      <c r="V2425" s="9" t="str">
        <v>Electronics</v>
      </c>
      <c r="X2425" s="9" t="str">
        <v>SOUTH</v>
      </c>
      <c r="Y2425" s="9" t="str">
        <v>ELECTRONICS</v>
      </c>
      <c r="AA2425" s="9" t="str">
        <v>south</v>
      </c>
      <c r="AB2425" s="9" t="str">
        <v>electronics</v>
      </c>
    </row>
    <row r="2426" spans="1:28">
      <c r="A2426" s="10" t="s">
        <v>2394</v>
      </c>
      <c r="B2426" s="11">
        <v>45601</v>
      </c>
      <c r="C2426" s="12" t="s">
        <v>2279</v>
      </c>
      <c r="D2426" s="13" t="s">
        <v>1668</v>
      </c>
      <c r="E2426" s="10">
        <v>3078.22</v>
      </c>
      <c r="F2426" s="10">
        <v>34</v>
      </c>
      <c r="G2426" s="10">
        <v>41</v>
      </c>
      <c r="H2426" s="10">
        <v>1920.28</v>
      </c>
      <c r="I2426" s="4" t="s">
        <v>2394</v>
      </c>
      <c r="J2426" s="16">
        <v>45601</v>
      </c>
      <c r="K2426" s="9" t="str">
        <v>East</v>
      </c>
      <c r="L2426" s="9" t="str">
        <v>Furniture</v>
      </c>
      <c r="M2426" s="4">
        <v>3078.22</v>
      </c>
      <c r="N2426" s="4">
        <f>VLOOKUP($K2426,Sales_Performance_Analysis.csv!$S$1:$T$5,2,FALSE)</f>
        <v>2529.8487270973901</v>
      </c>
      <c r="O2426" s="4">
        <v>34</v>
      </c>
      <c r="P2426" s="4">
        <v>41</v>
      </c>
      <c r="Q2426" s="4">
        <v>1920.28</v>
      </c>
      <c r="U2426" s="9" t="str">
        <v>East</v>
      </c>
      <c r="V2426" s="9" t="str">
        <v>Furniture</v>
      </c>
      <c r="X2426" s="9" t="str">
        <v>EAST</v>
      </c>
      <c r="Y2426" s="9" t="str">
        <v>FURNITURE</v>
      </c>
      <c r="AA2426" s="9" t="str">
        <v>east</v>
      </c>
      <c r="AB2426" s="9" t="str">
        <v>furniture</v>
      </c>
    </row>
    <row r="2427" spans="1:28">
      <c r="A2427" s="10" t="s">
        <v>2395</v>
      </c>
      <c r="B2427" s="11">
        <v>45606</v>
      </c>
      <c r="C2427" s="12" t="s">
        <v>2279</v>
      </c>
      <c r="D2427" s="13" t="s">
        <v>1131</v>
      </c>
      <c r="E2427" s="10">
        <v>3419.32</v>
      </c>
      <c r="F2427" s="10">
        <v>48</v>
      </c>
      <c r="G2427" s="10">
        <v>9</v>
      </c>
      <c r="H2427" s="10">
        <v>1762.88</v>
      </c>
      <c r="I2427" s="4" t="s">
        <v>2395</v>
      </c>
      <c r="J2427" s="16">
        <v>45606</v>
      </c>
      <c r="K2427" s="9" t="str">
        <v>East</v>
      </c>
      <c r="L2427" s="9" t="str">
        <v>Sports</v>
      </c>
      <c r="M2427" s="4">
        <v>3419.32</v>
      </c>
      <c r="N2427" s="4">
        <f>VLOOKUP($K2427,Sales_Performance_Analysis.csv!$S$1:$T$5,2,FALSE)</f>
        <v>2529.8487270973901</v>
      </c>
      <c r="O2427" s="4">
        <v>48</v>
      </c>
      <c r="P2427" s="4">
        <v>9</v>
      </c>
      <c r="Q2427" s="4">
        <v>1762.88</v>
      </c>
      <c r="U2427" s="9" t="str">
        <v>East</v>
      </c>
      <c r="V2427" s="9" t="str">
        <v>Sports</v>
      </c>
      <c r="X2427" s="9" t="str">
        <v>EAST</v>
      </c>
      <c r="Y2427" s="9" t="str">
        <v>SPORTS</v>
      </c>
      <c r="AA2427" s="9" t="str">
        <v>east</v>
      </c>
      <c r="AB2427" s="9" t="str">
        <v>sports</v>
      </c>
    </row>
    <row r="2428" spans="1:28">
      <c r="A2428" s="10" t="s">
        <v>2396</v>
      </c>
      <c r="B2428" s="11">
        <v>44882</v>
      </c>
      <c r="C2428" s="12" t="s">
        <v>1657</v>
      </c>
      <c r="D2428" s="13" t="s">
        <v>1131</v>
      </c>
      <c r="E2428" s="10">
        <v>178.5</v>
      </c>
      <c r="F2428" s="10">
        <v>36</v>
      </c>
      <c r="G2428" s="10">
        <v>20</v>
      </c>
      <c r="H2428" s="10">
        <v>1814.26</v>
      </c>
      <c r="I2428" s="4" t="s">
        <v>2396</v>
      </c>
      <c r="J2428" s="16">
        <v>44882</v>
      </c>
      <c r="K2428" s="9" t="str">
        <v>West</v>
      </c>
      <c r="L2428" s="9" t="str">
        <v>Sports</v>
      </c>
      <c r="M2428" s="4">
        <v>178.5</v>
      </c>
      <c r="N2428" s="4">
        <f>VLOOKUP($K2428,Sales_Performance_Analysis.csv!$S$1:$T$5,2,FALSE)</f>
        <v>2536.3110011778599</v>
      </c>
      <c r="O2428" s="4">
        <v>36</v>
      </c>
      <c r="P2428" s="4">
        <v>20</v>
      </c>
      <c r="Q2428" s="4">
        <v>1814.26</v>
      </c>
      <c r="U2428" s="9" t="str">
        <v>West</v>
      </c>
      <c r="V2428" s="9" t="str">
        <v>Sports</v>
      </c>
      <c r="X2428" s="9" t="str">
        <v>WEST</v>
      </c>
      <c r="Y2428" s="9" t="str">
        <v>SPORTS</v>
      </c>
      <c r="AA2428" s="9" t="str">
        <v>west</v>
      </c>
      <c r="AB2428" s="9" t="str">
        <v>sports</v>
      </c>
    </row>
    <row r="2429" spans="1:28">
      <c r="A2429" s="10" t="s">
        <v>2397</v>
      </c>
      <c r="B2429" s="11">
        <v>45404</v>
      </c>
      <c r="C2429" s="12" t="s">
        <v>1294</v>
      </c>
      <c r="D2429" s="13" t="s">
        <v>1243</v>
      </c>
      <c r="E2429" s="10">
        <v>4742.2299999999996</v>
      </c>
      <c r="F2429" s="10">
        <v>43</v>
      </c>
      <c r="G2429" s="10">
        <v>30</v>
      </c>
      <c r="H2429" s="10">
        <v>493.72</v>
      </c>
      <c r="I2429" s="4" t="s">
        <v>2397</v>
      </c>
      <c r="J2429" s="16">
        <v>45404</v>
      </c>
      <c r="K2429" s="9" t="str">
        <v>North</v>
      </c>
      <c r="L2429" s="9" t="str">
        <v>Electronics</v>
      </c>
      <c r="M2429" s="4">
        <v>4742.2299999999996</v>
      </c>
      <c r="N2429" s="4">
        <f>VLOOKUP($K2429,Sales_Performance_Analysis.csv!$S$1:$T$5,2,FALSE)</f>
        <v>2573.1195542046598</v>
      </c>
      <c r="O2429" s="4">
        <v>43</v>
      </c>
      <c r="P2429" s="4">
        <v>30</v>
      </c>
      <c r="Q2429" s="4">
        <v>493.72</v>
      </c>
      <c r="U2429" s="9" t="str">
        <v>North</v>
      </c>
      <c r="V2429" s="9" t="str">
        <v>Electronics</v>
      </c>
      <c r="X2429" s="9" t="str">
        <v>NORTH</v>
      </c>
      <c r="Y2429" s="9" t="str">
        <v>ELECTRONICS</v>
      </c>
      <c r="AA2429" s="9" t="str">
        <v>north</v>
      </c>
      <c r="AB2429" s="9" t="str">
        <v>electronics</v>
      </c>
    </row>
    <row r="2430" spans="1:28">
      <c r="A2430" s="10" t="s">
        <v>2398</v>
      </c>
      <c r="B2430" s="11">
        <v>45114</v>
      </c>
      <c r="C2430" s="12" t="s">
        <v>1294</v>
      </c>
      <c r="D2430" s="13" t="s">
        <v>1243</v>
      </c>
      <c r="E2430" s="10">
        <v>4426.24</v>
      </c>
      <c r="F2430" s="10">
        <v>8</v>
      </c>
      <c r="G2430" s="10">
        <v>34</v>
      </c>
      <c r="H2430" s="10">
        <v>361.7</v>
      </c>
      <c r="I2430" s="4" t="s">
        <v>2398</v>
      </c>
      <c r="J2430" s="16">
        <v>45114</v>
      </c>
      <c r="K2430" s="9" t="str">
        <v>North</v>
      </c>
      <c r="L2430" s="9" t="str">
        <v>Electronics</v>
      </c>
      <c r="M2430" s="4">
        <v>4426.24</v>
      </c>
      <c r="N2430" s="4">
        <f>VLOOKUP($K2430,Sales_Performance_Analysis.csv!$S$1:$T$5,2,FALSE)</f>
        <v>2573.1195542046598</v>
      </c>
      <c r="O2430" s="4">
        <v>8</v>
      </c>
      <c r="P2430" s="4">
        <v>34</v>
      </c>
      <c r="Q2430" s="4">
        <v>361.7</v>
      </c>
      <c r="U2430" s="9" t="str">
        <v>North</v>
      </c>
      <c r="V2430" s="9" t="str">
        <v>Electronics</v>
      </c>
      <c r="X2430" s="9" t="str">
        <v>NORTH</v>
      </c>
      <c r="Y2430" s="9" t="str">
        <v>ELECTRONICS</v>
      </c>
      <c r="AA2430" s="9" t="str">
        <v>north</v>
      </c>
      <c r="AB2430" s="9" t="str">
        <v>electronics</v>
      </c>
    </row>
    <row r="2431" spans="1:28">
      <c r="A2431" s="10" t="s">
        <v>2399</v>
      </c>
      <c r="B2431" s="11">
        <v>44947</v>
      </c>
      <c r="C2431" s="12" t="s">
        <v>1068</v>
      </c>
      <c r="D2431" s="13" t="s">
        <v>257</v>
      </c>
      <c r="E2431" s="10">
        <v>1129.67</v>
      </c>
      <c r="F2431" s="10">
        <v>46</v>
      </c>
      <c r="G2431" s="10">
        <v>43</v>
      </c>
      <c r="H2431" s="10">
        <v>407.36</v>
      </c>
      <c r="I2431" s="4" t="s">
        <v>2399</v>
      </c>
      <c r="J2431" s="16">
        <v>44947</v>
      </c>
      <c r="K2431" s="9" t="str">
        <v>South</v>
      </c>
      <c r="L2431" s="9" t="str">
        <v>Groceries</v>
      </c>
      <c r="M2431" s="4">
        <v>1129.67</v>
      </c>
      <c r="N2431" s="4">
        <f>VLOOKUP($K2431,Sales_Performance_Analysis.csv!$S$1:$T$5,2,FALSE)</f>
        <v>2478.5568056787902</v>
      </c>
      <c r="O2431" s="4">
        <v>46</v>
      </c>
      <c r="P2431" s="4">
        <v>43</v>
      </c>
      <c r="Q2431" s="4">
        <v>407.36</v>
      </c>
      <c r="U2431" s="9" t="str">
        <v>South</v>
      </c>
      <c r="V2431" s="9" t="str">
        <v>Groceries</v>
      </c>
      <c r="X2431" s="9" t="str">
        <v>SOUTH</v>
      </c>
      <c r="Y2431" s="9" t="str">
        <v>GROCERIES</v>
      </c>
      <c r="AA2431" s="9" t="str">
        <v>south</v>
      </c>
      <c r="AB2431" s="9" t="str">
        <v>groceries</v>
      </c>
    </row>
    <row r="2432" spans="1:28">
      <c r="A2432" s="10" t="s">
        <v>2400</v>
      </c>
      <c r="B2432" s="11">
        <v>45188</v>
      </c>
      <c r="C2432" s="12" t="s">
        <v>2279</v>
      </c>
      <c r="D2432" s="13" t="s">
        <v>1668</v>
      </c>
      <c r="E2432" s="10">
        <v>494.95</v>
      </c>
      <c r="F2432" s="10">
        <v>1</v>
      </c>
      <c r="G2432" s="10">
        <v>29</v>
      </c>
      <c r="H2432" s="10">
        <v>1738.54</v>
      </c>
      <c r="I2432" s="4" t="s">
        <v>2400</v>
      </c>
      <c r="J2432" s="16">
        <v>45188</v>
      </c>
      <c r="K2432" s="9" t="str">
        <v>East</v>
      </c>
      <c r="L2432" s="9" t="str">
        <v>Furniture</v>
      </c>
      <c r="M2432" s="4">
        <v>494.95</v>
      </c>
      <c r="N2432" s="4">
        <f>VLOOKUP($K2432,Sales_Performance_Analysis.csv!$S$1:$T$5,2,FALSE)</f>
        <v>2529.8487270973901</v>
      </c>
      <c r="O2432" s="4">
        <v>1</v>
      </c>
      <c r="P2432" s="4">
        <v>29</v>
      </c>
      <c r="Q2432" s="4">
        <v>1738.54</v>
      </c>
      <c r="U2432" s="9" t="str">
        <v>East</v>
      </c>
      <c r="V2432" s="9" t="str">
        <v>Furniture</v>
      </c>
      <c r="X2432" s="9" t="str">
        <v>EAST</v>
      </c>
      <c r="Y2432" s="9" t="str">
        <v>FURNITURE</v>
      </c>
      <c r="AA2432" s="9" t="str">
        <v>east</v>
      </c>
      <c r="AB2432" s="9" t="str">
        <v>furniture</v>
      </c>
    </row>
    <row r="2433" spans="1:28">
      <c r="A2433" s="10" t="s">
        <v>2401</v>
      </c>
      <c r="B2433" s="11">
        <v>45198</v>
      </c>
      <c r="C2433" s="12" t="s">
        <v>1068</v>
      </c>
      <c r="D2433" s="13" t="s">
        <v>1668</v>
      </c>
      <c r="E2433" s="10">
        <v>3131</v>
      </c>
      <c r="F2433" s="10">
        <v>35</v>
      </c>
      <c r="G2433" s="10">
        <v>43</v>
      </c>
      <c r="H2433" s="10">
        <v>302.02999999999997</v>
      </c>
      <c r="I2433" s="4" t="s">
        <v>2401</v>
      </c>
      <c r="J2433" s="16">
        <v>45198</v>
      </c>
      <c r="K2433" s="9" t="str">
        <v>South</v>
      </c>
      <c r="L2433" s="9" t="str">
        <v>Furniture</v>
      </c>
      <c r="M2433" s="4">
        <v>3131</v>
      </c>
      <c r="N2433" s="4">
        <f>VLOOKUP($K2433,Sales_Performance_Analysis.csv!$S$1:$T$5,2,FALSE)</f>
        <v>2478.5568056787902</v>
      </c>
      <c r="O2433" s="4">
        <v>35</v>
      </c>
      <c r="P2433" s="4">
        <v>43</v>
      </c>
      <c r="Q2433" s="4">
        <v>302.02999999999997</v>
      </c>
      <c r="U2433" s="9" t="str">
        <v>South</v>
      </c>
      <c r="V2433" s="9" t="str">
        <v>Furniture</v>
      </c>
      <c r="X2433" s="9" t="str">
        <v>SOUTH</v>
      </c>
      <c r="Y2433" s="9" t="str">
        <v>FURNITURE</v>
      </c>
      <c r="AA2433" s="9" t="str">
        <v>south</v>
      </c>
      <c r="AB2433" s="9" t="str">
        <v>furniture</v>
      </c>
    </row>
    <row r="2434" spans="1:28">
      <c r="A2434" s="10" t="s">
        <v>2402</v>
      </c>
      <c r="B2434" s="11">
        <v>45005</v>
      </c>
      <c r="C2434" s="12" t="s">
        <v>1294</v>
      </c>
      <c r="D2434" s="13" t="s">
        <v>257</v>
      </c>
      <c r="E2434" s="10">
        <v>1903.72</v>
      </c>
      <c r="F2434" s="10">
        <v>49</v>
      </c>
      <c r="G2434" s="10">
        <v>50</v>
      </c>
      <c r="H2434" s="10">
        <v>956.38</v>
      </c>
      <c r="I2434" s="4" t="s">
        <v>2402</v>
      </c>
      <c r="J2434" s="16">
        <v>45005</v>
      </c>
      <c r="K2434" s="9" t="str">
        <v>North</v>
      </c>
      <c r="L2434" s="9" t="str">
        <v>Groceries</v>
      </c>
      <c r="M2434" s="4">
        <v>1903.72</v>
      </c>
      <c r="N2434" s="4">
        <f>VLOOKUP($K2434,Sales_Performance_Analysis.csv!$S$1:$T$5,2,FALSE)</f>
        <v>2573.1195542046598</v>
      </c>
      <c r="O2434" s="4">
        <v>49</v>
      </c>
      <c r="P2434" s="4">
        <v>50</v>
      </c>
      <c r="Q2434" s="4">
        <v>956.38</v>
      </c>
      <c r="U2434" s="9" t="str">
        <v>North</v>
      </c>
      <c r="V2434" s="9" t="str">
        <v>Groceries</v>
      </c>
      <c r="X2434" s="9" t="str">
        <v>NORTH</v>
      </c>
      <c r="Y2434" s="9" t="str">
        <v>GROCERIES</v>
      </c>
      <c r="AA2434" s="9" t="str">
        <v>north</v>
      </c>
      <c r="AB2434" s="9" t="str">
        <v>groceries</v>
      </c>
    </row>
    <row r="2435" spans="1:28">
      <c r="A2435" s="10" t="s">
        <v>2403</v>
      </c>
      <c r="B2435" s="11">
        <v>45527</v>
      </c>
      <c r="C2435" s="12" t="s">
        <v>1294</v>
      </c>
      <c r="D2435" s="13" t="s">
        <v>257</v>
      </c>
      <c r="E2435" s="10">
        <v>4770.5200000000004</v>
      </c>
      <c r="F2435" s="10">
        <v>1</v>
      </c>
      <c r="G2435" s="10">
        <v>2</v>
      </c>
      <c r="H2435" s="10">
        <v>344.24</v>
      </c>
      <c r="I2435" s="4" t="s">
        <v>2403</v>
      </c>
      <c r="J2435" s="16">
        <v>45527</v>
      </c>
      <c r="K2435" s="9" t="str">
        <v>North</v>
      </c>
      <c r="L2435" s="9" t="str">
        <v>Groceries</v>
      </c>
      <c r="M2435" s="4">
        <v>4770.5200000000004</v>
      </c>
      <c r="N2435" s="4">
        <f>VLOOKUP($K2435,Sales_Performance_Analysis.csv!$S$1:$T$5,2,FALSE)</f>
        <v>2573.1195542046598</v>
      </c>
      <c r="O2435" s="4">
        <v>1</v>
      </c>
      <c r="P2435" s="4">
        <v>2</v>
      </c>
      <c r="Q2435" s="4">
        <v>344.24</v>
      </c>
      <c r="U2435" s="9" t="str">
        <v>North</v>
      </c>
      <c r="V2435" s="9" t="str">
        <v>Groceries</v>
      </c>
      <c r="X2435" s="9" t="str">
        <v>NORTH</v>
      </c>
      <c r="Y2435" s="9" t="str">
        <v>GROCERIES</v>
      </c>
      <c r="AA2435" s="9" t="str">
        <v>north</v>
      </c>
      <c r="AB2435" s="9" t="str">
        <v>groceries</v>
      </c>
    </row>
    <row r="2436" spans="1:28">
      <c r="A2436" s="10" t="s">
        <v>2404</v>
      </c>
      <c r="B2436" s="11">
        <v>45057</v>
      </c>
      <c r="C2436" s="12" t="s">
        <v>1294</v>
      </c>
      <c r="D2436" s="13" t="s">
        <v>2120</v>
      </c>
      <c r="E2436" s="10">
        <v>3032.49</v>
      </c>
      <c r="F2436" s="10">
        <v>18</v>
      </c>
      <c r="G2436" s="10">
        <v>27</v>
      </c>
      <c r="H2436" s="10">
        <v>1734.11</v>
      </c>
      <c r="I2436" s="4" t="s">
        <v>2404</v>
      </c>
      <c r="J2436" s="16">
        <v>45057</v>
      </c>
      <c r="K2436" s="9" t="str">
        <v>North</v>
      </c>
      <c r="L2436" s="9" t="str">
        <v>Clothing</v>
      </c>
      <c r="M2436" s="4">
        <v>3032.49</v>
      </c>
      <c r="N2436" s="4">
        <f>VLOOKUP($K2436,Sales_Performance_Analysis.csv!$S$1:$T$5,2,FALSE)</f>
        <v>2573.1195542046598</v>
      </c>
      <c r="O2436" s="4">
        <v>18</v>
      </c>
      <c r="P2436" s="4">
        <v>27</v>
      </c>
      <c r="Q2436" s="4">
        <v>1734.11</v>
      </c>
      <c r="U2436" s="9" t="str">
        <v>North</v>
      </c>
      <c r="V2436" s="9" t="str">
        <v>Clothing</v>
      </c>
      <c r="X2436" s="9" t="str">
        <v>NORTH</v>
      </c>
      <c r="Y2436" s="9" t="str">
        <v>CLOTHING</v>
      </c>
      <c r="AA2436" s="9" t="str">
        <v>north</v>
      </c>
      <c r="AB2436" s="9" t="str">
        <v>clothing</v>
      </c>
    </row>
    <row r="2437" spans="1:28">
      <c r="A2437" s="10" t="s">
        <v>2405</v>
      </c>
      <c r="B2437" s="11">
        <v>45584</v>
      </c>
      <c r="C2437" s="12" t="s">
        <v>1657</v>
      </c>
      <c r="D2437" s="13" t="s">
        <v>2120</v>
      </c>
      <c r="E2437" s="10">
        <v>4027.38</v>
      </c>
      <c r="F2437" s="10">
        <v>28</v>
      </c>
      <c r="G2437" s="10">
        <v>42</v>
      </c>
      <c r="H2437" s="10">
        <v>1437.49</v>
      </c>
      <c r="I2437" s="4" t="s">
        <v>2405</v>
      </c>
      <c r="J2437" s="16">
        <v>45584</v>
      </c>
      <c r="K2437" s="9" t="str">
        <v>West</v>
      </c>
      <c r="L2437" s="9" t="str">
        <v>Clothing</v>
      </c>
      <c r="M2437" s="4">
        <v>4027.38</v>
      </c>
      <c r="N2437" s="4">
        <f>VLOOKUP($K2437,Sales_Performance_Analysis.csv!$S$1:$T$5,2,FALSE)</f>
        <v>2536.3110011778599</v>
      </c>
      <c r="O2437" s="4">
        <v>28</v>
      </c>
      <c r="P2437" s="4">
        <v>42</v>
      </c>
      <c r="Q2437" s="4">
        <v>1437.49</v>
      </c>
      <c r="U2437" s="9" t="str">
        <v>West</v>
      </c>
      <c r="V2437" s="9" t="str">
        <v>Clothing</v>
      </c>
      <c r="X2437" s="9" t="str">
        <v>WEST</v>
      </c>
      <c r="Y2437" s="9" t="str">
        <v>CLOTHING</v>
      </c>
      <c r="AA2437" s="9" t="str">
        <v>west</v>
      </c>
      <c r="AB2437" s="9" t="str">
        <v>clothing</v>
      </c>
    </row>
    <row r="2438" spans="1:28">
      <c r="A2438" s="10" t="s">
        <v>2406</v>
      </c>
      <c r="B2438" s="11">
        <v>45345</v>
      </c>
      <c r="C2438" s="12" t="s">
        <v>1068</v>
      </c>
      <c r="D2438" s="13" t="s">
        <v>1131</v>
      </c>
      <c r="E2438" s="10">
        <v>2806.13</v>
      </c>
      <c r="F2438" s="10">
        <v>48</v>
      </c>
      <c r="G2438" s="10">
        <v>6</v>
      </c>
      <c r="H2438" s="10">
        <v>633.41</v>
      </c>
      <c r="I2438" s="4" t="s">
        <v>2406</v>
      </c>
      <c r="J2438" s="16">
        <v>45345</v>
      </c>
      <c r="K2438" s="9" t="str">
        <v>South</v>
      </c>
      <c r="L2438" s="9" t="str">
        <v>Sports</v>
      </c>
      <c r="M2438" s="4">
        <v>2806.13</v>
      </c>
      <c r="N2438" s="4">
        <f>VLOOKUP($K2438,Sales_Performance_Analysis.csv!$S$1:$T$5,2,FALSE)</f>
        <v>2478.5568056787902</v>
      </c>
      <c r="O2438" s="4">
        <v>48</v>
      </c>
      <c r="P2438" s="4">
        <v>6</v>
      </c>
      <c r="Q2438" s="4">
        <v>633.41</v>
      </c>
      <c r="U2438" s="9" t="str">
        <v>South</v>
      </c>
      <c r="V2438" s="9" t="str">
        <v>Sports</v>
      </c>
      <c r="X2438" s="9" t="str">
        <v>SOUTH</v>
      </c>
      <c r="Y2438" s="9" t="str">
        <v>SPORTS</v>
      </c>
      <c r="AA2438" s="9" t="str">
        <v>south</v>
      </c>
      <c r="AB2438" s="9" t="str">
        <v>sports</v>
      </c>
    </row>
    <row r="2439" spans="1:28">
      <c r="A2439" s="10" t="s">
        <v>2407</v>
      </c>
      <c r="B2439" s="11">
        <v>45027</v>
      </c>
      <c r="C2439" s="12" t="s">
        <v>2279</v>
      </c>
      <c r="D2439" s="13" t="s">
        <v>1668</v>
      </c>
      <c r="E2439" s="10">
        <v>1226.03</v>
      </c>
      <c r="F2439" s="10">
        <v>5</v>
      </c>
      <c r="G2439" s="10">
        <v>48</v>
      </c>
      <c r="H2439" s="10">
        <v>906.04</v>
      </c>
      <c r="I2439" s="4" t="s">
        <v>2407</v>
      </c>
      <c r="J2439" s="16">
        <v>45027</v>
      </c>
      <c r="K2439" s="9" t="str">
        <v>East</v>
      </c>
      <c r="L2439" s="9" t="str">
        <v>Furniture</v>
      </c>
      <c r="M2439" s="4">
        <v>1226.03</v>
      </c>
      <c r="N2439" s="4">
        <f>VLOOKUP($K2439,Sales_Performance_Analysis.csv!$S$1:$T$5,2,FALSE)</f>
        <v>2529.8487270973901</v>
      </c>
      <c r="O2439" s="4">
        <v>5</v>
      </c>
      <c r="P2439" s="4">
        <v>48</v>
      </c>
      <c r="Q2439" s="4">
        <v>906.04</v>
      </c>
      <c r="U2439" s="9" t="str">
        <v>East</v>
      </c>
      <c r="V2439" s="9" t="str">
        <v>Furniture</v>
      </c>
      <c r="X2439" s="9" t="str">
        <v>EAST</v>
      </c>
      <c r="Y2439" s="9" t="str">
        <v>FURNITURE</v>
      </c>
      <c r="AA2439" s="9" t="str">
        <v>east</v>
      </c>
      <c r="AB2439" s="9" t="str">
        <v>furniture</v>
      </c>
    </row>
    <row r="2440" spans="1:28">
      <c r="A2440" s="10" t="s">
        <v>2408</v>
      </c>
      <c r="B2440" s="11">
        <v>45345</v>
      </c>
      <c r="C2440" s="12" t="s">
        <v>1294</v>
      </c>
      <c r="D2440" s="13" t="s">
        <v>2120</v>
      </c>
      <c r="E2440" s="10">
        <v>1823.9</v>
      </c>
      <c r="F2440" s="10">
        <v>22</v>
      </c>
      <c r="G2440" s="10">
        <v>3</v>
      </c>
      <c r="H2440" s="10">
        <v>1402.03</v>
      </c>
      <c r="I2440" s="4" t="s">
        <v>2408</v>
      </c>
      <c r="J2440" s="16">
        <v>45345</v>
      </c>
      <c r="K2440" s="9" t="str">
        <v>North</v>
      </c>
      <c r="L2440" s="9" t="str">
        <v>Clothing</v>
      </c>
      <c r="M2440" s="4">
        <v>1823.9</v>
      </c>
      <c r="N2440" s="4">
        <f>VLOOKUP($K2440,Sales_Performance_Analysis.csv!$S$1:$T$5,2,FALSE)</f>
        <v>2573.1195542046598</v>
      </c>
      <c r="O2440" s="4">
        <v>22</v>
      </c>
      <c r="P2440" s="4">
        <v>3</v>
      </c>
      <c r="Q2440" s="4">
        <v>1402.03</v>
      </c>
      <c r="U2440" s="9" t="str">
        <v>North</v>
      </c>
      <c r="V2440" s="9" t="str">
        <v>Clothing</v>
      </c>
      <c r="X2440" s="9" t="str">
        <v>NORTH</v>
      </c>
      <c r="Y2440" s="9" t="str">
        <v>CLOTHING</v>
      </c>
      <c r="AA2440" s="9" t="str">
        <v>north</v>
      </c>
      <c r="AB2440" s="9" t="str">
        <v>clothing</v>
      </c>
    </row>
    <row r="2441" spans="1:28">
      <c r="A2441" s="10" t="s">
        <v>2409</v>
      </c>
      <c r="B2441" s="11">
        <v>45552</v>
      </c>
      <c r="C2441" s="12" t="s">
        <v>1294</v>
      </c>
      <c r="D2441" s="13" t="s">
        <v>257</v>
      </c>
      <c r="E2441" s="10">
        <v>2459.56</v>
      </c>
      <c r="F2441" s="10">
        <v>37</v>
      </c>
      <c r="G2441" s="10">
        <v>50</v>
      </c>
      <c r="H2441" s="10">
        <v>1547.38</v>
      </c>
      <c r="I2441" s="4" t="s">
        <v>2409</v>
      </c>
      <c r="J2441" s="16">
        <v>45552</v>
      </c>
      <c r="K2441" s="9" t="str">
        <v>North</v>
      </c>
      <c r="L2441" s="9" t="str">
        <v>Groceries</v>
      </c>
      <c r="M2441" s="4">
        <v>2459.56</v>
      </c>
      <c r="N2441" s="4">
        <f>VLOOKUP($K2441,Sales_Performance_Analysis.csv!$S$1:$T$5,2,FALSE)</f>
        <v>2573.1195542046598</v>
      </c>
      <c r="O2441" s="4">
        <v>37</v>
      </c>
      <c r="P2441" s="4">
        <v>50</v>
      </c>
      <c r="Q2441" s="4">
        <v>1547.38</v>
      </c>
      <c r="U2441" s="9" t="str">
        <v>North</v>
      </c>
      <c r="V2441" s="9" t="str">
        <v>Groceries</v>
      </c>
      <c r="X2441" s="9" t="str">
        <v>NORTH</v>
      </c>
      <c r="Y2441" s="9" t="str">
        <v>GROCERIES</v>
      </c>
      <c r="AA2441" s="9" t="str">
        <v>north</v>
      </c>
      <c r="AB2441" s="9" t="str">
        <v>groceries</v>
      </c>
    </row>
    <row r="2442" spans="1:28">
      <c r="A2442" s="10" t="s">
        <v>2410</v>
      </c>
      <c r="B2442" s="11">
        <v>45585</v>
      </c>
      <c r="C2442" s="12" t="s">
        <v>1068</v>
      </c>
      <c r="D2442" s="13" t="s">
        <v>1668</v>
      </c>
      <c r="E2442" s="10">
        <v>888.72</v>
      </c>
      <c r="F2442" s="10">
        <v>3</v>
      </c>
      <c r="G2442" s="10">
        <v>26</v>
      </c>
      <c r="H2442" s="10">
        <v>437.37</v>
      </c>
      <c r="I2442" s="4" t="s">
        <v>2410</v>
      </c>
      <c r="J2442" s="16">
        <v>45585</v>
      </c>
      <c r="K2442" s="9" t="str">
        <v>South</v>
      </c>
      <c r="L2442" s="9" t="str">
        <v>Furniture</v>
      </c>
      <c r="M2442" s="4">
        <v>888.72</v>
      </c>
      <c r="N2442" s="4">
        <f>VLOOKUP($K2442,Sales_Performance_Analysis.csv!$S$1:$T$5,2,FALSE)</f>
        <v>2478.5568056787902</v>
      </c>
      <c r="O2442" s="4">
        <v>3</v>
      </c>
      <c r="P2442" s="4">
        <v>26</v>
      </c>
      <c r="Q2442" s="4">
        <v>437.37</v>
      </c>
      <c r="U2442" s="9" t="str">
        <v>South</v>
      </c>
      <c r="V2442" s="9" t="str">
        <v>Furniture</v>
      </c>
      <c r="X2442" s="9" t="str">
        <v>SOUTH</v>
      </c>
      <c r="Y2442" s="9" t="str">
        <v>FURNITURE</v>
      </c>
      <c r="AA2442" s="9" t="str">
        <v>south</v>
      </c>
      <c r="AB2442" s="9" t="str">
        <v>furniture</v>
      </c>
    </row>
    <row r="2443" spans="1:28">
      <c r="A2443" s="10" t="s">
        <v>2411</v>
      </c>
      <c r="B2443" s="11">
        <v>44944</v>
      </c>
      <c r="C2443" s="12" t="s">
        <v>1657</v>
      </c>
      <c r="D2443" s="13" t="s">
        <v>257</v>
      </c>
      <c r="E2443" s="10">
        <v>3677.69</v>
      </c>
      <c r="F2443" s="10">
        <v>22</v>
      </c>
      <c r="G2443" s="10">
        <v>13</v>
      </c>
      <c r="H2443" s="10">
        <v>1531.3</v>
      </c>
      <c r="I2443" s="4" t="s">
        <v>2411</v>
      </c>
      <c r="J2443" s="16">
        <v>44944</v>
      </c>
      <c r="K2443" s="9" t="str">
        <v>West</v>
      </c>
      <c r="L2443" s="9" t="str">
        <v>Groceries</v>
      </c>
      <c r="M2443" s="4">
        <v>3677.69</v>
      </c>
      <c r="N2443" s="4">
        <f>VLOOKUP($K2443,Sales_Performance_Analysis.csv!$S$1:$T$5,2,FALSE)</f>
        <v>2536.3110011778599</v>
      </c>
      <c r="O2443" s="4">
        <v>22</v>
      </c>
      <c r="P2443" s="4">
        <v>13</v>
      </c>
      <c r="Q2443" s="4">
        <v>1531.3</v>
      </c>
      <c r="U2443" s="9" t="str">
        <v>West</v>
      </c>
      <c r="V2443" s="9" t="str">
        <v>Groceries</v>
      </c>
      <c r="X2443" s="9" t="str">
        <v>WEST</v>
      </c>
      <c r="Y2443" s="9" t="str">
        <v>GROCERIES</v>
      </c>
      <c r="AA2443" s="9" t="str">
        <v>west</v>
      </c>
      <c r="AB2443" s="9" t="str">
        <v>groceries</v>
      </c>
    </row>
    <row r="2444" spans="1:28">
      <c r="A2444" s="10" t="s">
        <v>2412</v>
      </c>
      <c r="B2444" s="11">
        <v>45062</v>
      </c>
      <c r="C2444" s="12" t="s">
        <v>1294</v>
      </c>
      <c r="D2444" s="13" t="s">
        <v>1668</v>
      </c>
      <c r="E2444" s="10">
        <v>2224.63</v>
      </c>
      <c r="F2444" s="10">
        <v>11</v>
      </c>
      <c r="G2444" s="10">
        <v>23</v>
      </c>
      <c r="H2444" s="10">
        <v>403.48</v>
      </c>
      <c r="I2444" s="4" t="s">
        <v>2412</v>
      </c>
      <c r="J2444" s="16">
        <v>45062</v>
      </c>
      <c r="K2444" s="9" t="str">
        <v>North</v>
      </c>
      <c r="L2444" s="9" t="str">
        <v>Furniture</v>
      </c>
      <c r="M2444" s="4">
        <v>2224.63</v>
      </c>
      <c r="N2444" s="4">
        <f>VLOOKUP($K2444,Sales_Performance_Analysis.csv!$S$1:$T$5,2,FALSE)</f>
        <v>2573.1195542046598</v>
      </c>
      <c r="O2444" s="4">
        <v>11</v>
      </c>
      <c r="P2444" s="4">
        <v>23</v>
      </c>
      <c r="Q2444" s="4">
        <v>403.48</v>
      </c>
      <c r="U2444" s="9" t="str">
        <v>North</v>
      </c>
      <c r="V2444" s="9" t="str">
        <v>Furniture</v>
      </c>
      <c r="X2444" s="9" t="str">
        <v>NORTH</v>
      </c>
      <c r="Y2444" s="9" t="str">
        <v>FURNITURE</v>
      </c>
      <c r="AA2444" s="9" t="str">
        <v>north</v>
      </c>
      <c r="AB2444" s="9" t="str">
        <v>furniture</v>
      </c>
    </row>
    <row r="2445" spans="1:28">
      <c r="A2445" s="10" t="s">
        <v>2413</v>
      </c>
      <c r="B2445" s="11">
        <v>45549</v>
      </c>
      <c r="C2445" s="12" t="s">
        <v>2279</v>
      </c>
      <c r="D2445" s="13" t="s">
        <v>1243</v>
      </c>
      <c r="E2445" s="10">
        <v>574.64</v>
      </c>
      <c r="F2445" s="10">
        <v>17</v>
      </c>
      <c r="G2445" s="10">
        <v>8</v>
      </c>
      <c r="H2445" s="10">
        <v>55.21</v>
      </c>
      <c r="I2445" s="4" t="s">
        <v>2413</v>
      </c>
      <c r="J2445" s="16">
        <v>45549</v>
      </c>
      <c r="K2445" s="9" t="str">
        <v>East</v>
      </c>
      <c r="L2445" s="9" t="str">
        <v>Electronics</v>
      </c>
      <c r="M2445" s="4">
        <v>574.64</v>
      </c>
      <c r="N2445" s="4">
        <f>VLOOKUP($K2445,Sales_Performance_Analysis.csv!$S$1:$T$5,2,FALSE)</f>
        <v>2529.8487270973901</v>
      </c>
      <c r="O2445" s="4">
        <v>17</v>
      </c>
      <c r="P2445" s="4">
        <v>8</v>
      </c>
      <c r="Q2445" s="4">
        <v>55.21</v>
      </c>
      <c r="U2445" s="9" t="str">
        <v>East</v>
      </c>
      <c r="V2445" s="9" t="str">
        <v>Electronics</v>
      </c>
      <c r="X2445" s="9" t="str">
        <v>EAST</v>
      </c>
      <c r="Y2445" s="9" t="str">
        <v>ELECTRONICS</v>
      </c>
      <c r="AA2445" s="9" t="str">
        <v>east</v>
      </c>
      <c r="AB2445" s="9" t="str">
        <v>electronics</v>
      </c>
    </row>
    <row r="2446" spans="1:28">
      <c r="A2446" s="10" t="s">
        <v>2414</v>
      </c>
      <c r="B2446" s="11">
        <v>45042</v>
      </c>
      <c r="C2446" s="12" t="s">
        <v>1068</v>
      </c>
      <c r="D2446" s="13" t="s">
        <v>257</v>
      </c>
      <c r="E2446" s="10">
        <v>4998.32</v>
      </c>
      <c r="F2446" s="10">
        <v>24</v>
      </c>
      <c r="G2446" s="10">
        <v>6</v>
      </c>
      <c r="H2446" s="10">
        <v>273.43</v>
      </c>
      <c r="I2446" s="4" t="s">
        <v>2414</v>
      </c>
      <c r="J2446" s="16">
        <v>45042</v>
      </c>
      <c r="K2446" s="9" t="str">
        <v>South</v>
      </c>
      <c r="L2446" s="9" t="str">
        <v>Groceries</v>
      </c>
      <c r="M2446" s="4">
        <v>4998.32</v>
      </c>
      <c r="N2446" s="4">
        <f>VLOOKUP($K2446,Sales_Performance_Analysis.csv!$S$1:$T$5,2,FALSE)</f>
        <v>2478.5568056787902</v>
      </c>
      <c r="O2446" s="4">
        <v>24</v>
      </c>
      <c r="P2446" s="4">
        <v>6</v>
      </c>
      <c r="Q2446" s="4">
        <v>273.43</v>
      </c>
      <c r="U2446" s="9" t="str">
        <v>South</v>
      </c>
      <c r="V2446" s="9" t="str">
        <v>Groceries</v>
      </c>
      <c r="X2446" s="9" t="str">
        <v>SOUTH</v>
      </c>
      <c r="Y2446" s="9" t="str">
        <v>GROCERIES</v>
      </c>
      <c r="AA2446" s="9" t="str">
        <v>south</v>
      </c>
      <c r="AB2446" s="9" t="str">
        <v>groceries</v>
      </c>
    </row>
    <row r="2447" spans="1:28">
      <c r="A2447" s="10" t="s">
        <v>2415</v>
      </c>
      <c r="B2447" s="11">
        <v>45342</v>
      </c>
      <c r="C2447" s="12" t="s">
        <v>1068</v>
      </c>
      <c r="D2447" s="13" t="s">
        <v>1131</v>
      </c>
      <c r="E2447" s="10">
        <v>4946.78</v>
      </c>
      <c r="F2447" s="10">
        <v>28</v>
      </c>
      <c r="G2447" s="10">
        <v>12</v>
      </c>
      <c r="H2447" s="10">
        <v>1867.85</v>
      </c>
      <c r="I2447" s="4" t="s">
        <v>2415</v>
      </c>
      <c r="J2447" s="16">
        <v>45342</v>
      </c>
      <c r="K2447" s="9" t="str">
        <v>South</v>
      </c>
      <c r="L2447" s="9" t="str">
        <v>Sports</v>
      </c>
      <c r="M2447" s="4">
        <v>4946.78</v>
      </c>
      <c r="N2447" s="4">
        <f>VLOOKUP($K2447,Sales_Performance_Analysis.csv!$S$1:$T$5,2,FALSE)</f>
        <v>2478.5568056787902</v>
      </c>
      <c r="O2447" s="4">
        <v>28</v>
      </c>
      <c r="P2447" s="4">
        <v>12</v>
      </c>
      <c r="Q2447" s="4">
        <v>1867.85</v>
      </c>
      <c r="U2447" s="9" t="str">
        <v>South</v>
      </c>
      <c r="V2447" s="9" t="str">
        <v>Sports</v>
      </c>
      <c r="X2447" s="9" t="str">
        <v>SOUTH</v>
      </c>
      <c r="Y2447" s="9" t="str">
        <v>SPORTS</v>
      </c>
      <c r="AA2447" s="9" t="str">
        <v>south</v>
      </c>
      <c r="AB2447" s="9" t="str">
        <v>sports</v>
      </c>
    </row>
    <row r="2448" spans="1:28">
      <c r="A2448" s="10" t="s">
        <v>2416</v>
      </c>
      <c r="B2448" s="11">
        <v>45433</v>
      </c>
      <c r="C2448" s="12" t="s">
        <v>1657</v>
      </c>
      <c r="D2448" s="13" t="s">
        <v>1131</v>
      </c>
      <c r="E2448" s="10">
        <v>3539.51</v>
      </c>
      <c r="F2448" s="10">
        <v>37</v>
      </c>
      <c r="G2448" s="10">
        <v>30</v>
      </c>
      <c r="H2448" s="10">
        <v>601.88</v>
      </c>
      <c r="I2448" s="4" t="s">
        <v>2416</v>
      </c>
      <c r="J2448" s="16">
        <v>45433</v>
      </c>
      <c r="K2448" s="9" t="str">
        <v>West</v>
      </c>
      <c r="L2448" s="9" t="str">
        <v>Sports</v>
      </c>
      <c r="M2448" s="4">
        <v>3539.51</v>
      </c>
      <c r="N2448" s="4">
        <f>VLOOKUP($K2448,Sales_Performance_Analysis.csv!$S$1:$T$5,2,FALSE)</f>
        <v>2536.3110011778599</v>
      </c>
      <c r="O2448" s="4">
        <v>37</v>
      </c>
      <c r="P2448" s="4">
        <v>30</v>
      </c>
      <c r="Q2448" s="4">
        <v>601.88</v>
      </c>
      <c r="U2448" s="9" t="str">
        <v>West</v>
      </c>
      <c r="V2448" s="9" t="str">
        <v>Sports</v>
      </c>
      <c r="X2448" s="9" t="str">
        <v>WEST</v>
      </c>
      <c r="Y2448" s="9" t="str">
        <v>SPORTS</v>
      </c>
      <c r="AA2448" s="9" t="str">
        <v>west</v>
      </c>
      <c r="AB2448" s="9" t="str">
        <v>sports</v>
      </c>
    </row>
    <row r="2449" spans="1:28">
      <c r="A2449" s="10" t="s">
        <v>2417</v>
      </c>
      <c r="B2449" s="11">
        <v>44991</v>
      </c>
      <c r="C2449" s="12" t="s">
        <v>2279</v>
      </c>
      <c r="D2449" s="13" t="s">
        <v>2120</v>
      </c>
      <c r="E2449" s="10">
        <v>3085.8</v>
      </c>
      <c r="F2449" s="10">
        <v>7</v>
      </c>
      <c r="G2449" s="10">
        <v>50</v>
      </c>
      <c r="H2449" s="10">
        <v>907.5</v>
      </c>
      <c r="I2449" s="4" t="s">
        <v>2417</v>
      </c>
      <c r="J2449" s="16">
        <v>44991</v>
      </c>
      <c r="K2449" s="9" t="str">
        <v>East</v>
      </c>
      <c r="L2449" s="9" t="str">
        <v>Clothing</v>
      </c>
      <c r="M2449" s="4">
        <v>3085.8</v>
      </c>
      <c r="N2449" s="4">
        <f>VLOOKUP($K2449,Sales_Performance_Analysis.csv!$S$1:$T$5,2,FALSE)</f>
        <v>2529.8487270973901</v>
      </c>
      <c r="O2449" s="4">
        <v>7</v>
      </c>
      <c r="P2449" s="4">
        <v>50</v>
      </c>
      <c r="Q2449" s="4">
        <v>907.5</v>
      </c>
      <c r="U2449" s="9" t="str">
        <v>East</v>
      </c>
      <c r="V2449" s="9" t="str">
        <v>Clothing</v>
      </c>
      <c r="X2449" s="9" t="str">
        <v>EAST</v>
      </c>
      <c r="Y2449" s="9" t="str">
        <v>CLOTHING</v>
      </c>
      <c r="AA2449" s="9" t="str">
        <v>east</v>
      </c>
      <c r="AB2449" s="9" t="str">
        <v>clothing</v>
      </c>
    </row>
    <row r="2450" spans="1:28">
      <c r="A2450" s="10" t="s">
        <v>2418</v>
      </c>
      <c r="B2450" s="11">
        <v>45578</v>
      </c>
      <c r="C2450" s="12" t="s">
        <v>1657</v>
      </c>
      <c r="D2450" s="13" t="s">
        <v>1243</v>
      </c>
      <c r="E2450" s="10">
        <v>4034</v>
      </c>
      <c r="F2450" s="10">
        <v>44</v>
      </c>
      <c r="G2450" s="10">
        <v>0</v>
      </c>
      <c r="H2450" s="10">
        <v>535.38</v>
      </c>
      <c r="I2450" s="4" t="s">
        <v>2418</v>
      </c>
      <c r="J2450" s="16">
        <v>45578</v>
      </c>
      <c r="K2450" s="9" t="str">
        <v>West</v>
      </c>
      <c r="L2450" s="9" t="str">
        <v>Electronics</v>
      </c>
      <c r="M2450" s="4">
        <v>4034</v>
      </c>
      <c r="N2450" s="4">
        <f>VLOOKUP($K2450,Sales_Performance_Analysis.csv!$S$1:$T$5,2,FALSE)</f>
        <v>2536.3110011778599</v>
      </c>
      <c r="O2450" s="4">
        <v>44</v>
      </c>
      <c r="P2450" s="4">
        <v>0</v>
      </c>
      <c r="Q2450" s="4">
        <v>535.38</v>
      </c>
      <c r="U2450" s="9" t="str">
        <v>West</v>
      </c>
      <c r="V2450" s="9" t="str">
        <v>Electronics</v>
      </c>
      <c r="X2450" s="9" t="str">
        <v>WEST</v>
      </c>
      <c r="Y2450" s="9" t="str">
        <v>ELECTRONICS</v>
      </c>
      <c r="AA2450" s="9" t="str">
        <v>west</v>
      </c>
      <c r="AB2450" s="9" t="str">
        <v>electronics</v>
      </c>
    </row>
    <row r="2451" spans="1:28">
      <c r="A2451" s="10" t="s">
        <v>2419</v>
      </c>
      <c r="B2451" s="11">
        <v>45256</v>
      </c>
      <c r="C2451" s="12" t="s">
        <v>1294</v>
      </c>
      <c r="D2451" s="13" t="s">
        <v>2120</v>
      </c>
      <c r="E2451" s="10">
        <v>4910.1499999999996</v>
      </c>
      <c r="F2451" s="10">
        <v>10</v>
      </c>
      <c r="G2451" s="10">
        <v>10</v>
      </c>
      <c r="H2451" s="10">
        <v>1318.11</v>
      </c>
      <c r="I2451" s="4" t="s">
        <v>2419</v>
      </c>
      <c r="J2451" s="16">
        <v>45256</v>
      </c>
      <c r="K2451" s="9" t="str">
        <v>North</v>
      </c>
      <c r="L2451" s="9" t="str">
        <v>Clothing</v>
      </c>
      <c r="M2451" s="4">
        <v>4910.1499999999996</v>
      </c>
      <c r="N2451" s="4">
        <f>VLOOKUP($K2451,Sales_Performance_Analysis.csv!$S$1:$T$5,2,FALSE)</f>
        <v>2573.1195542046598</v>
      </c>
      <c r="O2451" s="4">
        <v>10</v>
      </c>
      <c r="P2451" s="4">
        <v>10</v>
      </c>
      <c r="Q2451" s="4">
        <v>1318.11</v>
      </c>
      <c r="U2451" s="9" t="str">
        <v>North</v>
      </c>
      <c r="V2451" s="9" t="str">
        <v>Clothing</v>
      </c>
      <c r="X2451" s="9" t="str">
        <v>NORTH</v>
      </c>
      <c r="Y2451" s="9" t="str">
        <v>CLOTHING</v>
      </c>
      <c r="AA2451" s="9" t="str">
        <v>north</v>
      </c>
      <c r="AB2451" s="9" t="str">
        <v>clothing</v>
      </c>
    </row>
    <row r="2452" spans="1:28">
      <c r="A2452" s="10" t="s">
        <v>2420</v>
      </c>
      <c r="B2452" s="11">
        <v>45133</v>
      </c>
      <c r="C2452" s="12" t="s">
        <v>2279</v>
      </c>
      <c r="D2452" s="13" t="s">
        <v>1131</v>
      </c>
      <c r="E2452" s="10">
        <v>2609.71</v>
      </c>
      <c r="F2452" s="10">
        <v>32</v>
      </c>
      <c r="G2452" s="10">
        <v>36</v>
      </c>
      <c r="H2452" s="10">
        <v>392.28</v>
      </c>
      <c r="I2452" s="4" t="s">
        <v>2420</v>
      </c>
      <c r="J2452" s="16">
        <v>45133</v>
      </c>
      <c r="K2452" s="9" t="str">
        <v>East</v>
      </c>
      <c r="L2452" s="9" t="str">
        <v>Sports</v>
      </c>
      <c r="M2452" s="4">
        <v>2609.71</v>
      </c>
      <c r="N2452" s="4">
        <f>VLOOKUP($K2452,Sales_Performance_Analysis.csv!$S$1:$T$5,2,FALSE)</f>
        <v>2529.8487270973901</v>
      </c>
      <c r="O2452" s="4">
        <v>32</v>
      </c>
      <c r="P2452" s="4">
        <v>36</v>
      </c>
      <c r="Q2452" s="4">
        <v>392.28</v>
      </c>
      <c r="U2452" s="9" t="str">
        <v>East</v>
      </c>
      <c r="V2452" s="9" t="str">
        <v>Sports</v>
      </c>
      <c r="X2452" s="9" t="str">
        <v>EAST</v>
      </c>
      <c r="Y2452" s="9" t="str">
        <v>SPORTS</v>
      </c>
      <c r="AA2452" s="9" t="str">
        <v>east</v>
      </c>
      <c r="AB2452" s="9" t="str">
        <v>sports</v>
      </c>
    </row>
    <row r="2453" spans="1:28">
      <c r="A2453" s="10" t="s">
        <v>2421</v>
      </c>
      <c r="B2453" s="11">
        <v>45275</v>
      </c>
      <c r="C2453" s="12" t="s">
        <v>1068</v>
      </c>
      <c r="D2453" s="13" t="s">
        <v>1668</v>
      </c>
      <c r="E2453" s="10">
        <v>1806.19</v>
      </c>
      <c r="F2453" s="10">
        <v>1</v>
      </c>
      <c r="G2453" s="10">
        <v>36</v>
      </c>
      <c r="H2453" s="10">
        <v>1140.58</v>
      </c>
      <c r="I2453" s="4" t="s">
        <v>2421</v>
      </c>
      <c r="J2453" s="16">
        <v>45275</v>
      </c>
      <c r="K2453" s="9" t="str">
        <v>South</v>
      </c>
      <c r="L2453" s="9" t="str">
        <v>Furniture</v>
      </c>
      <c r="M2453" s="4">
        <v>1806.19</v>
      </c>
      <c r="N2453" s="4">
        <f>VLOOKUP($K2453,Sales_Performance_Analysis.csv!$S$1:$T$5,2,FALSE)</f>
        <v>2478.5568056787902</v>
      </c>
      <c r="O2453" s="4">
        <v>1</v>
      </c>
      <c r="P2453" s="4">
        <v>36</v>
      </c>
      <c r="Q2453" s="4">
        <v>1140.58</v>
      </c>
      <c r="U2453" s="9" t="str">
        <v>South</v>
      </c>
      <c r="V2453" s="9" t="str">
        <v>Furniture</v>
      </c>
      <c r="X2453" s="9" t="str">
        <v>SOUTH</v>
      </c>
      <c r="Y2453" s="9" t="str">
        <v>FURNITURE</v>
      </c>
      <c r="AA2453" s="9" t="str">
        <v>south</v>
      </c>
      <c r="AB2453" s="9" t="str">
        <v>furniture</v>
      </c>
    </row>
    <row r="2454" spans="1:28">
      <c r="A2454" s="10" t="s">
        <v>2422</v>
      </c>
      <c r="B2454" s="11">
        <v>45489</v>
      </c>
      <c r="C2454" s="12" t="s">
        <v>1294</v>
      </c>
      <c r="D2454" s="13" t="s">
        <v>1131</v>
      </c>
      <c r="E2454" s="10">
        <v>2816.83</v>
      </c>
      <c r="F2454" s="10">
        <v>46</v>
      </c>
      <c r="G2454" s="10">
        <v>46</v>
      </c>
      <c r="H2454" s="10">
        <v>471.74</v>
      </c>
      <c r="I2454" s="4" t="s">
        <v>2422</v>
      </c>
      <c r="J2454" s="16">
        <v>45489</v>
      </c>
      <c r="K2454" s="9" t="str">
        <v>North</v>
      </c>
      <c r="L2454" s="9" t="str">
        <v>Sports</v>
      </c>
      <c r="M2454" s="4">
        <v>2816.83</v>
      </c>
      <c r="N2454" s="4">
        <f>VLOOKUP($K2454,Sales_Performance_Analysis.csv!$S$1:$T$5,2,FALSE)</f>
        <v>2573.1195542046598</v>
      </c>
      <c r="O2454" s="4">
        <v>46</v>
      </c>
      <c r="P2454" s="4">
        <v>46</v>
      </c>
      <c r="Q2454" s="4">
        <v>471.74</v>
      </c>
      <c r="U2454" s="9" t="str">
        <v>North</v>
      </c>
      <c r="V2454" s="9" t="str">
        <v>Sports</v>
      </c>
      <c r="X2454" s="9" t="str">
        <v>NORTH</v>
      </c>
      <c r="Y2454" s="9" t="str">
        <v>SPORTS</v>
      </c>
      <c r="AA2454" s="9" t="str">
        <v>north</v>
      </c>
      <c r="AB2454" s="9" t="str">
        <v>sports</v>
      </c>
    </row>
    <row r="2455" spans="1:28">
      <c r="A2455" s="18">
        <v>7470300000000</v>
      </c>
      <c r="B2455" s="11">
        <v>45427</v>
      </c>
      <c r="C2455" s="12" t="s">
        <v>2279</v>
      </c>
      <c r="D2455" s="13" t="s">
        <v>1131</v>
      </c>
      <c r="E2455" s="10">
        <v>1763.84</v>
      </c>
      <c r="F2455" s="10">
        <v>22</v>
      </c>
      <c r="G2455" s="10">
        <v>49</v>
      </c>
      <c r="H2455" s="10">
        <v>504.24</v>
      </c>
      <c r="I2455" s="19">
        <v>7470300000000</v>
      </c>
      <c r="J2455" s="16">
        <v>45427</v>
      </c>
      <c r="K2455" s="9" t="str">
        <v>East</v>
      </c>
      <c r="L2455" s="9" t="str">
        <v>Sports</v>
      </c>
      <c r="M2455" s="4">
        <v>1763.84</v>
      </c>
      <c r="N2455" s="4">
        <f>VLOOKUP($K2455,Sales_Performance_Analysis.csv!$S$1:$T$5,2,FALSE)</f>
        <v>2529.8487270973901</v>
      </c>
      <c r="O2455" s="4">
        <v>22</v>
      </c>
      <c r="P2455" s="4">
        <v>49</v>
      </c>
      <c r="Q2455" s="4">
        <v>504.24</v>
      </c>
      <c r="U2455" s="9" t="str">
        <v>East</v>
      </c>
      <c r="V2455" s="9" t="str">
        <v>Sports</v>
      </c>
      <c r="X2455" s="9" t="str">
        <v>EAST</v>
      </c>
      <c r="Y2455" s="9" t="str">
        <v>SPORTS</v>
      </c>
      <c r="AA2455" s="9" t="str">
        <v>east</v>
      </c>
      <c r="AB2455" s="9" t="str">
        <v>sports</v>
      </c>
    </row>
    <row r="2456" spans="1:28">
      <c r="A2456" s="10" t="s">
        <v>2423</v>
      </c>
      <c r="B2456" s="11">
        <v>45369</v>
      </c>
      <c r="C2456" s="12" t="s">
        <v>2279</v>
      </c>
      <c r="D2456" s="13" t="s">
        <v>1668</v>
      </c>
      <c r="E2456" s="10">
        <v>2594.3200000000002</v>
      </c>
      <c r="F2456" s="10">
        <v>29</v>
      </c>
      <c r="G2456" s="10">
        <v>20</v>
      </c>
      <c r="H2456" s="10">
        <v>196.65</v>
      </c>
      <c r="I2456" s="4" t="s">
        <v>2423</v>
      </c>
      <c r="J2456" s="16">
        <v>45369</v>
      </c>
      <c r="K2456" s="9" t="str">
        <v>East</v>
      </c>
      <c r="L2456" s="9" t="str">
        <v>Furniture</v>
      </c>
      <c r="M2456" s="4">
        <v>2594.3200000000002</v>
      </c>
      <c r="N2456" s="4">
        <f>VLOOKUP($K2456,Sales_Performance_Analysis.csv!$S$1:$T$5,2,FALSE)</f>
        <v>2529.8487270973901</v>
      </c>
      <c r="O2456" s="4">
        <v>29</v>
      </c>
      <c r="P2456" s="4">
        <v>20</v>
      </c>
      <c r="Q2456" s="4">
        <v>196.65</v>
      </c>
      <c r="U2456" s="9" t="str">
        <v>East</v>
      </c>
      <c r="V2456" s="9" t="str">
        <v>Furniture</v>
      </c>
      <c r="X2456" s="9" t="str">
        <v>EAST</v>
      </c>
      <c r="Y2456" s="9" t="str">
        <v>FURNITURE</v>
      </c>
      <c r="AA2456" s="9" t="str">
        <v>east</v>
      </c>
      <c r="AB2456" s="9" t="str">
        <v>furniture</v>
      </c>
    </row>
    <row r="2457" spans="1:28">
      <c r="A2457" s="10" t="s">
        <v>2424</v>
      </c>
      <c r="B2457" s="11">
        <v>44921</v>
      </c>
      <c r="C2457" s="12" t="s">
        <v>1068</v>
      </c>
      <c r="D2457" s="13" t="s">
        <v>1668</v>
      </c>
      <c r="E2457" s="10">
        <v>2693.66</v>
      </c>
      <c r="F2457" s="10">
        <v>7</v>
      </c>
      <c r="G2457" s="10">
        <v>32</v>
      </c>
      <c r="H2457" s="10">
        <v>1994.14</v>
      </c>
      <c r="I2457" s="4" t="s">
        <v>2424</v>
      </c>
      <c r="J2457" s="16">
        <v>44921</v>
      </c>
      <c r="K2457" s="9" t="str">
        <v>South</v>
      </c>
      <c r="L2457" s="9" t="str">
        <v>Furniture</v>
      </c>
      <c r="M2457" s="4">
        <v>2693.66</v>
      </c>
      <c r="N2457" s="4">
        <f>VLOOKUP($K2457,Sales_Performance_Analysis.csv!$S$1:$T$5,2,FALSE)</f>
        <v>2478.5568056787902</v>
      </c>
      <c r="O2457" s="4">
        <v>7</v>
      </c>
      <c r="P2457" s="4">
        <v>32</v>
      </c>
      <c r="Q2457" s="4">
        <v>1994.14</v>
      </c>
      <c r="U2457" s="9" t="str">
        <v>South</v>
      </c>
      <c r="V2457" s="9" t="str">
        <v>Furniture</v>
      </c>
      <c r="X2457" s="9" t="str">
        <v>SOUTH</v>
      </c>
      <c r="Y2457" s="9" t="str">
        <v>FURNITURE</v>
      </c>
      <c r="AA2457" s="9" t="str">
        <v>south</v>
      </c>
      <c r="AB2457" s="9" t="str">
        <v>furniture</v>
      </c>
    </row>
    <row r="2458" spans="1:28">
      <c r="A2458" s="10" t="s">
        <v>2425</v>
      </c>
      <c r="B2458" s="11">
        <v>45507</v>
      </c>
      <c r="C2458" s="12" t="s">
        <v>1657</v>
      </c>
      <c r="D2458" s="13" t="s">
        <v>1668</v>
      </c>
      <c r="E2458" s="10">
        <v>2274.85</v>
      </c>
      <c r="F2458" s="10">
        <v>14</v>
      </c>
      <c r="G2458" s="10">
        <v>29</v>
      </c>
      <c r="H2458" s="10">
        <v>1512.74</v>
      </c>
      <c r="I2458" s="4" t="s">
        <v>2425</v>
      </c>
      <c r="J2458" s="16">
        <v>45507</v>
      </c>
      <c r="K2458" s="9" t="str">
        <v>West</v>
      </c>
      <c r="L2458" s="9" t="str">
        <v>Furniture</v>
      </c>
      <c r="M2458" s="4">
        <v>2274.85</v>
      </c>
      <c r="N2458" s="4">
        <f>VLOOKUP($K2458,Sales_Performance_Analysis.csv!$S$1:$T$5,2,FALSE)</f>
        <v>2536.3110011778599</v>
      </c>
      <c r="O2458" s="4">
        <v>14</v>
      </c>
      <c r="P2458" s="4">
        <v>29</v>
      </c>
      <c r="Q2458" s="4">
        <v>1512.74</v>
      </c>
      <c r="U2458" s="9" t="str">
        <v>West</v>
      </c>
      <c r="V2458" s="9" t="str">
        <v>Furniture</v>
      </c>
      <c r="X2458" s="9" t="str">
        <v>WEST</v>
      </c>
      <c r="Y2458" s="9" t="str">
        <v>FURNITURE</v>
      </c>
      <c r="AA2458" s="9" t="str">
        <v>west</v>
      </c>
      <c r="AB2458" s="9" t="str">
        <v>furniture</v>
      </c>
    </row>
    <row r="2459" spans="1:28">
      <c r="A2459" s="10">
        <v>85456184</v>
      </c>
      <c r="B2459" s="11">
        <v>45166</v>
      </c>
      <c r="C2459" s="12" t="s">
        <v>2279</v>
      </c>
      <c r="D2459" s="13" t="s">
        <v>1668</v>
      </c>
      <c r="E2459" s="10">
        <v>1077.83</v>
      </c>
      <c r="F2459" s="10">
        <v>35</v>
      </c>
      <c r="G2459" s="10">
        <v>18</v>
      </c>
      <c r="H2459" s="10">
        <v>30.93</v>
      </c>
      <c r="I2459" s="4">
        <v>85456184</v>
      </c>
      <c r="J2459" s="16">
        <v>45166</v>
      </c>
      <c r="K2459" s="9" t="str">
        <v>East</v>
      </c>
      <c r="L2459" s="9" t="str">
        <v>Furniture</v>
      </c>
      <c r="M2459" s="4">
        <v>1077.83</v>
      </c>
      <c r="N2459" s="4">
        <f>VLOOKUP($K2459,Sales_Performance_Analysis.csv!$S$1:$T$5,2,FALSE)</f>
        <v>2529.8487270973901</v>
      </c>
      <c r="O2459" s="4">
        <v>35</v>
      </c>
      <c r="P2459" s="4">
        <v>18</v>
      </c>
      <c r="Q2459" s="4">
        <v>30.93</v>
      </c>
      <c r="U2459" s="9" t="str">
        <v>East</v>
      </c>
      <c r="V2459" s="9" t="str">
        <v>Furniture</v>
      </c>
      <c r="X2459" s="9" t="str">
        <v>EAST</v>
      </c>
      <c r="Y2459" s="9" t="str">
        <v>FURNITURE</v>
      </c>
      <c r="AA2459" s="9" t="str">
        <v>east</v>
      </c>
      <c r="AB2459" s="9" t="str">
        <v>furniture</v>
      </c>
    </row>
    <row r="2460" spans="1:28">
      <c r="A2460" s="10" t="s">
        <v>2426</v>
      </c>
      <c r="B2460" s="11">
        <v>45278</v>
      </c>
      <c r="C2460" s="12" t="s">
        <v>1068</v>
      </c>
      <c r="D2460" s="13" t="s">
        <v>1668</v>
      </c>
      <c r="E2460" s="10">
        <v>568.66</v>
      </c>
      <c r="F2460" s="10">
        <v>5</v>
      </c>
      <c r="G2460" s="10">
        <v>9</v>
      </c>
      <c r="H2460" s="10">
        <v>1280.29</v>
      </c>
      <c r="I2460" s="4" t="s">
        <v>2426</v>
      </c>
      <c r="J2460" s="16">
        <v>45278</v>
      </c>
      <c r="K2460" s="9" t="str">
        <v>South</v>
      </c>
      <c r="L2460" s="9" t="str">
        <v>Furniture</v>
      </c>
      <c r="M2460" s="4">
        <v>568.66</v>
      </c>
      <c r="N2460" s="4">
        <f>VLOOKUP($K2460,Sales_Performance_Analysis.csv!$S$1:$T$5,2,FALSE)</f>
        <v>2478.5568056787902</v>
      </c>
      <c r="O2460" s="4">
        <v>5</v>
      </c>
      <c r="P2460" s="4">
        <v>9</v>
      </c>
      <c r="Q2460" s="4">
        <v>1280.29</v>
      </c>
      <c r="U2460" s="9" t="str">
        <v>South</v>
      </c>
      <c r="V2460" s="9" t="str">
        <v>Furniture</v>
      </c>
      <c r="X2460" s="9" t="str">
        <v>SOUTH</v>
      </c>
      <c r="Y2460" s="9" t="str">
        <v>FURNITURE</v>
      </c>
      <c r="AA2460" s="9" t="str">
        <v>south</v>
      </c>
      <c r="AB2460" s="9" t="str">
        <v>furniture</v>
      </c>
    </row>
    <row r="2461" spans="1:28">
      <c r="A2461" s="10" t="s">
        <v>2427</v>
      </c>
      <c r="B2461" s="11">
        <v>45523</v>
      </c>
      <c r="C2461" s="12" t="s">
        <v>1294</v>
      </c>
      <c r="D2461" s="13" t="s">
        <v>1668</v>
      </c>
      <c r="E2461" s="10">
        <v>4402.6899999999996</v>
      </c>
      <c r="F2461" s="10">
        <v>28</v>
      </c>
      <c r="G2461" s="10">
        <v>0</v>
      </c>
      <c r="H2461" s="10">
        <v>388.41</v>
      </c>
      <c r="I2461" s="4" t="s">
        <v>2427</v>
      </c>
      <c r="J2461" s="16">
        <v>45523</v>
      </c>
      <c r="K2461" s="9" t="str">
        <v>North</v>
      </c>
      <c r="L2461" s="9" t="str">
        <v>Furniture</v>
      </c>
      <c r="M2461" s="4">
        <v>4402.6899999999996</v>
      </c>
      <c r="N2461" s="4">
        <f>VLOOKUP($K2461,Sales_Performance_Analysis.csv!$S$1:$T$5,2,FALSE)</f>
        <v>2573.1195542046598</v>
      </c>
      <c r="O2461" s="4">
        <v>28</v>
      </c>
      <c r="P2461" s="4">
        <v>0</v>
      </c>
      <c r="Q2461" s="4">
        <v>388.41</v>
      </c>
      <c r="U2461" s="9" t="str">
        <v>North</v>
      </c>
      <c r="V2461" s="9" t="str">
        <v>Furniture</v>
      </c>
      <c r="X2461" s="9" t="str">
        <v>NORTH</v>
      </c>
      <c r="Y2461" s="9" t="str">
        <v>FURNITURE</v>
      </c>
      <c r="AA2461" s="9" t="str">
        <v>north</v>
      </c>
      <c r="AB2461" s="9" t="str">
        <v>furniture</v>
      </c>
    </row>
    <row r="2462" spans="1:28">
      <c r="A2462" s="10" t="s">
        <v>2428</v>
      </c>
      <c r="B2462" s="11">
        <v>45336</v>
      </c>
      <c r="C2462" s="12" t="s">
        <v>1068</v>
      </c>
      <c r="D2462" s="13" t="s">
        <v>2120</v>
      </c>
      <c r="E2462" s="10">
        <v>3578.08</v>
      </c>
      <c r="F2462" s="10">
        <v>44</v>
      </c>
      <c r="G2462" s="10">
        <v>21</v>
      </c>
      <c r="H2462" s="10">
        <v>1053.49</v>
      </c>
      <c r="I2462" s="4" t="s">
        <v>2428</v>
      </c>
      <c r="J2462" s="16">
        <v>45336</v>
      </c>
      <c r="K2462" s="9" t="str">
        <v>South</v>
      </c>
      <c r="L2462" s="9" t="str">
        <v>Clothing</v>
      </c>
      <c r="M2462" s="4">
        <v>3578.08</v>
      </c>
      <c r="N2462" s="4">
        <f>VLOOKUP($K2462,Sales_Performance_Analysis.csv!$S$1:$T$5,2,FALSE)</f>
        <v>2478.5568056787902</v>
      </c>
      <c r="O2462" s="4">
        <v>44</v>
      </c>
      <c r="P2462" s="4">
        <v>21</v>
      </c>
      <c r="Q2462" s="4">
        <v>1053.49</v>
      </c>
      <c r="U2462" s="9" t="str">
        <v>South</v>
      </c>
      <c r="V2462" s="9" t="str">
        <v>Clothing</v>
      </c>
      <c r="X2462" s="9" t="str">
        <v>SOUTH</v>
      </c>
      <c r="Y2462" s="9" t="str">
        <v>CLOTHING</v>
      </c>
      <c r="AA2462" s="9" t="str">
        <v>south</v>
      </c>
      <c r="AB2462" s="9" t="str">
        <v>clothing</v>
      </c>
    </row>
    <row r="2463" spans="1:28">
      <c r="A2463" s="10" t="s">
        <v>2429</v>
      </c>
      <c r="B2463" s="11">
        <v>44890</v>
      </c>
      <c r="C2463" s="12" t="s">
        <v>1068</v>
      </c>
      <c r="D2463" s="13" t="s">
        <v>257</v>
      </c>
      <c r="E2463" s="10">
        <v>631.15</v>
      </c>
      <c r="F2463" s="10">
        <v>10</v>
      </c>
      <c r="G2463" s="10">
        <v>21</v>
      </c>
      <c r="H2463" s="10">
        <v>1798.44</v>
      </c>
      <c r="I2463" s="4" t="s">
        <v>2429</v>
      </c>
      <c r="J2463" s="16">
        <v>44890</v>
      </c>
      <c r="K2463" s="9" t="str">
        <v>South</v>
      </c>
      <c r="L2463" s="9" t="str">
        <v>Groceries</v>
      </c>
      <c r="M2463" s="4">
        <v>631.15</v>
      </c>
      <c r="N2463" s="4">
        <f>VLOOKUP($K2463,Sales_Performance_Analysis.csv!$S$1:$T$5,2,FALSE)</f>
        <v>2478.5568056787902</v>
      </c>
      <c r="O2463" s="4">
        <v>10</v>
      </c>
      <c r="P2463" s="4">
        <v>21</v>
      </c>
      <c r="Q2463" s="4">
        <v>1798.44</v>
      </c>
      <c r="U2463" s="9" t="str">
        <v>South</v>
      </c>
      <c r="V2463" s="9" t="str">
        <v>Groceries</v>
      </c>
      <c r="X2463" s="9" t="str">
        <v>SOUTH</v>
      </c>
      <c r="Y2463" s="9" t="str">
        <v>GROCERIES</v>
      </c>
      <c r="AA2463" s="9" t="str">
        <v>south</v>
      </c>
      <c r="AB2463" s="9" t="str">
        <v>groceries</v>
      </c>
    </row>
    <row r="2464" spans="1:28">
      <c r="A2464" s="10" t="s">
        <v>2430</v>
      </c>
      <c r="B2464" s="11">
        <v>44995</v>
      </c>
      <c r="C2464" s="12" t="s">
        <v>1657</v>
      </c>
      <c r="D2464" s="13" t="s">
        <v>257</v>
      </c>
      <c r="E2464" s="10">
        <v>1407.39</v>
      </c>
      <c r="F2464" s="10">
        <v>10</v>
      </c>
      <c r="G2464" s="10">
        <v>20</v>
      </c>
      <c r="H2464" s="10">
        <v>401.81</v>
      </c>
      <c r="I2464" s="4" t="s">
        <v>2430</v>
      </c>
      <c r="J2464" s="16">
        <v>44995</v>
      </c>
      <c r="K2464" s="9" t="str">
        <v>West</v>
      </c>
      <c r="L2464" s="9" t="str">
        <v>Groceries</v>
      </c>
      <c r="M2464" s="4">
        <v>1407.39</v>
      </c>
      <c r="N2464" s="4">
        <f>VLOOKUP($K2464,Sales_Performance_Analysis.csv!$S$1:$T$5,2,FALSE)</f>
        <v>2536.3110011778599</v>
      </c>
      <c r="O2464" s="4">
        <v>10</v>
      </c>
      <c r="P2464" s="4">
        <v>20</v>
      </c>
      <c r="Q2464" s="4">
        <v>401.81</v>
      </c>
      <c r="U2464" s="9" t="str">
        <v>West</v>
      </c>
      <c r="V2464" s="9" t="str">
        <v>Groceries</v>
      </c>
      <c r="X2464" s="9" t="str">
        <v>WEST</v>
      </c>
      <c r="Y2464" s="9" t="str">
        <v>GROCERIES</v>
      </c>
      <c r="AA2464" s="9" t="str">
        <v>west</v>
      </c>
      <c r="AB2464" s="9" t="str">
        <v>groceries</v>
      </c>
    </row>
    <row r="2465" spans="1:28">
      <c r="A2465" s="10" t="s">
        <v>2431</v>
      </c>
      <c r="B2465" s="11">
        <v>45586</v>
      </c>
      <c r="C2465" s="12" t="s">
        <v>1068</v>
      </c>
      <c r="D2465" s="13" t="s">
        <v>1243</v>
      </c>
      <c r="E2465" s="10">
        <v>3014.17</v>
      </c>
      <c r="F2465" s="10">
        <v>50</v>
      </c>
      <c r="G2465" s="10">
        <v>1</v>
      </c>
      <c r="H2465" s="10">
        <v>840.43</v>
      </c>
      <c r="I2465" s="4" t="s">
        <v>2431</v>
      </c>
      <c r="J2465" s="16">
        <v>45586</v>
      </c>
      <c r="K2465" s="9" t="str">
        <v>South</v>
      </c>
      <c r="L2465" s="9" t="str">
        <v>Electronics</v>
      </c>
      <c r="M2465" s="4">
        <v>3014.17</v>
      </c>
      <c r="N2465" s="4">
        <f>VLOOKUP($K2465,Sales_Performance_Analysis.csv!$S$1:$T$5,2,FALSE)</f>
        <v>2478.5568056787902</v>
      </c>
      <c r="O2465" s="4">
        <v>50</v>
      </c>
      <c r="P2465" s="4">
        <v>1</v>
      </c>
      <c r="Q2465" s="4">
        <v>840.43</v>
      </c>
      <c r="U2465" s="9" t="str">
        <v>South</v>
      </c>
      <c r="V2465" s="9" t="str">
        <v>Electronics</v>
      </c>
      <c r="X2465" s="9" t="str">
        <v>SOUTH</v>
      </c>
      <c r="Y2465" s="9" t="str">
        <v>ELECTRONICS</v>
      </c>
      <c r="AA2465" s="9" t="str">
        <v>south</v>
      </c>
      <c r="AB2465" s="9" t="str">
        <v>electronics</v>
      </c>
    </row>
    <row r="2466" spans="1:28">
      <c r="A2466" s="10" t="s">
        <v>2432</v>
      </c>
      <c r="B2466" s="11">
        <v>45168</v>
      </c>
      <c r="C2466" s="12" t="s">
        <v>1657</v>
      </c>
      <c r="D2466" s="13" t="s">
        <v>1243</v>
      </c>
      <c r="E2466" s="10">
        <v>713.49</v>
      </c>
      <c r="F2466" s="10">
        <v>27</v>
      </c>
      <c r="G2466" s="10">
        <v>21</v>
      </c>
      <c r="H2466" s="10">
        <v>584.34</v>
      </c>
      <c r="I2466" s="4" t="s">
        <v>2432</v>
      </c>
      <c r="J2466" s="16">
        <v>45168</v>
      </c>
      <c r="K2466" s="9" t="str">
        <v>West</v>
      </c>
      <c r="L2466" s="9" t="str">
        <v>Electronics</v>
      </c>
      <c r="M2466" s="4">
        <v>713.49</v>
      </c>
      <c r="N2466" s="4">
        <f>VLOOKUP($K2466,Sales_Performance_Analysis.csv!$S$1:$T$5,2,FALSE)</f>
        <v>2536.3110011778599</v>
      </c>
      <c r="O2466" s="4">
        <v>27</v>
      </c>
      <c r="P2466" s="4">
        <v>21</v>
      </c>
      <c r="Q2466" s="4">
        <v>584.34</v>
      </c>
      <c r="U2466" s="9" t="str">
        <v>West</v>
      </c>
      <c r="V2466" s="9" t="str">
        <v>Electronics</v>
      </c>
      <c r="X2466" s="9" t="str">
        <v>WEST</v>
      </c>
      <c r="Y2466" s="9" t="str">
        <v>ELECTRONICS</v>
      </c>
      <c r="AA2466" s="9" t="str">
        <v>west</v>
      </c>
      <c r="AB2466" s="9" t="str">
        <v>electronics</v>
      </c>
    </row>
    <row r="2467" spans="1:28">
      <c r="A2467" s="10" t="s">
        <v>2433</v>
      </c>
      <c r="B2467" s="11">
        <v>45435</v>
      </c>
      <c r="C2467" s="12" t="s">
        <v>1068</v>
      </c>
      <c r="D2467" s="13" t="s">
        <v>1668</v>
      </c>
      <c r="E2467" s="10">
        <v>3393.71</v>
      </c>
      <c r="F2467" s="10">
        <v>15</v>
      </c>
      <c r="G2467" s="10">
        <v>5</v>
      </c>
      <c r="H2467" s="10">
        <v>1524.23</v>
      </c>
      <c r="I2467" s="4" t="s">
        <v>2433</v>
      </c>
      <c r="J2467" s="16">
        <v>45435</v>
      </c>
      <c r="K2467" s="9" t="str">
        <v>South</v>
      </c>
      <c r="L2467" s="9" t="str">
        <v>Furniture</v>
      </c>
      <c r="M2467" s="4">
        <v>3393.71</v>
      </c>
      <c r="N2467" s="4">
        <f>VLOOKUP($K2467,Sales_Performance_Analysis.csv!$S$1:$T$5,2,FALSE)</f>
        <v>2478.5568056787902</v>
      </c>
      <c r="O2467" s="4">
        <v>15</v>
      </c>
      <c r="P2467" s="4">
        <v>5</v>
      </c>
      <c r="Q2467" s="4">
        <v>1524.23</v>
      </c>
      <c r="U2467" s="9" t="str">
        <v>South</v>
      </c>
      <c r="V2467" s="9" t="str">
        <v>Furniture</v>
      </c>
      <c r="X2467" s="9" t="str">
        <v>SOUTH</v>
      </c>
      <c r="Y2467" s="9" t="str">
        <v>FURNITURE</v>
      </c>
      <c r="AA2467" s="9" t="str">
        <v>south</v>
      </c>
      <c r="AB2467" s="9" t="str">
        <v>furniture</v>
      </c>
    </row>
    <row r="2468" spans="1:28">
      <c r="A2468" s="10" t="s">
        <v>2434</v>
      </c>
      <c r="B2468" s="11">
        <v>45216</v>
      </c>
      <c r="C2468" s="12" t="s">
        <v>1657</v>
      </c>
      <c r="D2468" s="13" t="s">
        <v>1668</v>
      </c>
      <c r="E2468" s="10">
        <v>853.93</v>
      </c>
      <c r="F2468" s="10">
        <v>38</v>
      </c>
      <c r="G2468" s="10">
        <v>0</v>
      </c>
      <c r="H2468" s="10">
        <v>1889.54</v>
      </c>
      <c r="I2468" s="4" t="s">
        <v>2434</v>
      </c>
      <c r="J2468" s="16">
        <v>45216</v>
      </c>
      <c r="K2468" s="9" t="str">
        <v>West</v>
      </c>
      <c r="L2468" s="9" t="str">
        <v>Furniture</v>
      </c>
      <c r="M2468" s="4">
        <v>853.93</v>
      </c>
      <c r="N2468" s="4">
        <f>VLOOKUP($K2468,Sales_Performance_Analysis.csv!$S$1:$T$5,2,FALSE)</f>
        <v>2536.3110011778599</v>
      </c>
      <c r="O2468" s="4">
        <v>38</v>
      </c>
      <c r="P2468" s="4">
        <v>0</v>
      </c>
      <c r="Q2468" s="4">
        <v>1889.54</v>
      </c>
      <c r="U2468" s="9" t="str">
        <v>West</v>
      </c>
      <c r="V2468" s="9" t="str">
        <v>Furniture</v>
      </c>
      <c r="X2468" s="9" t="str">
        <v>WEST</v>
      </c>
      <c r="Y2468" s="9" t="str">
        <v>FURNITURE</v>
      </c>
      <c r="AA2468" s="9" t="str">
        <v>west</v>
      </c>
      <c r="AB2468" s="9" t="str">
        <v>furniture</v>
      </c>
    </row>
    <row r="2469" spans="1:28">
      <c r="A2469" s="10" t="s">
        <v>2435</v>
      </c>
      <c r="B2469" s="11">
        <v>45289</v>
      </c>
      <c r="C2469" s="12" t="s">
        <v>1294</v>
      </c>
      <c r="D2469" s="13" t="s">
        <v>2120</v>
      </c>
      <c r="E2469" s="10">
        <v>2109.2800000000002</v>
      </c>
      <c r="F2469" s="10">
        <v>32</v>
      </c>
      <c r="G2469" s="10">
        <v>44</v>
      </c>
      <c r="H2469" s="10">
        <v>802.53</v>
      </c>
      <c r="I2469" s="4" t="s">
        <v>2435</v>
      </c>
      <c r="J2469" s="16">
        <v>45289</v>
      </c>
      <c r="K2469" s="9" t="str">
        <v>North</v>
      </c>
      <c r="L2469" s="9" t="str">
        <v>Clothing</v>
      </c>
      <c r="M2469" s="4">
        <v>2109.2800000000002</v>
      </c>
      <c r="N2469" s="4">
        <f>VLOOKUP($K2469,Sales_Performance_Analysis.csv!$S$1:$T$5,2,FALSE)</f>
        <v>2573.1195542046598</v>
      </c>
      <c r="O2469" s="4">
        <v>32</v>
      </c>
      <c r="P2469" s="4">
        <v>44</v>
      </c>
      <c r="Q2469" s="4">
        <v>802.53</v>
      </c>
      <c r="U2469" s="9" t="str">
        <v>North</v>
      </c>
      <c r="V2469" s="9" t="str">
        <v>Clothing</v>
      </c>
      <c r="X2469" s="9" t="str">
        <v>NORTH</v>
      </c>
      <c r="Y2469" s="9" t="str">
        <v>CLOTHING</v>
      </c>
      <c r="AA2469" s="9" t="str">
        <v>north</v>
      </c>
      <c r="AB2469" s="9" t="str">
        <v>clothing</v>
      </c>
    </row>
    <row r="2470" spans="1:28">
      <c r="A2470" s="10" t="s">
        <v>2436</v>
      </c>
      <c r="B2470" s="11">
        <v>45590</v>
      </c>
      <c r="C2470" s="12" t="s">
        <v>2279</v>
      </c>
      <c r="D2470" s="13" t="s">
        <v>257</v>
      </c>
      <c r="E2470" s="10">
        <v>1391.95</v>
      </c>
      <c r="F2470" s="10">
        <v>28</v>
      </c>
      <c r="G2470" s="10">
        <v>25</v>
      </c>
      <c r="H2470" s="10">
        <v>1389.39</v>
      </c>
      <c r="I2470" s="4" t="s">
        <v>2436</v>
      </c>
      <c r="J2470" s="16">
        <v>45590</v>
      </c>
      <c r="K2470" s="9" t="str">
        <v>East</v>
      </c>
      <c r="L2470" s="9" t="str">
        <v>Groceries</v>
      </c>
      <c r="M2470" s="4">
        <v>1391.95</v>
      </c>
      <c r="N2470" s="4">
        <f>VLOOKUP($K2470,Sales_Performance_Analysis.csv!$S$1:$T$5,2,FALSE)</f>
        <v>2529.8487270973901</v>
      </c>
      <c r="O2470" s="4">
        <v>28</v>
      </c>
      <c r="P2470" s="4">
        <v>25</v>
      </c>
      <c r="Q2470" s="4">
        <v>1389.39</v>
      </c>
      <c r="U2470" s="9" t="str">
        <v>East</v>
      </c>
      <c r="V2470" s="9" t="str">
        <v>Groceries</v>
      </c>
      <c r="X2470" s="9" t="str">
        <v>EAST</v>
      </c>
      <c r="Y2470" s="9" t="str">
        <v>GROCERIES</v>
      </c>
      <c r="AA2470" s="9" t="str">
        <v>east</v>
      </c>
      <c r="AB2470" s="9" t="str">
        <v>groceries</v>
      </c>
    </row>
    <row r="2471" spans="1:28">
      <c r="A2471" s="10" t="s">
        <v>2437</v>
      </c>
      <c r="B2471" s="11">
        <v>45335</v>
      </c>
      <c r="C2471" s="12" t="s">
        <v>1068</v>
      </c>
      <c r="D2471" s="13" t="s">
        <v>1668</v>
      </c>
      <c r="E2471" s="10">
        <v>2030.19</v>
      </c>
      <c r="F2471" s="10">
        <v>34</v>
      </c>
      <c r="G2471" s="10">
        <v>40</v>
      </c>
      <c r="H2471" s="10">
        <v>1196.21</v>
      </c>
      <c r="I2471" s="4" t="s">
        <v>2437</v>
      </c>
      <c r="J2471" s="16">
        <v>45335</v>
      </c>
      <c r="K2471" s="9" t="str">
        <v>South</v>
      </c>
      <c r="L2471" s="9" t="str">
        <v>Furniture</v>
      </c>
      <c r="M2471" s="4">
        <v>2030.19</v>
      </c>
      <c r="N2471" s="4">
        <f>VLOOKUP($K2471,Sales_Performance_Analysis.csv!$S$1:$T$5,2,FALSE)</f>
        <v>2478.5568056787902</v>
      </c>
      <c r="O2471" s="4">
        <v>34</v>
      </c>
      <c r="P2471" s="4">
        <v>40</v>
      </c>
      <c r="Q2471" s="4">
        <v>1196.21</v>
      </c>
      <c r="U2471" s="9" t="str">
        <v>South</v>
      </c>
      <c r="V2471" s="9" t="str">
        <v>Furniture</v>
      </c>
      <c r="X2471" s="9" t="str">
        <v>SOUTH</v>
      </c>
      <c r="Y2471" s="9" t="str">
        <v>FURNITURE</v>
      </c>
      <c r="AA2471" s="9" t="str">
        <v>south</v>
      </c>
      <c r="AB2471" s="9" t="str">
        <v>furniture</v>
      </c>
    </row>
    <row r="2472" spans="1:28">
      <c r="A2472" s="10" t="s">
        <v>2438</v>
      </c>
      <c r="B2472" s="11">
        <v>44977</v>
      </c>
      <c r="C2472" s="12" t="s">
        <v>2279</v>
      </c>
      <c r="D2472" s="13" t="s">
        <v>257</v>
      </c>
      <c r="E2472" s="10">
        <v>1762.81</v>
      </c>
      <c r="F2472" s="10">
        <v>24</v>
      </c>
      <c r="G2472" s="10">
        <v>19</v>
      </c>
      <c r="H2472" s="10">
        <v>1289.49</v>
      </c>
      <c r="I2472" s="4" t="s">
        <v>2438</v>
      </c>
      <c r="J2472" s="16">
        <v>44977</v>
      </c>
      <c r="K2472" s="9" t="str">
        <v>East</v>
      </c>
      <c r="L2472" s="9" t="str">
        <v>Groceries</v>
      </c>
      <c r="M2472" s="4">
        <v>1762.81</v>
      </c>
      <c r="N2472" s="4">
        <f>VLOOKUP($K2472,Sales_Performance_Analysis.csv!$S$1:$T$5,2,FALSE)</f>
        <v>2529.8487270973901</v>
      </c>
      <c r="O2472" s="4">
        <v>24</v>
      </c>
      <c r="P2472" s="4">
        <v>19</v>
      </c>
      <c r="Q2472" s="4">
        <v>1289.49</v>
      </c>
      <c r="U2472" s="9" t="str">
        <v>East</v>
      </c>
      <c r="V2472" s="9" t="str">
        <v>Groceries</v>
      </c>
      <c r="X2472" s="9" t="str">
        <v>EAST</v>
      </c>
      <c r="Y2472" s="9" t="str">
        <v>GROCERIES</v>
      </c>
      <c r="AA2472" s="9" t="str">
        <v>east</v>
      </c>
      <c r="AB2472" s="9" t="str">
        <v>groceries</v>
      </c>
    </row>
    <row r="2473" spans="1:28">
      <c r="A2473" s="10" t="s">
        <v>2439</v>
      </c>
      <c r="B2473" s="11">
        <v>45339</v>
      </c>
      <c r="C2473" s="12" t="s">
        <v>1068</v>
      </c>
      <c r="D2473" s="13" t="s">
        <v>1131</v>
      </c>
      <c r="E2473" s="10">
        <v>2738.96</v>
      </c>
      <c r="F2473" s="10">
        <v>4</v>
      </c>
      <c r="G2473" s="10">
        <v>13</v>
      </c>
      <c r="H2473" s="10">
        <v>1166.72</v>
      </c>
      <c r="I2473" s="4" t="s">
        <v>2439</v>
      </c>
      <c r="J2473" s="16">
        <v>45339</v>
      </c>
      <c r="K2473" s="9" t="str">
        <v>South</v>
      </c>
      <c r="L2473" s="9" t="str">
        <v>Sports</v>
      </c>
      <c r="M2473" s="4">
        <v>2738.96</v>
      </c>
      <c r="N2473" s="4">
        <f>VLOOKUP($K2473,Sales_Performance_Analysis.csv!$S$1:$T$5,2,FALSE)</f>
        <v>2478.5568056787902</v>
      </c>
      <c r="O2473" s="4">
        <v>4</v>
      </c>
      <c r="P2473" s="4">
        <v>13</v>
      </c>
      <c r="Q2473" s="4">
        <v>1166.72</v>
      </c>
      <c r="U2473" s="9" t="str">
        <v>South</v>
      </c>
      <c r="V2473" s="9" t="str">
        <v>Sports</v>
      </c>
      <c r="X2473" s="9" t="str">
        <v>SOUTH</v>
      </c>
      <c r="Y2473" s="9" t="str">
        <v>SPORTS</v>
      </c>
      <c r="AA2473" s="9" t="str">
        <v>south</v>
      </c>
      <c r="AB2473" s="9" t="str">
        <v>sports</v>
      </c>
    </row>
    <row r="2474" spans="1:28">
      <c r="A2474" s="10" t="s">
        <v>2440</v>
      </c>
      <c r="B2474" s="11">
        <v>45549</v>
      </c>
      <c r="C2474" s="12" t="s">
        <v>2279</v>
      </c>
      <c r="D2474" s="13" t="s">
        <v>1131</v>
      </c>
      <c r="E2474" s="10">
        <v>4096.74</v>
      </c>
      <c r="F2474" s="10">
        <v>43</v>
      </c>
      <c r="G2474" s="10">
        <v>4</v>
      </c>
      <c r="H2474" s="10">
        <v>1584.39</v>
      </c>
      <c r="I2474" s="4" t="s">
        <v>2440</v>
      </c>
      <c r="J2474" s="16">
        <v>45549</v>
      </c>
      <c r="K2474" s="9" t="str">
        <v>East</v>
      </c>
      <c r="L2474" s="9" t="str">
        <v>Sports</v>
      </c>
      <c r="M2474" s="4">
        <v>4096.74</v>
      </c>
      <c r="N2474" s="4">
        <f>VLOOKUP($K2474,Sales_Performance_Analysis.csv!$S$1:$T$5,2,FALSE)</f>
        <v>2529.8487270973901</v>
      </c>
      <c r="O2474" s="4">
        <v>43</v>
      </c>
      <c r="P2474" s="4">
        <v>4</v>
      </c>
      <c r="Q2474" s="4">
        <v>1584.39</v>
      </c>
      <c r="U2474" s="9" t="str">
        <v>East</v>
      </c>
      <c r="V2474" s="9" t="str">
        <v>Sports</v>
      </c>
      <c r="X2474" s="9" t="str">
        <v>EAST</v>
      </c>
      <c r="Y2474" s="9" t="str">
        <v>SPORTS</v>
      </c>
      <c r="AA2474" s="9" t="str">
        <v>east</v>
      </c>
      <c r="AB2474" s="9" t="str">
        <v>sports</v>
      </c>
    </row>
    <row r="2475" spans="1:28">
      <c r="A2475" s="10" t="s">
        <v>2441</v>
      </c>
      <c r="B2475" s="11">
        <v>44951</v>
      </c>
      <c r="C2475" s="12" t="s">
        <v>1068</v>
      </c>
      <c r="D2475" s="13" t="s">
        <v>1131</v>
      </c>
      <c r="E2475" s="10">
        <v>1639.47</v>
      </c>
      <c r="F2475" s="10">
        <v>6</v>
      </c>
      <c r="G2475" s="10">
        <v>10</v>
      </c>
      <c r="H2475" s="10">
        <v>495.53</v>
      </c>
      <c r="I2475" s="4" t="s">
        <v>2441</v>
      </c>
      <c r="J2475" s="16">
        <v>44951</v>
      </c>
      <c r="K2475" s="9" t="str">
        <v>South</v>
      </c>
      <c r="L2475" s="9" t="str">
        <v>Sports</v>
      </c>
      <c r="M2475" s="4">
        <v>1639.47</v>
      </c>
      <c r="N2475" s="4">
        <f>VLOOKUP($K2475,Sales_Performance_Analysis.csv!$S$1:$T$5,2,FALSE)</f>
        <v>2478.5568056787902</v>
      </c>
      <c r="O2475" s="4">
        <v>6</v>
      </c>
      <c r="P2475" s="4">
        <v>10</v>
      </c>
      <c r="Q2475" s="4">
        <v>495.53</v>
      </c>
      <c r="U2475" s="9" t="str">
        <v>South</v>
      </c>
      <c r="V2475" s="9" t="str">
        <v>Sports</v>
      </c>
      <c r="X2475" s="9" t="str">
        <v>SOUTH</v>
      </c>
      <c r="Y2475" s="9" t="str">
        <v>SPORTS</v>
      </c>
      <c r="AA2475" s="9" t="str">
        <v>south</v>
      </c>
      <c r="AB2475" s="9" t="str">
        <v>sports</v>
      </c>
    </row>
    <row r="2476" spans="1:28">
      <c r="A2476" s="10" t="s">
        <v>2442</v>
      </c>
      <c r="B2476" s="11">
        <v>45578</v>
      </c>
      <c r="C2476" s="12" t="s">
        <v>1294</v>
      </c>
      <c r="D2476" s="13" t="s">
        <v>257</v>
      </c>
      <c r="E2476" s="10">
        <v>154.15</v>
      </c>
      <c r="F2476" s="10">
        <v>27</v>
      </c>
      <c r="G2476" s="10">
        <v>16</v>
      </c>
      <c r="H2476" s="10">
        <v>995.8</v>
      </c>
      <c r="I2476" s="4" t="s">
        <v>2442</v>
      </c>
      <c r="J2476" s="16">
        <v>45578</v>
      </c>
      <c r="K2476" s="9" t="str">
        <v>North</v>
      </c>
      <c r="L2476" s="9" t="str">
        <v>Groceries</v>
      </c>
      <c r="M2476" s="4">
        <v>154.15</v>
      </c>
      <c r="N2476" s="4">
        <f>VLOOKUP($K2476,Sales_Performance_Analysis.csv!$S$1:$T$5,2,FALSE)</f>
        <v>2573.1195542046598</v>
      </c>
      <c r="O2476" s="4">
        <v>27</v>
      </c>
      <c r="P2476" s="4">
        <v>16</v>
      </c>
      <c r="Q2476" s="4">
        <v>995.8</v>
      </c>
      <c r="U2476" s="9" t="str">
        <v>North</v>
      </c>
      <c r="V2476" s="9" t="str">
        <v>Groceries</v>
      </c>
      <c r="X2476" s="9" t="str">
        <v>NORTH</v>
      </c>
      <c r="Y2476" s="9" t="str">
        <v>GROCERIES</v>
      </c>
      <c r="AA2476" s="9" t="str">
        <v>north</v>
      </c>
      <c r="AB2476" s="9" t="str">
        <v>groceries</v>
      </c>
    </row>
    <row r="2477" spans="1:28">
      <c r="A2477" s="10" t="s">
        <v>2443</v>
      </c>
      <c r="B2477" s="11">
        <v>45272</v>
      </c>
      <c r="C2477" s="12" t="s">
        <v>1294</v>
      </c>
      <c r="D2477" s="13" t="s">
        <v>2120</v>
      </c>
      <c r="E2477" s="10">
        <v>2149.1999999999998</v>
      </c>
      <c r="F2477" s="10">
        <v>2</v>
      </c>
      <c r="G2477" s="10">
        <v>17</v>
      </c>
      <c r="H2477" s="10">
        <v>584.88</v>
      </c>
      <c r="I2477" s="4" t="s">
        <v>2443</v>
      </c>
      <c r="J2477" s="16">
        <v>45272</v>
      </c>
      <c r="K2477" s="9" t="str">
        <v>North</v>
      </c>
      <c r="L2477" s="9" t="str">
        <v>Clothing</v>
      </c>
      <c r="M2477" s="4">
        <v>2149.1999999999998</v>
      </c>
      <c r="N2477" s="4">
        <f>VLOOKUP($K2477,Sales_Performance_Analysis.csv!$S$1:$T$5,2,FALSE)</f>
        <v>2573.1195542046598</v>
      </c>
      <c r="O2477" s="4">
        <v>2</v>
      </c>
      <c r="P2477" s="4">
        <v>17</v>
      </c>
      <c r="Q2477" s="4">
        <v>584.88</v>
      </c>
      <c r="U2477" s="9" t="str">
        <v>North</v>
      </c>
      <c r="V2477" s="9" t="str">
        <v>Clothing</v>
      </c>
      <c r="X2477" s="9" t="str">
        <v>NORTH</v>
      </c>
      <c r="Y2477" s="9" t="str">
        <v>CLOTHING</v>
      </c>
      <c r="AA2477" s="9" t="str">
        <v>north</v>
      </c>
      <c r="AB2477" s="9" t="str">
        <v>clothing</v>
      </c>
    </row>
    <row r="2478" spans="1:28">
      <c r="A2478" s="10" t="s">
        <v>2444</v>
      </c>
      <c r="B2478" s="11">
        <v>45536</v>
      </c>
      <c r="C2478" s="12" t="s">
        <v>1657</v>
      </c>
      <c r="D2478" s="13" t="s">
        <v>257</v>
      </c>
      <c r="E2478" s="10">
        <v>3605.6</v>
      </c>
      <c r="F2478" s="10">
        <v>46</v>
      </c>
      <c r="G2478" s="10">
        <v>40</v>
      </c>
      <c r="H2478" s="10">
        <v>674.24</v>
      </c>
      <c r="I2478" s="4" t="s">
        <v>2444</v>
      </c>
      <c r="J2478" s="16">
        <v>45536</v>
      </c>
      <c r="K2478" s="9" t="str">
        <v>West</v>
      </c>
      <c r="L2478" s="9" t="str">
        <v>Groceries</v>
      </c>
      <c r="M2478" s="4">
        <v>3605.6</v>
      </c>
      <c r="N2478" s="4">
        <f>VLOOKUP($K2478,Sales_Performance_Analysis.csv!$S$1:$T$5,2,FALSE)</f>
        <v>2536.3110011778599</v>
      </c>
      <c r="O2478" s="4">
        <v>46</v>
      </c>
      <c r="P2478" s="4">
        <v>40</v>
      </c>
      <c r="Q2478" s="4">
        <v>674.24</v>
      </c>
      <c r="U2478" s="9" t="str">
        <v>West</v>
      </c>
      <c r="V2478" s="9" t="str">
        <v>Groceries</v>
      </c>
      <c r="X2478" s="9" t="str">
        <v>WEST</v>
      </c>
      <c r="Y2478" s="9" t="str">
        <v>GROCERIES</v>
      </c>
      <c r="AA2478" s="9" t="str">
        <v>west</v>
      </c>
      <c r="AB2478" s="9" t="str">
        <v>groceries</v>
      </c>
    </row>
    <row r="2479" spans="1:28">
      <c r="A2479" s="10" t="s">
        <v>2445</v>
      </c>
      <c r="B2479" s="11">
        <v>45193</v>
      </c>
      <c r="C2479" s="12" t="s">
        <v>1657</v>
      </c>
      <c r="D2479" s="13" t="s">
        <v>1243</v>
      </c>
      <c r="E2479" s="10">
        <v>1095.76</v>
      </c>
      <c r="F2479" s="10">
        <v>1</v>
      </c>
      <c r="G2479" s="10">
        <v>3</v>
      </c>
      <c r="H2479" s="10">
        <v>849.49</v>
      </c>
      <c r="I2479" s="4" t="s">
        <v>2445</v>
      </c>
      <c r="J2479" s="16">
        <v>45193</v>
      </c>
      <c r="K2479" s="9" t="str">
        <v>West</v>
      </c>
      <c r="L2479" s="9" t="str">
        <v>Electronics</v>
      </c>
      <c r="M2479" s="4">
        <v>1095.76</v>
      </c>
      <c r="N2479" s="4">
        <f>VLOOKUP($K2479,Sales_Performance_Analysis.csv!$S$1:$T$5,2,FALSE)</f>
        <v>2536.3110011778599</v>
      </c>
      <c r="O2479" s="4">
        <v>1</v>
      </c>
      <c r="P2479" s="4">
        <v>3</v>
      </c>
      <c r="Q2479" s="4">
        <v>849.49</v>
      </c>
      <c r="U2479" s="9" t="str">
        <v>West</v>
      </c>
      <c r="V2479" s="9" t="str">
        <v>Electronics</v>
      </c>
      <c r="X2479" s="9" t="str">
        <v>WEST</v>
      </c>
      <c r="Y2479" s="9" t="str">
        <v>ELECTRONICS</v>
      </c>
      <c r="AA2479" s="9" t="str">
        <v>west</v>
      </c>
      <c r="AB2479" s="9" t="str">
        <v>electronics</v>
      </c>
    </row>
    <row r="2480" spans="1:28">
      <c r="A2480" s="10" t="s">
        <v>2446</v>
      </c>
      <c r="B2480" s="11">
        <v>45591</v>
      </c>
      <c r="C2480" s="12" t="s">
        <v>2279</v>
      </c>
      <c r="D2480" s="13" t="s">
        <v>1131</v>
      </c>
      <c r="E2480" s="10">
        <v>154.18</v>
      </c>
      <c r="F2480" s="10">
        <v>11</v>
      </c>
      <c r="G2480" s="10">
        <v>21</v>
      </c>
      <c r="H2480" s="10">
        <v>354.95</v>
      </c>
      <c r="I2480" s="4" t="s">
        <v>2446</v>
      </c>
      <c r="J2480" s="16">
        <v>45591</v>
      </c>
      <c r="K2480" s="9" t="str">
        <v>East</v>
      </c>
      <c r="L2480" s="9" t="str">
        <v>Sports</v>
      </c>
      <c r="M2480" s="4">
        <v>154.18</v>
      </c>
      <c r="N2480" s="4">
        <f>VLOOKUP($K2480,Sales_Performance_Analysis.csv!$S$1:$T$5,2,FALSE)</f>
        <v>2529.8487270973901</v>
      </c>
      <c r="O2480" s="4">
        <v>11</v>
      </c>
      <c r="P2480" s="4">
        <v>21</v>
      </c>
      <c r="Q2480" s="4">
        <v>354.95</v>
      </c>
      <c r="U2480" s="9" t="str">
        <v>East</v>
      </c>
      <c r="V2480" s="9" t="str">
        <v>Sports</v>
      </c>
      <c r="X2480" s="9" t="str">
        <v>EAST</v>
      </c>
      <c r="Y2480" s="9" t="str">
        <v>SPORTS</v>
      </c>
      <c r="AA2480" s="9" t="str">
        <v>east</v>
      </c>
      <c r="AB2480" s="9" t="str">
        <v>sports</v>
      </c>
    </row>
    <row r="2481" spans="1:28">
      <c r="A2481" s="10" t="s">
        <v>2447</v>
      </c>
      <c r="B2481" s="11">
        <v>45377</v>
      </c>
      <c r="C2481" s="12" t="s">
        <v>2279</v>
      </c>
      <c r="D2481" s="13" t="s">
        <v>2120</v>
      </c>
      <c r="E2481" s="10">
        <v>1576.17</v>
      </c>
      <c r="F2481" s="10">
        <v>22</v>
      </c>
      <c r="G2481" s="10">
        <v>40</v>
      </c>
      <c r="H2481" s="10">
        <v>355.88</v>
      </c>
      <c r="I2481" s="4" t="s">
        <v>2447</v>
      </c>
      <c r="J2481" s="16">
        <v>45377</v>
      </c>
      <c r="K2481" s="9" t="str">
        <v>East</v>
      </c>
      <c r="L2481" s="9" t="str">
        <v>Clothing</v>
      </c>
      <c r="M2481" s="4">
        <v>1576.17</v>
      </c>
      <c r="N2481" s="4">
        <f>VLOOKUP($K2481,Sales_Performance_Analysis.csv!$S$1:$T$5,2,FALSE)</f>
        <v>2529.8487270973901</v>
      </c>
      <c r="O2481" s="4">
        <v>22</v>
      </c>
      <c r="P2481" s="4">
        <v>40</v>
      </c>
      <c r="Q2481" s="4">
        <v>355.88</v>
      </c>
      <c r="U2481" s="9" t="str">
        <v>East</v>
      </c>
      <c r="V2481" s="9" t="str">
        <v>Clothing</v>
      </c>
      <c r="X2481" s="9" t="str">
        <v>EAST</v>
      </c>
      <c r="Y2481" s="9" t="str">
        <v>CLOTHING</v>
      </c>
      <c r="AA2481" s="9" t="str">
        <v>east</v>
      </c>
      <c r="AB2481" s="9" t="str">
        <v>clothing</v>
      </c>
    </row>
    <row r="2482" spans="1:28">
      <c r="A2482" s="10" t="s">
        <v>2448</v>
      </c>
      <c r="B2482" s="11">
        <v>45339</v>
      </c>
      <c r="C2482" s="12" t="s">
        <v>1068</v>
      </c>
      <c r="D2482" s="13" t="s">
        <v>1131</v>
      </c>
      <c r="E2482" s="10">
        <v>4012.4</v>
      </c>
      <c r="F2482" s="10">
        <v>35</v>
      </c>
      <c r="G2482" s="10">
        <v>9</v>
      </c>
      <c r="H2482" s="10">
        <v>1412.06</v>
      </c>
      <c r="I2482" s="4" t="s">
        <v>2448</v>
      </c>
      <c r="J2482" s="16">
        <v>45339</v>
      </c>
      <c r="K2482" s="9" t="str">
        <v>South</v>
      </c>
      <c r="L2482" s="9" t="str">
        <v>Sports</v>
      </c>
      <c r="M2482" s="4">
        <v>4012.4</v>
      </c>
      <c r="N2482" s="4">
        <f>VLOOKUP($K2482,Sales_Performance_Analysis.csv!$S$1:$T$5,2,FALSE)</f>
        <v>2478.5568056787902</v>
      </c>
      <c r="O2482" s="4">
        <v>35</v>
      </c>
      <c r="P2482" s="4">
        <v>9</v>
      </c>
      <c r="Q2482" s="4">
        <v>1412.06</v>
      </c>
      <c r="U2482" s="9" t="str">
        <v>South</v>
      </c>
      <c r="V2482" s="9" t="str">
        <v>Sports</v>
      </c>
      <c r="X2482" s="9" t="str">
        <v>SOUTH</v>
      </c>
      <c r="Y2482" s="9" t="str">
        <v>SPORTS</v>
      </c>
      <c r="AA2482" s="9" t="str">
        <v>south</v>
      </c>
      <c r="AB2482" s="9" t="str">
        <v>sports</v>
      </c>
    </row>
    <row r="2483" spans="1:28">
      <c r="A2483" s="10" t="s">
        <v>2449</v>
      </c>
      <c r="B2483" s="11">
        <v>45358</v>
      </c>
      <c r="C2483" s="12" t="s">
        <v>1657</v>
      </c>
      <c r="D2483" s="13" t="s">
        <v>2120</v>
      </c>
      <c r="E2483" s="10">
        <v>2266.39</v>
      </c>
      <c r="F2483" s="10">
        <v>30</v>
      </c>
      <c r="G2483" s="10">
        <v>24</v>
      </c>
      <c r="H2483" s="10">
        <v>1213.0999999999999</v>
      </c>
      <c r="I2483" s="4" t="s">
        <v>2449</v>
      </c>
      <c r="J2483" s="16">
        <v>45358</v>
      </c>
      <c r="K2483" s="9" t="str">
        <v>West</v>
      </c>
      <c r="L2483" s="9" t="str">
        <v>Clothing</v>
      </c>
      <c r="M2483" s="4">
        <v>2266.39</v>
      </c>
      <c r="N2483" s="4">
        <f>VLOOKUP($K2483,Sales_Performance_Analysis.csv!$S$1:$T$5,2,FALSE)</f>
        <v>2536.3110011778599</v>
      </c>
      <c r="O2483" s="4">
        <v>30</v>
      </c>
      <c r="P2483" s="4">
        <v>24</v>
      </c>
      <c r="Q2483" s="4">
        <v>1213.0999999999999</v>
      </c>
      <c r="U2483" s="9" t="str">
        <v>West</v>
      </c>
      <c r="V2483" s="9" t="str">
        <v>Clothing</v>
      </c>
      <c r="X2483" s="9" t="str">
        <v>WEST</v>
      </c>
      <c r="Y2483" s="9" t="str">
        <v>CLOTHING</v>
      </c>
      <c r="AA2483" s="9" t="str">
        <v>west</v>
      </c>
      <c r="AB2483" s="9" t="str">
        <v>clothing</v>
      </c>
    </row>
    <row r="2484" spans="1:28">
      <c r="A2484" s="10" t="s">
        <v>2450</v>
      </c>
      <c r="B2484" s="11">
        <v>45299</v>
      </c>
      <c r="C2484" s="12" t="s">
        <v>1294</v>
      </c>
      <c r="D2484" s="13" t="s">
        <v>2120</v>
      </c>
      <c r="E2484" s="10">
        <v>4753.8900000000003</v>
      </c>
      <c r="F2484" s="10">
        <v>7</v>
      </c>
      <c r="G2484" s="10">
        <v>17</v>
      </c>
      <c r="H2484" s="10">
        <v>1882.62</v>
      </c>
      <c r="I2484" s="4" t="s">
        <v>2450</v>
      </c>
      <c r="J2484" s="16">
        <v>45299</v>
      </c>
      <c r="K2484" s="9" t="str">
        <v>North</v>
      </c>
      <c r="L2484" s="9" t="str">
        <v>Clothing</v>
      </c>
      <c r="M2484" s="4">
        <v>4753.8900000000003</v>
      </c>
      <c r="N2484" s="4">
        <f>VLOOKUP($K2484,Sales_Performance_Analysis.csv!$S$1:$T$5,2,FALSE)</f>
        <v>2573.1195542046598</v>
      </c>
      <c r="O2484" s="4">
        <v>7</v>
      </c>
      <c r="P2484" s="4">
        <v>17</v>
      </c>
      <c r="Q2484" s="4">
        <v>1882.62</v>
      </c>
      <c r="U2484" s="9" t="str">
        <v>North</v>
      </c>
      <c r="V2484" s="9" t="str">
        <v>Clothing</v>
      </c>
      <c r="X2484" s="9" t="str">
        <v>NORTH</v>
      </c>
      <c r="Y2484" s="9" t="str">
        <v>CLOTHING</v>
      </c>
      <c r="AA2484" s="9" t="str">
        <v>north</v>
      </c>
      <c r="AB2484" s="9" t="str">
        <v>clothing</v>
      </c>
    </row>
    <row r="2485" spans="1:28">
      <c r="A2485" s="10" t="s">
        <v>2451</v>
      </c>
      <c r="B2485" s="11">
        <v>45361</v>
      </c>
      <c r="C2485" s="12" t="s">
        <v>1657</v>
      </c>
      <c r="D2485" s="13" t="s">
        <v>257</v>
      </c>
      <c r="E2485" s="10">
        <v>4482.34</v>
      </c>
      <c r="F2485" s="10">
        <v>24</v>
      </c>
      <c r="G2485" s="10">
        <v>17</v>
      </c>
      <c r="H2485" s="10">
        <v>101.7</v>
      </c>
      <c r="I2485" s="4" t="s">
        <v>2451</v>
      </c>
      <c r="J2485" s="16">
        <v>45361</v>
      </c>
      <c r="K2485" s="9" t="str">
        <v>West</v>
      </c>
      <c r="L2485" s="9" t="str">
        <v>Groceries</v>
      </c>
      <c r="M2485" s="4">
        <v>4482.34</v>
      </c>
      <c r="N2485" s="4">
        <f>VLOOKUP($K2485,Sales_Performance_Analysis.csv!$S$1:$T$5,2,FALSE)</f>
        <v>2536.3110011778599</v>
      </c>
      <c r="O2485" s="4">
        <v>24</v>
      </c>
      <c r="P2485" s="4">
        <v>17</v>
      </c>
      <c r="Q2485" s="4">
        <v>101.7</v>
      </c>
      <c r="U2485" s="9" t="str">
        <v>West</v>
      </c>
      <c r="V2485" s="9" t="str">
        <v>Groceries</v>
      </c>
      <c r="X2485" s="9" t="str">
        <v>WEST</v>
      </c>
      <c r="Y2485" s="9" t="str">
        <v>GROCERIES</v>
      </c>
      <c r="AA2485" s="9" t="str">
        <v>west</v>
      </c>
      <c r="AB2485" s="9" t="str">
        <v>groceries</v>
      </c>
    </row>
    <row r="2486" spans="1:28">
      <c r="A2486" s="10" t="s">
        <v>2452</v>
      </c>
      <c r="B2486" s="11">
        <v>45526</v>
      </c>
      <c r="C2486" s="12" t="s">
        <v>1068</v>
      </c>
      <c r="D2486" s="13" t="s">
        <v>2120</v>
      </c>
      <c r="E2486" s="10">
        <v>3785.88</v>
      </c>
      <c r="F2486" s="10">
        <v>48</v>
      </c>
      <c r="G2486" s="10">
        <v>8</v>
      </c>
      <c r="H2486" s="10">
        <v>1510.62</v>
      </c>
      <c r="I2486" s="4" t="s">
        <v>2452</v>
      </c>
      <c r="J2486" s="16">
        <v>45526</v>
      </c>
      <c r="K2486" s="9" t="str">
        <v>South</v>
      </c>
      <c r="L2486" s="9" t="str">
        <v>Clothing</v>
      </c>
      <c r="M2486" s="4">
        <v>3785.88</v>
      </c>
      <c r="N2486" s="4">
        <f>VLOOKUP($K2486,Sales_Performance_Analysis.csv!$S$1:$T$5,2,FALSE)</f>
        <v>2478.5568056787902</v>
      </c>
      <c r="O2486" s="4">
        <v>48</v>
      </c>
      <c r="P2486" s="4">
        <v>8</v>
      </c>
      <c r="Q2486" s="4">
        <v>1510.62</v>
      </c>
      <c r="U2486" s="9" t="str">
        <v>South</v>
      </c>
      <c r="V2486" s="9" t="str">
        <v>Clothing</v>
      </c>
      <c r="X2486" s="9" t="str">
        <v>SOUTH</v>
      </c>
      <c r="Y2486" s="9" t="str">
        <v>CLOTHING</v>
      </c>
      <c r="AA2486" s="9" t="str">
        <v>south</v>
      </c>
      <c r="AB2486" s="9" t="str">
        <v>clothing</v>
      </c>
    </row>
    <row r="2487" spans="1:28">
      <c r="A2487" s="10" t="s">
        <v>2453</v>
      </c>
      <c r="B2487" s="11">
        <v>45544</v>
      </c>
      <c r="C2487" s="12" t="s">
        <v>2279</v>
      </c>
      <c r="D2487" s="13" t="s">
        <v>1668</v>
      </c>
      <c r="E2487" s="10">
        <v>1561.41</v>
      </c>
      <c r="F2487" s="10">
        <v>49</v>
      </c>
      <c r="G2487" s="10">
        <v>29</v>
      </c>
      <c r="H2487" s="10">
        <v>357.04</v>
      </c>
      <c r="I2487" s="4" t="s">
        <v>2453</v>
      </c>
      <c r="J2487" s="16">
        <v>45544</v>
      </c>
      <c r="K2487" s="9" t="str">
        <v>East</v>
      </c>
      <c r="L2487" s="9" t="str">
        <v>Furniture</v>
      </c>
      <c r="M2487" s="4">
        <v>1561.41</v>
      </c>
      <c r="N2487" s="4">
        <f>VLOOKUP($K2487,Sales_Performance_Analysis.csv!$S$1:$T$5,2,FALSE)</f>
        <v>2529.8487270973901</v>
      </c>
      <c r="O2487" s="4">
        <v>49</v>
      </c>
      <c r="P2487" s="4">
        <v>29</v>
      </c>
      <c r="Q2487" s="4">
        <v>357.04</v>
      </c>
      <c r="U2487" s="9" t="str">
        <v>East</v>
      </c>
      <c r="V2487" s="9" t="str">
        <v>Furniture</v>
      </c>
      <c r="X2487" s="9" t="str">
        <v>EAST</v>
      </c>
      <c r="Y2487" s="9" t="str">
        <v>FURNITURE</v>
      </c>
      <c r="AA2487" s="9" t="str">
        <v>east</v>
      </c>
      <c r="AB2487" s="9" t="str">
        <v>furniture</v>
      </c>
    </row>
    <row r="2488" spans="1:28">
      <c r="A2488" s="10" t="s">
        <v>2454</v>
      </c>
      <c r="B2488" s="11">
        <v>45594</v>
      </c>
      <c r="C2488" s="12" t="s">
        <v>2279</v>
      </c>
      <c r="D2488" s="13" t="s">
        <v>1668</v>
      </c>
      <c r="E2488" s="10">
        <v>1682.41</v>
      </c>
      <c r="F2488" s="10">
        <v>48</v>
      </c>
      <c r="G2488" s="10">
        <v>32</v>
      </c>
      <c r="H2488" s="10">
        <v>1093.9000000000001</v>
      </c>
      <c r="I2488" s="4" t="s">
        <v>2454</v>
      </c>
      <c r="J2488" s="16">
        <v>45594</v>
      </c>
      <c r="K2488" s="9" t="str">
        <v>East</v>
      </c>
      <c r="L2488" s="9" t="str">
        <v>Furniture</v>
      </c>
      <c r="M2488" s="4">
        <v>1682.41</v>
      </c>
      <c r="N2488" s="4">
        <f>VLOOKUP($K2488,Sales_Performance_Analysis.csv!$S$1:$T$5,2,FALSE)</f>
        <v>2529.8487270973901</v>
      </c>
      <c r="O2488" s="4">
        <v>48</v>
      </c>
      <c r="P2488" s="4">
        <v>32</v>
      </c>
      <c r="Q2488" s="4">
        <v>1093.9000000000001</v>
      </c>
      <c r="U2488" s="9" t="str">
        <v>East</v>
      </c>
      <c r="V2488" s="9" t="str">
        <v>Furniture</v>
      </c>
      <c r="X2488" s="9" t="str">
        <v>EAST</v>
      </c>
      <c r="Y2488" s="9" t="str">
        <v>FURNITURE</v>
      </c>
      <c r="AA2488" s="9" t="str">
        <v>east</v>
      </c>
      <c r="AB2488" s="9" t="str">
        <v>furniture</v>
      </c>
    </row>
    <row r="2489" spans="1:28">
      <c r="A2489" s="10" t="s">
        <v>2455</v>
      </c>
      <c r="B2489" s="11">
        <v>45149</v>
      </c>
      <c r="C2489" s="12" t="s">
        <v>1657</v>
      </c>
      <c r="D2489" s="13" t="s">
        <v>257</v>
      </c>
      <c r="E2489" s="10">
        <v>110.49</v>
      </c>
      <c r="F2489" s="10">
        <v>41</v>
      </c>
      <c r="G2489" s="10">
        <v>30</v>
      </c>
      <c r="H2489" s="10">
        <v>110.92</v>
      </c>
      <c r="I2489" s="4" t="s">
        <v>2455</v>
      </c>
      <c r="J2489" s="16">
        <v>45149</v>
      </c>
      <c r="K2489" s="9" t="str">
        <v>West</v>
      </c>
      <c r="L2489" s="9" t="str">
        <v>Groceries</v>
      </c>
      <c r="M2489" s="4">
        <v>110.49</v>
      </c>
      <c r="N2489" s="4">
        <f>VLOOKUP($K2489,Sales_Performance_Analysis.csv!$S$1:$T$5,2,FALSE)</f>
        <v>2536.3110011778599</v>
      </c>
      <c r="O2489" s="4">
        <v>41</v>
      </c>
      <c r="P2489" s="4">
        <v>30</v>
      </c>
      <c r="Q2489" s="4">
        <v>110.92</v>
      </c>
      <c r="U2489" s="9" t="str">
        <v>West</v>
      </c>
      <c r="V2489" s="9" t="str">
        <v>Groceries</v>
      </c>
      <c r="X2489" s="9" t="str">
        <v>WEST</v>
      </c>
      <c r="Y2489" s="9" t="str">
        <v>GROCERIES</v>
      </c>
      <c r="AA2489" s="9" t="str">
        <v>west</v>
      </c>
      <c r="AB2489" s="9" t="str">
        <v>groceries</v>
      </c>
    </row>
    <row r="2490" spans="1:28">
      <c r="A2490" s="10" t="s">
        <v>2456</v>
      </c>
      <c r="B2490" s="11">
        <v>45102</v>
      </c>
      <c r="C2490" s="12" t="s">
        <v>1294</v>
      </c>
      <c r="D2490" s="13" t="s">
        <v>1131</v>
      </c>
      <c r="E2490" s="10">
        <v>3667.86</v>
      </c>
      <c r="F2490" s="10">
        <v>48</v>
      </c>
      <c r="G2490" s="10">
        <v>36</v>
      </c>
      <c r="H2490" s="10">
        <v>715.5</v>
      </c>
      <c r="I2490" s="4" t="s">
        <v>2456</v>
      </c>
      <c r="J2490" s="16">
        <v>45102</v>
      </c>
      <c r="K2490" s="9" t="str">
        <v>North</v>
      </c>
      <c r="L2490" s="9" t="str">
        <v>Sports</v>
      </c>
      <c r="M2490" s="4">
        <v>3667.86</v>
      </c>
      <c r="N2490" s="4">
        <f>VLOOKUP($K2490,Sales_Performance_Analysis.csv!$S$1:$T$5,2,FALSE)</f>
        <v>2573.1195542046598</v>
      </c>
      <c r="O2490" s="4">
        <v>48</v>
      </c>
      <c r="P2490" s="4">
        <v>36</v>
      </c>
      <c r="Q2490" s="4">
        <v>715.5</v>
      </c>
      <c r="U2490" s="9" t="str">
        <v>North</v>
      </c>
      <c r="V2490" s="9" t="str">
        <v>Sports</v>
      </c>
      <c r="X2490" s="9" t="str">
        <v>NORTH</v>
      </c>
      <c r="Y2490" s="9" t="str">
        <v>SPORTS</v>
      </c>
      <c r="AA2490" s="9" t="str">
        <v>north</v>
      </c>
      <c r="AB2490" s="9" t="str">
        <v>sports</v>
      </c>
    </row>
    <row r="2491" spans="1:28">
      <c r="A2491" s="10" t="s">
        <v>2457</v>
      </c>
      <c r="B2491" s="11">
        <v>45036</v>
      </c>
      <c r="C2491" s="12" t="s">
        <v>1657</v>
      </c>
      <c r="D2491" s="13" t="s">
        <v>2120</v>
      </c>
      <c r="E2491" s="10">
        <v>2341.86</v>
      </c>
      <c r="F2491" s="10">
        <v>16</v>
      </c>
      <c r="G2491" s="10">
        <v>40</v>
      </c>
      <c r="H2491" s="10">
        <v>787.3</v>
      </c>
      <c r="I2491" s="4" t="s">
        <v>2457</v>
      </c>
      <c r="J2491" s="16">
        <v>45036</v>
      </c>
      <c r="K2491" s="9" t="str">
        <v>West</v>
      </c>
      <c r="L2491" s="9" t="str">
        <v>Clothing</v>
      </c>
      <c r="M2491" s="4">
        <v>2341.86</v>
      </c>
      <c r="N2491" s="4">
        <f>VLOOKUP($K2491,Sales_Performance_Analysis.csv!$S$1:$T$5,2,FALSE)</f>
        <v>2536.3110011778599</v>
      </c>
      <c r="O2491" s="4">
        <v>16</v>
      </c>
      <c r="P2491" s="4">
        <v>40</v>
      </c>
      <c r="Q2491" s="4">
        <v>787.3</v>
      </c>
      <c r="U2491" s="9" t="str">
        <v>West</v>
      </c>
      <c r="V2491" s="9" t="str">
        <v>Clothing</v>
      </c>
      <c r="X2491" s="9" t="str">
        <v>WEST</v>
      </c>
      <c r="Y2491" s="9" t="str">
        <v>CLOTHING</v>
      </c>
      <c r="AA2491" s="9" t="str">
        <v>west</v>
      </c>
      <c r="AB2491" s="9" t="str">
        <v>clothing</v>
      </c>
    </row>
    <row r="2492" spans="1:28">
      <c r="A2492" s="10">
        <v>39593996</v>
      </c>
      <c r="B2492" s="11">
        <v>44888</v>
      </c>
      <c r="C2492" s="12" t="s">
        <v>1068</v>
      </c>
      <c r="D2492" s="13" t="s">
        <v>1131</v>
      </c>
      <c r="E2492" s="10">
        <v>4211.8599999999997</v>
      </c>
      <c r="F2492" s="10">
        <v>26</v>
      </c>
      <c r="G2492" s="10">
        <v>36</v>
      </c>
      <c r="H2492" s="10">
        <v>1843.88</v>
      </c>
      <c r="I2492" s="4">
        <v>39593996</v>
      </c>
      <c r="J2492" s="16">
        <v>44888</v>
      </c>
      <c r="K2492" s="9" t="str">
        <v>South</v>
      </c>
      <c r="L2492" s="9" t="str">
        <v>Sports</v>
      </c>
      <c r="M2492" s="4">
        <v>4211.8599999999997</v>
      </c>
      <c r="N2492" s="4">
        <f>VLOOKUP($K2492,Sales_Performance_Analysis.csv!$S$1:$T$5,2,FALSE)</f>
        <v>2478.5568056787902</v>
      </c>
      <c r="O2492" s="4">
        <v>26</v>
      </c>
      <c r="P2492" s="4">
        <v>36</v>
      </c>
      <c r="Q2492" s="4">
        <v>1843.88</v>
      </c>
      <c r="U2492" s="9" t="str">
        <v>South</v>
      </c>
      <c r="V2492" s="9" t="str">
        <v>Sports</v>
      </c>
      <c r="X2492" s="9" t="str">
        <v>SOUTH</v>
      </c>
      <c r="Y2492" s="9" t="str">
        <v>SPORTS</v>
      </c>
      <c r="AA2492" s="9" t="str">
        <v>south</v>
      </c>
      <c r="AB2492" s="9" t="str">
        <v>sports</v>
      </c>
    </row>
    <row r="2493" spans="1:28">
      <c r="A2493" s="10" t="s">
        <v>2458</v>
      </c>
      <c r="B2493" s="11">
        <v>45225</v>
      </c>
      <c r="C2493" s="12" t="s">
        <v>1294</v>
      </c>
      <c r="D2493" s="13" t="s">
        <v>1243</v>
      </c>
      <c r="E2493" s="10">
        <v>464.13</v>
      </c>
      <c r="F2493" s="10">
        <v>39</v>
      </c>
      <c r="G2493" s="10">
        <v>25</v>
      </c>
      <c r="H2493" s="10">
        <v>256.57</v>
      </c>
      <c r="I2493" s="4" t="s">
        <v>2458</v>
      </c>
      <c r="J2493" s="16">
        <v>45225</v>
      </c>
      <c r="K2493" s="9" t="str">
        <v>North</v>
      </c>
      <c r="L2493" s="9" t="str">
        <v>Electronics</v>
      </c>
      <c r="M2493" s="4">
        <v>464.13</v>
      </c>
      <c r="N2493" s="4">
        <f>VLOOKUP($K2493,Sales_Performance_Analysis.csv!$S$1:$T$5,2,FALSE)</f>
        <v>2573.1195542046598</v>
      </c>
      <c r="O2493" s="4">
        <v>39</v>
      </c>
      <c r="P2493" s="4">
        <v>25</v>
      </c>
      <c r="Q2493" s="4">
        <v>256.57</v>
      </c>
      <c r="U2493" s="9" t="str">
        <v>North</v>
      </c>
      <c r="V2493" s="9" t="str">
        <v>Electronics</v>
      </c>
      <c r="X2493" s="9" t="str">
        <v>NORTH</v>
      </c>
      <c r="Y2493" s="9" t="str">
        <v>ELECTRONICS</v>
      </c>
      <c r="AA2493" s="9" t="str">
        <v>north</v>
      </c>
      <c r="AB2493" s="9" t="str">
        <v>electronics</v>
      </c>
    </row>
    <row r="2494" spans="1:28">
      <c r="A2494" s="10" t="s">
        <v>2459</v>
      </c>
      <c r="B2494" s="11">
        <v>45519</v>
      </c>
      <c r="C2494" s="12" t="s">
        <v>1657</v>
      </c>
      <c r="D2494" s="13" t="s">
        <v>2120</v>
      </c>
      <c r="E2494" s="10">
        <v>2314.88</v>
      </c>
      <c r="F2494" s="10">
        <v>42</v>
      </c>
      <c r="G2494" s="10">
        <v>22</v>
      </c>
      <c r="H2494" s="10">
        <v>1549.1</v>
      </c>
      <c r="I2494" s="4" t="s">
        <v>2459</v>
      </c>
      <c r="J2494" s="16">
        <v>45519</v>
      </c>
      <c r="K2494" s="9" t="str">
        <v>West</v>
      </c>
      <c r="L2494" s="9" t="str">
        <v>Clothing</v>
      </c>
      <c r="M2494" s="4">
        <v>2314.88</v>
      </c>
      <c r="N2494" s="4">
        <f>VLOOKUP($K2494,Sales_Performance_Analysis.csv!$S$1:$T$5,2,FALSE)</f>
        <v>2536.3110011778599</v>
      </c>
      <c r="O2494" s="4">
        <v>42</v>
      </c>
      <c r="P2494" s="4">
        <v>22</v>
      </c>
      <c r="Q2494" s="4">
        <v>1549.1</v>
      </c>
      <c r="U2494" s="9" t="str">
        <v>West</v>
      </c>
      <c r="V2494" s="9" t="str">
        <v>Clothing</v>
      </c>
      <c r="X2494" s="9" t="str">
        <v>WEST</v>
      </c>
      <c r="Y2494" s="9" t="str">
        <v>CLOTHING</v>
      </c>
      <c r="AA2494" s="9" t="str">
        <v>west</v>
      </c>
      <c r="AB2494" s="9" t="str">
        <v>clothing</v>
      </c>
    </row>
    <row r="2495" spans="1:28">
      <c r="A2495" s="10" t="s">
        <v>2460</v>
      </c>
      <c r="B2495" s="11">
        <v>44941</v>
      </c>
      <c r="C2495" s="12" t="s">
        <v>2279</v>
      </c>
      <c r="D2495" s="13" t="s">
        <v>1668</v>
      </c>
      <c r="E2495" s="10">
        <v>4340.87</v>
      </c>
      <c r="F2495" s="10">
        <v>21</v>
      </c>
      <c r="G2495" s="10">
        <v>5</v>
      </c>
      <c r="H2495" s="10">
        <v>1811.15</v>
      </c>
      <c r="I2495" s="4" t="s">
        <v>2460</v>
      </c>
      <c r="J2495" s="16">
        <v>44941</v>
      </c>
      <c r="K2495" s="9" t="str">
        <v>East</v>
      </c>
      <c r="L2495" s="9" t="str">
        <v>Furniture</v>
      </c>
      <c r="M2495" s="4">
        <v>4340.87</v>
      </c>
      <c r="N2495" s="4">
        <f>VLOOKUP($K2495,Sales_Performance_Analysis.csv!$S$1:$T$5,2,FALSE)</f>
        <v>2529.8487270973901</v>
      </c>
      <c r="O2495" s="4">
        <v>21</v>
      </c>
      <c r="P2495" s="4">
        <v>5</v>
      </c>
      <c r="Q2495" s="4">
        <v>1811.15</v>
      </c>
      <c r="U2495" s="9" t="str">
        <v>East</v>
      </c>
      <c r="V2495" s="9" t="str">
        <v>Furniture</v>
      </c>
      <c r="X2495" s="9" t="str">
        <v>EAST</v>
      </c>
      <c r="Y2495" s="9" t="str">
        <v>FURNITURE</v>
      </c>
      <c r="AA2495" s="9" t="str">
        <v>east</v>
      </c>
      <c r="AB2495" s="9" t="str">
        <v>furniture</v>
      </c>
    </row>
    <row r="2496" spans="1:28">
      <c r="A2496" s="10" t="s">
        <v>2461</v>
      </c>
      <c r="B2496" s="11">
        <v>45099</v>
      </c>
      <c r="C2496" s="12" t="s">
        <v>1068</v>
      </c>
      <c r="D2496" s="13" t="s">
        <v>2120</v>
      </c>
      <c r="E2496" s="10">
        <v>4065.19</v>
      </c>
      <c r="F2496" s="10">
        <v>31</v>
      </c>
      <c r="G2496" s="10">
        <v>9</v>
      </c>
      <c r="H2496" s="10">
        <v>532.53</v>
      </c>
      <c r="I2496" s="4" t="s">
        <v>2461</v>
      </c>
      <c r="J2496" s="16">
        <v>45099</v>
      </c>
      <c r="K2496" s="9" t="str">
        <v>South</v>
      </c>
      <c r="L2496" s="9" t="str">
        <v>Clothing</v>
      </c>
      <c r="M2496" s="4">
        <v>4065.19</v>
      </c>
      <c r="N2496" s="4">
        <f>VLOOKUP($K2496,Sales_Performance_Analysis.csv!$S$1:$T$5,2,FALSE)</f>
        <v>2478.5568056787902</v>
      </c>
      <c r="O2496" s="4">
        <v>31</v>
      </c>
      <c r="P2496" s="4">
        <v>9</v>
      </c>
      <c r="Q2496" s="4">
        <v>532.53</v>
      </c>
      <c r="U2496" s="9" t="str">
        <v>South</v>
      </c>
      <c r="V2496" s="9" t="str">
        <v>Clothing</v>
      </c>
      <c r="X2496" s="9" t="str">
        <v>SOUTH</v>
      </c>
      <c r="Y2496" s="9" t="str">
        <v>CLOTHING</v>
      </c>
      <c r="AA2496" s="9" t="str">
        <v>south</v>
      </c>
      <c r="AB2496" s="9" t="str">
        <v>clothing</v>
      </c>
    </row>
    <row r="2497" spans="1:28">
      <c r="A2497" s="10" t="s">
        <v>2462</v>
      </c>
      <c r="B2497" s="11">
        <v>44959</v>
      </c>
      <c r="C2497" s="12" t="s">
        <v>1657</v>
      </c>
      <c r="D2497" s="13" t="s">
        <v>1243</v>
      </c>
      <c r="E2497" s="10">
        <v>4508.12</v>
      </c>
      <c r="F2497" s="10">
        <v>13</v>
      </c>
      <c r="G2497" s="10">
        <v>4</v>
      </c>
      <c r="H2497" s="10">
        <v>1949.05</v>
      </c>
      <c r="I2497" s="4" t="s">
        <v>2462</v>
      </c>
      <c r="J2497" s="16">
        <v>44959</v>
      </c>
      <c r="K2497" s="9" t="str">
        <v>West</v>
      </c>
      <c r="L2497" s="9" t="str">
        <v>Electronics</v>
      </c>
      <c r="M2497" s="4">
        <v>4508.12</v>
      </c>
      <c r="N2497" s="4">
        <f>VLOOKUP($K2497,Sales_Performance_Analysis.csv!$S$1:$T$5,2,FALSE)</f>
        <v>2536.3110011778599</v>
      </c>
      <c r="O2497" s="4">
        <v>13</v>
      </c>
      <c r="P2497" s="4">
        <v>4</v>
      </c>
      <c r="Q2497" s="4">
        <v>1949.05</v>
      </c>
      <c r="U2497" s="9" t="str">
        <v>West</v>
      </c>
      <c r="V2497" s="9" t="str">
        <v>Electronics</v>
      </c>
      <c r="X2497" s="9" t="str">
        <v>WEST</v>
      </c>
      <c r="Y2497" s="9" t="str">
        <v>ELECTRONICS</v>
      </c>
      <c r="AA2497" s="9" t="str">
        <v>west</v>
      </c>
      <c r="AB2497" s="9" t="str">
        <v>electronics</v>
      </c>
    </row>
    <row r="2498" spans="1:28">
      <c r="A2498" s="10" t="s">
        <v>2463</v>
      </c>
      <c r="B2498" s="11">
        <v>45569</v>
      </c>
      <c r="C2498" s="12" t="s">
        <v>1657</v>
      </c>
      <c r="D2498" s="13" t="s">
        <v>1668</v>
      </c>
      <c r="E2498" s="10">
        <v>3739.27</v>
      </c>
      <c r="F2498" s="10">
        <v>34</v>
      </c>
      <c r="G2498" s="10">
        <v>0</v>
      </c>
      <c r="H2498" s="10">
        <v>1834.47</v>
      </c>
      <c r="I2498" s="4" t="s">
        <v>2463</v>
      </c>
      <c r="J2498" s="16">
        <v>45569</v>
      </c>
      <c r="K2498" s="9" t="str">
        <v>West</v>
      </c>
      <c r="L2498" s="9" t="str">
        <v>Furniture</v>
      </c>
      <c r="M2498" s="4">
        <v>3739.27</v>
      </c>
      <c r="N2498" s="4">
        <f>VLOOKUP($K2498,Sales_Performance_Analysis.csv!$S$1:$T$5,2,FALSE)</f>
        <v>2536.3110011778599</v>
      </c>
      <c r="O2498" s="4">
        <v>34</v>
      </c>
      <c r="P2498" s="4">
        <v>0</v>
      </c>
      <c r="Q2498" s="4">
        <v>1834.47</v>
      </c>
      <c r="U2498" s="9" t="str">
        <v>West</v>
      </c>
      <c r="V2498" s="9" t="str">
        <v>Furniture</v>
      </c>
      <c r="X2498" s="9" t="str">
        <v>WEST</v>
      </c>
      <c r="Y2498" s="9" t="str">
        <v>FURNITURE</v>
      </c>
      <c r="AA2498" s="9" t="str">
        <v>west</v>
      </c>
      <c r="AB2498" s="9" t="str">
        <v>furniture</v>
      </c>
    </row>
    <row r="2499" spans="1:28">
      <c r="A2499" s="10" t="s">
        <v>2464</v>
      </c>
      <c r="B2499" s="11">
        <v>45476</v>
      </c>
      <c r="C2499" s="12" t="s">
        <v>1068</v>
      </c>
      <c r="D2499" s="13" t="s">
        <v>1131</v>
      </c>
      <c r="E2499" s="10">
        <v>3215.98</v>
      </c>
      <c r="F2499" s="10">
        <v>38</v>
      </c>
      <c r="G2499" s="10">
        <v>23</v>
      </c>
      <c r="H2499" s="10">
        <v>571.55999999999995</v>
      </c>
      <c r="I2499" s="4" t="s">
        <v>2464</v>
      </c>
      <c r="J2499" s="16">
        <v>45476</v>
      </c>
      <c r="K2499" s="9" t="str">
        <v>South</v>
      </c>
      <c r="L2499" s="9" t="str">
        <v>Sports</v>
      </c>
      <c r="M2499" s="4">
        <v>3215.98</v>
      </c>
      <c r="N2499" s="4">
        <f>VLOOKUP($K2499,Sales_Performance_Analysis.csv!$S$1:$T$5,2,FALSE)</f>
        <v>2478.5568056787902</v>
      </c>
      <c r="O2499" s="4">
        <v>38</v>
      </c>
      <c r="P2499" s="4">
        <v>23</v>
      </c>
      <c r="Q2499" s="4">
        <v>571.55999999999995</v>
      </c>
      <c r="U2499" s="9" t="str">
        <v>South</v>
      </c>
      <c r="V2499" s="9" t="str">
        <v>Sports</v>
      </c>
      <c r="X2499" s="9" t="str">
        <v>SOUTH</v>
      </c>
      <c r="Y2499" s="9" t="str">
        <v>SPORTS</v>
      </c>
      <c r="AA2499" s="9" t="str">
        <v>south</v>
      </c>
      <c r="AB2499" s="9" t="str">
        <v>sports</v>
      </c>
    </row>
    <row r="2500" spans="1:28">
      <c r="A2500" s="10" t="s">
        <v>2465</v>
      </c>
      <c r="B2500" s="11">
        <v>45418</v>
      </c>
      <c r="C2500" s="12" t="s">
        <v>2279</v>
      </c>
      <c r="D2500" s="13" t="s">
        <v>1243</v>
      </c>
      <c r="E2500" s="10">
        <v>86.82</v>
      </c>
      <c r="F2500" s="10">
        <v>21</v>
      </c>
      <c r="G2500" s="10">
        <v>40</v>
      </c>
      <c r="H2500" s="10">
        <v>1262.95</v>
      </c>
      <c r="I2500" s="4" t="s">
        <v>2465</v>
      </c>
      <c r="J2500" s="16">
        <v>45418</v>
      </c>
      <c r="K2500" s="9" t="str">
        <v>East</v>
      </c>
      <c r="L2500" s="9" t="str">
        <v>Electronics</v>
      </c>
      <c r="M2500" s="4">
        <v>86.82</v>
      </c>
      <c r="N2500" s="4">
        <f>VLOOKUP($K2500,Sales_Performance_Analysis.csv!$S$1:$T$5,2,FALSE)</f>
        <v>2529.8487270973901</v>
      </c>
      <c r="O2500" s="4">
        <v>21</v>
      </c>
      <c r="P2500" s="4">
        <v>40</v>
      </c>
      <c r="Q2500" s="4">
        <v>1262.95</v>
      </c>
      <c r="U2500" s="9" t="str">
        <v>East</v>
      </c>
      <c r="V2500" s="9" t="str">
        <v>Electronics</v>
      </c>
      <c r="X2500" s="9" t="str">
        <v>EAST</v>
      </c>
      <c r="Y2500" s="9" t="str">
        <v>ELECTRONICS</v>
      </c>
      <c r="AA2500" s="9" t="str">
        <v>east</v>
      </c>
      <c r="AB2500" s="9" t="str">
        <v>electronics</v>
      </c>
    </row>
    <row r="2501" spans="1:28">
      <c r="A2501" s="10" t="s">
        <v>2466</v>
      </c>
      <c r="B2501" s="11">
        <v>45256</v>
      </c>
      <c r="C2501" s="12" t="s">
        <v>1068</v>
      </c>
      <c r="D2501" s="13" t="s">
        <v>1131</v>
      </c>
      <c r="E2501" s="10">
        <v>3270.1</v>
      </c>
      <c r="F2501" s="10">
        <v>44</v>
      </c>
      <c r="G2501" s="10">
        <v>38</v>
      </c>
      <c r="H2501" s="10">
        <v>1113.45</v>
      </c>
      <c r="I2501" s="4" t="s">
        <v>2466</v>
      </c>
      <c r="J2501" s="16">
        <v>45256</v>
      </c>
      <c r="K2501" s="9" t="str">
        <v>South</v>
      </c>
      <c r="L2501" s="9" t="str">
        <v>Sports</v>
      </c>
      <c r="M2501" s="4">
        <v>3270.1</v>
      </c>
      <c r="N2501" s="4">
        <f>VLOOKUP($K2501,Sales_Performance_Analysis.csv!$S$1:$T$5,2,FALSE)</f>
        <v>2478.5568056787902</v>
      </c>
      <c r="O2501" s="4">
        <v>44</v>
      </c>
      <c r="P2501" s="4">
        <v>38</v>
      </c>
      <c r="Q2501" s="4">
        <v>1113.45</v>
      </c>
      <c r="U2501" s="9" t="str">
        <v>South</v>
      </c>
      <c r="V2501" s="9" t="str">
        <v>Sports</v>
      </c>
      <c r="X2501" s="9" t="str">
        <v>SOUTH</v>
      </c>
      <c r="Y2501" s="9" t="str">
        <v>SPORTS</v>
      </c>
      <c r="AA2501" s="9" t="str">
        <v>south</v>
      </c>
      <c r="AB2501" s="9" t="str">
        <v>sports</v>
      </c>
    </row>
    <row r="2502" spans="1:28">
      <c r="A2502" s="10" t="s">
        <v>2467</v>
      </c>
      <c r="B2502" s="11">
        <v>45416</v>
      </c>
      <c r="C2502" s="12" t="s">
        <v>1068</v>
      </c>
      <c r="D2502" s="13" t="s">
        <v>1131</v>
      </c>
      <c r="E2502" s="10">
        <v>4050.24</v>
      </c>
      <c r="F2502" s="10">
        <v>25</v>
      </c>
      <c r="G2502" s="10">
        <v>32</v>
      </c>
      <c r="H2502" s="10">
        <v>308.61</v>
      </c>
      <c r="I2502" s="4" t="s">
        <v>2467</v>
      </c>
      <c r="J2502" s="16">
        <v>45416</v>
      </c>
      <c r="K2502" s="9" t="str">
        <v>South</v>
      </c>
      <c r="L2502" s="9" t="str">
        <v>Sports</v>
      </c>
      <c r="M2502" s="4">
        <v>4050.24</v>
      </c>
      <c r="N2502" s="4">
        <f>VLOOKUP($K2502,Sales_Performance_Analysis.csv!$S$1:$T$5,2,FALSE)</f>
        <v>2478.5568056787902</v>
      </c>
      <c r="O2502" s="4">
        <v>25</v>
      </c>
      <c r="P2502" s="4">
        <v>32</v>
      </c>
      <c r="Q2502" s="4">
        <v>308.61</v>
      </c>
      <c r="U2502" s="9" t="str">
        <v>South</v>
      </c>
      <c r="V2502" s="9" t="str">
        <v>Sports</v>
      </c>
      <c r="X2502" s="9" t="str">
        <v>SOUTH</v>
      </c>
      <c r="Y2502" s="9" t="str">
        <v>SPORTS</v>
      </c>
      <c r="AA2502" s="9" t="str">
        <v>south</v>
      </c>
      <c r="AB2502" s="9" t="str">
        <v>sports</v>
      </c>
    </row>
    <row r="2503" spans="1:28">
      <c r="A2503" s="10" t="s">
        <v>2468</v>
      </c>
      <c r="B2503" s="11">
        <v>45263</v>
      </c>
      <c r="C2503" s="12" t="s">
        <v>1657</v>
      </c>
      <c r="D2503" s="13" t="s">
        <v>1131</v>
      </c>
      <c r="E2503" s="10">
        <v>3305.78</v>
      </c>
      <c r="F2503" s="10">
        <v>27</v>
      </c>
      <c r="G2503" s="10">
        <v>47</v>
      </c>
      <c r="H2503" s="10">
        <v>39.68</v>
      </c>
      <c r="I2503" s="4" t="s">
        <v>2468</v>
      </c>
      <c r="J2503" s="16">
        <v>45263</v>
      </c>
      <c r="K2503" s="9" t="str">
        <v>West</v>
      </c>
      <c r="L2503" s="9" t="str">
        <v>Sports</v>
      </c>
      <c r="M2503" s="4">
        <v>3305.78</v>
      </c>
      <c r="N2503" s="4">
        <f>VLOOKUP($K2503,Sales_Performance_Analysis.csv!$S$1:$T$5,2,FALSE)</f>
        <v>2536.3110011778599</v>
      </c>
      <c r="O2503" s="4">
        <v>27</v>
      </c>
      <c r="P2503" s="4">
        <v>47</v>
      </c>
      <c r="Q2503" s="4">
        <v>39.68</v>
      </c>
      <c r="U2503" s="9" t="str">
        <v>West</v>
      </c>
      <c r="V2503" s="9" t="str">
        <v>Sports</v>
      </c>
      <c r="X2503" s="9" t="str">
        <v>WEST</v>
      </c>
      <c r="Y2503" s="9" t="str">
        <v>SPORTS</v>
      </c>
      <c r="AA2503" s="9" t="str">
        <v>west</v>
      </c>
      <c r="AB2503" s="9" t="str">
        <v>sports</v>
      </c>
    </row>
    <row r="2504" spans="1:28">
      <c r="A2504" s="10" t="s">
        <v>2469</v>
      </c>
      <c r="B2504" s="11">
        <v>45109</v>
      </c>
      <c r="C2504" s="12" t="s">
        <v>2279</v>
      </c>
      <c r="D2504" s="13" t="s">
        <v>1243</v>
      </c>
      <c r="E2504" s="10">
        <v>4541.7700000000004</v>
      </c>
      <c r="F2504" s="10">
        <v>9</v>
      </c>
      <c r="G2504" s="10">
        <v>29</v>
      </c>
      <c r="H2504" s="10">
        <v>551.95000000000005</v>
      </c>
      <c r="I2504" s="4" t="s">
        <v>2469</v>
      </c>
      <c r="J2504" s="16">
        <v>45109</v>
      </c>
      <c r="K2504" s="9" t="str">
        <v>East</v>
      </c>
      <c r="L2504" s="9" t="str">
        <v>Electronics</v>
      </c>
      <c r="M2504" s="4">
        <v>4541.7700000000004</v>
      </c>
      <c r="N2504" s="4">
        <f>VLOOKUP($K2504,Sales_Performance_Analysis.csv!$S$1:$T$5,2,FALSE)</f>
        <v>2529.8487270973901</v>
      </c>
      <c r="O2504" s="4">
        <v>9</v>
      </c>
      <c r="P2504" s="4">
        <v>29</v>
      </c>
      <c r="Q2504" s="4">
        <v>551.95000000000005</v>
      </c>
      <c r="U2504" s="9" t="str">
        <v>East</v>
      </c>
      <c r="V2504" s="9" t="str">
        <v>Electronics</v>
      </c>
      <c r="X2504" s="9" t="str">
        <v>EAST</v>
      </c>
      <c r="Y2504" s="9" t="str">
        <v>ELECTRONICS</v>
      </c>
      <c r="AA2504" s="9" t="str">
        <v>east</v>
      </c>
      <c r="AB2504" s="9" t="str">
        <v>electronics</v>
      </c>
    </row>
    <row r="2505" spans="1:28">
      <c r="A2505" s="10" t="s">
        <v>2470</v>
      </c>
      <c r="B2505" s="11">
        <v>45544</v>
      </c>
      <c r="C2505" s="12" t="s">
        <v>1068</v>
      </c>
      <c r="D2505" s="13" t="s">
        <v>257</v>
      </c>
      <c r="E2505" s="10">
        <v>4758.26</v>
      </c>
      <c r="F2505" s="10">
        <v>40</v>
      </c>
      <c r="G2505" s="10">
        <v>3</v>
      </c>
      <c r="H2505" s="10">
        <v>345.06</v>
      </c>
      <c r="I2505" s="4" t="s">
        <v>2470</v>
      </c>
      <c r="J2505" s="16">
        <v>45544</v>
      </c>
      <c r="K2505" s="9" t="str">
        <v>South</v>
      </c>
      <c r="L2505" s="9" t="str">
        <v>Groceries</v>
      </c>
      <c r="M2505" s="4">
        <v>4758.26</v>
      </c>
      <c r="N2505" s="4">
        <f>VLOOKUP($K2505,Sales_Performance_Analysis.csv!$S$1:$T$5,2,FALSE)</f>
        <v>2478.5568056787902</v>
      </c>
      <c r="O2505" s="4">
        <v>40</v>
      </c>
      <c r="P2505" s="4">
        <v>3</v>
      </c>
      <c r="Q2505" s="4">
        <v>345.06</v>
      </c>
      <c r="U2505" s="9" t="str">
        <v>South</v>
      </c>
      <c r="V2505" s="9" t="str">
        <v>Groceries</v>
      </c>
      <c r="X2505" s="9" t="str">
        <v>SOUTH</v>
      </c>
      <c r="Y2505" s="9" t="str">
        <v>GROCERIES</v>
      </c>
      <c r="AA2505" s="9" t="str">
        <v>south</v>
      </c>
      <c r="AB2505" s="9" t="str">
        <v>groceries</v>
      </c>
    </row>
    <row r="2506" spans="1:28">
      <c r="A2506" s="10" t="s">
        <v>2471</v>
      </c>
      <c r="B2506" s="11">
        <v>45610</v>
      </c>
      <c r="C2506" s="12" t="s">
        <v>2279</v>
      </c>
      <c r="D2506" s="13" t="s">
        <v>2120</v>
      </c>
      <c r="E2506" s="10">
        <v>3537.39</v>
      </c>
      <c r="F2506" s="10">
        <v>48</v>
      </c>
      <c r="G2506" s="10">
        <v>3</v>
      </c>
      <c r="H2506" s="10">
        <v>1407.97</v>
      </c>
      <c r="I2506" s="4" t="s">
        <v>2471</v>
      </c>
      <c r="J2506" s="16">
        <v>45610</v>
      </c>
      <c r="K2506" s="9" t="str">
        <v>East</v>
      </c>
      <c r="L2506" s="9" t="str">
        <v>Clothing</v>
      </c>
      <c r="M2506" s="4">
        <v>3537.39</v>
      </c>
      <c r="N2506" s="4">
        <f>VLOOKUP($K2506,Sales_Performance_Analysis.csv!$S$1:$T$5,2,FALSE)</f>
        <v>2529.8487270973901</v>
      </c>
      <c r="O2506" s="4">
        <v>48</v>
      </c>
      <c r="P2506" s="4">
        <v>3</v>
      </c>
      <c r="Q2506" s="4">
        <v>1407.97</v>
      </c>
      <c r="U2506" s="9" t="str">
        <v>East</v>
      </c>
      <c r="V2506" s="9" t="str">
        <v>Clothing</v>
      </c>
      <c r="X2506" s="9" t="str">
        <v>EAST</v>
      </c>
      <c r="Y2506" s="9" t="str">
        <v>CLOTHING</v>
      </c>
      <c r="AA2506" s="9" t="str">
        <v>east</v>
      </c>
      <c r="AB2506" s="9" t="str">
        <v>clothing</v>
      </c>
    </row>
    <row r="2507" spans="1:28">
      <c r="A2507" s="10" t="s">
        <v>2472</v>
      </c>
      <c r="B2507" s="11">
        <v>44888</v>
      </c>
      <c r="C2507" s="12" t="s">
        <v>1294</v>
      </c>
      <c r="D2507" s="13" t="s">
        <v>1243</v>
      </c>
      <c r="E2507" s="10">
        <v>1424.35</v>
      </c>
      <c r="F2507" s="10">
        <v>46</v>
      </c>
      <c r="G2507" s="10">
        <v>38</v>
      </c>
      <c r="H2507" s="10">
        <v>1596.06</v>
      </c>
      <c r="I2507" s="4" t="s">
        <v>2472</v>
      </c>
      <c r="J2507" s="16">
        <v>44888</v>
      </c>
      <c r="K2507" s="9" t="str">
        <v>North</v>
      </c>
      <c r="L2507" s="9" t="str">
        <v>Electronics</v>
      </c>
      <c r="M2507" s="4">
        <v>1424.35</v>
      </c>
      <c r="N2507" s="4">
        <f>VLOOKUP($K2507,Sales_Performance_Analysis.csv!$S$1:$T$5,2,FALSE)</f>
        <v>2573.1195542046598</v>
      </c>
      <c r="O2507" s="4">
        <v>46</v>
      </c>
      <c r="P2507" s="4">
        <v>38</v>
      </c>
      <c r="Q2507" s="4">
        <v>1596.06</v>
      </c>
      <c r="U2507" s="9" t="str">
        <v>North</v>
      </c>
      <c r="V2507" s="9" t="str">
        <v>Electronics</v>
      </c>
      <c r="X2507" s="9" t="str">
        <v>NORTH</v>
      </c>
      <c r="Y2507" s="9" t="str">
        <v>ELECTRONICS</v>
      </c>
      <c r="AA2507" s="9" t="str">
        <v>north</v>
      </c>
      <c r="AB2507" s="9" t="str">
        <v>electronics</v>
      </c>
    </row>
    <row r="2508" spans="1:28">
      <c r="A2508" s="10" t="s">
        <v>2473</v>
      </c>
      <c r="B2508" s="11">
        <v>45289</v>
      </c>
      <c r="C2508" s="12" t="s">
        <v>2279</v>
      </c>
      <c r="D2508" s="13" t="s">
        <v>2120</v>
      </c>
      <c r="E2508" s="10">
        <v>4788.9399999999996</v>
      </c>
      <c r="F2508" s="10">
        <v>23</v>
      </c>
      <c r="G2508" s="10">
        <v>7</v>
      </c>
      <c r="H2508" s="10">
        <v>1539.38</v>
      </c>
      <c r="I2508" s="4" t="s">
        <v>2473</v>
      </c>
      <c r="J2508" s="16">
        <v>45289</v>
      </c>
      <c r="K2508" s="9" t="str">
        <v>East</v>
      </c>
      <c r="L2508" s="9" t="str">
        <v>Clothing</v>
      </c>
      <c r="M2508" s="4">
        <v>4788.9399999999996</v>
      </c>
      <c r="N2508" s="4">
        <f>VLOOKUP($K2508,Sales_Performance_Analysis.csv!$S$1:$T$5,2,FALSE)</f>
        <v>2529.8487270973901</v>
      </c>
      <c r="O2508" s="4">
        <v>23</v>
      </c>
      <c r="P2508" s="4">
        <v>7</v>
      </c>
      <c r="Q2508" s="4">
        <v>1539.38</v>
      </c>
      <c r="U2508" s="9" t="str">
        <v>East</v>
      </c>
      <c r="V2508" s="9" t="str">
        <v>Clothing</v>
      </c>
      <c r="X2508" s="9" t="str">
        <v>EAST</v>
      </c>
      <c r="Y2508" s="9" t="str">
        <v>CLOTHING</v>
      </c>
      <c r="AA2508" s="9" t="str">
        <v>east</v>
      </c>
      <c r="AB2508" s="9" t="str">
        <v>clothing</v>
      </c>
    </row>
    <row r="2509" spans="1:28">
      <c r="A2509" s="10" t="s">
        <v>2474</v>
      </c>
      <c r="B2509" s="11">
        <v>45321</v>
      </c>
      <c r="C2509" s="12" t="s">
        <v>2279</v>
      </c>
      <c r="D2509" s="13" t="s">
        <v>1131</v>
      </c>
      <c r="E2509" s="10">
        <v>2849.59</v>
      </c>
      <c r="F2509" s="10">
        <v>24</v>
      </c>
      <c r="G2509" s="10">
        <v>36</v>
      </c>
      <c r="H2509" s="10">
        <v>1093.55</v>
      </c>
      <c r="I2509" s="4" t="s">
        <v>2474</v>
      </c>
      <c r="J2509" s="16">
        <v>45321</v>
      </c>
      <c r="K2509" s="9" t="str">
        <v>East</v>
      </c>
      <c r="L2509" s="9" t="str">
        <v>Sports</v>
      </c>
      <c r="M2509" s="4">
        <v>2849.59</v>
      </c>
      <c r="N2509" s="4">
        <f>VLOOKUP($K2509,Sales_Performance_Analysis.csv!$S$1:$T$5,2,FALSE)</f>
        <v>2529.8487270973901</v>
      </c>
      <c r="O2509" s="4">
        <v>24</v>
      </c>
      <c r="P2509" s="4">
        <v>36</v>
      </c>
      <c r="Q2509" s="4">
        <v>1093.55</v>
      </c>
      <c r="U2509" s="9" t="str">
        <v>East</v>
      </c>
      <c r="V2509" s="9" t="str">
        <v>Sports</v>
      </c>
      <c r="X2509" s="9" t="str">
        <v>EAST</v>
      </c>
      <c r="Y2509" s="9" t="str">
        <v>SPORTS</v>
      </c>
      <c r="AA2509" s="9" t="str">
        <v>east</v>
      </c>
      <c r="AB2509" s="9" t="str">
        <v>sports</v>
      </c>
    </row>
    <row r="2510" spans="1:28">
      <c r="A2510" s="10" t="s">
        <v>2475</v>
      </c>
      <c r="B2510" s="11">
        <v>45224</v>
      </c>
      <c r="C2510" s="12" t="s">
        <v>1657</v>
      </c>
      <c r="D2510" s="13" t="s">
        <v>1668</v>
      </c>
      <c r="E2510" s="10">
        <v>172.15</v>
      </c>
      <c r="F2510" s="10">
        <v>29</v>
      </c>
      <c r="G2510" s="10">
        <v>32</v>
      </c>
      <c r="H2510" s="10">
        <v>1761.71</v>
      </c>
      <c r="I2510" s="4" t="s">
        <v>2475</v>
      </c>
      <c r="J2510" s="16">
        <v>45224</v>
      </c>
      <c r="K2510" s="9" t="str">
        <v>West</v>
      </c>
      <c r="L2510" s="9" t="str">
        <v>Furniture</v>
      </c>
      <c r="M2510" s="4">
        <v>172.15</v>
      </c>
      <c r="N2510" s="4">
        <f>VLOOKUP($K2510,Sales_Performance_Analysis.csv!$S$1:$T$5,2,FALSE)</f>
        <v>2536.3110011778599</v>
      </c>
      <c r="O2510" s="4">
        <v>29</v>
      </c>
      <c r="P2510" s="4">
        <v>32</v>
      </c>
      <c r="Q2510" s="4">
        <v>1761.71</v>
      </c>
      <c r="U2510" s="9" t="str">
        <v>West</v>
      </c>
      <c r="V2510" s="9" t="str">
        <v>Furniture</v>
      </c>
      <c r="X2510" s="9" t="str">
        <v>WEST</v>
      </c>
      <c r="Y2510" s="9" t="str">
        <v>FURNITURE</v>
      </c>
      <c r="AA2510" s="9" t="str">
        <v>west</v>
      </c>
      <c r="AB2510" s="9" t="str">
        <v>furniture</v>
      </c>
    </row>
    <row r="2511" spans="1:28">
      <c r="A2511" s="10" t="s">
        <v>2476</v>
      </c>
      <c r="B2511" s="11">
        <v>45257</v>
      </c>
      <c r="C2511" s="12" t="s">
        <v>2279</v>
      </c>
      <c r="D2511" s="13" t="s">
        <v>1668</v>
      </c>
      <c r="E2511" s="10">
        <v>1369.08</v>
      </c>
      <c r="F2511" s="10">
        <v>13</v>
      </c>
      <c r="G2511" s="10">
        <v>39</v>
      </c>
      <c r="H2511" s="10">
        <v>782.01</v>
      </c>
      <c r="I2511" s="4" t="s">
        <v>2476</v>
      </c>
      <c r="J2511" s="16">
        <v>45257</v>
      </c>
      <c r="K2511" s="9" t="str">
        <v>East</v>
      </c>
      <c r="L2511" s="9" t="str">
        <v>Furniture</v>
      </c>
      <c r="M2511" s="4">
        <v>1369.08</v>
      </c>
      <c r="N2511" s="4">
        <f>VLOOKUP($K2511,Sales_Performance_Analysis.csv!$S$1:$T$5,2,FALSE)</f>
        <v>2529.8487270973901</v>
      </c>
      <c r="O2511" s="4">
        <v>13</v>
      </c>
      <c r="P2511" s="4">
        <v>39</v>
      </c>
      <c r="Q2511" s="4">
        <v>782.01</v>
      </c>
      <c r="U2511" s="9" t="str">
        <v>East</v>
      </c>
      <c r="V2511" s="9" t="str">
        <v>Furniture</v>
      </c>
      <c r="X2511" s="9" t="str">
        <v>EAST</v>
      </c>
      <c r="Y2511" s="9" t="str">
        <v>FURNITURE</v>
      </c>
      <c r="AA2511" s="9" t="str">
        <v>east</v>
      </c>
      <c r="AB2511" s="9" t="str">
        <v>furniture</v>
      </c>
    </row>
    <row r="2512" spans="1:28">
      <c r="A2512" s="10" t="s">
        <v>2477</v>
      </c>
      <c r="B2512" s="11">
        <v>45397</v>
      </c>
      <c r="C2512" s="12" t="s">
        <v>1068</v>
      </c>
      <c r="D2512" s="13" t="s">
        <v>1668</v>
      </c>
      <c r="E2512" s="10">
        <v>1627.48</v>
      </c>
      <c r="F2512" s="10">
        <v>37</v>
      </c>
      <c r="G2512" s="10">
        <v>0</v>
      </c>
      <c r="H2512" s="10">
        <v>1598.96</v>
      </c>
      <c r="I2512" s="4" t="s">
        <v>2477</v>
      </c>
      <c r="J2512" s="16">
        <v>45397</v>
      </c>
      <c r="K2512" s="9" t="str">
        <v>South</v>
      </c>
      <c r="L2512" s="9" t="str">
        <v>Furniture</v>
      </c>
      <c r="M2512" s="4">
        <v>1627.48</v>
      </c>
      <c r="N2512" s="4">
        <f>VLOOKUP($K2512,Sales_Performance_Analysis.csv!$S$1:$T$5,2,FALSE)</f>
        <v>2478.5568056787902</v>
      </c>
      <c r="O2512" s="4">
        <v>37</v>
      </c>
      <c r="P2512" s="4">
        <v>0</v>
      </c>
      <c r="Q2512" s="4">
        <v>1598.96</v>
      </c>
      <c r="U2512" s="9" t="str">
        <v>South</v>
      </c>
      <c r="V2512" s="9" t="str">
        <v>Furniture</v>
      </c>
      <c r="X2512" s="9" t="str">
        <v>SOUTH</v>
      </c>
      <c r="Y2512" s="9" t="str">
        <v>FURNITURE</v>
      </c>
      <c r="AA2512" s="9" t="str">
        <v>south</v>
      </c>
      <c r="AB2512" s="9" t="str">
        <v>furniture</v>
      </c>
    </row>
    <row r="2513" spans="1:28">
      <c r="A2513" s="10" t="s">
        <v>2478</v>
      </c>
      <c r="B2513" s="11">
        <v>45386</v>
      </c>
      <c r="C2513" s="12" t="s">
        <v>1068</v>
      </c>
      <c r="D2513" s="13" t="s">
        <v>257</v>
      </c>
      <c r="E2513" s="10">
        <v>3353.34</v>
      </c>
      <c r="F2513" s="10">
        <v>19</v>
      </c>
      <c r="G2513" s="10">
        <v>21</v>
      </c>
      <c r="H2513" s="10">
        <v>1414.06</v>
      </c>
      <c r="I2513" s="4" t="s">
        <v>2478</v>
      </c>
      <c r="J2513" s="16">
        <v>45386</v>
      </c>
      <c r="K2513" s="9" t="str">
        <v>South</v>
      </c>
      <c r="L2513" s="9" t="str">
        <v>Groceries</v>
      </c>
      <c r="M2513" s="4">
        <v>3353.34</v>
      </c>
      <c r="N2513" s="4">
        <f>VLOOKUP($K2513,Sales_Performance_Analysis.csv!$S$1:$T$5,2,FALSE)</f>
        <v>2478.5568056787902</v>
      </c>
      <c r="O2513" s="4">
        <v>19</v>
      </c>
      <c r="P2513" s="4">
        <v>21</v>
      </c>
      <c r="Q2513" s="4">
        <v>1414.06</v>
      </c>
      <c r="U2513" s="9" t="str">
        <v>South</v>
      </c>
      <c r="V2513" s="9" t="str">
        <v>Groceries</v>
      </c>
      <c r="X2513" s="9" t="str">
        <v>SOUTH</v>
      </c>
      <c r="Y2513" s="9" t="str">
        <v>GROCERIES</v>
      </c>
      <c r="AA2513" s="9" t="str">
        <v>south</v>
      </c>
      <c r="AB2513" s="9" t="str">
        <v>groceries</v>
      </c>
    </row>
    <row r="2514" spans="1:28">
      <c r="A2514" s="10" t="s">
        <v>2479</v>
      </c>
      <c r="B2514" s="11">
        <v>45173</v>
      </c>
      <c r="C2514" s="12" t="s">
        <v>1657</v>
      </c>
      <c r="D2514" s="13" t="s">
        <v>1668</v>
      </c>
      <c r="E2514" s="10">
        <v>3005.92</v>
      </c>
      <c r="F2514" s="10">
        <v>49</v>
      </c>
      <c r="G2514" s="10">
        <v>30</v>
      </c>
      <c r="H2514" s="10">
        <v>1829.89</v>
      </c>
      <c r="I2514" s="4" t="s">
        <v>2479</v>
      </c>
      <c r="J2514" s="16">
        <v>45173</v>
      </c>
      <c r="K2514" s="9" t="str">
        <v>West</v>
      </c>
      <c r="L2514" s="9" t="str">
        <v>Furniture</v>
      </c>
      <c r="M2514" s="4">
        <v>3005.92</v>
      </c>
      <c r="N2514" s="4">
        <f>VLOOKUP($K2514,Sales_Performance_Analysis.csv!$S$1:$T$5,2,FALSE)</f>
        <v>2536.3110011778599</v>
      </c>
      <c r="O2514" s="4">
        <v>49</v>
      </c>
      <c r="P2514" s="4">
        <v>30</v>
      </c>
      <c r="Q2514" s="4">
        <v>1829.89</v>
      </c>
      <c r="U2514" s="9" t="str">
        <v>West</v>
      </c>
      <c r="V2514" s="9" t="str">
        <v>Furniture</v>
      </c>
      <c r="X2514" s="9" t="str">
        <v>WEST</v>
      </c>
      <c r="Y2514" s="9" t="str">
        <v>FURNITURE</v>
      </c>
      <c r="AA2514" s="9" t="str">
        <v>west</v>
      </c>
      <c r="AB2514" s="9" t="str">
        <v>furniture</v>
      </c>
    </row>
    <row r="2515" spans="1:28">
      <c r="A2515" s="10" t="s">
        <v>2480</v>
      </c>
      <c r="B2515" s="11">
        <v>45143</v>
      </c>
      <c r="C2515" s="12" t="s">
        <v>1657</v>
      </c>
      <c r="D2515" s="13" t="s">
        <v>2120</v>
      </c>
      <c r="E2515" s="10">
        <v>2963.64</v>
      </c>
      <c r="F2515" s="10">
        <v>5</v>
      </c>
      <c r="G2515" s="10">
        <v>32</v>
      </c>
      <c r="H2515" s="10">
        <v>1331.84</v>
      </c>
      <c r="I2515" s="4" t="s">
        <v>2480</v>
      </c>
      <c r="J2515" s="16">
        <v>45143</v>
      </c>
      <c r="K2515" s="9" t="str">
        <v>West</v>
      </c>
      <c r="L2515" s="9" t="str">
        <v>Clothing</v>
      </c>
      <c r="M2515" s="4">
        <v>2963.64</v>
      </c>
      <c r="N2515" s="4">
        <f>VLOOKUP($K2515,Sales_Performance_Analysis.csv!$S$1:$T$5,2,FALSE)</f>
        <v>2536.3110011778599</v>
      </c>
      <c r="O2515" s="4">
        <v>5</v>
      </c>
      <c r="P2515" s="4">
        <v>32</v>
      </c>
      <c r="Q2515" s="4">
        <v>1331.84</v>
      </c>
      <c r="U2515" s="9" t="str">
        <v>West</v>
      </c>
      <c r="V2515" s="9" t="str">
        <v>Clothing</v>
      </c>
      <c r="X2515" s="9" t="str">
        <v>WEST</v>
      </c>
      <c r="Y2515" s="9" t="str">
        <v>CLOTHING</v>
      </c>
      <c r="AA2515" s="9" t="str">
        <v>west</v>
      </c>
      <c r="AB2515" s="9" t="str">
        <v>clothing</v>
      </c>
    </row>
    <row r="2516" spans="1:28">
      <c r="A2516" s="10" t="s">
        <v>2481</v>
      </c>
      <c r="B2516" s="11">
        <v>44905</v>
      </c>
      <c r="C2516" s="12" t="s">
        <v>2279</v>
      </c>
      <c r="D2516" s="13" t="s">
        <v>1668</v>
      </c>
      <c r="E2516" s="10">
        <v>3935.36</v>
      </c>
      <c r="F2516" s="10">
        <v>37</v>
      </c>
      <c r="G2516" s="10">
        <v>34</v>
      </c>
      <c r="H2516" s="10">
        <v>1383.2</v>
      </c>
      <c r="I2516" s="4" t="s">
        <v>2481</v>
      </c>
      <c r="J2516" s="16">
        <v>44905</v>
      </c>
      <c r="K2516" s="9" t="str">
        <v>East</v>
      </c>
      <c r="L2516" s="9" t="str">
        <v>Furniture</v>
      </c>
      <c r="M2516" s="4">
        <v>3935.36</v>
      </c>
      <c r="N2516" s="4">
        <f>VLOOKUP($K2516,Sales_Performance_Analysis.csv!$S$1:$T$5,2,FALSE)</f>
        <v>2529.8487270973901</v>
      </c>
      <c r="O2516" s="4">
        <v>37</v>
      </c>
      <c r="P2516" s="4">
        <v>34</v>
      </c>
      <c r="Q2516" s="4">
        <v>1383.2</v>
      </c>
      <c r="U2516" s="9" t="str">
        <v>East</v>
      </c>
      <c r="V2516" s="9" t="str">
        <v>Furniture</v>
      </c>
      <c r="X2516" s="9" t="str">
        <v>EAST</v>
      </c>
      <c r="Y2516" s="9" t="str">
        <v>FURNITURE</v>
      </c>
      <c r="AA2516" s="9" t="str">
        <v>east</v>
      </c>
      <c r="AB2516" s="9" t="str">
        <v>furniture</v>
      </c>
    </row>
    <row r="2517" spans="1:28">
      <c r="A2517" s="10" t="s">
        <v>2482</v>
      </c>
      <c r="B2517" s="11">
        <v>45326</v>
      </c>
      <c r="C2517" s="12" t="s">
        <v>1068</v>
      </c>
      <c r="D2517" s="13" t="s">
        <v>257</v>
      </c>
      <c r="E2517" s="10">
        <v>3442.85</v>
      </c>
      <c r="F2517" s="10">
        <v>34</v>
      </c>
      <c r="G2517" s="10">
        <v>13</v>
      </c>
      <c r="H2517" s="10">
        <v>1219.1099999999999</v>
      </c>
      <c r="I2517" s="4" t="s">
        <v>2482</v>
      </c>
      <c r="J2517" s="16">
        <v>45326</v>
      </c>
      <c r="K2517" s="9" t="str">
        <v>South</v>
      </c>
      <c r="L2517" s="9" t="str">
        <v>Groceries</v>
      </c>
      <c r="M2517" s="4">
        <v>3442.85</v>
      </c>
      <c r="N2517" s="4">
        <f>VLOOKUP($K2517,Sales_Performance_Analysis.csv!$S$1:$T$5,2,FALSE)</f>
        <v>2478.5568056787902</v>
      </c>
      <c r="O2517" s="4">
        <v>34</v>
      </c>
      <c r="P2517" s="4">
        <v>13</v>
      </c>
      <c r="Q2517" s="4">
        <v>1219.1099999999999</v>
      </c>
      <c r="U2517" s="9" t="str">
        <v>South</v>
      </c>
      <c r="V2517" s="9" t="str">
        <v>Groceries</v>
      </c>
      <c r="X2517" s="9" t="str">
        <v>SOUTH</v>
      </c>
      <c r="Y2517" s="9" t="str">
        <v>GROCERIES</v>
      </c>
      <c r="AA2517" s="9" t="str">
        <v>south</v>
      </c>
      <c r="AB2517" s="9" t="str">
        <v>groceries</v>
      </c>
    </row>
    <row r="2518" spans="1:28">
      <c r="A2518" s="10" t="s">
        <v>2483</v>
      </c>
      <c r="B2518" s="11">
        <v>45137</v>
      </c>
      <c r="C2518" s="12" t="s">
        <v>2279</v>
      </c>
      <c r="D2518" s="13" t="s">
        <v>1243</v>
      </c>
      <c r="E2518" s="10">
        <v>1489.18</v>
      </c>
      <c r="F2518" s="10">
        <v>35</v>
      </c>
      <c r="G2518" s="10">
        <v>49</v>
      </c>
      <c r="H2518" s="10">
        <v>1487.12</v>
      </c>
      <c r="I2518" s="4" t="s">
        <v>2483</v>
      </c>
      <c r="J2518" s="16">
        <v>45137</v>
      </c>
      <c r="K2518" s="9" t="str">
        <v>East</v>
      </c>
      <c r="L2518" s="9" t="str">
        <v>Electronics</v>
      </c>
      <c r="M2518" s="4">
        <v>1489.18</v>
      </c>
      <c r="N2518" s="4">
        <f>VLOOKUP($K2518,Sales_Performance_Analysis.csv!$S$1:$T$5,2,FALSE)</f>
        <v>2529.8487270973901</v>
      </c>
      <c r="O2518" s="4">
        <v>35</v>
      </c>
      <c r="P2518" s="4">
        <v>49</v>
      </c>
      <c r="Q2518" s="4">
        <v>1487.12</v>
      </c>
      <c r="U2518" s="9" t="str">
        <v>East</v>
      </c>
      <c r="V2518" s="9" t="str">
        <v>Electronics</v>
      </c>
      <c r="X2518" s="9" t="str">
        <v>EAST</v>
      </c>
      <c r="Y2518" s="9" t="str">
        <v>ELECTRONICS</v>
      </c>
      <c r="AA2518" s="9" t="str">
        <v>east</v>
      </c>
      <c r="AB2518" s="9" t="str">
        <v>electronics</v>
      </c>
    </row>
    <row r="2519" spans="1:28">
      <c r="A2519" s="10">
        <v>25616631</v>
      </c>
      <c r="B2519" s="11">
        <v>45611</v>
      </c>
      <c r="C2519" s="12" t="s">
        <v>1294</v>
      </c>
      <c r="D2519" s="13" t="s">
        <v>2120</v>
      </c>
      <c r="E2519" s="10">
        <v>4049.89</v>
      </c>
      <c r="F2519" s="10">
        <v>45</v>
      </c>
      <c r="G2519" s="10">
        <v>33</v>
      </c>
      <c r="H2519" s="10">
        <v>1173.47</v>
      </c>
      <c r="I2519" s="4">
        <v>25616631</v>
      </c>
      <c r="J2519" s="16">
        <v>45611</v>
      </c>
      <c r="K2519" s="9" t="str">
        <v>North</v>
      </c>
      <c r="L2519" s="9" t="str">
        <v>Clothing</v>
      </c>
      <c r="M2519" s="4">
        <v>4049.89</v>
      </c>
      <c r="N2519" s="4">
        <f>VLOOKUP($K2519,Sales_Performance_Analysis.csv!$S$1:$T$5,2,FALSE)</f>
        <v>2573.1195542046598</v>
      </c>
      <c r="O2519" s="4">
        <v>45</v>
      </c>
      <c r="P2519" s="4">
        <v>33</v>
      </c>
      <c r="Q2519" s="4">
        <v>1173.47</v>
      </c>
      <c r="U2519" s="9" t="str">
        <v>North</v>
      </c>
      <c r="V2519" s="9" t="str">
        <v>Clothing</v>
      </c>
      <c r="X2519" s="9" t="str">
        <v>NORTH</v>
      </c>
      <c r="Y2519" s="9" t="str">
        <v>CLOTHING</v>
      </c>
      <c r="AA2519" s="9" t="str">
        <v>north</v>
      </c>
      <c r="AB2519" s="9" t="str">
        <v>clothing</v>
      </c>
    </row>
    <row r="2520" spans="1:28">
      <c r="A2520" s="10" t="s">
        <v>2484</v>
      </c>
      <c r="B2520" s="11">
        <v>45049</v>
      </c>
      <c r="C2520" s="12" t="s">
        <v>2279</v>
      </c>
      <c r="D2520" s="13" t="s">
        <v>2120</v>
      </c>
      <c r="E2520" s="10">
        <v>1480.93</v>
      </c>
      <c r="F2520" s="10">
        <v>6</v>
      </c>
      <c r="G2520" s="10">
        <v>2</v>
      </c>
      <c r="H2520" s="10">
        <v>1330.03</v>
      </c>
      <c r="I2520" s="4" t="s">
        <v>2484</v>
      </c>
      <c r="J2520" s="16">
        <v>45049</v>
      </c>
      <c r="K2520" s="9" t="str">
        <v>East</v>
      </c>
      <c r="L2520" s="9" t="str">
        <v>Clothing</v>
      </c>
      <c r="M2520" s="4">
        <v>1480.93</v>
      </c>
      <c r="N2520" s="4">
        <f>VLOOKUP($K2520,Sales_Performance_Analysis.csv!$S$1:$T$5,2,FALSE)</f>
        <v>2529.8487270973901</v>
      </c>
      <c r="O2520" s="4">
        <v>6</v>
      </c>
      <c r="P2520" s="4">
        <v>2</v>
      </c>
      <c r="Q2520" s="4">
        <v>1330.03</v>
      </c>
      <c r="U2520" s="9" t="str">
        <v>East</v>
      </c>
      <c r="V2520" s="9" t="str">
        <v>Clothing</v>
      </c>
      <c r="X2520" s="9" t="str">
        <v>EAST</v>
      </c>
      <c r="Y2520" s="9" t="str">
        <v>CLOTHING</v>
      </c>
      <c r="AA2520" s="9" t="str">
        <v>east</v>
      </c>
      <c r="AB2520" s="9" t="str">
        <v>clothing</v>
      </c>
    </row>
    <row r="2521" spans="1:28">
      <c r="A2521" s="10" t="s">
        <v>2485</v>
      </c>
      <c r="B2521" s="11">
        <v>45268</v>
      </c>
      <c r="C2521" s="12" t="s">
        <v>2279</v>
      </c>
      <c r="D2521" s="13" t="s">
        <v>1243</v>
      </c>
      <c r="E2521" s="10">
        <v>4507.49</v>
      </c>
      <c r="F2521" s="10">
        <v>29</v>
      </c>
      <c r="G2521" s="10">
        <v>30</v>
      </c>
      <c r="H2521" s="10">
        <v>435.14</v>
      </c>
      <c r="I2521" s="4" t="s">
        <v>2485</v>
      </c>
      <c r="J2521" s="16">
        <v>45268</v>
      </c>
      <c r="K2521" s="9" t="str">
        <v>East</v>
      </c>
      <c r="L2521" s="9" t="str">
        <v>Electronics</v>
      </c>
      <c r="M2521" s="4">
        <v>4507.49</v>
      </c>
      <c r="N2521" s="4">
        <f>VLOOKUP($K2521,Sales_Performance_Analysis.csv!$S$1:$T$5,2,FALSE)</f>
        <v>2529.8487270973901</v>
      </c>
      <c r="O2521" s="4">
        <v>29</v>
      </c>
      <c r="P2521" s="4">
        <v>30</v>
      </c>
      <c r="Q2521" s="4">
        <v>435.14</v>
      </c>
      <c r="U2521" s="9" t="str">
        <v>East</v>
      </c>
      <c r="V2521" s="9" t="str">
        <v>Electronics</v>
      </c>
      <c r="X2521" s="9" t="str">
        <v>EAST</v>
      </c>
      <c r="Y2521" s="9" t="str">
        <v>ELECTRONICS</v>
      </c>
      <c r="AA2521" s="9" t="str">
        <v>east</v>
      </c>
      <c r="AB2521" s="9" t="str">
        <v>electronics</v>
      </c>
    </row>
    <row r="2522" spans="1:28">
      <c r="A2522" s="10" t="s">
        <v>2486</v>
      </c>
      <c r="B2522" s="11">
        <v>45396</v>
      </c>
      <c r="C2522" s="12" t="s">
        <v>1657</v>
      </c>
      <c r="D2522" s="13" t="s">
        <v>257</v>
      </c>
      <c r="E2522" s="10">
        <v>2009.65</v>
      </c>
      <c r="F2522" s="10">
        <v>50</v>
      </c>
      <c r="G2522" s="10">
        <v>50</v>
      </c>
      <c r="H2522" s="10">
        <v>85.91</v>
      </c>
      <c r="I2522" s="4" t="s">
        <v>2486</v>
      </c>
      <c r="J2522" s="16">
        <v>45396</v>
      </c>
      <c r="K2522" s="9" t="str">
        <v>West</v>
      </c>
      <c r="L2522" s="9" t="str">
        <v>Groceries</v>
      </c>
      <c r="M2522" s="4">
        <v>2009.65</v>
      </c>
      <c r="N2522" s="4">
        <f>VLOOKUP($K2522,Sales_Performance_Analysis.csv!$S$1:$T$5,2,FALSE)</f>
        <v>2536.3110011778599</v>
      </c>
      <c r="O2522" s="4">
        <v>50</v>
      </c>
      <c r="P2522" s="4">
        <v>50</v>
      </c>
      <c r="Q2522" s="4">
        <v>85.91</v>
      </c>
      <c r="U2522" s="9" t="str">
        <v>West</v>
      </c>
      <c r="V2522" s="9" t="str">
        <v>Groceries</v>
      </c>
      <c r="X2522" s="9" t="str">
        <v>WEST</v>
      </c>
      <c r="Y2522" s="9" t="str">
        <v>GROCERIES</v>
      </c>
      <c r="AA2522" s="9" t="str">
        <v>west</v>
      </c>
      <c r="AB2522" s="9" t="str">
        <v>groceries</v>
      </c>
    </row>
    <row r="2523" spans="1:28">
      <c r="A2523" s="10" t="s">
        <v>2487</v>
      </c>
      <c r="B2523" s="11">
        <v>45333</v>
      </c>
      <c r="C2523" s="12" t="s">
        <v>1294</v>
      </c>
      <c r="D2523" s="13" t="s">
        <v>1668</v>
      </c>
      <c r="E2523" s="10">
        <v>54.66</v>
      </c>
      <c r="F2523" s="10">
        <v>49</v>
      </c>
      <c r="G2523" s="10">
        <v>43</v>
      </c>
      <c r="H2523" s="10">
        <v>359.62</v>
      </c>
      <c r="I2523" s="4" t="s">
        <v>2487</v>
      </c>
      <c r="J2523" s="16">
        <v>45333</v>
      </c>
      <c r="K2523" s="9" t="str">
        <v>North</v>
      </c>
      <c r="L2523" s="9" t="str">
        <v>Furniture</v>
      </c>
      <c r="M2523" s="4">
        <v>54.66</v>
      </c>
      <c r="N2523" s="4">
        <f>VLOOKUP($K2523,Sales_Performance_Analysis.csv!$S$1:$T$5,2,FALSE)</f>
        <v>2573.1195542046598</v>
      </c>
      <c r="O2523" s="4">
        <v>49</v>
      </c>
      <c r="P2523" s="4">
        <v>43</v>
      </c>
      <c r="Q2523" s="4">
        <v>359.62</v>
      </c>
      <c r="U2523" s="9" t="str">
        <v>North</v>
      </c>
      <c r="V2523" s="9" t="str">
        <v>Furniture</v>
      </c>
      <c r="X2523" s="9" t="str">
        <v>NORTH</v>
      </c>
      <c r="Y2523" s="9" t="str">
        <v>FURNITURE</v>
      </c>
      <c r="AA2523" s="9" t="str">
        <v>north</v>
      </c>
      <c r="AB2523" s="9" t="str">
        <v>furniture</v>
      </c>
    </row>
    <row r="2524" spans="1:28">
      <c r="A2524" s="10" t="s">
        <v>2488</v>
      </c>
      <c r="B2524" s="11">
        <v>45439</v>
      </c>
      <c r="C2524" s="12" t="s">
        <v>1657</v>
      </c>
      <c r="D2524" s="13" t="s">
        <v>2120</v>
      </c>
      <c r="E2524" s="10">
        <v>1522.26</v>
      </c>
      <c r="F2524" s="10">
        <v>25</v>
      </c>
      <c r="G2524" s="10">
        <v>14</v>
      </c>
      <c r="H2524" s="10">
        <v>796.87</v>
      </c>
      <c r="I2524" s="4" t="s">
        <v>2488</v>
      </c>
      <c r="J2524" s="16">
        <v>45439</v>
      </c>
      <c r="K2524" s="9" t="str">
        <v>West</v>
      </c>
      <c r="L2524" s="9" t="str">
        <v>Clothing</v>
      </c>
      <c r="M2524" s="4">
        <v>1522.26</v>
      </c>
      <c r="N2524" s="4">
        <f>VLOOKUP($K2524,Sales_Performance_Analysis.csv!$S$1:$T$5,2,FALSE)</f>
        <v>2536.3110011778599</v>
      </c>
      <c r="O2524" s="4">
        <v>25</v>
      </c>
      <c r="P2524" s="4">
        <v>14</v>
      </c>
      <c r="Q2524" s="4">
        <v>796.87</v>
      </c>
      <c r="U2524" s="9" t="str">
        <v>West</v>
      </c>
      <c r="V2524" s="9" t="str">
        <v>Clothing</v>
      </c>
      <c r="X2524" s="9" t="str">
        <v>WEST</v>
      </c>
      <c r="Y2524" s="9" t="str">
        <v>CLOTHING</v>
      </c>
      <c r="AA2524" s="9" t="str">
        <v>west</v>
      </c>
      <c r="AB2524" s="9" t="str">
        <v>clothing</v>
      </c>
    </row>
    <row r="2525" spans="1:28">
      <c r="A2525" s="10" t="s">
        <v>2489</v>
      </c>
      <c r="B2525" s="11">
        <v>45337</v>
      </c>
      <c r="C2525" s="12" t="s">
        <v>1657</v>
      </c>
      <c r="D2525" s="13" t="s">
        <v>1243</v>
      </c>
      <c r="E2525" s="10">
        <v>2235.73</v>
      </c>
      <c r="F2525" s="10">
        <v>44</v>
      </c>
      <c r="G2525" s="10">
        <v>49</v>
      </c>
      <c r="H2525" s="10">
        <v>1468.72</v>
      </c>
      <c r="I2525" s="4" t="s">
        <v>2489</v>
      </c>
      <c r="J2525" s="16">
        <v>45337</v>
      </c>
      <c r="K2525" s="9" t="str">
        <v>West</v>
      </c>
      <c r="L2525" s="9" t="str">
        <v>Electronics</v>
      </c>
      <c r="M2525" s="4">
        <v>2235.73</v>
      </c>
      <c r="N2525" s="4">
        <f>VLOOKUP($K2525,Sales_Performance_Analysis.csv!$S$1:$T$5,2,FALSE)</f>
        <v>2536.3110011778599</v>
      </c>
      <c r="O2525" s="4">
        <v>44</v>
      </c>
      <c r="P2525" s="4">
        <v>49</v>
      </c>
      <c r="Q2525" s="4">
        <v>1468.72</v>
      </c>
      <c r="U2525" s="9" t="str">
        <v>West</v>
      </c>
      <c r="V2525" s="9" t="str">
        <v>Electronics</v>
      </c>
      <c r="X2525" s="9" t="str">
        <v>WEST</v>
      </c>
      <c r="Y2525" s="9" t="str">
        <v>ELECTRONICS</v>
      </c>
      <c r="AA2525" s="9" t="str">
        <v>west</v>
      </c>
      <c r="AB2525" s="9" t="str">
        <v>electronics</v>
      </c>
    </row>
    <row r="2526" spans="1:28">
      <c r="A2526" s="10" t="s">
        <v>2490</v>
      </c>
      <c r="B2526" s="11">
        <v>45467</v>
      </c>
      <c r="C2526" s="12" t="s">
        <v>2279</v>
      </c>
      <c r="D2526" s="13" t="s">
        <v>1668</v>
      </c>
      <c r="E2526" s="10">
        <v>51.06</v>
      </c>
      <c r="F2526" s="10">
        <v>43</v>
      </c>
      <c r="G2526" s="10">
        <v>9</v>
      </c>
      <c r="H2526" s="10">
        <v>1273.53</v>
      </c>
      <c r="I2526" s="4" t="s">
        <v>2490</v>
      </c>
      <c r="J2526" s="16">
        <v>45467</v>
      </c>
      <c r="K2526" s="9" t="str">
        <v>East</v>
      </c>
      <c r="L2526" s="9" t="str">
        <v>Furniture</v>
      </c>
      <c r="M2526" s="4">
        <v>51.06</v>
      </c>
      <c r="N2526" s="4">
        <f>VLOOKUP($K2526,Sales_Performance_Analysis.csv!$S$1:$T$5,2,FALSE)</f>
        <v>2529.8487270973901</v>
      </c>
      <c r="O2526" s="4">
        <v>43</v>
      </c>
      <c r="P2526" s="4">
        <v>9</v>
      </c>
      <c r="Q2526" s="4">
        <v>1273.53</v>
      </c>
      <c r="U2526" s="9" t="str">
        <v>East</v>
      </c>
      <c r="V2526" s="9" t="str">
        <v>Furniture</v>
      </c>
      <c r="X2526" s="9" t="str">
        <v>EAST</v>
      </c>
      <c r="Y2526" s="9" t="str">
        <v>FURNITURE</v>
      </c>
      <c r="AA2526" s="9" t="str">
        <v>east</v>
      </c>
      <c r="AB2526" s="9" t="str">
        <v>furniture</v>
      </c>
    </row>
    <row r="2527" spans="1:28">
      <c r="A2527" s="10" t="s">
        <v>2491</v>
      </c>
      <c r="B2527" s="11">
        <v>45189</v>
      </c>
      <c r="C2527" s="12" t="s">
        <v>1068</v>
      </c>
      <c r="D2527" s="13" t="s">
        <v>2120</v>
      </c>
      <c r="E2527" s="10">
        <v>4151.41</v>
      </c>
      <c r="F2527" s="10">
        <v>42</v>
      </c>
      <c r="G2527" s="10">
        <v>22</v>
      </c>
      <c r="H2527" s="10">
        <v>1631.15</v>
      </c>
      <c r="I2527" s="4" t="s">
        <v>2491</v>
      </c>
      <c r="J2527" s="16">
        <v>45189</v>
      </c>
      <c r="K2527" s="9" t="str">
        <v>South</v>
      </c>
      <c r="L2527" s="9" t="str">
        <v>Clothing</v>
      </c>
      <c r="M2527" s="4">
        <v>4151.41</v>
      </c>
      <c r="N2527" s="4">
        <f>VLOOKUP($K2527,Sales_Performance_Analysis.csv!$S$1:$T$5,2,FALSE)</f>
        <v>2478.5568056787902</v>
      </c>
      <c r="O2527" s="4">
        <v>42</v>
      </c>
      <c r="P2527" s="4">
        <v>22</v>
      </c>
      <c r="Q2527" s="4">
        <v>1631.15</v>
      </c>
      <c r="U2527" s="9" t="str">
        <v>South</v>
      </c>
      <c r="V2527" s="9" t="str">
        <v>Clothing</v>
      </c>
      <c r="X2527" s="9" t="str">
        <v>SOUTH</v>
      </c>
      <c r="Y2527" s="9" t="str">
        <v>CLOTHING</v>
      </c>
      <c r="AA2527" s="9" t="str">
        <v>south</v>
      </c>
      <c r="AB2527" s="9" t="str">
        <v>clothing</v>
      </c>
    </row>
    <row r="2528" spans="1:28">
      <c r="A2528" s="10" t="s">
        <v>2492</v>
      </c>
      <c r="B2528" s="11">
        <v>45075</v>
      </c>
      <c r="C2528" s="12" t="s">
        <v>2279</v>
      </c>
      <c r="D2528" s="13" t="s">
        <v>257</v>
      </c>
      <c r="E2528" s="10">
        <v>3552.18</v>
      </c>
      <c r="F2528" s="10">
        <v>46</v>
      </c>
      <c r="G2528" s="10">
        <v>37</v>
      </c>
      <c r="H2528" s="10">
        <v>1921.96</v>
      </c>
      <c r="I2528" s="4" t="s">
        <v>2492</v>
      </c>
      <c r="J2528" s="16">
        <v>45075</v>
      </c>
      <c r="K2528" s="9" t="str">
        <v>East</v>
      </c>
      <c r="L2528" s="9" t="str">
        <v>Groceries</v>
      </c>
      <c r="M2528" s="4">
        <v>3552.18</v>
      </c>
      <c r="N2528" s="4">
        <f>VLOOKUP($K2528,Sales_Performance_Analysis.csv!$S$1:$T$5,2,FALSE)</f>
        <v>2529.8487270973901</v>
      </c>
      <c r="O2528" s="4">
        <v>46</v>
      </c>
      <c r="P2528" s="4">
        <v>37</v>
      </c>
      <c r="Q2528" s="4">
        <v>1921.96</v>
      </c>
      <c r="U2528" s="9" t="str">
        <v>East</v>
      </c>
      <c r="V2528" s="9" t="str">
        <v>Groceries</v>
      </c>
      <c r="X2528" s="9" t="str">
        <v>EAST</v>
      </c>
      <c r="Y2528" s="9" t="str">
        <v>GROCERIES</v>
      </c>
      <c r="AA2528" s="9" t="str">
        <v>east</v>
      </c>
      <c r="AB2528" s="9" t="str">
        <v>groceries</v>
      </c>
    </row>
    <row r="2529" spans="1:28">
      <c r="A2529" s="10" t="s">
        <v>2493</v>
      </c>
      <c r="B2529" s="11">
        <v>45474</v>
      </c>
      <c r="C2529" s="12" t="s">
        <v>1068</v>
      </c>
      <c r="D2529" s="13" t="s">
        <v>1131</v>
      </c>
      <c r="E2529" s="10">
        <v>2309.4899999999998</v>
      </c>
      <c r="F2529" s="10">
        <v>6</v>
      </c>
      <c r="G2529" s="10">
        <v>12</v>
      </c>
      <c r="H2529" s="10">
        <v>1876.26</v>
      </c>
      <c r="I2529" s="4" t="s">
        <v>2493</v>
      </c>
      <c r="J2529" s="16">
        <v>45474</v>
      </c>
      <c r="K2529" s="9" t="str">
        <v>South</v>
      </c>
      <c r="L2529" s="9" t="str">
        <v>Sports</v>
      </c>
      <c r="M2529" s="4">
        <v>2309.4899999999998</v>
      </c>
      <c r="N2529" s="4">
        <f>VLOOKUP($K2529,Sales_Performance_Analysis.csv!$S$1:$T$5,2,FALSE)</f>
        <v>2478.5568056787902</v>
      </c>
      <c r="O2529" s="4">
        <v>6</v>
      </c>
      <c r="P2529" s="4">
        <v>12</v>
      </c>
      <c r="Q2529" s="4">
        <v>1876.26</v>
      </c>
      <c r="U2529" s="9" t="str">
        <v>South</v>
      </c>
      <c r="V2529" s="9" t="str">
        <v>Sports</v>
      </c>
      <c r="X2529" s="9" t="str">
        <v>SOUTH</v>
      </c>
      <c r="Y2529" s="9" t="str">
        <v>SPORTS</v>
      </c>
      <c r="AA2529" s="9" t="str">
        <v>south</v>
      </c>
      <c r="AB2529" s="9" t="str">
        <v>sports</v>
      </c>
    </row>
    <row r="2530" spans="1:28">
      <c r="A2530" s="10" t="s">
        <v>2494</v>
      </c>
      <c r="B2530" s="11">
        <v>45172</v>
      </c>
      <c r="C2530" s="12" t="s">
        <v>1294</v>
      </c>
      <c r="D2530" s="13" t="s">
        <v>257</v>
      </c>
      <c r="E2530" s="10">
        <v>1362.98</v>
      </c>
      <c r="F2530" s="10">
        <v>35</v>
      </c>
      <c r="G2530" s="10">
        <v>24</v>
      </c>
      <c r="H2530" s="10">
        <v>909.78</v>
      </c>
      <c r="I2530" s="4" t="s">
        <v>2494</v>
      </c>
      <c r="J2530" s="16">
        <v>45172</v>
      </c>
      <c r="K2530" s="9" t="str">
        <v>North</v>
      </c>
      <c r="L2530" s="9" t="str">
        <v>Groceries</v>
      </c>
      <c r="M2530" s="4">
        <v>1362.98</v>
      </c>
      <c r="N2530" s="4">
        <f>VLOOKUP($K2530,Sales_Performance_Analysis.csv!$S$1:$T$5,2,FALSE)</f>
        <v>2573.1195542046598</v>
      </c>
      <c r="O2530" s="4">
        <v>35</v>
      </c>
      <c r="P2530" s="4">
        <v>24</v>
      </c>
      <c r="Q2530" s="4">
        <v>909.78</v>
      </c>
      <c r="U2530" s="9" t="str">
        <v>North</v>
      </c>
      <c r="V2530" s="9" t="str">
        <v>Groceries</v>
      </c>
      <c r="X2530" s="9" t="str">
        <v>NORTH</v>
      </c>
      <c r="Y2530" s="9" t="str">
        <v>GROCERIES</v>
      </c>
      <c r="AA2530" s="9" t="str">
        <v>north</v>
      </c>
      <c r="AB2530" s="9" t="str">
        <v>groceries</v>
      </c>
    </row>
    <row r="2531" spans="1:28">
      <c r="A2531" s="10" t="s">
        <v>2495</v>
      </c>
      <c r="B2531" s="11">
        <v>45045</v>
      </c>
      <c r="C2531" s="12" t="s">
        <v>1657</v>
      </c>
      <c r="D2531" s="13" t="s">
        <v>1243</v>
      </c>
      <c r="E2531" s="10">
        <v>2404.62</v>
      </c>
      <c r="F2531" s="10">
        <v>1</v>
      </c>
      <c r="G2531" s="10">
        <v>46</v>
      </c>
      <c r="H2531" s="10">
        <v>224.39</v>
      </c>
      <c r="I2531" s="4" t="s">
        <v>2495</v>
      </c>
      <c r="J2531" s="16">
        <v>45045</v>
      </c>
      <c r="K2531" s="9" t="str">
        <v>West</v>
      </c>
      <c r="L2531" s="9" t="str">
        <v>Electronics</v>
      </c>
      <c r="M2531" s="4">
        <v>2404.62</v>
      </c>
      <c r="N2531" s="4">
        <f>VLOOKUP($K2531,Sales_Performance_Analysis.csv!$S$1:$T$5,2,FALSE)</f>
        <v>2536.3110011778599</v>
      </c>
      <c r="O2531" s="4">
        <v>1</v>
      </c>
      <c r="P2531" s="4">
        <v>46</v>
      </c>
      <c r="Q2531" s="4">
        <v>224.39</v>
      </c>
      <c r="U2531" s="9" t="str">
        <v>West</v>
      </c>
      <c r="V2531" s="9" t="str">
        <v>Electronics</v>
      </c>
      <c r="X2531" s="9" t="str">
        <v>WEST</v>
      </c>
      <c r="Y2531" s="9" t="str">
        <v>ELECTRONICS</v>
      </c>
      <c r="AA2531" s="9" t="str">
        <v>west</v>
      </c>
      <c r="AB2531" s="9" t="str">
        <v>electronics</v>
      </c>
    </row>
    <row r="2532" spans="1:28">
      <c r="A2532" s="10" t="s">
        <v>2496</v>
      </c>
      <c r="B2532" s="11">
        <v>45606</v>
      </c>
      <c r="C2532" s="12" t="s">
        <v>1657</v>
      </c>
      <c r="D2532" s="13" t="s">
        <v>1668</v>
      </c>
      <c r="E2532" s="10">
        <v>1922.89</v>
      </c>
      <c r="F2532" s="10">
        <v>18</v>
      </c>
      <c r="G2532" s="10">
        <v>26</v>
      </c>
      <c r="H2532" s="10">
        <v>965.63</v>
      </c>
      <c r="I2532" s="4" t="s">
        <v>2496</v>
      </c>
      <c r="J2532" s="16">
        <v>45606</v>
      </c>
      <c r="K2532" s="9" t="str">
        <v>West</v>
      </c>
      <c r="L2532" s="9" t="str">
        <v>Furniture</v>
      </c>
      <c r="M2532" s="4">
        <v>1922.89</v>
      </c>
      <c r="N2532" s="4">
        <f>VLOOKUP($K2532,Sales_Performance_Analysis.csv!$S$1:$T$5,2,FALSE)</f>
        <v>2536.3110011778599</v>
      </c>
      <c r="O2532" s="4">
        <v>18</v>
      </c>
      <c r="P2532" s="4">
        <v>26</v>
      </c>
      <c r="Q2532" s="4">
        <v>965.63</v>
      </c>
      <c r="U2532" s="9" t="str">
        <v>West</v>
      </c>
      <c r="V2532" s="9" t="str">
        <v>Furniture</v>
      </c>
      <c r="X2532" s="9" t="str">
        <v>WEST</v>
      </c>
      <c r="Y2532" s="9" t="str">
        <v>FURNITURE</v>
      </c>
      <c r="AA2532" s="9" t="str">
        <v>west</v>
      </c>
      <c r="AB2532" s="9" t="str">
        <v>furniture</v>
      </c>
    </row>
    <row r="2533" spans="1:28">
      <c r="A2533" s="10" t="s">
        <v>2497</v>
      </c>
      <c r="B2533" s="11">
        <v>44992</v>
      </c>
      <c r="C2533" s="12" t="s">
        <v>1657</v>
      </c>
      <c r="D2533" s="13" t="s">
        <v>1243</v>
      </c>
      <c r="E2533" s="10">
        <v>2023.65</v>
      </c>
      <c r="F2533" s="10">
        <v>24</v>
      </c>
      <c r="G2533" s="10">
        <v>36</v>
      </c>
      <c r="H2533" s="10">
        <v>293.58999999999997</v>
      </c>
      <c r="I2533" s="4" t="s">
        <v>2497</v>
      </c>
      <c r="J2533" s="16">
        <v>44992</v>
      </c>
      <c r="K2533" s="9" t="str">
        <v>West</v>
      </c>
      <c r="L2533" s="9" t="str">
        <v>Electronics</v>
      </c>
      <c r="M2533" s="4">
        <v>2023.65</v>
      </c>
      <c r="N2533" s="4">
        <f>VLOOKUP($K2533,Sales_Performance_Analysis.csv!$S$1:$T$5,2,FALSE)</f>
        <v>2536.3110011778599</v>
      </c>
      <c r="O2533" s="4">
        <v>24</v>
      </c>
      <c r="P2533" s="4">
        <v>36</v>
      </c>
      <c r="Q2533" s="4">
        <v>293.58999999999997</v>
      </c>
      <c r="U2533" s="9" t="str">
        <v>West</v>
      </c>
      <c r="V2533" s="9" t="str">
        <v>Electronics</v>
      </c>
      <c r="X2533" s="9" t="str">
        <v>WEST</v>
      </c>
      <c r="Y2533" s="9" t="str">
        <v>ELECTRONICS</v>
      </c>
      <c r="AA2533" s="9" t="str">
        <v>west</v>
      </c>
      <c r="AB2533" s="9" t="str">
        <v>electronics</v>
      </c>
    </row>
    <row r="2534" spans="1:28">
      <c r="A2534" s="10" t="s">
        <v>2498</v>
      </c>
      <c r="B2534" s="11">
        <v>45370</v>
      </c>
      <c r="C2534" s="12" t="s">
        <v>1294</v>
      </c>
      <c r="D2534" s="13" t="s">
        <v>257</v>
      </c>
      <c r="E2534" s="10">
        <v>736.54</v>
      </c>
      <c r="F2534" s="10">
        <v>1</v>
      </c>
      <c r="G2534" s="10">
        <v>45</v>
      </c>
      <c r="H2534" s="10">
        <v>1031.5999999999999</v>
      </c>
      <c r="I2534" s="4" t="s">
        <v>2498</v>
      </c>
      <c r="J2534" s="16">
        <v>45370</v>
      </c>
      <c r="K2534" s="9" t="str">
        <v>North</v>
      </c>
      <c r="L2534" s="9" t="str">
        <v>Groceries</v>
      </c>
      <c r="M2534" s="4">
        <v>736.54</v>
      </c>
      <c r="N2534" s="4">
        <f>VLOOKUP($K2534,Sales_Performance_Analysis.csv!$S$1:$T$5,2,FALSE)</f>
        <v>2573.1195542046598</v>
      </c>
      <c r="O2534" s="4">
        <v>1</v>
      </c>
      <c r="P2534" s="4">
        <v>45</v>
      </c>
      <c r="Q2534" s="4">
        <v>1031.5999999999999</v>
      </c>
      <c r="U2534" s="9" t="str">
        <v>North</v>
      </c>
      <c r="V2534" s="9" t="str">
        <v>Groceries</v>
      </c>
      <c r="X2534" s="9" t="str">
        <v>NORTH</v>
      </c>
      <c r="Y2534" s="9" t="str">
        <v>GROCERIES</v>
      </c>
      <c r="AA2534" s="9" t="str">
        <v>north</v>
      </c>
      <c r="AB2534" s="9" t="str">
        <v>groceries</v>
      </c>
    </row>
    <row r="2535" spans="1:28">
      <c r="A2535" s="10" t="s">
        <v>2499</v>
      </c>
      <c r="B2535" s="11">
        <v>45393</v>
      </c>
      <c r="C2535" s="12" t="s">
        <v>1068</v>
      </c>
      <c r="D2535" s="13" t="s">
        <v>2120</v>
      </c>
      <c r="E2535" s="10">
        <v>3569.27</v>
      </c>
      <c r="F2535" s="10">
        <v>1</v>
      </c>
      <c r="G2535" s="10">
        <v>2</v>
      </c>
      <c r="H2535" s="10">
        <v>59.09</v>
      </c>
      <c r="I2535" s="4" t="s">
        <v>2499</v>
      </c>
      <c r="J2535" s="16">
        <v>45393</v>
      </c>
      <c r="K2535" s="9" t="str">
        <v>South</v>
      </c>
      <c r="L2535" s="9" t="str">
        <v>Clothing</v>
      </c>
      <c r="M2535" s="4">
        <v>3569.27</v>
      </c>
      <c r="N2535" s="4">
        <f>VLOOKUP($K2535,Sales_Performance_Analysis.csv!$S$1:$T$5,2,FALSE)</f>
        <v>2478.5568056787902</v>
      </c>
      <c r="O2535" s="4">
        <v>1</v>
      </c>
      <c r="P2535" s="4">
        <v>2</v>
      </c>
      <c r="Q2535" s="4">
        <v>59.09</v>
      </c>
      <c r="U2535" s="9" t="str">
        <v>South</v>
      </c>
      <c r="V2535" s="9" t="str">
        <v>Clothing</v>
      </c>
      <c r="X2535" s="9" t="str">
        <v>SOUTH</v>
      </c>
      <c r="Y2535" s="9" t="str">
        <v>CLOTHING</v>
      </c>
      <c r="AA2535" s="9" t="str">
        <v>south</v>
      </c>
      <c r="AB2535" s="9" t="str">
        <v>clothing</v>
      </c>
    </row>
    <row r="2536" spans="1:28">
      <c r="A2536" s="10" t="s">
        <v>2500</v>
      </c>
      <c r="B2536" s="11">
        <v>45610</v>
      </c>
      <c r="C2536" s="12" t="s">
        <v>1657</v>
      </c>
      <c r="D2536" s="13" t="s">
        <v>1131</v>
      </c>
      <c r="E2536" s="10">
        <v>1709.19</v>
      </c>
      <c r="F2536" s="10">
        <v>6</v>
      </c>
      <c r="G2536" s="10">
        <v>23</v>
      </c>
      <c r="H2536" s="10">
        <v>1712.96</v>
      </c>
      <c r="I2536" s="4" t="s">
        <v>2500</v>
      </c>
      <c r="J2536" s="16">
        <v>45610</v>
      </c>
      <c r="K2536" s="9" t="str">
        <v>West</v>
      </c>
      <c r="L2536" s="9" t="str">
        <v>Sports</v>
      </c>
      <c r="M2536" s="4">
        <v>1709.19</v>
      </c>
      <c r="N2536" s="4">
        <f>VLOOKUP($K2536,Sales_Performance_Analysis.csv!$S$1:$T$5,2,FALSE)</f>
        <v>2536.3110011778599</v>
      </c>
      <c r="O2536" s="4">
        <v>6</v>
      </c>
      <c r="P2536" s="4">
        <v>23</v>
      </c>
      <c r="Q2536" s="4">
        <v>1712.96</v>
      </c>
      <c r="U2536" s="9" t="str">
        <v>West</v>
      </c>
      <c r="V2536" s="9" t="str">
        <v>Sports</v>
      </c>
      <c r="X2536" s="9" t="str">
        <v>WEST</v>
      </c>
      <c r="Y2536" s="9" t="str">
        <v>SPORTS</v>
      </c>
      <c r="AA2536" s="9" t="str">
        <v>west</v>
      </c>
      <c r="AB2536" s="9" t="str">
        <v>sports</v>
      </c>
    </row>
    <row r="2537" spans="1:28">
      <c r="A2537" s="10" t="s">
        <v>2501</v>
      </c>
      <c r="B2537" s="11">
        <v>45182</v>
      </c>
      <c r="C2537" s="12" t="s">
        <v>1068</v>
      </c>
      <c r="D2537" s="13" t="s">
        <v>1668</v>
      </c>
      <c r="E2537" s="10">
        <v>3952.92</v>
      </c>
      <c r="F2537" s="10">
        <v>32</v>
      </c>
      <c r="G2537" s="10">
        <v>41</v>
      </c>
      <c r="H2537" s="10">
        <v>1364.59</v>
      </c>
      <c r="I2537" s="4" t="s">
        <v>2501</v>
      </c>
      <c r="J2537" s="16">
        <v>45182</v>
      </c>
      <c r="K2537" s="9" t="str">
        <v>South</v>
      </c>
      <c r="L2537" s="9" t="str">
        <v>Furniture</v>
      </c>
      <c r="M2537" s="4">
        <v>3952.92</v>
      </c>
      <c r="N2537" s="4">
        <f>VLOOKUP($K2537,Sales_Performance_Analysis.csv!$S$1:$T$5,2,FALSE)</f>
        <v>2478.5568056787902</v>
      </c>
      <c r="O2537" s="4">
        <v>32</v>
      </c>
      <c r="P2537" s="4">
        <v>41</v>
      </c>
      <c r="Q2537" s="4">
        <v>1364.59</v>
      </c>
      <c r="U2537" s="9" t="str">
        <v>South</v>
      </c>
      <c r="V2537" s="9" t="str">
        <v>Furniture</v>
      </c>
      <c r="X2537" s="9" t="str">
        <v>SOUTH</v>
      </c>
      <c r="Y2537" s="9" t="str">
        <v>FURNITURE</v>
      </c>
      <c r="AA2537" s="9" t="str">
        <v>south</v>
      </c>
      <c r="AB2537" s="9" t="str">
        <v>furniture</v>
      </c>
    </row>
    <row r="2538" spans="1:28">
      <c r="A2538" s="10" t="s">
        <v>2502</v>
      </c>
      <c r="B2538" s="11">
        <v>45259</v>
      </c>
      <c r="C2538" s="12" t="s">
        <v>2279</v>
      </c>
      <c r="D2538" s="13" t="s">
        <v>257</v>
      </c>
      <c r="E2538" s="10">
        <v>3847.03</v>
      </c>
      <c r="F2538" s="10">
        <v>49</v>
      </c>
      <c r="G2538" s="10">
        <v>21</v>
      </c>
      <c r="H2538" s="10">
        <v>387.77</v>
      </c>
      <c r="I2538" s="4" t="s">
        <v>2502</v>
      </c>
      <c r="J2538" s="16">
        <v>45259</v>
      </c>
      <c r="K2538" s="9" t="str">
        <v>East</v>
      </c>
      <c r="L2538" s="9" t="str">
        <v>Groceries</v>
      </c>
      <c r="M2538" s="4">
        <v>3847.03</v>
      </c>
      <c r="N2538" s="4">
        <f>VLOOKUP($K2538,Sales_Performance_Analysis.csv!$S$1:$T$5,2,FALSE)</f>
        <v>2529.8487270973901</v>
      </c>
      <c r="O2538" s="4">
        <v>49</v>
      </c>
      <c r="P2538" s="4">
        <v>21</v>
      </c>
      <c r="Q2538" s="4">
        <v>387.77</v>
      </c>
      <c r="U2538" s="9" t="str">
        <v>East</v>
      </c>
      <c r="V2538" s="9" t="str">
        <v>Groceries</v>
      </c>
      <c r="X2538" s="9" t="str">
        <v>EAST</v>
      </c>
      <c r="Y2538" s="9" t="str">
        <v>GROCERIES</v>
      </c>
      <c r="AA2538" s="9" t="str">
        <v>east</v>
      </c>
      <c r="AB2538" s="9" t="str">
        <v>groceries</v>
      </c>
    </row>
    <row r="2539" spans="1:28">
      <c r="A2539" s="10" t="s">
        <v>2503</v>
      </c>
      <c r="B2539" s="11">
        <v>45375</v>
      </c>
      <c r="C2539" s="12" t="s">
        <v>1294</v>
      </c>
      <c r="D2539" s="13" t="s">
        <v>1243</v>
      </c>
      <c r="E2539" s="10">
        <v>3847.99</v>
      </c>
      <c r="F2539" s="10">
        <v>2</v>
      </c>
      <c r="G2539" s="10">
        <v>27</v>
      </c>
      <c r="H2539" s="10">
        <v>780.19</v>
      </c>
      <c r="I2539" s="4" t="s">
        <v>2503</v>
      </c>
      <c r="J2539" s="16">
        <v>45375</v>
      </c>
      <c r="K2539" s="9" t="str">
        <v>North</v>
      </c>
      <c r="L2539" s="9" t="str">
        <v>Electronics</v>
      </c>
      <c r="M2539" s="4">
        <v>3847.99</v>
      </c>
      <c r="N2539" s="4">
        <f>VLOOKUP($K2539,Sales_Performance_Analysis.csv!$S$1:$T$5,2,FALSE)</f>
        <v>2573.1195542046598</v>
      </c>
      <c r="O2539" s="4">
        <v>2</v>
      </c>
      <c r="P2539" s="4">
        <v>27</v>
      </c>
      <c r="Q2539" s="4">
        <v>780.19</v>
      </c>
      <c r="U2539" s="9" t="str">
        <v>North</v>
      </c>
      <c r="V2539" s="9" t="str">
        <v>Electronics</v>
      </c>
      <c r="X2539" s="9" t="str">
        <v>NORTH</v>
      </c>
      <c r="Y2539" s="9" t="str">
        <v>ELECTRONICS</v>
      </c>
      <c r="AA2539" s="9" t="str">
        <v>north</v>
      </c>
      <c r="AB2539" s="9" t="str">
        <v>electronics</v>
      </c>
    </row>
    <row r="2540" spans="1:28">
      <c r="A2540" s="10" t="s">
        <v>2504</v>
      </c>
      <c r="B2540" s="11">
        <v>44969</v>
      </c>
      <c r="C2540" s="12" t="s">
        <v>2279</v>
      </c>
      <c r="D2540" s="13" t="s">
        <v>2120</v>
      </c>
      <c r="E2540" s="10">
        <v>3051.53</v>
      </c>
      <c r="F2540" s="10">
        <v>44</v>
      </c>
      <c r="G2540" s="10">
        <v>14</v>
      </c>
      <c r="H2540" s="10">
        <v>551.57000000000005</v>
      </c>
      <c r="I2540" s="4" t="s">
        <v>2504</v>
      </c>
      <c r="J2540" s="16">
        <v>44969</v>
      </c>
      <c r="K2540" s="9" t="str">
        <v>East</v>
      </c>
      <c r="L2540" s="9" t="str">
        <v>Clothing</v>
      </c>
      <c r="M2540" s="4">
        <v>3051.53</v>
      </c>
      <c r="N2540" s="4">
        <f>VLOOKUP($K2540,Sales_Performance_Analysis.csv!$S$1:$T$5,2,FALSE)</f>
        <v>2529.8487270973901</v>
      </c>
      <c r="O2540" s="4">
        <v>44</v>
      </c>
      <c r="P2540" s="4">
        <v>14</v>
      </c>
      <c r="Q2540" s="4">
        <v>551.57000000000005</v>
      </c>
      <c r="U2540" s="9" t="str">
        <v>East</v>
      </c>
      <c r="V2540" s="9" t="str">
        <v>Clothing</v>
      </c>
      <c r="X2540" s="9" t="str">
        <v>EAST</v>
      </c>
      <c r="Y2540" s="9" t="str">
        <v>CLOTHING</v>
      </c>
      <c r="AA2540" s="9" t="str">
        <v>east</v>
      </c>
      <c r="AB2540" s="9" t="str">
        <v>clothing</v>
      </c>
    </row>
    <row r="2541" spans="1:28">
      <c r="A2541" s="10" t="s">
        <v>2505</v>
      </c>
      <c r="B2541" s="11">
        <v>44917</v>
      </c>
      <c r="C2541" s="12" t="s">
        <v>1294</v>
      </c>
      <c r="D2541" s="13" t="s">
        <v>257</v>
      </c>
      <c r="E2541" s="10">
        <v>2347.92</v>
      </c>
      <c r="F2541" s="10">
        <v>1</v>
      </c>
      <c r="G2541" s="10">
        <v>49</v>
      </c>
      <c r="H2541" s="10">
        <v>1351.44</v>
      </c>
      <c r="I2541" s="4" t="s">
        <v>2505</v>
      </c>
      <c r="J2541" s="16">
        <v>44917</v>
      </c>
      <c r="K2541" s="9" t="str">
        <v>North</v>
      </c>
      <c r="L2541" s="9" t="str">
        <v>Groceries</v>
      </c>
      <c r="M2541" s="4">
        <v>2347.92</v>
      </c>
      <c r="N2541" s="4">
        <f>VLOOKUP($K2541,Sales_Performance_Analysis.csv!$S$1:$T$5,2,FALSE)</f>
        <v>2573.1195542046598</v>
      </c>
      <c r="O2541" s="4">
        <v>1</v>
      </c>
      <c r="P2541" s="4">
        <v>49</v>
      </c>
      <c r="Q2541" s="4">
        <v>1351.44</v>
      </c>
      <c r="U2541" s="9" t="str">
        <v>North</v>
      </c>
      <c r="V2541" s="9" t="str">
        <v>Groceries</v>
      </c>
      <c r="X2541" s="9" t="str">
        <v>NORTH</v>
      </c>
      <c r="Y2541" s="9" t="str">
        <v>GROCERIES</v>
      </c>
      <c r="AA2541" s="9" t="str">
        <v>north</v>
      </c>
      <c r="AB2541" s="9" t="str">
        <v>groceries</v>
      </c>
    </row>
    <row r="2542" spans="1:28">
      <c r="A2542" s="10" t="s">
        <v>2506</v>
      </c>
      <c r="B2542" s="11">
        <v>45148</v>
      </c>
      <c r="C2542" s="12" t="s">
        <v>2279</v>
      </c>
      <c r="D2542" s="13" t="s">
        <v>1131</v>
      </c>
      <c r="E2542" s="10">
        <v>1858.09</v>
      </c>
      <c r="F2542" s="10">
        <v>38</v>
      </c>
      <c r="G2542" s="10">
        <v>40</v>
      </c>
      <c r="H2542" s="10">
        <v>1957.73</v>
      </c>
      <c r="I2542" s="4" t="s">
        <v>2506</v>
      </c>
      <c r="J2542" s="16">
        <v>45148</v>
      </c>
      <c r="K2542" s="9" t="str">
        <v>East</v>
      </c>
      <c r="L2542" s="9" t="str">
        <v>Sports</v>
      </c>
      <c r="M2542" s="4">
        <v>1858.09</v>
      </c>
      <c r="N2542" s="4">
        <f>VLOOKUP($K2542,Sales_Performance_Analysis.csv!$S$1:$T$5,2,FALSE)</f>
        <v>2529.8487270973901</v>
      </c>
      <c r="O2542" s="4">
        <v>38</v>
      </c>
      <c r="P2542" s="4">
        <v>40</v>
      </c>
      <c r="Q2542" s="4">
        <v>1957.73</v>
      </c>
      <c r="U2542" s="9" t="str">
        <v>East</v>
      </c>
      <c r="V2542" s="9" t="str">
        <v>Sports</v>
      </c>
      <c r="X2542" s="9" t="str">
        <v>EAST</v>
      </c>
      <c r="Y2542" s="9" t="str">
        <v>SPORTS</v>
      </c>
      <c r="AA2542" s="9" t="str">
        <v>east</v>
      </c>
      <c r="AB2542" s="9" t="str">
        <v>sports</v>
      </c>
    </row>
    <row r="2543" spans="1:28">
      <c r="A2543" s="10" t="s">
        <v>2507</v>
      </c>
      <c r="B2543" s="11">
        <v>45186</v>
      </c>
      <c r="C2543" s="12" t="s">
        <v>1068</v>
      </c>
      <c r="D2543" s="13" t="s">
        <v>1131</v>
      </c>
      <c r="E2543" s="10">
        <v>2907.77</v>
      </c>
      <c r="F2543" s="10">
        <v>31</v>
      </c>
      <c r="G2543" s="10">
        <v>14</v>
      </c>
      <c r="H2543" s="10">
        <v>859.79</v>
      </c>
      <c r="I2543" s="4" t="s">
        <v>2507</v>
      </c>
      <c r="J2543" s="16">
        <v>45186</v>
      </c>
      <c r="K2543" s="9" t="str">
        <v>South</v>
      </c>
      <c r="L2543" s="9" t="str">
        <v>Sports</v>
      </c>
      <c r="M2543" s="4">
        <v>2907.77</v>
      </c>
      <c r="N2543" s="4">
        <f>VLOOKUP($K2543,Sales_Performance_Analysis.csv!$S$1:$T$5,2,FALSE)</f>
        <v>2478.5568056787902</v>
      </c>
      <c r="O2543" s="4">
        <v>31</v>
      </c>
      <c r="P2543" s="4">
        <v>14</v>
      </c>
      <c r="Q2543" s="4">
        <v>859.79</v>
      </c>
      <c r="U2543" s="9" t="str">
        <v>South</v>
      </c>
      <c r="V2543" s="9" t="str">
        <v>Sports</v>
      </c>
      <c r="X2543" s="9" t="str">
        <v>SOUTH</v>
      </c>
      <c r="Y2543" s="9" t="str">
        <v>SPORTS</v>
      </c>
      <c r="AA2543" s="9" t="str">
        <v>south</v>
      </c>
      <c r="AB2543" s="9" t="str">
        <v>sports</v>
      </c>
    </row>
    <row r="2544" spans="1:28">
      <c r="A2544" s="10" t="s">
        <v>2508</v>
      </c>
      <c r="B2544" s="11">
        <v>45593</v>
      </c>
      <c r="C2544" s="12" t="s">
        <v>2279</v>
      </c>
      <c r="D2544" s="13" t="s">
        <v>1131</v>
      </c>
      <c r="E2544" s="10">
        <v>4789.4399999999996</v>
      </c>
      <c r="F2544" s="10">
        <v>27</v>
      </c>
      <c r="G2544" s="10">
        <v>26</v>
      </c>
      <c r="H2544" s="10">
        <v>1574.29</v>
      </c>
      <c r="I2544" s="4" t="s">
        <v>2508</v>
      </c>
      <c r="J2544" s="16">
        <v>45593</v>
      </c>
      <c r="K2544" s="9" t="str">
        <v>East</v>
      </c>
      <c r="L2544" s="9" t="str">
        <v>Sports</v>
      </c>
      <c r="M2544" s="4">
        <v>4789.4399999999996</v>
      </c>
      <c r="N2544" s="4">
        <f>VLOOKUP($K2544,Sales_Performance_Analysis.csv!$S$1:$T$5,2,FALSE)</f>
        <v>2529.8487270973901</v>
      </c>
      <c r="O2544" s="4">
        <v>27</v>
      </c>
      <c r="P2544" s="4">
        <v>26</v>
      </c>
      <c r="Q2544" s="4">
        <v>1574.29</v>
      </c>
      <c r="U2544" s="9" t="str">
        <v>East</v>
      </c>
      <c r="V2544" s="9" t="str">
        <v>Sports</v>
      </c>
      <c r="X2544" s="9" t="str">
        <v>EAST</v>
      </c>
      <c r="Y2544" s="9" t="str">
        <v>SPORTS</v>
      </c>
      <c r="AA2544" s="9" t="str">
        <v>east</v>
      </c>
      <c r="AB2544" s="9" t="str">
        <v>sports</v>
      </c>
    </row>
    <row r="2545" spans="1:28">
      <c r="A2545" s="10" t="s">
        <v>2509</v>
      </c>
      <c r="B2545" s="11">
        <v>45598</v>
      </c>
      <c r="C2545" s="12" t="s">
        <v>2279</v>
      </c>
      <c r="D2545" s="13" t="s">
        <v>1668</v>
      </c>
      <c r="E2545" s="10">
        <v>1450.32</v>
      </c>
      <c r="F2545" s="10">
        <v>6</v>
      </c>
      <c r="G2545" s="10">
        <v>29</v>
      </c>
      <c r="H2545" s="10">
        <v>1964.86</v>
      </c>
      <c r="I2545" s="4" t="s">
        <v>2509</v>
      </c>
      <c r="J2545" s="16">
        <v>45598</v>
      </c>
      <c r="K2545" s="9" t="str">
        <v>East</v>
      </c>
      <c r="L2545" s="9" t="str">
        <v>Furniture</v>
      </c>
      <c r="M2545" s="4">
        <v>1450.32</v>
      </c>
      <c r="N2545" s="4">
        <f>VLOOKUP($K2545,Sales_Performance_Analysis.csv!$S$1:$T$5,2,FALSE)</f>
        <v>2529.8487270973901</v>
      </c>
      <c r="O2545" s="4">
        <v>6</v>
      </c>
      <c r="P2545" s="4">
        <v>29</v>
      </c>
      <c r="Q2545" s="4">
        <v>1964.86</v>
      </c>
      <c r="U2545" s="9" t="str">
        <v>East</v>
      </c>
      <c r="V2545" s="9" t="str">
        <v>Furniture</v>
      </c>
      <c r="X2545" s="9" t="str">
        <v>EAST</v>
      </c>
      <c r="Y2545" s="9" t="str">
        <v>FURNITURE</v>
      </c>
      <c r="AA2545" s="9" t="str">
        <v>east</v>
      </c>
      <c r="AB2545" s="9" t="str">
        <v>furniture</v>
      </c>
    </row>
    <row r="2546" spans="1:28">
      <c r="A2546" s="10" t="s">
        <v>2510</v>
      </c>
      <c r="B2546" s="11">
        <v>45072</v>
      </c>
      <c r="C2546" s="12" t="s">
        <v>1068</v>
      </c>
      <c r="D2546" s="13" t="s">
        <v>2120</v>
      </c>
      <c r="E2546" s="10">
        <v>99.12</v>
      </c>
      <c r="F2546" s="10">
        <v>35</v>
      </c>
      <c r="G2546" s="10">
        <v>21</v>
      </c>
      <c r="H2546" s="10">
        <v>16.68</v>
      </c>
      <c r="I2546" s="4" t="s">
        <v>2510</v>
      </c>
      <c r="J2546" s="16">
        <v>45072</v>
      </c>
      <c r="K2546" s="9" t="str">
        <v>South</v>
      </c>
      <c r="L2546" s="9" t="str">
        <v>Clothing</v>
      </c>
      <c r="M2546" s="4">
        <v>99.12</v>
      </c>
      <c r="N2546" s="4">
        <f>VLOOKUP($K2546,Sales_Performance_Analysis.csv!$S$1:$T$5,2,FALSE)</f>
        <v>2478.5568056787902</v>
      </c>
      <c r="O2546" s="4">
        <v>35</v>
      </c>
      <c r="P2546" s="4">
        <v>21</v>
      </c>
      <c r="Q2546" s="4">
        <v>16.68</v>
      </c>
      <c r="U2546" s="9" t="str">
        <v>South</v>
      </c>
      <c r="V2546" s="9" t="str">
        <v>Clothing</v>
      </c>
      <c r="X2546" s="9" t="str">
        <v>SOUTH</v>
      </c>
      <c r="Y2546" s="9" t="str">
        <v>CLOTHING</v>
      </c>
      <c r="AA2546" s="9" t="str">
        <v>south</v>
      </c>
      <c r="AB2546" s="9" t="str">
        <v>clothing</v>
      </c>
    </row>
    <row r="2547" spans="1:28">
      <c r="A2547" s="10" t="s">
        <v>2511</v>
      </c>
      <c r="B2547" s="11">
        <v>45145</v>
      </c>
      <c r="C2547" s="12" t="s">
        <v>1657</v>
      </c>
      <c r="D2547" s="13" t="s">
        <v>1668</v>
      </c>
      <c r="E2547" s="10">
        <v>4979.8500000000004</v>
      </c>
      <c r="F2547" s="10">
        <v>48</v>
      </c>
      <c r="G2547" s="10">
        <v>23</v>
      </c>
      <c r="H2547" s="10">
        <v>221.85</v>
      </c>
      <c r="I2547" s="4" t="s">
        <v>2511</v>
      </c>
      <c r="J2547" s="16">
        <v>45145</v>
      </c>
      <c r="K2547" s="9" t="str">
        <v>West</v>
      </c>
      <c r="L2547" s="9" t="str">
        <v>Furniture</v>
      </c>
      <c r="M2547" s="4">
        <v>4979.8500000000004</v>
      </c>
      <c r="N2547" s="4">
        <f>VLOOKUP($K2547,Sales_Performance_Analysis.csv!$S$1:$T$5,2,FALSE)</f>
        <v>2536.3110011778599</v>
      </c>
      <c r="O2547" s="4">
        <v>48</v>
      </c>
      <c r="P2547" s="4">
        <v>23</v>
      </c>
      <c r="Q2547" s="4">
        <v>221.85</v>
      </c>
      <c r="U2547" s="9" t="str">
        <v>West</v>
      </c>
      <c r="V2547" s="9" t="str">
        <v>Furniture</v>
      </c>
      <c r="X2547" s="9" t="str">
        <v>WEST</v>
      </c>
      <c r="Y2547" s="9" t="str">
        <v>FURNITURE</v>
      </c>
      <c r="AA2547" s="9" t="str">
        <v>west</v>
      </c>
      <c r="AB2547" s="9" t="str">
        <v>furniture</v>
      </c>
    </row>
    <row r="2548" spans="1:28">
      <c r="A2548" s="10" t="s">
        <v>2512</v>
      </c>
      <c r="B2548" s="11">
        <v>45383</v>
      </c>
      <c r="C2548" s="12" t="s">
        <v>1294</v>
      </c>
      <c r="D2548" s="13" t="s">
        <v>257</v>
      </c>
      <c r="E2548" s="10">
        <v>3093.22</v>
      </c>
      <c r="F2548" s="10">
        <v>7</v>
      </c>
      <c r="G2548" s="10">
        <v>44</v>
      </c>
      <c r="H2548" s="10">
        <v>630.86</v>
      </c>
      <c r="I2548" s="4" t="s">
        <v>2512</v>
      </c>
      <c r="J2548" s="16">
        <v>45383</v>
      </c>
      <c r="K2548" s="9" t="str">
        <v>North</v>
      </c>
      <c r="L2548" s="9" t="str">
        <v>Groceries</v>
      </c>
      <c r="M2548" s="4">
        <v>3093.22</v>
      </c>
      <c r="N2548" s="4">
        <f>VLOOKUP($K2548,Sales_Performance_Analysis.csv!$S$1:$T$5,2,FALSE)</f>
        <v>2573.1195542046598</v>
      </c>
      <c r="O2548" s="4">
        <v>7</v>
      </c>
      <c r="P2548" s="4">
        <v>44</v>
      </c>
      <c r="Q2548" s="4">
        <v>630.86</v>
      </c>
      <c r="U2548" s="9" t="str">
        <v>North</v>
      </c>
      <c r="V2548" s="9" t="str">
        <v>Groceries</v>
      </c>
      <c r="X2548" s="9" t="str">
        <v>NORTH</v>
      </c>
      <c r="Y2548" s="9" t="str">
        <v>GROCERIES</v>
      </c>
      <c r="AA2548" s="9" t="str">
        <v>north</v>
      </c>
      <c r="AB2548" s="9" t="str">
        <v>groceries</v>
      </c>
    </row>
    <row r="2549" spans="1:28">
      <c r="A2549" s="10" t="s">
        <v>2513</v>
      </c>
      <c r="B2549" s="11">
        <v>45200</v>
      </c>
      <c r="C2549" s="12" t="s">
        <v>1068</v>
      </c>
      <c r="D2549" s="13" t="s">
        <v>257</v>
      </c>
      <c r="E2549" s="10">
        <v>2768.49</v>
      </c>
      <c r="F2549" s="10">
        <v>43</v>
      </c>
      <c r="G2549" s="10">
        <v>12</v>
      </c>
      <c r="H2549" s="10">
        <v>1787.1</v>
      </c>
      <c r="I2549" s="4" t="s">
        <v>2513</v>
      </c>
      <c r="J2549" s="16">
        <v>45200</v>
      </c>
      <c r="K2549" s="9" t="str">
        <v>South</v>
      </c>
      <c r="L2549" s="9" t="str">
        <v>Groceries</v>
      </c>
      <c r="M2549" s="4">
        <v>2768.49</v>
      </c>
      <c r="N2549" s="4">
        <f>VLOOKUP($K2549,Sales_Performance_Analysis.csv!$S$1:$T$5,2,FALSE)</f>
        <v>2478.5568056787902</v>
      </c>
      <c r="O2549" s="4">
        <v>43</v>
      </c>
      <c r="P2549" s="4">
        <v>12</v>
      </c>
      <c r="Q2549" s="4">
        <v>1787.1</v>
      </c>
      <c r="U2549" s="9" t="str">
        <v>South</v>
      </c>
      <c r="V2549" s="9" t="str">
        <v>Groceries</v>
      </c>
      <c r="X2549" s="9" t="str">
        <v>SOUTH</v>
      </c>
      <c r="Y2549" s="9" t="str">
        <v>GROCERIES</v>
      </c>
      <c r="AA2549" s="9" t="str">
        <v>south</v>
      </c>
      <c r="AB2549" s="9" t="str">
        <v>groceries</v>
      </c>
    </row>
    <row r="2550" spans="1:28">
      <c r="A2550" s="10" t="s">
        <v>2514</v>
      </c>
      <c r="B2550" s="11">
        <v>45565</v>
      </c>
      <c r="C2550" s="12" t="s">
        <v>2279</v>
      </c>
      <c r="D2550" s="13" t="s">
        <v>2120</v>
      </c>
      <c r="E2550" s="10">
        <v>2150.25</v>
      </c>
      <c r="F2550" s="10">
        <v>27</v>
      </c>
      <c r="G2550" s="10">
        <v>6</v>
      </c>
      <c r="H2550" s="10">
        <v>353.71</v>
      </c>
      <c r="I2550" s="4" t="s">
        <v>2514</v>
      </c>
      <c r="J2550" s="16">
        <v>45565</v>
      </c>
      <c r="K2550" s="9" t="str">
        <v>East</v>
      </c>
      <c r="L2550" s="9" t="str">
        <v>Clothing</v>
      </c>
      <c r="M2550" s="4">
        <v>2150.25</v>
      </c>
      <c r="N2550" s="4">
        <f>VLOOKUP($K2550,Sales_Performance_Analysis.csv!$S$1:$T$5,2,FALSE)</f>
        <v>2529.8487270973901</v>
      </c>
      <c r="O2550" s="4">
        <v>27</v>
      </c>
      <c r="P2550" s="4">
        <v>6</v>
      </c>
      <c r="Q2550" s="4">
        <v>353.71</v>
      </c>
      <c r="U2550" s="9" t="str">
        <v>East</v>
      </c>
      <c r="V2550" s="9" t="str">
        <v>Clothing</v>
      </c>
      <c r="X2550" s="9" t="str">
        <v>EAST</v>
      </c>
      <c r="Y2550" s="9" t="str">
        <v>CLOTHING</v>
      </c>
      <c r="AA2550" s="9" t="str">
        <v>east</v>
      </c>
      <c r="AB2550" s="9" t="str">
        <v>clothing</v>
      </c>
    </row>
    <row r="2551" spans="1:28">
      <c r="A2551" s="10" t="s">
        <v>2515</v>
      </c>
      <c r="B2551" s="11">
        <v>45459</v>
      </c>
      <c r="C2551" s="12" t="s">
        <v>2279</v>
      </c>
      <c r="D2551" s="13" t="s">
        <v>1668</v>
      </c>
      <c r="E2551" s="10">
        <v>2606.79</v>
      </c>
      <c r="F2551" s="10">
        <v>35</v>
      </c>
      <c r="G2551" s="10">
        <v>25</v>
      </c>
      <c r="H2551" s="10">
        <v>606.51</v>
      </c>
      <c r="I2551" s="4" t="s">
        <v>2515</v>
      </c>
      <c r="J2551" s="16">
        <v>45459</v>
      </c>
      <c r="K2551" s="9" t="str">
        <v>East</v>
      </c>
      <c r="L2551" s="9" t="str">
        <v>Furniture</v>
      </c>
      <c r="M2551" s="4">
        <v>2606.79</v>
      </c>
      <c r="N2551" s="4">
        <f>VLOOKUP($K2551,Sales_Performance_Analysis.csv!$S$1:$T$5,2,FALSE)</f>
        <v>2529.8487270973901</v>
      </c>
      <c r="O2551" s="4">
        <v>35</v>
      </c>
      <c r="P2551" s="4">
        <v>25</v>
      </c>
      <c r="Q2551" s="4">
        <v>606.51</v>
      </c>
      <c r="U2551" s="9" t="str">
        <v>East</v>
      </c>
      <c r="V2551" s="9" t="str">
        <v>Furniture</v>
      </c>
      <c r="X2551" s="9" t="str">
        <v>EAST</v>
      </c>
      <c r="Y2551" s="9" t="str">
        <v>FURNITURE</v>
      </c>
      <c r="AA2551" s="9" t="str">
        <v>east</v>
      </c>
      <c r="AB2551" s="9" t="str">
        <v>furniture</v>
      </c>
    </row>
    <row r="2552" spans="1:28">
      <c r="A2552" s="10" t="s">
        <v>2516</v>
      </c>
      <c r="B2552" s="11">
        <v>45212</v>
      </c>
      <c r="C2552" s="12" t="s">
        <v>1657</v>
      </c>
      <c r="D2552" s="13" t="s">
        <v>1243</v>
      </c>
      <c r="E2552" s="10">
        <v>2481.92</v>
      </c>
      <c r="F2552" s="10">
        <v>6</v>
      </c>
      <c r="G2552" s="10">
        <v>16</v>
      </c>
      <c r="H2552" s="10">
        <v>46.79</v>
      </c>
      <c r="I2552" s="4" t="s">
        <v>2516</v>
      </c>
      <c r="J2552" s="16">
        <v>45212</v>
      </c>
      <c r="K2552" s="9" t="str">
        <v>West</v>
      </c>
      <c r="L2552" s="9" t="str">
        <v>Electronics</v>
      </c>
      <c r="M2552" s="4">
        <v>2481.92</v>
      </c>
      <c r="N2552" s="4">
        <f>VLOOKUP($K2552,Sales_Performance_Analysis.csv!$S$1:$T$5,2,FALSE)</f>
        <v>2536.3110011778599</v>
      </c>
      <c r="O2552" s="4">
        <v>6</v>
      </c>
      <c r="P2552" s="4">
        <v>16</v>
      </c>
      <c r="Q2552" s="4">
        <v>46.79</v>
      </c>
      <c r="U2552" s="9" t="str">
        <v>West</v>
      </c>
      <c r="V2552" s="9" t="str">
        <v>Electronics</v>
      </c>
      <c r="X2552" s="9" t="str">
        <v>WEST</v>
      </c>
      <c r="Y2552" s="9" t="str">
        <v>ELECTRONICS</v>
      </c>
      <c r="AA2552" s="9" t="str">
        <v>west</v>
      </c>
      <c r="AB2552" s="9" t="str">
        <v>electronics</v>
      </c>
    </row>
    <row r="2553" spans="1:28">
      <c r="A2553" s="10" t="s">
        <v>2517</v>
      </c>
      <c r="B2553" s="11">
        <v>45575</v>
      </c>
      <c r="C2553" s="12" t="s">
        <v>1068</v>
      </c>
      <c r="D2553" s="13" t="s">
        <v>1668</v>
      </c>
      <c r="E2553" s="10">
        <v>4272.42</v>
      </c>
      <c r="F2553" s="10">
        <v>47</v>
      </c>
      <c r="G2553" s="10">
        <v>20</v>
      </c>
      <c r="H2553" s="10">
        <v>864.28</v>
      </c>
      <c r="I2553" s="4" t="s">
        <v>2517</v>
      </c>
      <c r="J2553" s="16">
        <v>45575</v>
      </c>
      <c r="K2553" s="9" t="str">
        <v>South</v>
      </c>
      <c r="L2553" s="9" t="str">
        <v>Furniture</v>
      </c>
      <c r="M2553" s="4">
        <v>4272.42</v>
      </c>
      <c r="N2553" s="4">
        <f>VLOOKUP($K2553,Sales_Performance_Analysis.csv!$S$1:$T$5,2,FALSE)</f>
        <v>2478.5568056787902</v>
      </c>
      <c r="O2553" s="4">
        <v>47</v>
      </c>
      <c r="P2553" s="4">
        <v>20</v>
      </c>
      <c r="Q2553" s="4">
        <v>864.28</v>
      </c>
      <c r="U2553" s="9" t="str">
        <v>South</v>
      </c>
      <c r="V2553" s="9" t="str">
        <v>Furniture</v>
      </c>
      <c r="X2553" s="9" t="str">
        <v>SOUTH</v>
      </c>
      <c r="Y2553" s="9" t="str">
        <v>FURNITURE</v>
      </c>
      <c r="AA2553" s="9" t="str">
        <v>south</v>
      </c>
      <c r="AB2553" s="9" t="str">
        <v>furniture</v>
      </c>
    </row>
    <row r="2554" spans="1:28">
      <c r="A2554" s="10" t="s">
        <v>2518</v>
      </c>
      <c r="B2554" s="11">
        <v>45012</v>
      </c>
      <c r="C2554" s="12" t="s">
        <v>2279</v>
      </c>
      <c r="D2554" s="13" t="s">
        <v>2120</v>
      </c>
      <c r="E2554" s="10">
        <v>140.09</v>
      </c>
      <c r="F2554" s="10">
        <v>25</v>
      </c>
      <c r="G2554" s="10">
        <v>15</v>
      </c>
      <c r="H2554" s="10">
        <v>1748.55</v>
      </c>
      <c r="I2554" s="4" t="s">
        <v>2518</v>
      </c>
      <c r="J2554" s="16">
        <v>45012</v>
      </c>
      <c r="K2554" s="9" t="str">
        <v>East</v>
      </c>
      <c r="L2554" s="9" t="str">
        <v>Clothing</v>
      </c>
      <c r="M2554" s="4">
        <v>140.09</v>
      </c>
      <c r="N2554" s="4">
        <f>VLOOKUP($K2554,Sales_Performance_Analysis.csv!$S$1:$T$5,2,FALSE)</f>
        <v>2529.8487270973901</v>
      </c>
      <c r="O2554" s="4">
        <v>25</v>
      </c>
      <c r="P2554" s="4">
        <v>15</v>
      </c>
      <c r="Q2554" s="4">
        <v>1748.55</v>
      </c>
      <c r="U2554" s="9" t="str">
        <v>East</v>
      </c>
      <c r="V2554" s="9" t="str">
        <v>Clothing</v>
      </c>
      <c r="X2554" s="9" t="str">
        <v>EAST</v>
      </c>
      <c r="Y2554" s="9" t="str">
        <v>CLOTHING</v>
      </c>
      <c r="AA2554" s="9" t="str">
        <v>east</v>
      </c>
      <c r="AB2554" s="9" t="str">
        <v>clothing</v>
      </c>
    </row>
    <row r="2555" spans="1:28">
      <c r="A2555" s="10" t="s">
        <v>2519</v>
      </c>
      <c r="B2555" s="11">
        <v>44897</v>
      </c>
      <c r="C2555" s="12" t="s">
        <v>1294</v>
      </c>
      <c r="D2555" s="13" t="s">
        <v>1243</v>
      </c>
      <c r="E2555" s="10">
        <v>203.98</v>
      </c>
      <c r="F2555" s="10">
        <v>42</v>
      </c>
      <c r="G2555" s="10">
        <v>29</v>
      </c>
      <c r="H2555" s="10">
        <v>652.29999999999995</v>
      </c>
      <c r="I2555" s="4" t="s">
        <v>2519</v>
      </c>
      <c r="J2555" s="16">
        <v>44897</v>
      </c>
      <c r="K2555" s="9" t="str">
        <v>North</v>
      </c>
      <c r="L2555" s="9" t="str">
        <v>Electronics</v>
      </c>
      <c r="M2555" s="4">
        <v>203.98</v>
      </c>
      <c r="N2555" s="4">
        <f>VLOOKUP($K2555,Sales_Performance_Analysis.csv!$S$1:$T$5,2,FALSE)</f>
        <v>2573.1195542046598</v>
      </c>
      <c r="O2555" s="4">
        <v>42</v>
      </c>
      <c r="P2555" s="4">
        <v>29</v>
      </c>
      <c r="Q2555" s="4">
        <v>652.29999999999995</v>
      </c>
      <c r="U2555" s="9" t="str">
        <v>North</v>
      </c>
      <c r="V2555" s="9" t="str">
        <v>Electronics</v>
      </c>
      <c r="X2555" s="9" t="str">
        <v>NORTH</v>
      </c>
      <c r="Y2555" s="9" t="str">
        <v>ELECTRONICS</v>
      </c>
      <c r="AA2555" s="9" t="str">
        <v>north</v>
      </c>
      <c r="AB2555" s="9" t="str">
        <v>electronics</v>
      </c>
    </row>
    <row r="2556" spans="1:28">
      <c r="A2556" s="10" t="s">
        <v>2520</v>
      </c>
      <c r="B2556" s="11">
        <v>45233</v>
      </c>
      <c r="C2556" s="12" t="s">
        <v>2279</v>
      </c>
      <c r="D2556" s="13" t="s">
        <v>1131</v>
      </c>
      <c r="E2556" s="10">
        <v>3498.51</v>
      </c>
      <c r="F2556" s="10">
        <v>26</v>
      </c>
      <c r="G2556" s="10">
        <v>48</v>
      </c>
      <c r="H2556" s="10">
        <v>933.3</v>
      </c>
      <c r="I2556" s="4" t="s">
        <v>2520</v>
      </c>
      <c r="J2556" s="16">
        <v>45233</v>
      </c>
      <c r="K2556" s="9" t="str">
        <v>East</v>
      </c>
      <c r="L2556" s="9" t="str">
        <v>Sports</v>
      </c>
      <c r="M2556" s="4">
        <v>3498.51</v>
      </c>
      <c r="N2556" s="4">
        <f>VLOOKUP($K2556,Sales_Performance_Analysis.csv!$S$1:$T$5,2,FALSE)</f>
        <v>2529.8487270973901</v>
      </c>
      <c r="O2556" s="4">
        <v>26</v>
      </c>
      <c r="P2556" s="4">
        <v>48</v>
      </c>
      <c r="Q2556" s="4">
        <v>933.3</v>
      </c>
      <c r="U2556" s="9" t="str">
        <v>East</v>
      </c>
      <c r="V2556" s="9" t="str">
        <v>Sports</v>
      </c>
      <c r="X2556" s="9" t="str">
        <v>EAST</v>
      </c>
      <c r="Y2556" s="9" t="str">
        <v>SPORTS</v>
      </c>
      <c r="AA2556" s="9" t="str">
        <v>east</v>
      </c>
      <c r="AB2556" s="9" t="str">
        <v>sports</v>
      </c>
    </row>
    <row r="2557" spans="1:28">
      <c r="A2557" s="10" t="s">
        <v>2521</v>
      </c>
      <c r="B2557" s="11">
        <v>45220</v>
      </c>
      <c r="C2557" s="12" t="s">
        <v>1294</v>
      </c>
      <c r="D2557" s="13" t="s">
        <v>1668</v>
      </c>
      <c r="E2557" s="10">
        <v>2016.29</v>
      </c>
      <c r="F2557" s="10">
        <v>22</v>
      </c>
      <c r="G2557" s="10">
        <v>17</v>
      </c>
      <c r="H2557" s="10">
        <v>132.58000000000001</v>
      </c>
      <c r="I2557" s="4" t="s">
        <v>2521</v>
      </c>
      <c r="J2557" s="16">
        <v>45220</v>
      </c>
      <c r="K2557" s="9" t="str">
        <v>North</v>
      </c>
      <c r="L2557" s="9" t="str">
        <v>Furniture</v>
      </c>
      <c r="M2557" s="4">
        <v>2016.29</v>
      </c>
      <c r="N2557" s="4">
        <f>VLOOKUP($K2557,Sales_Performance_Analysis.csv!$S$1:$T$5,2,FALSE)</f>
        <v>2573.1195542046598</v>
      </c>
      <c r="O2557" s="4">
        <v>22</v>
      </c>
      <c r="P2557" s="4">
        <v>17</v>
      </c>
      <c r="Q2557" s="4">
        <v>132.58000000000001</v>
      </c>
      <c r="U2557" s="9" t="str">
        <v>North</v>
      </c>
      <c r="V2557" s="9" t="str">
        <v>Furniture</v>
      </c>
      <c r="X2557" s="9" t="str">
        <v>NORTH</v>
      </c>
      <c r="Y2557" s="9" t="str">
        <v>FURNITURE</v>
      </c>
      <c r="AA2557" s="9" t="str">
        <v>north</v>
      </c>
      <c r="AB2557" s="9" t="str">
        <v>furniture</v>
      </c>
    </row>
    <row r="2558" spans="1:28">
      <c r="A2558" s="10" t="s">
        <v>2522</v>
      </c>
      <c r="B2558" s="11">
        <v>44980</v>
      </c>
      <c r="C2558" s="12" t="s">
        <v>1294</v>
      </c>
      <c r="D2558" s="13" t="s">
        <v>257</v>
      </c>
      <c r="E2558" s="10">
        <v>930.21</v>
      </c>
      <c r="F2558" s="10">
        <v>22</v>
      </c>
      <c r="G2558" s="10">
        <v>24</v>
      </c>
      <c r="H2558" s="10">
        <v>567</v>
      </c>
      <c r="I2558" s="4" t="s">
        <v>2522</v>
      </c>
      <c r="J2558" s="16">
        <v>44980</v>
      </c>
      <c r="K2558" s="9" t="str">
        <v>North</v>
      </c>
      <c r="L2558" s="9" t="str">
        <v>Groceries</v>
      </c>
      <c r="M2558" s="4">
        <v>930.21</v>
      </c>
      <c r="N2558" s="4">
        <f>VLOOKUP($K2558,Sales_Performance_Analysis.csv!$S$1:$T$5,2,FALSE)</f>
        <v>2573.1195542046598</v>
      </c>
      <c r="O2558" s="4">
        <v>22</v>
      </c>
      <c r="P2558" s="4">
        <v>24</v>
      </c>
      <c r="Q2558" s="4">
        <v>567</v>
      </c>
      <c r="U2558" s="9" t="str">
        <v>North</v>
      </c>
      <c r="V2558" s="9" t="str">
        <v>Groceries</v>
      </c>
      <c r="X2558" s="9" t="str">
        <v>NORTH</v>
      </c>
      <c r="Y2558" s="9" t="str">
        <v>GROCERIES</v>
      </c>
      <c r="AA2558" s="9" t="str">
        <v>north</v>
      </c>
      <c r="AB2558" s="9" t="str">
        <v>groceries</v>
      </c>
    </row>
    <row r="2559" spans="1:28">
      <c r="A2559" s="10" t="s">
        <v>2523</v>
      </c>
      <c r="B2559" s="11">
        <v>45370</v>
      </c>
      <c r="C2559" s="12" t="s">
        <v>2279</v>
      </c>
      <c r="D2559" s="13" t="s">
        <v>2120</v>
      </c>
      <c r="E2559" s="10">
        <v>1719.54</v>
      </c>
      <c r="F2559" s="10">
        <v>41</v>
      </c>
      <c r="G2559" s="10">
        <v>32</v>
      </c>
      <c r="H2559" s="10">
        <v>413.34</v>
      </c>
      <c r="I2559" s="4" t="s">
        <v>2523</v>
      </c>
      <c r="J2559" s="16">
        <v>45370</v>
      </c>
      <c r="K2559" s="9" t="str">
        <v>East</v>
      </c>
      <c r="L2559" s="9" t="str">
        <v>Clothing</v>
      </c>
      <c r="M2559" s="4">
        <v>1719.54</v>
      </c>
      <c r="N2559" s="4">
        <f>VLOOKUP($K2559,Sales_Performance_Analysis.csv!$S$1:$T$5,2,FALSE)</f>
        <v>2529.8487270973901</v>
      </c>
      <c r="O2559" s="4">
        <v>41</v>
      </c>
      <c r="P2559" s="4">
        <v>32</v>
      </c>
      <c r="Q2559" s="4">
        <v>413.34</v>
      </c>
      <c r="U2559" s="9" t="str">
        <v>East</v>
      </c>
      <c r="V2559" s="9" t="str">
        <v>Clothing</v>
      </c>
      <c r="X2559" s="9" t="str">
        <v>EAST</v>
      </c>
      <c r="Y2559" s="9" t="str">
        <v>CLOTHING</v>
      </c>
      <c r="AA2559" s="9" t="str">
        <v>east</v>
      </c>
      <c r="AB2559" s="9" t="str">
        <v>clothing</v>
      </c>
    </row>
    <row r="2560" spans="1:28">
      <c r="A2560" s="10" t="s">
        <v>2524</v>
      </c>
      <c r="B2560" s="11">
        <v>45534</v>
      </c>
      <c r="C2560" s="12" t="s">
        <v>1068</v>
      </c>
      <c r="D2560" s="13" t="s">
        <v>1131</v>
      </c>
      <c r="E2560" s="10">
        <v>809.83</v>
      </c>
      <c r="F2560" s="10">
        <v>35</v>
      </c>
      <c r="G2560" s="10">
        <v>2</v>
      </c>
      <c r="H2560" s="10">
        <v>1331.92</v>
      </c>
      <c r="I2560" s="4" t="s">
        <v>2524</v>
      </c>
      <c r="J2560" s="16">
        <v>45534</v>
      </c>
      <c r="K2560" s="9" t="str">
        <v>South</v>
      </c>
      <c r="L2560" s="9" t="str">
        <v>Sports</v>
      </c>
      <c r="M2560" s="4">
        <v>809.83</v>
      </c>
      <c r="N2560" s="4">
        <f>VLOOKUP($K2560,Sales_Performance_Analysis.csv!$S$1:$T$5,2,FALSE)</f>
        <v>2478.5568056787902</v>
      </c>
      <c r="O2560" s="4">
        <v>35</v>
      </c>
      <c r="P2560" s="4">
        <v>2</v>
      </c>
      <c r="Q2560" s="4">
        <v>1331.92</v>
      </c>
      <c r="U2560" s="9" t="str">
        <v>South</v>
      </c>
      <c r="V2560" s="9" t="str">
        <v>Sports</v>
      </c>
      <c r="X2560" s="9" t="str">
        <v>SOUTH</v>
      </c>
      <c r="Y2560" s="9" t="str">
        <v>SPORTS</v>
      </c>
      <c r="AA2560" s="9" t="str">
        <v>south</v>
      </c>
      <c r="AB2560" s="9" t="str">
        <v>sports</v>
      </c>
    </row>
    <row r="2561" spans="1:28">
      <c r="A2561" s="10" t="s">
        <v>2525</v>
      </c>
      <c r="B2561" s="11">
        <v>45099</v>
      </c>
      <c r="C2561" s="12" t="s">
        <v>1657</v>
      </c>
      <c r="D2561" s="13" t="s">
        <v>2120</v>
      </c>
      <c r="E2561" s="10">
        <v>1851.15</v>
      </c>
      <c r="F2561" s="10">
        <v>22</v>
      </c>
      <c r="G2561" s="10">
        <v>13</v>
      </c>
      <c r="H2561" s="10">
        <v>1465.39</v>
      </c>
      <c r="I2561" s="4" t="s">
        <v>2525</v>
      </c>
      <c r="J2561" s="16">
        <v>45099</v>
      </c>
      <c r="K2561" s="9" t="str">
        <v>West</v>
      </c>
      <c r="L2561" s="9" t="str">
        <v>Clothing</v>
      </c>
      <c r="M2561" s="4">
        <v>1851.15</v>
      </c>
      <c r="N2561" s="4">
        <f>VLOOKUP($K2561,Sales_Performance_Analysis.csv!$S$1:$T$5,2,FALSE)</f>
        <v>2536.3110011778599</v>
      </c>
      <c r="O2561" s="4">
        <v>22</v>
      </c>
      <c r="P2561" s="4">
        <v>13</v>
      </c>
      <c r="Q2561" s="4">
        <v>1465.39</v>
      </c>
      <c r="U2561" s="9" t="str">
        <v>West</v>
      </c>
      <c r="V2561" s="9" t="str">
        <v>Clothing</v>
      </c>
      <c r="X2561" s="9" t="str">
        <v>WEST</v>
      </c>
      <c r="Y2561" s="9" t="str">
        <v>CLOTHING</v>
      </c>
      <c r="AA2561" s="9" t="str">
        <v>west</v>
      </c>
      <c r="AB2561" s="9" t="str">
        <v>clothing</v>
      </c>
    </row>
    <row r="2562" spans="1:28">
      <c r="A2562" s="10" t="s">
        <v>2526</v>
      </c>
      <c r="B2562" s="11">
        <v>45100</v>
      </c>
      <c r="C2562" s="12" t="s">
        <v>2279</v>
      </c>
      <c r="D2562" s="13" t="s">
        <v>1243</v>
      </c>
      <c r="E2562" s="10">
        <v>3578.13</v>
      </c>
      <c r="F2562" s="10">
        <v>3</v>
      </c>
      <c r="G2562" s="10">
        <v>34</v>
      </c>
      <c r="H2562" s="10">
        <v>1200.5899999999999</v>
      </c>
      <c r="I2562" s="4" t="s">
        <v>2526</v>
      </c>
      <c r="J2562" s="16">
        <v>45100</v>
      </c>
      <c r="K2562" s="9" t="str">
        <v>East</v>
      </c>
      <c r="L2562" s="9" t="str">
        <v>Electronics</v>
      </c>
      <c r="M2562" s="4">
        <v>3578.13</v>
      </c>
      <c r="N2562" s="4">
        <f>VLOOKUP($K2562,Sales_Performance_Analysis.csv!$S$1:$T$5,2,FALSE)</f>
        <v>2529.8487270973901</v>
      </c>
      <c r="O2562" s="4">
        <v>3</v>
      </c>
      <c r="P2562" s="4">
        <v>34</v>
      </c>
      <c r="Q2562" s="4">
        <v>1200.5899999999999</v>
      </c>
      <c r="U2562" s="9" t="str">
        <v>East</v>
      </c>
      <c r="V2562" s="9" t="str">
        <v>Electronics</v>
      </c>
      <c r="X2562" s="9" t="str">
        <v>EAST</v>
      </c>
      <c r="Y2562" s="9" t="str">
        <v>ELECTRONICS</v>
      </c>
      <c r="AA2562" s="9" t="str">
        <v>east</v>
      </c>
      <c r="AB2562" s="9" t="str">
        <v>electronics</v>
      </c>
    </row>
    <row r="2563" spans="1:28">
      <c r="A2563" s="10" t="s">
        <v>2527</v>
      </c>
      <c r="B2563" s="11">
        <v>45545</v>
      </c>
      <c r="C2563" s="12" t="s">
        <v>1294</v>
      </c>
      <c r="D2563" s="13" t="s">
        <v>1131</v>
      </c>
      <c r="E2563" s="10">
        <v>2422.61</v>
      </c>
      <c r="F2563" s="10">
        <v>5</v>
      </c>
      <c r="G2563" s="10">
        <v>41</v>
      </c>
      <c r="H2563" s="10">
        <v>283.27</v>
      </c>
      <c r="I2563" s="4" t="s">
        <v>2527</v>
      </c>
      <c r="J2563" s="16">
        <v>45545</v>
      </c>
      <c r="K2563" s="9" t="str">
        <v>North</v>
      </c>
      <c r="L2563" s="9" t="str">
        <v>Sports</v>
      </c>
      <c r="M2563" s="4">
        <v>2422.61</v>
      </c>
      <c r="N2563" s="4">
        <f>VLOOKUP($K2563,Sales_Performance_Analysis.csv!$S$1:$T$5,2,FALSE)</f>
        <v>2573.1195542046598</v>
      </c>
      <c r="O2563" s="4">
        <v>5</v>
      </c>
      <c r="P2563" s="4">
        <v>41</v>
      </c>
      <c r="Q2563" s="4">
        <v>283.27</v>
      </c>
      <c r="U2563" s="9" t="str">
        <v>North</v>
      </c>
      <c r="V2563" s="9" t="str">
        <v>Sports</v>
      </c>
      <c r="X2563" s="9" t="str">
        <v>NORTH</v>
      </c>
      <c r="Y2563" s="9" t="str">
        <v>SPORTS</v>
      </c>
      <c r="AA2563" s="9" t="str">
        <v>north</v>
      </c>
      <c r="AB2563" s="9" t="str">
        <v>sports</v>
      </c>
    </row>
    <row r="2564" spans="1:28">
      <c r="A2564" s="10" t="s">
        <v>2528</v>
      </c>
      <c r="B2564" s="11">
        <v>45189</v>
      </c>
      <c r="C2564" s="12" t="s">
        <v>2279</v>
      </c>
      <c r="D2564" s="13" t="s">
        <v>1668</v>
      </c>
      <c r="E2564" s="10">
        <v>3337.9</v>
      </c>
      <c r="F2564" s="10">
        <v>49</v>
      </c>
      <c r="G2564" s="10">
        <v>7</v>
      </c>
      <c r="H2564" s="10">
        <v>1460.21</v>
      </c>
      <c r="I2564" s="4" t="s">
        <v>2528</v>
      </c>
      <c r="J2564" s="16">
        <v>45189</v>
      </c>
      <c r="K2564" s="9" t="str">
        <v>East</v>
      </c>
      <c r="L2564" s="9" t="str">
        <v>Furniture</v>
      </c>
      <c r="M2564" s="4">
        <v>3337.9</v>
      </c>
      <c r="N2564" s="4">
        <f>VLOOKUP($K2564,Sales_Performance_Analysis.csv!$S$1:$T$5,2,FALSE)</f>
        <v>2529.8487270973901</v>
      </c>
      <c r="O2564" s="4">
        <v>49</v>
      </c>
      <c r="P2564" s="4">
        <v>7</v>
      </c>
      <c r="Q2564" s="4">
        <v>1460.21</v>
      </c>
      <c r="U2564" s="9" t="str">
        <v>East</v>
      </c>
      <c r="V2564" s="9" t="str">
        <v>Furniture</v>
      </c>
      <c r="X2564" s="9" t="str">
        <v>EAST</v>
      </c>
      <c r="Y2564" s="9" t="str">
        <v>FURNITURE</v>
      </c>
      <c r="AA2564" s="9" t="str">
        <v>east</v>
      </c>
      <c r="AB2564" s="9" t="str">
        <v>furniture</v>
      </c>
    </row>
    <row r="2565" spans="1:28">
      <c r="A2565" s="10" t="s">
        <v>2529</v>
      </c>
      <c r="B2565" s="11">
        <v>45221</v>
      </c>
      <c r="C2565" s="12" t="s">
        <v>1294</v>
      </c>
      <c r="D2565" s="13" t="s">
        <v>1668</v>
      </c>
      <c r="E2565" s="10">
        <v>4673.6400000000003</v>
      </c>
      <c r="F2565" s="10">
        <v>41</v>
      </c>
      <c r="G2565" s="10">
        <v>6</v>
      </c>
      <c r="H2565" s="10">
        <v>1046.03</v>
      </c>
      <c r="I2565" s="4" t="s">
        <v>2529</v>
      </c>
      <c r="J2565" s="16">
        <v>45221</v>
      </c>
      <c r="K2565" s="9" t="str">
        <v>North</v>
      </c>
      <c r="L2565" s="9" t="str">
        <v>Furniture</v>
      </c>
      <c r="M2565" s="4">
        <v>4673.6400000000003</v>
      </c>
      <c r="N2565" s="4">
        <f>VLOOKUP($K2565,Sales_Performance_Analysis.csv!$S$1:$T$5,2,FALSE)</f>
        <v>2573.1195542046598</v>
      </c>
      <c r="O2565" s="4">
        <v>41</v>
      </c>
      <c r="P2565" s="4">
        <v>6</v>
      </c>
      <c r="Q2565" s="4">
        <v>1046.03</v>
      </c>
      <c r="U2565" s="9" t="str">
        <v>North</v>
      </c>
      <c r="V2565" s="9" t="str">
        <v>Furniture</v>
      </c>
      <c r="X2565" s="9" t="str">
        <v>NORTH</v>
      </c>
      <c r="Y2565" s="9" t="str">
        <v>FURNITURE</v>
      </c>
      <c r="AA2565" s="9" t="str">
        <v>north</v>
      </c>
      <c r="AB2565" s="9" t="str">
        <v>furniture</v>
      </c>
    </row>
    <row r="2566" spans="1:28">
      <c r="A2566" s="10" t="s">
        <v>2530</v>
      </c>
      <c r="B2566" s="11">
        <v>45090</v>
      </c>
      <c r="C2566" s="12" t="s">
        <v>1068</v>
      </c>
      <c r="D2566" s="13" t="s">
        <v>1131</v>
      </c>
      <c r="E2566" s="10">
        <v>1813.72</v>
      </c>
      <c r="F2566" s="10">
        <v>37</v>
      </c>
      <c r="G2566" s="10">
        <v>28</v>
      </c>
      <c r="H2566" s="10">
        <v>1525.06</v>
      </c>
      <c r="I2566" s="4" t="s">
        <v>2530</v>
      </c>
      <c r="J2566" s="16">
        <v>45090</v>
      </c>
      <c r="K2566" s="9" t="str">
        <v>South</v>
      </c>
      <c r="L2566" s="9" t="str">
        <v>Sports</v>
      </c>
      <c r="M2566" s="4">
        <v>1813.72</v>
      </c>
      <c r="N2566" s="4">
        <f>VLOOKUP($K2566,Sales_Performance_Analysis.csv!$S$1:$T$5,2,FALSE)</f>
        <v>2478.5568056787902</v>
      </c>
      <c r="O2566" s="4">
        <v>37</v>
      </c>
      <c r="P2566" s="4">
        <v>28</v>
      </c>
      <c r="Q2566" s="4">
        <v>1525.06</v>
      </c>
      <c r="U2566" s="9" t="str">
        <v>South</v>
      </c>
      <c r="V2566" s="9" t="str">
        <v>Sports</v>
      </c>
      <c r="X2566" s="9" t="str">
        <v>SOUTH</v>
      </c>
      <c r="Y2566" s="9" t="str">
        <v>SPORTS</v>
      </c>
      <c r="AA2566" s="9" t="str">
        <v>south</v>
      </c>
      <c r="AB2566" s="9" t="str">
        <v>sports</v>
      </c>
    </row>
    <row r="2567" spans="1:28">
      <c r="A2567" s="10" t="s">
        <v>2531</v>
      </c>
      <c r="B2567" s="11">
        <v>45412</v>
      </c>
      <c r="C2567" s="12" t="s">
        <v>2279</v>
      </c>
      <c r="D2567" s="13" t="s">
        <v>1668</v>
      </c>
      <c r="E2567" s="10">
        <v>370</v>
      </c>
      <c r="F2567" s="10">
        <v>46</v>
      </c>
      <c r="G2567" s="10">
        <v>15</v>
      </c>
      <c r="H2567" s="10">
        <v>499.83</v>
      </c>
      <c r="I2567" s="4" t="s">
        <v>2531</v>
      </c>
      <c r="J2567" s="16">
        <v>45412</v>
      </c>
      <c r="K2567" s="9" t="str">
        <v>East</v>
      </c>
      <c r="L2567" s="9" t="str">
        <v>Furniture</v>
      </c>
      <c r="M2567" s="4">
        <v>370</v>
      </c>
      <c r="N2567" s="4">
        <f>VLOOKUP($K2567,Sales_Performance_Analysis.csv!$S$1:$T$5,2,FALSE)</f>
        <v>2529.8487270973901</v>
      </c>
      <c r="O2567" s="4">
        <v>46</v>
      </c>
      <c r="P2567" s="4">
        <v>15</v>
      </c>
      <c r="Q2567" s="4">
        <v>499.83</v>
      </c>
      <c r="U2567" s="9" t="str">
        <v>East</v>
      </c>
      <c r="V2567" s="9" t="str">
        <v>Furniture</v>
      </c>
      <c r="X2567" s="9" t="str">
        <v>EAST</v>
      </c>
      <c r="Y2567" s="9" t="str">
        <v>FURNITURE</v>
      </c>
      <c r="AA2567" s="9" t="str">
        <v>east</v>
      </c>
      <c r="AB2567" s="9" t="str">
        <v>furniture</v>
      </c>
    </row>
    <row r="2568" spans="1:28">
      <c r="A2568" s="10" t="s">
        <v>2532</v>
      </c>
      <c r="B2568" s="11">
        <v>44883</v>
      </c>
      <c r="C2568" s="12" t="s">
        <v>1294</v>
      </c>
      <c r="D2568" s="13" t="s">
        <v>2120</v>
      </c>
      <c r="E2568" s="10">
        <v>3753.64</v>
      </c>
      <c r="F2568" s="10">
        <v>18</v>
      </c>
      <c r="G2568" s="10">
        <v>18</v>
      </c>
      <c r="H2568" s="10">
        <v>1476.39</v>
      </c>
      <c r="I2568" s="4" t="s">
        <v>2532</v>
      </c>
      <c r="J2568" s="16">
        <v>44883</v>
      </c>
      <c r="K2568" s="9" t="str">
        <v>North</v>
      </c>
      <c r="L2568" s="9" t="str">
        <v>Clothing</v>
      </c>
      <c r="M2568" s="4">
        <v>3753.64</v>
      </c>
      <c r="N2568" s="4">
        <f>VLOOKUP($K2568,Sales_Performance_Analysis.csv!$S$1:$T$5,2,FALSE)</f>
        <v>2573.1195542046598</v>
      </c>
      <c r="O2568" s="4">
        <v>18</v>
      </c>
      <c r="P2568" s="4">
        <v>18</v>
      </c>
      <c r="Q2568" s="4">
        <v>1476.39</v>
      </c>
      <c r="U2568" s="9" t="str">
        <v>North</v>
      </c>
      <c r="V2568" s="9" t="str">
        <v>Clothing</v>
      </c>
      <c r="X2568" s="9" t="str">
        <v>NORTH</v>
      </c>
      <c r="Y2568" s="9" t="str">
        <v>CLOTHING</v>
      </c>
      <c r="AA2568" s="9" t="str">
        <v>north</v>
      </c>
      <c r="AB2568" s="9" t="str">
        <v>clothing</v>
      </c>
    </row>
    <row r="2569" spans="1:28">
      <c r="A2569" s="10" t="s">
        <v>2533</v>
      </c>
      <c r="B2569" s="11">
        <v>45142</v>
      </c>
      <c r="C2569" s="12" t="s">
        <v>1657</v>
      </c>
      <c r="D2569" s="13" t="s">
        <v>1668</v>
      </c>
      <c r="E2569" s="10">
        <v>4423.34</v>
      </c>
      <c r="F2569" s="10">
        <v>39</v>
      </c>
      <c r="G2569" s="10">
        <v>44</v>
      </c>
      <c r="H2569" s="10">
        <v>1186.92</v>
      </c>
      <c r="I2569" s="4" t="s">
        <v>2533</v>
      </c>
      <c r="J2569" s="16">
        <v>45142</v>
      </c>
      <c r="K2569" s="9" t="str">
        <v>West</v>
      </c>
      <c r="L2569" s="9" t="str">
        <v>Furniture</v>
      </c>
      <c r="M2569" s="4">
        <v>4423.34</v>
      </c>
      <c r="N2569" s="4">
        <f>VLOOKUP($K2569,Sales_Performance_Analysis.csv!$S$1:$T$5,2,FALSE)</f>
        <v>2536.3110011778599</v>
      </c>
      <c r="O2569" s="4">
        <v>39</v>
      </c>
      <c r="P2569" s="4">
        <v>44</v>
      </c>
      <c r="Q2569" s="4">
        <v>1186.92</v>
      </c>
      <c r="U2569" s="9" t="str">
        <v>West</v>
      </c>
      <c r="V2569" s="9" t="str">
        <v>Furniture</v>
      </c>
      <c r="X2569" s="9" t="str">
        <v>WEST</v>
      </c>
      <c r="Y2569" s="9" t="str">
        <v>FURNITURE</v>
      </c>
      <c r="AA2569" s="9" t="str">
        <v>west</v>
      </c>
      <c r="AB2569" s="9" t="str">
        <v>furniture</v>
      </c>
    </row>
    <row r="2570" spans="1:28">
      <c r="A2570" s="10" t="s">
        <v>2534</v>
      </c>
      <c r="B2570" s="11">
        <v>44909</v>
      </c>
      <c r="C2570" s="12" t="s">
        <v>1657</v>
      </c>
      <c r="D2570" s="13" t="s">
        <v>1243</v>
      </c>
      <c r="E2570" s="10">
        <v>3266.08</v>
      </c>
      <c r="F2570" s="10">
        <v>35</v>
      </c>
      <c r="G2570" s="10">
        <v>1</v>
      </c>
      <c r="H2570" s="10">
        <v>990.51</v>
      </c>
      <c r="I2570" s="4" t="s">
        <v>2534</v>
      </c>
      <c r="J2570" s="16">
        <v>44909</v>
      </c>
      <c r="K2570" s="9" t="str">
        <v>West</v>
      </c>
      <c r="L2570" s="9" t="str">
        <v>Electronics</v>
      </c>
      <c r="M2570" s="4">
        <v>3266.08</v>
      </c>
      <c r="N2570" s="4">
        <f>VLOOKUP($K2570,Sales_Performance_Analysis.csv!$S$1:$T$5,2,FALSE)</f>
        <v>2536.3110011778599</v>
      </c>
      <c r="O2570" s="4">
        <v>35</v>
      </c>
      <c r="P2570" s="4">
        <v>1</v>
      </c>
      <c r="Q2570" s="4">
        <v>990.51</v>
      </c>
      <c r="U2570" s="9" t="str">
        <v>West</v>
      </c>
      <c r="V2570" s="9" t="str">
        <v>Electronics</v>
      </c>
      <c r="X2570" s="9" t="str">
        <v>WEST</v>
      </c>
      <c r="Y2570" s="9" t="str">
        <v>ELECTRONICS</v>
      </c>
      <c r="AA2570" s="9" t="str">
        <v>west</v>
      </c>
      <c r="AB2570" s="9" t="str">
        <v>electronics</v>
      </c>
    </row>
    <row r="2571" spans="1:28">
      <c r="A2571" s="10" t="s">
        <v>2535</v>
      </c>
      <c r="B2571" s="11">
        <v>45385</v>
      </c>
      <c r="C2571" s="12" t="s">
        <v>1657</v>
      </c>
      <c r="D2571" s="13" t="s">
        <v>1668</v>
      </c>
      <c r="E2571" s="10">
        <v>410.32</v>
      </c>
      <c r="F2571" s="10">
        <v>14</v>
      </c>
      <c r="G2571" s="10">
        <v>0</v>
      </c>
      <c r="H2571" s="10">
        <v>158.87</v>
      </c>
      <c r="I2571" s="4" t="s">
        <v>2535</v>
      </c>
      <c r="J2571" s="16">
        <v>45385</v>
      </c>
      <c r="K2571" s="9" t="str">
        <v>West</v>
      </c>
      <c r="L2571" s="9" t="str">
        <v>Furniture</v>
      </c>
      <c r="M2571" s="4">
        <v>410.32</v>
      </c>
      <c r="N2571" s="4">
        <f>VLOOKUP($K2571,Sales_Performance_Analysis.csv!$S$1:$T$5,2,FALSE)</f>
        <v>2536.3110011778599</v>
      </c>
      <c r="O2571" s="4">
        <v>14</v>
      </c>
      <c r="P2571" s="4">
        <v>0</v>
      </c>
      <c r="Q2571" s="4">
        <v>158.87</v>
      </c>
      <c r="U2571" s="9" t="str">
        <v>West</v>
      </c>
      <c r="V2571" s="9" t="str">
        <v>Furniture</v>
      </c>
      <c r="X2571" s="9" t="str">
        <v>WEST</v>
      </c>
      <c r="Y2571" s="9" t="str">
        <v>FURNITURE</v>
      </c>
      <c r="AA2571" s="9" t="str">
        <v>west</v>
      </c>
      <c r="AB2571" s="9" t="str">
        <v>furniture</v>
      </c>
    </row>
    <row r="2572" spans="1:28">
      <c r="A2572" s="10" t="s">
        <v>2536</v>
      </c>
      <c r="B2572" s="11">
        <v>45364</v>
      </c>
      <c r="C2572" s="12" t="s">
        <v>1294</v>
      </c>
      <c r="D2572" s="13" t="s">
        <v>1243</v>
      </c>
      <c r="E2572" s="10">
        <v>2161.9</v>
      </c>
      <c r="F2572" s="10">
        <v>34</v>
      </c>
      <c r="G2572" s="10">
        <v>42</v>
      </c>
      <c r="H2572" s="10">
        <v>825.68</v>
      </c>
      <c r="I2572" s="4" t="s">
        <v>2536</v>
      </c>
      <c r="J2572" s="16">
        <v>45364</v>
      </c>
      <c r="K2572" s="9" t="str">
        <v>North</v>
      </c>
      <c r="L2572" s="9" t="str">
        <v>Electronics</v>
      </c>
      <c r="M2572" s="4">
        <v>2161.9</v>
      </c>
      <c r="N2572" s="4">
        <f>VLOOKUP($K2572,Sales_Performance_Analysis.csv!$S$1:$T$5,2,FALSE)</f>
        <v>2573.1195542046598</v>
      </c>
      <c r="O2572" s="4">
        <v>34</v>
      </c>
      <c r="P2572" s="4">
        <v>42</v>
      </c>
      <c r="Q2572" s="4">
        <v>825.68</v>
      </c>
      <c r="U2572" s="9" t="str">
        <v>North</v>
      </c>
      <c r="V2572" s="9" t="str">
        <v>Electronics</v>
      </c>
      <c r="X2572" s="9" t="str">
        <v>NORTH</v>
      </c>
      <c r="Y2572" s="9" t="str">
        <v>ELECTRONICS</v>
      </c>
      <c r="AA2572" s="9" t="str">
        <v>north</v>
      </c>
      <c r="AB2572" s="9" t="str">
        <v>electronics</v>
      </c>
    </row>
    <row r="2573" spans="1:28">
      <c r="A2573" s="10" t="s">
        <v>2537</v>
      </c>
      <c r="B2573" s="11">
        <v>45146</v>
      </c>
      <c r="C2573" s="12" t="s">
        <v>1068</v>
      </c>
      <c r="D2573" s="13" t="s">
        <v>1668</v>
      </c>
      <c r="E2573" s="10">
        <v>801.28</v>
      </c>
      <c r="F2573" s="10">
        <v>49</v>
      </c>
      <c r="G2573" s="10">
        <v>24</v>
      </c>
      <c r="H2573" s="10">
        <v>1805.37</v>
      </c>
      <c r="I2573" s="4" t="s">
        <v>2537</v>
      </c>
      <c r="J2573" s="16">
        <v>45146</v>
      </c>
      <c r="K2573" s="9" t="str">
        <v>South</v>
      </c>
      <c r="L2573" s="9" t="str">
        <v>Furniture</v>
      </c>
      <c r="M2573" s="4">
        <v>801.28</v>
      </c>
      <c r="N2573" s="4">
        <f>VLOOKUP($K2573,Sales_Performance_Analysis.csv!$S$1:$T$5,2,FALSE)</f>
        <v>2478.5568056787902</v>
      </c>
      <c r="O2573" s="4">
        <v>49</v>
      </c>
      <c r="P2573" s="4">
        <v>24</v>
      </c>
      <c r="Q2573" s="4">
        <v>1805.37</v>
      </c>
      <c r="U2573" s="9" t="str">
        <v>South</v>
      </c>
      <c r="V2573" s="9" t="str">
        <v>Furniture</v>
      </c>
      <c r="X2573" s="9" t="str">
        <v>SOUTH</v>
      </c>
      <c r="Y2573" s="9" t="str">
        <v>FURNITURE</v>
      </c>
      <c r="AA2573" s="9" t="str">
        <v>south</v>
      </c>
      <c r="AB2573" s="9" t="str">
        <v>furniture</v>
      </c>
    </row>
    <row r="2574" spans="1:28">
      <c r="A2574" s="10" t="s">
        <v>2538</v>
      </c>
      <c r="B2574" s="11">
        <v>44957</v>
      </c>
      <c r="C2574" s="12" t="s">
        <v>1657</v>
      </c>
      <c r="D2574" s="13" t="s">
        <v>1131</v>
      </c>
      <c r="E2574" s="10">
        <v>191.79</v>
      </c>
      <c r="F2574" s="10">
        <v>26</v>
      </c>
      <c r="G2574" s="10">
        <v>48</v>
      </c>
      <c r="H2574" s="10">
        <v>917.23</v>
      </c>
      <c r="I2574" s="4" t="s">
        <v>2538</v>
      </c>
      <c r="J2574" s="16">
        <v>44957</v>
      </c>
      <c r="K2574" s="9" t="str">
        <v>West</v>
      </c>
      <c r="L2574" s="9" t="str">
        <v>Sports</v>
      </c>
      <c r="M2574" s="4">
        <v>191.79</v>
      </c>
      <c r="N2574" s="4">
        <f>VLOOKUP($K2574,Sales_Performance_Analysis.csv!$S$1:$T$5,2,FALSE)</f>
        <v>2536.3110011778599</v>
      </c>
      <c r="O2574" s="4">
        <v>26</v>
      </c>
      <c r="P2574" s="4">
        <v>48</v>
      </c>
      <c r="Q2574" s="4">
        <v>917.23</v>
      </c>
      <c r="U2574" s="9" t="str">
        <v>West</v>
      </c>
      <c r="V2574" s="9" t="str">
        <v>Sports</v>
      </c>
      <c r="X2574" s="9" t="str">
        <v>WEST</v>
      </c>
      <c r="Y2574" s="9" t="str">
        <v>SPORTS</v>
      </c>
      <c r="AA2574" s="9" t="str">
        <v>west</v>
      </c>
      <c r="AB2574" s="9" t="str">
        <v>sports</v>
      </c>
    </row>
    <row r="2575" spans="1:28">
      <c r="A2575" s="10" t="s">
        <v>2539</v>
      </c>
      <c r="B2575" s="11">
        <v>45025</v>
      </c>
      <c r="C2575" s="12" t="s">
        <v>1294</v>
      </c>
      <c r="D2575" s="13" t="s">
        <v>257</v>
      </c>
      <c r="E2575" s="10">
        <v>1380.35</v>
      </c>
      <c r="F2575" s="10">
        <v>42</v>
      </c>
      <c r="G2575" s="10">
        <v>48</v>
      </c>
      <c r="H2575" s="10">
        <v>1403.34</v>
      </c>
      <c r="I2575" s="4" t="s">
        <v>2539</v>
      </c>
      <c r="J2575" s="16">
        <v>45025</v>
      </c>
      <c r="K2575" s="9" t="str">
        <v>North</v>
      </c>
      <c r="L2575" s="9" t="str">
        <v>Groceries</v>
      </c>
      <c r="M2575" s="4">
        <v>1380.35</v>
      </c>
      <c r="N2575" s="4">
        <f>VLOOKUP($K2575,Sales_Performance_Analysis.csv!$S$1:$T$5,2,FALSE)</f>
        <v>2573.1195542046598</v>
      </c>
      <c r="O2575" s="4">
        <v>42</v>
      </c>
      <c r="P2575" s="4">
        <v>48</v>
      </c>
      <c r="Q2575" s="4">
        <v>1403.34</v>
      </c>
      <c r="U2575" s="9" t="str">
        <v>North</v>
      </c>
      <c r="V2575" s="9" t="str">
        <v>Groceries</v>
      </c>
      <c r="X2575" s="9" t="str">
        <v>NORTH</v>
      </c>
      <c r="Y2575" s="9" t="str">
        <v>GROCERIES</v>
      </c>
      <c r="AA2575" s="9" t="str">
        <v>north</v>
      </c>
      <c r="AB2575" s="9" t="str">
        <v>groceries</v>
      </c>
    </row>
    <row r="2576" spans="1:28">
      <c r="A2576" s="10" t="s">
        <v>2540</v>
      </c>
      <c r="B2576" s="11">
        <v>45494</v>
      </c>
      <c r="C2576" s="12" t="s">
        <v>1068</v>
      </c>
      <c r="D2576" s="13" t="s">
        <v>257</v>
      </c>
      <c r="E2576" s="10">
        <v>2511.8000000000002</v>
      </c>
      <c r="F2576" s="10">
        <v>43</v>
      </c>
      <c r="G2576" s="10">
        <v>15</v>
      </c>
      <c r="H2576" s="10">
        <v>1516.66</v>
      </c>
      <c r="I2576" s="4" t="s">
        <v>2540</v>
      </c>
      <c r="J2576" s="16">
        <v>45494</v>
      </c>
      <c r="K2576" s="9" t="str">
        <v>South</v>
      </c>
      <c r="L2576" s="9" t="str">
        <v>Groceries</v>
      </c>
      <c r="M2576" s="4">
        <v>2511.8000000000002</v>
      </c>
      <c r="N2576" s="4">
        <f>VLOOKUP($K2576,Sales_Performance_Analysis.csv!$S$1:$T$5,2,FALSE)</f>
        <v>2478.5568056787902</v>
      </c>
      <c r="O2576" s="4">
        <v>43</v>
      </c>
      <c r="P2576" s="4">
        <v>15</v>
      </c>
      <c r="Q2576" s="4">
        <v>1516.66</v>
      </c>
      <c r="U2576" s="9" t="str">
        <v>South</v>
      </c>
      <c r="V2576" s="9" t="str">
        <v>Groceries</v>
      </c>
      <c r="X2576" s="9" t="str">
        <v>SOUTH</v>
      </c>
      <c r="Y2576" s="9" t="str">
        <v>GROCERIES</v>
      </c>
      <c r="AA2576" s="9" t="str">
        <v>south</v>
      </c>
      <c r="AB2576" s="9" t="str">
        <v>groceries</v>
      </c>
    </row>
    <row r="2577" spans="1:28">
      <c r="A2577" s="10" t="s">
        <v>2541</v>
      </c>
      <c r="B2577" s="11">
        <v>45061</v>
      </c>
      <c r="C2577" s="12" t="s">
        <v>1068</v>
      </c>
      <c r="D2577" s="13" t="s">
        <v>1668</v>
      </c>
      <c r="E2577" s="10">
        <v>3701.09</v>
      </c>
      <c r="F2577" s="10">
        <v>6</v>
      </c>
      <c r="G2577" s="10">
        <v>7</v>
      </c>
      <c r="H2577" s="10">
        <v>602.87</v>
      </c>
      <c r="I2577" s="4" t="s">
        <v>2541</v>
      </c>
      <c r="J2577" s="16">
        <v>45061</v>
      </c>
      <c r="K2577" s="9" t="str">
        <v>South</v>
      </c>
      <c r="L2577" s="9" t="str">
        <v>Furniture</v>
      </c>
      <c r="M2577" s="4">
        <v>3701.09</v>
      </c>
      <c r="N2577" s="4">
        <f>VLOOKUP($K2577,Sales_Performance_Analysis.csv!$S$1:$T$5,2,FALSE)</f>
        <v>2478.5568056787902</v>
      </c>
      <c r="O2577" s="4">
        <v>6</v>
      </c>
      <c r="P2577" s="4">
        <v>7</v>
      </c>
      <c r="Q2577" s="4">
        <v>602.87</v>
      </c>
      <c r="U2577" s="9" t="str">
        <v>South</v>
      </c>
      <c r="V2577" s="9" t="str">
        <v>Furniture</v>
      </c>
      <c r="X2577" s="9" t="str">
        <v>SOUTH</v>
      </c>
      <c r="Y2577" s="9" t="str">
        <v>FURNITURE</v>
      </c>
      <c r="AA2577" s="9" t="str">
        <v>south</v>
      </c>
      <c r="AB2577" s="9" t="str">
        <v>furniture</v>
      </c>
    </row>
    <row r="2578" spans="1:28">
      <c r="A2578" s="10" t="s">
        <v>2542</v>
      </c>
      <c r="B2578" s="11">
        <v>45504</v>
      </c>
      <c r="C2578" s="12" t="s">
        <v>2279</v>
      </c>
      <c r="D2578" s="13" t="s">
        <v>1668</v>
      </c>
      <c r="E2578" s="10">
        <v>1661.25</v>
      </c>
      <c r="F2578" s="10">
        <v>46</v>
      </c>
      <c r="G2578" s="10">
        <v>28</v>
      </c>
      <c r="H2578" s="10">
        <v>308.42</v>
      </c>
      <c r="I2578" s="4" t="s">
        <v>2542</v>
      </c>
      <c r="J2578" s="16">
        <v>45504</v>
      </c>
      <c r="K2578" s="9" t="str">
        <v>East</v>
      </c>
      <c r="L2578" s="9" t="str">
        <v>Furniture</v>
      </c>
      <c r="M2578" s="4">
        <v>1661.25</v>
      </c>
      <c r="N2578" s="4">
        <f>VLOOKUP($K2578,Sales_Performance_Analysis.csv!$S$1:$T$5,2,FALSE)</f>
        <v>2529.8487270973901</v>
      </c>
      <c r="O2578" s="4">
        <v>46</v>
      </c>
      <c r="P2578" s="4">
        <v>28</v>
      </c>
      <c r="Q2578" s="4">
        <v>308.42</v>
      </c>
      <c r="U2578" s="9" t="str">
        <v>East</v>
      </c>
      <c r="V2578" s="9" t="str">
        <v>Furniture</v>
      </c>
      <c r="X2578" s="9" t="str">
        <v>EAST</v>
      </c>
      <c r="Y2578" s="9" t="str">
        <v>FURNITURE</v>
      </c>
      <c r="AA2578" s="9" t="str">
        <v>east</v>
      </c>
      <c r="AB2578" s="9" t="str">
        <v>furniture</v>
      </c>
    </row>
    <row r="2579" spans="1:28">
      <c r="A2579" s="10" t="s">
        <v>2543</v>
      </c>
      <c r="B2579" s="11">
        <v>45270</v>
      </c>
      <c r="C2579" s="12" t="s">
        <v>1068</v>
      </c>
      <c r="D2579" s="13" t="s">
        <v>1131</v>
      </c>
      <c r="E2579" s="10">
        <v>3219.04</v>
      </c>
      <c r="F2579" s="10">
        <v>37</v>
      </c>
      <c r="G2579" s="10">
        <v>17</v>
      </c>
      <c r="H2579" s="10">
        <v>1328.3</v>
      </c>
      <c r="I2579" s="4" t="s">
        <v>2543</v>
      </c>
      <c r="J2579" s="16">
        <v>45270</v>
      </c>
      <c r="K2579" s="9" t="str">
        <v>South</v>
      </c>
      <c r="L2579" s="9" t="str">
        <v>Sports</v>
      </c>
      <c r="M2579" s="4">
        <v>3219.04</v>
      </c>
      <c r="N2579" s="4">
        <f>VLOOKUP($K2579,Sales_Performance_Analysis.csv!$S$1:$T$5,2,FALSE)</f>
        <v>2478.5568056787902</v>
      </c>
      <c r="O2579" s="4">
        <v>37</v>
      </c>
      <c r="P2579" s="4">
        <v>17</v>
      </c>
      <c r="Q2579" s="4">
        <v>1328.3</v>
      </c>
      <c r="U2579" s="9" t="str">
        <v>South</v>
      </c>
      <c r="V2579" s="9" t="str">
        <v>Sports</v>
      </c>
      <c r="X2579" s="9" t="str">
        <v>SOUTH</v>
      </c>
      <c r="Y2579" s="9" t="str">
        <v>SPORTS</v>
      </c>
      <c r="AA2579" s="9" t="str">
        <v>south</v>
      </c>
      <c r="AB2579" s="9" t="str">
        <v>sports</v>
      </c>
    </row>
    <row r="2580" spans="1:28">
      <c r="A2580" s="10" t="s">
        <v>2544</v>
      </c>
      <c r="B2580" s="11">
        <v>45316</v>
      </c>
      <c r="C2580" s="12" t="s">
        <v>1068</v>
      </c>
      <c r="D2580" s="13" t="s">
        <v>1131</v>
      </c>
      <c r="E2580" s="10">
        <v>506.35</v>
      </c>
      <c r="F2580" s="10">
        <v>22</v>
      </c>
      <c r="G2580" s="10">
        <v>25</v>
      </c>
      <c r="H2580" s="10">
        <v>402.9</v>
      </c>
      <c r="I2580" s="4" t="s">
        <v>2544</v>
      </c>
      <c r="J2580" s="16">
        <v>45316</v>
      </c>
      <c r="K2580" s="9" t="str">
        <v>South</v>
      </c>
      <c r="L2580" s="9" t="str">
        <v>Sports</v>
      </c>
      <c r="M2580" s="4">
        <v>506.35</v>
      </c>
      <c r="N2580" s="4">
        <f>VLOOKUP($K2580,Sales_Performance_Analysis.csv!$S$1:$T$5,2,FALSE)</f>
        <v>2478.5568056787902</v>
      </c>
      <c r="O2580" s="4">
        <v>22</v>
      </c>
      <c r="P2580" s="4">
        <v>25</v>
      </c>
      <c r="Q2580" s="4">
        <v>402.9</v>
      </c>
      <c r="U2580" s="9" t="str">
        <v>South</v>
      </c>
      <c r="V2580" s="9" t="str">
        <v>Sports</v>
      </c>
      <c r="X2580" s="9" t="str">
        <v>SOUTH</v>
      </c>
      <c r="Y2580" s="9" t="str">
        <v>SPORTS</v>
      </c>
      <c r="AA2580" s="9" t="str">
        <v>south</v>
      </c>
      <c r="AB2580" s="9" t="str">
        <v>sports</v>
      </c>
    </row>
    <row r="2581" spans="1:28">
      <c r="A2581" s="10" t="s">
        <v>2545</v>
      </c>
      <c r="B2581" s="11">
        <v>45298</v>
      </c>
      <c r="C2581" s="12" t="s">
        <v>1657</v>
      </c>
      <c r="D2581" s="13" t="s">
        <v>1131</v>
      </c>
      <c r="E2581" s="10">
        <v>2147.83</v>
      </c>
      <c r="F2581" s="10">
        <v>45</v>
      </c>
      <c r="G2581" s="10">
        <v>11</v>
      </c>
      <c r="H2581" s="10">
        <v>55.7</v>
      </c>
      <c r="I2581" s="4" t="s">
        <v>2545</v>
      </c>
      <c r="J2581" s="16">
        <v>45298</v>
      </c>
      <c r="K2581" s="9" t="str">
        <v>West</v>
      </c>
      <c r="L2581" s="9" t="str">
        <v>Sports</v>
      </c>
      <c r="M2581" s="4">
        <v>2147.83</v>
      </c>
      <c r="N2581" s="4">
        <f>VLOOKUP($K2581,Sales_Performance_Analysis.csv!$S$1:$T$5,2,FALSE)</f>
        <v>2536.3110011778599</v>
      </c>
      <c r="O2581" s="4">
        <v>45</v>
      </c>
      <c r="P2581" s="4">
        <v>11</v>
      </c>
      <c r="Q2581" s="4">
        <v>55.7</v>
      </c>
      <c r="U2581" s="9" t="str">
        <v>West</v>
      </c>
      <c r="V2581" s="9" t="str">
        <v>Sports</v>
      </c>
      <c r="X2581" s="9" t="str">
        <v>WEST</v>
      </c>
      <c r="Y2581" s="9" t="str">
        <v>SPORTS</v>
      </c>
      <c r="AA2581" s="9" t="str">
        <v>west</v>
      </c>
      <c r="AB2581" s="9" t="str">
        <v>sports</v>
      </c>
    </row>
    <row r="2582" spans="1:28">
      <c r="A2582" s="10" t="s">
        <v>2546</v>
      </c>
      <c r="B2582" s="11">
        <v>45207</v>
      </c>
      <c r="C2582" s="12" t="s">
        <v>1294</v>
      </c>
      <c r="D2582" s="13" t="s">
        <v>1668</v>
      </c>
      <c r="E2582" s="10">
        <v>568.04999999999995</v>
      </c>
      <c r="F2582" s="10">
        <v>32</v>
      </c>
      <c r="G2582" s="10">
        <v>33</v>
      </c>
      <c r="H2582" s="10">
        <v>1269.04</v>
      </c>
      <c r="I2582" s="4" t="s">
        <v>2546</v>
      </c>
      <c r="J2582" s="16">
        <v>45207</v>
      </c>
      <c r="K2582" s="9" t="str">
        <v>North</v>
      </c>
      <c r="L2582" s="9" t="str">
        <v>Furniture</v>
      </c>
      <c r="M2582" s="4">
        <v>568.04999999999995</v>
      </c>
      <c r="N2582" s="4">
        <f>VLOOKUP($K2582,Sales_Performance_Analysis.csv!$S$1:$T$5,2,FALSE)</f>
        <v>2573.1195542046598</v>
      </c>
      <c r="O2582" s="4">
        <v>32</v>
      </c>
      <c r="P2582" s="4">
        <v>33</v>
      </c>
      <c r="Q2582" s="4">
        <v>1269.04</v>
      </c>
      <c r="U2582" s="9" t="str">
        <v>North</v>
      </c>
      <c r="V2582" s="9" t="str">
        <v>Furniture</v>
      </c>
      <c r="X2582" s="9" t="str">
        <v>NORTH</v>
      </c>
      <c r="Y2582" s="9" t="str">
        <v>FURNITURE</v>
      </c>
      <c r="AA2582" s="9" t="str">
        <v>north</v>
      </c>
      <c r="AB2582" s="9" t="str">
        <v>furniture</v>
      </c>
    </row>
    <row r="2583" spans="1:28">
      <c r="A2583" s="10" t="s">
        <v>2547</v>
      </c>
      <c r="B2583" s="11">
        <v>45120</v>
      </c>
      <c r="C2583" s="12" t="s">
        <v>2279</v>
      </c>
      <c r="D2583" s="13" t="s">
        <v>2120</v>
      </c>
      <c r="E2583" s="10">
        <v>339.78</v>
      </c>
      <c r="F2583" s="10">
        <v>19</v>
      </c>
      <c r="G2583" s="10">
        <v>46</v>
      </c>
      <c r="H2583" s="10">
        <v>789.51</v>
      </c>
      <c r="I2583" s="4" t="s">
        <v>2547</v>
      </c>
      <c r="J2583" s="16">
        <v>45120</v>
      </c>
      <c r="K2583" s="9" t="str">
        <v>East</v>
      </c>
      <c r="L2583" s="9" t="str">
        <v>Clothing</v>
      </c>
      <c r="M2583" s="4">
        <v>339.78</v>
      </c>
      <c r="N2583" s="4">
        <f>VLOOKUP($K2583,Sales_Performance_Analysis.csv!$S$1:$T$5,2,FALSE)</f>
        <v>2529.8487270973901</v>
      </c>
      <c r="O2583" s="4">
        <v>19</v>
      </c>
      <c r="P2583" s="4">
        <v>46</v>
      </c>
      <c r="Q2583" s="4">
        <v>789.51</v>
      </c>
      <c r="U2583" s="9" t="str">
        <v>East</v>
      </c>
      <c r="V2583" s="9" t="str">
        <v>Clothing</v>
      </c>
      <c r="X2583" s="9" t="str">
        <v>EAST</v>
      </c>
      <c r="Y2583" s="9" t="str">
        <v>CLOTHING</v>
      </c>
      <c r="AA2583" s="9" t="str">
        <v>east</v>
      </c>
      <c r="AB2583" s="9" t="str">
        <v>clothing</v>
      </c>
    </row>
    <row r="2584" spans="1:28">
      <c r="A2584" s="10" t="s">
        <v>2548</v>
      </c>
      <c r="B2584" s="11">
        <v>45178</v>
      </c>
      <c r="C2584" s="12" t="s">
        <v>2279</v>
      </c>
      <c r="D2584" s="13" t="s">
        <v>1668</v>
      </c>
      <c r="E2584" s="10">
        <v>1609.51</v>
      </c>
      <c r="F2584" s="10">
        <v>47</v>
      </c>
      <c r="G2584" s="10">
        <v>35</v>
      </c>
      <c r="H2584" s="10">
        <v>1471.56</v>
      </c>
      <c r="I2584" s="4" t="s">
        <v>2548</v>
      </c>
      <c r="J2584" s="16">
        <v>45178</v>
      </c>
      <c r="K2584" s="9" t="str">
        <v>East</v>
      </c>
      <c r="L2584" s="9" t="str">
        <v>Furniture</v>
      </c>
      <c r="M2584" s="4">
        <v>1609.51</v>
      </c>
      <c r="N2584" s="4">
        <f>VLOOKUP($K2584,Sales_Performance_Analysis.csv!$S$1:$T$5,2,FALSE)</f>
        <v>2529.8487270973901</v>
      </c>
      <c r="O2584" s="4">
        <v>47</v>
      </c>
      <c r="P2584" s="4">
        <v>35</v>
      </c>
      <c r="Q2584" s="4">
        <v>1471.56</v>
      </c>
      <c r="U2584" s="9" t="str">
        <v>East</v>
      </c>
      <c r="V2584" s="9" t="str">
        <v>Furniture</v>
      </c>
      <c r="X2584" s="9" t="str">
        <v>EAST</v>
      </c>
      <c r="Y2584" s="9" t="str">
        <v>FURNITURE</v>
      </c>
      <c r="AA2584" s="9" t="str">
        <v>east</v>
      </c>
      <c r="AB2584" s="9" t="str">
        <v>furniture</v>
      </c>
    </row>
    <row r="2585" spans="1:28">
      <c r="A2585" s="10" t="s">
        <v>2549</v>
      </c>
      <c r="B2585" s="11">
        <v>44952</v>
      </c>
      <c r="C2585" s="12" t="s">
        <v>2279</v>
      </c>
      <c r="D2585" s="13" t="s">
        <v>1668</v>
      </c>
      <c r="E2585" s="10">
        <v>3767.19</v>
      </c>
      <c r="F2585" s="10">
        <v>27</v>
      </c>
      <c r="G2585" s="10">
        <v>36</v>
      </c>
      <c r="H2585" s="10">
        <v>1199.24</v>
      </c>
      <c r="I2585" s="4" t="s">
        <v>2549</v>
      </c>
      <c r="J2585" s="16">
        <v>44952</v>
      </c>
      <c r="K2585" s="9" t="str">
        <v>East</v>
      </c>
      <c r="L2585" s="9" t="str">
        <v>Furniture</v>
      </c>
      <c r="M2585" s="4">
        <v>3767.19</v>
      </c>
      <c r="N2585" s="4">
        <f>VLOOKUP($K2585,Sales_Performance_Analysis.csv!$S$1:$T$5,2,FALSE)</f>
        <v>2529.8487270973901</v>
      </c>
      <c r="O2585" s="4">
        <v>27</v>
      </c>
      <c r="P2585" s="4">
        <v>36</v>
      </c>
      <c r="Q2585" s="4">
        <v>1199.24</v>
      </c>
      <c r="U2585" s="9" t="str">
        <v>East</v>
      </c>
      <c r="V2585" s="9" t="str">
        <v>Furniture</v>
      </c>
      <c r="X2585" s="9" t="str">
        <v>EAST</v>
      </c>
      <c r="Y2585" s="9" t="str">
        <v>FURNITURE</v>
      </c>
      <c r="AA2585" s="9" t="str">
        <v>east</v>
      </c>
      <c r="AB2585" s="9" t="str">
        <v>furniture</v>
      </c>
    </row>
    <row r="2586" spans="1:28">
      <c r="A2586" s="10" t="s">
        <v>2550</v>
      </c>
      <c r="B2586" s="11">
        <v>44940</v>
      </c>
      <c r="C2586" s="12" t="s">
        <v>1068</v>
      </c>
      <c r="D2586" s="13" t="s">
        <v>257</v>
      </c>
      <c r="E2586" s="10">
        <v>2960.04</v>
      </c>
      <c r="F2586" s="10">
        <v>45</v>
      </c>
      <c r="G2586" s="10">
        <v>50</v>
      </c>
      <c r="H2586" s="10">
        <v>1294.22</v>
      </c>
      <c r="I2586" s="4" t="s">
        <v>2550</v>
      </c>
      <c r="J2586" s="16">
        <v>44940</v>
      </c>
      <c r="K2586" s="9" t="str">
        <v>South</v>
      </c>
      <c r="L2586" s="9" t="str">
        <v>Groceries</v>
      </c>
      <c r="M2586" s="4">
        <v>2960.04</v>
      </c>
      <c r="N2586" s="4">
        <f>VLOOKUP($K2586,Sales_Performance_Analysis.csv!$S$1:$T$5,2,FALSE)</f>
        <v>2478.5568056787902</v>
      </c>
      <c r="O2586" s="4">
        <v>45</v>
      </c>
      <c r="P2586" s="4">
        <v>50</v>
      </c>
      <c r="Q2586" s="4">
        <v>1294.22</v>
      </c>
      <c r="U2586" s="9" t="str">
        <v>South</v>
      </c>
      <c r="V2586" s="9" t="str">
        <v>Groceries</v>
      </c>
      <c r="X2586" s="9" t="str">
        <v>SOUTH</v>
      </c>
      <c r="Y2586" s="9" t="str">
        <v>GROCERIES</v>
      </c>
      <c r="AA2586" s="9" t="str">
        <v>south</v>
      </c>
      <c r="AB2586" s="9" t="str">
        <v>groceries</v>
      </c>
    </row>
    <row r="2587" spans="1:28">
      <c r="A2587" s="10" t="s">
        <v>2551</v>
      </c>
      <c r="B2587" s="11">
        <v>45246</v>
      </c>
      <c r="C2587" s="12" t="s">
        <v>1294</v>
      </c>
      <c r="D2587" s="13" t="s">
        <v>257</v>
      </c>
      <c r="E2587" s="10">
        <v>1156.53</v>
      </c>
      <c r="F2587" s="10">
        <v>21</v>
      </c>
      <c r="G2587" s="10">
        <v>48</v>
      </c>
      <c r="H2587" s="10">
        <v>264.91000000000003</v>
      </c>
      <c r="I2587" s="4" t="s">
        <v>2551</v>
      </c>
      <c r="J2587" s="16">
        <v>45246</v>
      </c>
      <c r="K2587" s="9" t="str">
        <v>North</v>
      </c>
      <c r="L2587" s="9" t="str">
        <v>Groceries</v>
      </c>
      <c r="M2587" s="4">
        <v>1156.53</v>
      </c>
      <c r="N2587" s="4">
        <f>VLOOKUP($K2587,Sales_Performance_Analysis.csv!$S$1:$T$5,2,FALSE)</f>
        <v>2573.1195542046598</v>
      </c>
      <c r="O2587" s="4">
        <v>21</v>
      </c>
      <c r="P2587" s="4">
        <v>48</v>
      </c>
      <c r="Q2587" s="4">
        <v>264.91000000000003</v>
      </c>
      <c r="U2587" s="9" t="str">
        <v>North</v>
      </c>
      <c r="V2587" s="9" t="str">
        <v>Groceries</v>
      </c>
      <c r="X2587" s="9" t="str">
        <v>NORTH</v>
      </c>
      <c r="Y2587" s="9" t="str">
        <v>GROCERIES</v>
      </c>
      <c r="AA2587" s="9" t="str">
        <v>north</v>
      </c>
      <c r="AB2587" s="9" t="str">
        <v>groceries</v>
      </c>
    </row>
    <row r="2588" spans="1:28">
      <c r="A2588" s="10" t="s">
        <v>2552</v>
      </c>
      <c r="B2588" s="11">
        <v>44940</v>
      </c>
      <c r="C2588" s="12" t="s">
        <v>2279</v>
      </c>
      <c r="D2588" s="13" t="s">
        <v>1668</v>
      </c>
      <c r="E2588" s="10">
        <v>4357.16</v>
      </c>
      <c r="F2588" s="10">
        <v>19</v>
      </c>
      <c r="G2588" s="10">
        <v>15</v>
      </c>
      <c r="H2588" s="10">
        <v>49</v>
      </c>
      <c r="I2588" s="4" t="s">
        <v>2552</v>
      </c>
      <c r="J2588" s="16">
        <v>44940</v>
      </c>
      <c r="K2588" s="9" t="str">
        <v>East</v>
      </c>
      <c r="L2588" s="9" t="str">
        <v>Furniture</v>
      </c>
      <c r="M2588" s="4">
        <v>4357.16</v>
      </c>
      <c r="N2588" s="4">
        <f>VLOOKUP($K2588,Sales_Performance_Analysis.csv!$S$1:$T$5,2,FALSE)</f>
        <v>2529.8487270973901</v>
      </c>
      <c r="O2588" s="4">
        <v>19</v>
      </c>
      <c r="P2588" s="4">
        <v>15</v>
      </c>
      <c r="Q2588" s="4">
        <v>49</v>
      </c>
      <c r="U2588" s="9" t="str">
        <v>East</v>
      </c>
      <c r="V2588" s="9" t="str">
        <v>Furniture</v>
      </c>
      <c r="X2588" s="9" t="str">
        <v>EAST</v>
      </c>
      <c r="Y2588" s="9" t="str">
        <v>FURNITURE</v>
      </c>
      <c r="AA2588" s="9" t="str">
        <v>east</v>
      </c>
      <c r="AB2588" s="9" t="str">
        <v>furniture</v>
      </c>
    </row>
    <row r="2589" spans="1:28">
      <c r="A2589" s="10" t="s">
        <v>2553</v>
      </c>
      <c r="B2589" s="11">
        <v>45252</v>
      </c>
      <c r="C2589" s="12" t="s">
        <v>1657</v>
      </c>
      <c r="D2589" s="13" t="s">
        <v>1668</v>
      </c>
      <c r="E2589" s="10">
        <v>2129.77</v>
      </c>
      <c r="F2589" s="10">
        <v>43</v>
      </c>
      <c r="G2589" s="10">
        <v>12</v>
      </c>
      <c r="H2589" s="10">
        <v>693.87</v>
      </c>
      <c r="I2589" s="4" t="s">
        <v>2553</v>
      </c>
      <c r="J2589" s="16">
        <v>45252</v>
      </c>
      <c r="K2589" s="9" t="str">
        <v>West</v>
      </c>
      <c r="L2589" s="9" t="str">
        <v>Furniture</v>
      </c>
      <c r="M2589" s="4">
        <v>2129.77</v>
      </c>
      <c r="N2589" s="4">
        <f>VLOOKUP($K2589,Sales_Performance_Analysis.csv!$S$1:$T$5,2,FALSE)</f>
        <v>2536.3110011778599</v>
      </c>
      <c r="O2589" s="4">
        <v>43</v>
      </c>
      <c r="P2589" s="4">
        <v>12</v>
      </c>
      <c r="Q2589" s="4">
        <v>693.87</v>
      </c>
      <c r="U2589" s="9" t="str">
        <v>West</v>
      </c>
      <c r="V2589" s="9" t="str">
        <v>Furniture</v>
      </c>
      <c r="X2589" s="9" t="str">
        <v>WEST</v>
      </c>
      <c r="Y2589" s="9" t="str">
        <v>FURNITURE</v>
      </c>
      <c r="AA2589" s="9" t="str">
        <v>west</v>
      </c>
      <c r="AB2589" s="9" t="str">
        <v>furniture</v>
      </c>
    </row>
    <row r="2590" spans="1:28">
      <c r="A2590" s="10" t="s">
        <v>2554</v>
      </c>
      <c r="B2590" s="11">
        <v>45142</v>
      </c>
      <c r="C2590" s="12" t="s">
        <v>1068</v>
      </c>
      <c r="D2590" s="13" t="s">
        <v>2120</v>
      </c>
      <c r="E2590" s="10">
        <v>3808.53</v>
      </c>
      <c r="F2590" s="10">
        <v>33</v>
      </c>
      <c r="G2590" s="10">
        <v>9</v>
      </c>
      <c r="H2590" s="10">
        <v>1207.24</v>
      </c>
      <c r="I2590" s="4" t="s">
        <v>2554</v>
      </c>
      <c r="J2590" s="16">
        <v>45142</v>
      </c>
      <c r="K2590" s="9" t="str">
        <v>South</v>
      </c>
      <c r="L2590" s="9" t="str">
        <v>Clothing</v>
      </c>
      <c r="M2590" s="4">
        <v>3808.53</v>
      </c>
      <c r="N2590" s="4">
        <f>VLOOKUP($K2590,Sales_Performance_Analysis.csv!$S$1:$T$5,2,FALSE)</f>
        <v>2478.5568056787902</v>
      </c>
      <c r="O2590" s="4">
        <v>33</v>
      </c>
      <c r="P2590" s="4">
        <v>9</v>
      </c>
      <c r="Q2590" s="4">
        <v>1207.24</v>
      </c>
      <c r="U2590" s="9" t="str">
        <v>South</v>
      </c>
      <c r="V2590" s="9" t="str">
        <v>Clothing</v>
      </c>
      <c r="X2590" s="9" t="str">
        <v>SOUTH</v>
      </c>
      <c r="Y2590" s="9" t="str">
        <v>CLOTHING</v>
      </c>
      <c r="AA2590" s="9" t="str">
        <v>south</v>
      </c>
      <c r="AB2590" s="9" t="str">
        <v>clothing</v>
      </c>
    </row>
    <row r="2591" spans="1:28">
      <c r="A2591" s="10" t="s">
        <v>2555</v>
      </c>
      <c r="B2591" s="11">
        <v>45060</v>
      </c>
      <c r="C2591" s="12" t="s">
        <v>1068</v>
      </c>
      <c r="D2591" s="13" t="s">
        <v>1243</v>
      </c>
      <c r="E2591" s="10">
        <v>2169.5300000000002</v>
      </c>
      <c r="F2591" s="10">
        <v>32</v>
      </c>
      <c r="G2591" s="10">
        <v>28</v>
      </c>
      <c r="H2591" s="10">
        <v>1614.51</v>
      </c>
      <c r="I2591" s="4" t="s">
        <v>2555</v>
      </c>
      <c r="J2591" s="16">
        <v>45060</v>
      </c>
      <c r="K2591" s="9" t="str">
        <v>South</v>
      </c>
      <c r="L2591" s="9" t="str">
        <v>Electronics</v>
      </c>
      <c r="M2591" s="4">
        <v>2169.5300000000002</v>
      </c>
      <c r="N2591" s="4">
        <f>VLOOKUP($K2591,Sales_Performance_Analysis.csv!$S$1:$T$5,2,FALSE)</f>
        <v>2478.5568056787902</v>
      </c>
      <c r="O2591" s="4">
        <v>32</v>
      </c>
      <c r="P2591" s="4">
        <v>28</v>
      </c>
      <c r="Q2591" s="4">
        <v>1614.51</v>
      </c>
      <c r="U2591" s="9" t="str">
        <v>South</v>
      </c>
      <c r="V2591" s="9" t="str">
        <v>Electronics</v>
      </c>
      <c r="X2591" s="9" t="str">
        <v>SOUTH</v>
      </c>
      <c r="Y2591" s="9" t="str">
        <v>ELECTRONICS</v>
      </c>
      <c r="AA2591" s="9" t="str">
        <v>south</v>
      </c>
      <c r="AB2591" s="9" t="str">
        <v>electronics</v>
      </c>
    </row>
    <row r="2592" spans="1:28">
      <c r="A2592" s="10" t="s">
        <v>2556</v>
      </c>
      <c r="B2592" s="11">
        <v>45450</v>
      </c>
      <c r="C2592" s="12" t="s">
        <v>2279</v>
      </c>
      <c r="D2592" s="13" t="s">
        <v>1668</v>
      </c>
      <c r="E2592" s="10">
        <v>3503.99</v>
      </c>
      <c r="F2592" s="10">
        <v>3</v>
      </c>
      <c r="G2592" s="10">
        <v>39</v>
      </c>
      <c r="H2592" s="10">
        <v>934.36</v>
      </c>
      <c r="I2592" s="4" t="s">
        <v>2556</v>
      </c>
      <c r="J2592" s="16">
        <v>45450</v>
      </c>
      <c r="K2592" s="9" t="str">
        <v>East</v>
      </c>
      <c r="L2592" s="9" t="str">
        <v>Furniture</v>
      </c>
      <c r="M2592" s="4">
        <v>3503.99</v>
      </c>
      <c r="N2592" s="4">
        <f>VLOOKUP($K2592,Sales_Performance_Analysis.csv!$S$1:$T$5,2,FALSE)</f>
        <v>2529.8487270973901</v>
      </c>
      <c r="O2592" s="4">
        <v>3</v>
      </c>
      <c r="P2592" s="4">
        <v>39</v>
      </c>
      <c r="Q2592" s="4">
        <v>934.36</v>
      </c>
      <c r="U2592" s="9" t="str">
        <v>East</v>
      </c>
      <c r="V2592" s="9" t="str">
        <v>Furniture</v>
      </c>
      <c r="X2592" s="9" t="str">
        <v>EAST</v>
      </c>
      <c r="Y2592" s="9" t="str">
        <v>FURNITURE</v>
      </c>
      <c r="AA2592" s="9" t="str">
        <v>east</v>
      </c>
      <c r="AB2592" s="9" t="str">
        <v>furniture</v>
      </c>
    </row>
    <row r="2593" spans="1:28">
      <c r="A2593" s="10" t="s">
        <v>2557</v>
      </c>
      <c r="B2593" s="11">
        <v>45237</v>
      </c>
      <c r="C2593" s="12" t="s">
        <v>1294</v>
      </c>
      <c r="D2593" s="13" t="s">
        <v>1131</v>
      </c>
      <c r="E2593" s="10">
        <v>2297.71</v>
      </c>
      <c r="F2593" s="10">
        <v>50</v>
      </c>
      <c r="G2593" s="10">
        <v>10</v>
      </c>
      <c r="H2593" s="10">
        <v>70.75</v>
      </c>
      <c r="I2593" s="4" t="s">
        <v>2557</v>
      </c>
      <c r="J2593" s="16">
        <v>45237</v>
      </c>
      <c r="K2593" s="9" t="str">
        <v>North</v>
      </c>
      <c r="L2593" s="9" t="str">
        <v>Sports</v>
      </c>
      <c r="M2593" s="4">
        <v>2297.71</v>
      </c>
      <c r="N2593" s="4">
        <f>VLOOKUP($K2593,Sales_Performance_Analysis.csv!$S$1:$T$5,2,FALSE)</f>
        <v>2573.1195542046598</v>
      </c>
      <c r="O2593" s="4">
        <v>50</v>
      </c>
      <c r="P2593" s="4">
        <v>10</v>
      </c>
      <c r="Q2593" s="4">
        <v>70.75</v>
      </c>
      <c r="U2593" s="9" t="str">
        <v>North</v>
      </c>
      <c r="V2593" s="9" t="str">
        <v>Sports</v>
      </c>
      <c r="X2593" s="9" t="str">
        <v>NORTH</v>
      </c>
      <c r="Y2593" s="9" t="str">
        <v>SPORTS</v>
      </c>
      <c r="AA2593" s="9" t="str">
        <v>north</v>
      </c>
      <c r="AB2593" s="9" t="str">
        <v>sports</v>
      </c>
    </row>
    <row r="2594" spans="1:28">
      <c r="A2594" s="10" t="s">
        <v>2558</v>
      </c>
      <c r="B2594" s="11">
        <v>45177</v>
      </c>
      <c r="C2594" s="12" t="s">
        <v>1657</v>
      </c>
      <c r="D2594" s="13" t="s">
        <v>2120</v>
      </c>
      <c r="E2594" s="10">
        <v>4438.7700000000004</v>
      </c>
      <c r="F2594" s="10">
        <v>9</v>
      </c>
      <c r="G2594" s="10">
        <v>39</v>
      </c>
      <c r="H2594" s="10">
        <v>668.96</v>
      </c>
      <c r="I2594" s="4" t="s">
        <v>2558</v>
      </c>
      <c r="J2594" s="16">
        <v>45177</v>
      </c>
      <c r="K2594" s="9" t="str">
        <v>West</v>
      </c>
      <c r="L2594" s="9" t="str">
        <v>Clothing</v>
      </c>
      <c r="M2594" s="4">
        <v>4438.7700000000004</v>
      </c>
      <c r="N2594" s="4">
        <f>VLOOKUP($K2594,Sales_Performance_Analysis.csv!$S$1:$T$5,2,FALSE)</f>
        <v>2536.3110011778599</v>
      </c>
      <c r="O2594" s="4">
        <v>9</v>
      </c>
      <c r="P2594" s="4">
        <v>39</v>
      </c>
      <c r="Q2594" s="4">
        <v>668.96</v>
      </c>
      <c r="U2594" s="9" t="str">
        <v>West</v>
      </c>
      <c r="V2594" s="9" t="str">
        <v>Clothing</v>
      </c>
      <c r="X2594" s="9" t="str">
        <v>WEST</v>
      </c>
      <c r="Y2594" s="9" t="str">
        <v>CLOTHING</v>
      </c>
      <c r="AA2594" s="9" t="str">
        <v>west</v>
      </c>
      <c r="AB2594" s="9" t="str">
        <v>clothing</v>
      </c>
    </row>
    <row r="2595" spans="1:28">
      <c r="A2595" s="10" t="s">
        <v>2559</v>
      </c>
      <c r="B2595" s="11">
        <v>45036</v>
      </c>
      <c r="C2595" s="12" t="s">
        <v>1657</v>
      </c>
      <c r="D2595" s="13" t="s">
        <v>1668</v>
      </c>
      <c r="E2595" s="10">
        <v>3549.99</v>
      </c>
      <c r="F2595" s="10">
        <v>26</v>
      </c>
      <c r="G2595" s="10">
        <v>50</v>
      </c>
      <c r="H2595" s="10">
        <v>781.93</v>
      </c>
      <c r="I2595" s="4" t="s">
        <v>2559</v>
      </c>
      <c r="J2595" s="16">
        <v>45036</v>
      </c>
      <c r="K2595" s="9" t="str">
        <v>West</v>
      </c>
      <c r="L2595" s="9" t="str">
        <v>Furniture</v>
      </c>
      <c r="M2595" s="4">
        <v>3549.99</v>
      </c>
      <c r="N2595" s="4">
        <f>VLOOKUP($K2595,Sales_Performance_Analysis.csv!$S$1:$T$5,2,FALSE)</f>
        <v>2536.3110011778599</v>
      </c>
      <c r="O2595" s="4">
        <v>26</v>
      </c>
      <c r="P2595" s="4">
        <v>50</v>
      </c>
      <c r="Q2595" s="4">
        <v>781.93</v>
      </c>
      <c r="U2595" s="9" t="str">
        <v>West</v>
      </c>
      <c r="V2595" s="9" t="str">
        <v>Furniture</v>
      </c>
      <c r="X2595" s="9" t="str">
        <v>WEST</v>
      </c>
      <c r="Y2595" s="9" t="str">
        <v>FURNITURE</v>
      </c>
      <c r="AA2595" s="9" t="str">
        <v>west</v>
      </c>
      <c r="AB2595" s="9" t="str">
        <v>furniture</v>
      </c>
    </row>
    <row r="2596" spans="1:28">
      <c r="A2596" s="10" t="s">
        <v>2560</v>
      </c>
      <c r="B2596" s="11">
        <v>45083</v>
      </c>
      <c r="C2596" s="12" t="s">
        <v>1294</v>
      </c>
      <c r="D2596" s="13" t="s">
        <v>1243</v>
      </c>
      <c r="E2596" s="10">
        <v>2295.79</v>
      </c>
      <c r="F2596" s="10">
        <v>43</v>
      </c>
      <c r="G2596" s="10">
        <v>36</v>
      </c>
      <c r="H2596" s="10">
        <v>287.11</v>
      </c>
      <c r="I2596" s="4" t="s">
        <v>2560</v>
      </c>
      <c r="J2596" s="16">
        <v>45083</v>
      </c>
      <c r="K2596" s="9" t="str">
        <v>North</v>
      </c>
      <c r="L2596" s="9" t="str">
        <v>Electronics</v>
      </c>
      <c r="M2596" s="4">
        <v>2295.79</v>
      </c>
      <c r="N2596" s="4">
        <f>VLOOKUP($K2596,Sales_Performance_Analysis.csv!$S$1:$T$5,2,FALSE)</f>
        <v>2573.1195542046598</v>
      </c>
      <c r="O2596" s="4">
        <v>43</v>
      </c>
      <c r="P2596" s="4">
        <v>36</v>
      </c>
      <c r="Q2596" s="4">
        <v>287.11</v>
      </c>
      <c r="U2596" s="9" t="str">
        <v>North</v>
      </c>
      <c r="V2596" s="9" t="str">
        <v>Electronics</v>
      </c>
      <c r="X2596" s="9" t="str">
        <v>NORTH</v>
      </c>
      <c r="Y2596" s="9" t="str">
        <v>ELECTRONICS</v>
      </c>
      <c r="AA2596" s="9" t="str">
        <v>north</v>
      </c>
      <c r="AB2596" s="9" t="str">
        <v>electronics</v>
      </c>
    </row>
    <row r="2597" spans="1:28">
      <c r="A2597" s="10" t="s">
        <v>2561</v>
      </c>
      <c r="B2597" s="11">
        <v>45584</v>
      </c>
      <c r="C2597" s="12" t="s">
        <v>1657</v>
      </c>
      <c r="D2597" s="13" t="s">
        <v>257</v>
      </c>
      <c r="E2597" s="10">
        <v>2163.67</v>
      </c>
      <c r="F2597" s="10">
        <v>39</v>
      </c>
      <c r="G2597" s="10">
        <v>20</v>
      </c>
      <c r="H2597" s="10">
        <v>1599.54</v>
      </c>
      <c r="I2597" s="4" t="s">
        <v>2561</v>
      </c>
      <c r="J2597" s="16">
        <v>45584</v>
      </c>
      <c r="K2597" s="9" t="str">
        <v>West</v>
      </c>
      <c r="L2597" s="9" t="str">
        <v>Groceries</v>
      </c>
      <c r="M2597" s="4">
        <v>2163.67</v>
      </c>
      <c r="N2597" s="4">
        <f>VLOOKUP($K2597,Sales_Performance_Analysis.csv!$S$1:$T$5,2,FALSE)</f>
        <v>2536.3110011778599</v>
      </c>
      <c r="O2597" s="4">
        <v>39</v>
      </c>
      <c r="P2597" s="4">
        <v>20</v>
      </c>
      <c r="Q2597" s="4">
        <v>1599.54</v>
      </c>
      <c r="U2597" s="9" t="str">
        <v>West</v>
      </c>
      <c r="V2597" s="9" t="str">
        <v>Groceries</v>
      </c>
      <c r="X2597" s="9" t="str">
        <v>WEST</v>
      </c>
      <c r="Y2597" s="9" t="str">
        <v>GROCERIES</v>
      </c>
      <c r="AA2597" s="9" t="str">
        <v>west</v>
      </c>
      <c r="AB2597" s="9" t="str">
        <v>groceries</v>
      </c>
    </row>
    <row r="2598" spans="1:28">
      <c r="A2598" s="10" t="s">
        <v>2562</v>
      </c>
      <c r="B2598" s="11">
        <v>45279</v>
      </c>
      <c r="C2598" s="12" t="s">
        <v>2563</v>
      </c>
      <c r="D2598" s="13" t="s">
        <v>1243</v>
      </c>
      <c r="E2598" s="10">
        <v>4061.24</v>
      </c>
      <c r="F2598" s="10">
        <v>26</v>
      </c>
      <c r="G2598" s="10">
        <v>34</v>
      </c>
      <c r="H2598" s="10">
        <v>96.83</v>
      </c>
      <c r="I2598" s="4" t="s">
        <v>2562</v>
      </c>
      <c r="J2598" s="16">
        <v>45279</v>
      </c>
      <c r="K2598" s="9" t="str">
        <v>North</v>
      </c>
      <c r="L2598" s="9" t="str">
        <v>Electronics</v>
      </c>
      <c r="M2598" s="4">
        <v>4061.24</v>
      </c>
      <c r="N2598" s="4">
        <f>VLOOKUP($K2598,Sales_Performance_Analysis.csv!$S$1:$T$5,2,FALSE)</f>
        <v>2573.1195542046598</v>
      </c>
      <c r="O2598" s="4">
        <v>26</v>
      </c>
      <c r="P2598" s="4">
        <v>34</v>
      </c>
      <c r="Q2598" s="4">
        <v>96.83</v>
      </c>
      <c r="U2598" s="9" t="str">
        <v>North</v>
      </c>
      <c r="V2598" s="9" t="str">
        <v>Electronics</v>
      </c>
      <c r="X2598" s="9" t="str">
        <v>NORTH</v>
      </c>
      <c r="Y2598" s="9" t="str">
        <v>ELECTRONICS</v>
      </c>
      <c r="AA2598" s="9" t="str">
        <v>north</v>
      </c>
      <c r="AB2598" s="9" t="str">
        <v>electronics</v>
      </c>
    </row>
    <row r="2599" spans="1:28">
      <c r="A2599" s="10" t="s">
        <v>2564</v>
      </c>
      <c r="B2599" s="11">
        <v>44987</v>
      </c>
      <c r="C2599" s="12" t="s">
        <v>1068</v>
      </c>
      <c r="D2599" s="13" t="s">
        <v>2120</v>
      </c>
      <c r="E2599" s="10">
        <v>3781.91</v>
      </c>
      <c r="F2599" s="10">
        <v>3</v>
      </c>
      <c r="G2599" s="10">
        <v>17</v>
      </c>
      <c r="H2599" s="10">
        <v>1785.77</v>
      </c>
      <c r="I2599" s="4" t="s">
        <v>2564</v>
      </c>
      <c r="J2599" s="16">
        <v>44987</v>
      </c>
      <c r="K2599" s="9" t="str">
        <v>South</v>
      </c>
      <c r="L2599" s="9" t="str">
        <v>Clothing</v>
      </c>
      <c r="M2599" s="4">
        <v>3781.91</v>
      </c>
      <c r="N2599" s="4">
        <f>VLOOKUP($K2599,Sales_Performance_Analysis.csv!$S$1:$T$5,2,FALSE)</f>
        <v>2478.5568056787902</v>
      </c>
      <c r="O2599" s="4">
        <v>3</v>
      </c>
      <c r="P2599" s="4">
        <v>17</v>
      </c>
      <c r="Q2599" s="4">
        <v>1785.77</v>
      </c>
      <c r="U2599" s="9" t="str">
        <v>South</v>
      </c>
      <c r="V2599" s="9" t="str">
        <v>Clothing</v>
      </c>
      <c r="X2599" s="9" t="str">
        <v>SOUTH</v>
      </c>
      <c r="Y2599" s="9" t="str">
        <v>CLOTHING</v>
      </c>
      <c r="AA2599" s="9" t="str">
        <v>south</v>
      </c>
      <c r="AB2599" s="9" t="str">
        <v>clothing</v>
      </c>
    </row>
    <row r="2600" spans="1:28">
      <c r="A2600" s="10" t="s">
        <v>2565</v>
      </c>
      <c r="B2600" s="11">
        <v>45186</v>
      </c>
      <c r="C2600" s="12" t="s">
        <v>2279</v>
      </c>
      <c r="D2600" s="13" t="s">
        <v>1668</v>
      </c>
      <c r="E2600" s="10">
        <v>2172.9299999999998</v>
      </c>
      <c r="F2600" s="10">
        <v>42</v>
      </c>
      <c r="G2600" s="10">
        <v>5</v>
      </c>
      <c r="H2600" s="10">
        <v>1875.39</v>
      </c>
      <c r="I2600" s="4" t="s">
        <v>2565</v>
      </c>
      <c r="J2600" s="16">
        <v>45186</v>
      </c>
      <c r="K2600" s="9" t="str">
        <v>East</v>
      </c>
      <c r="L2600" s="9" t="str">
        <v>Furniture</v>
      </c>
      <c r="M2600" s="4">
        <v>2172.9299999999998</v>
      </c>
      <c r="N2600" s="4">
        <f>VLOOKUP($K2600,Sales_Performance_Analysis.csv!$S$1:$T$5,2,FALSE)</f>
        <v>2529.8487270973901</v>
      </c>
      <c r="O2600" s="4">
        <v>42</v>
      </c>
      <c r="P2600" s="4">
        <v>5</v>
      </c>
      <c r="Q2600" s="4">
        <v>1875.39</v>
      </c>
      <c r="U2600" s="9" t="str">
        <v>East</v>
      </c>
      <c r="V2600" s="9" t="str">
        <v>Furniture</v>
      </c>
      <c r="X2600" s="9" t="str">
        <v>EAST</v>
      </c>
      <c r="Y2600" s="9" t="str">
        <v>FURNITURE</v>
      </c>
      <c r="AA2600" s="9" t="str">
        <v>east</v>
      </c>
      <c r="AB2600" s="9" t="str">
        <v>furniture</v>
      </c>
    </row>
    <row r="2601" spans="1:28">
      <c r="A2601" s="10" t="s">
        <v>2566</v>
      </c>
      <c r="B2601" s="11">
        <v>44958</v>
      </c>
      <c r="C2601" s="12" t="s">
        <v>2563</v>
      </c>
      <c r="D2601" s="13" t="s">
        <v>1243</v>
      </c>
      <c r="E2601" s="10">
        <v>4836.29</v>
      </c>
      <c r="F2601" s="10">
        <v>1</v>
      </c>
      <c r="G2601" s="10">
        <v>49</v>
      </c>
      <c r="H2601" s="10">
        <v>851.48</v>
      </c>
      <c r="I2601" s="4" t="s">
        <v>2566</v>
      </c>
      <c r="J2601" s="16">
        <v>44958</v>
      </c>
      <c r="K2601" s="9" t="str">
        <v>North</v>
      </c>
      <c r="L2601" s="9" t="str">
        <v>Electronics</v>
      </c>
      <c r="M2601" s="4">
        <v>4836.29</v>
      </c>
      <c r="N2601" s="4">
        <f>VLOOKUP($K2601,Sales_Performance_Analysis.csv!$S$1:$T$5,2,FALSE)</f>
        <v>2573.1195542046598</v>
      </c>
      <c r="O2601" s="4">
        <v>1</v>
      </c>
      <c r="P2601" s="4">
        <v>49</v>
      </c>
      <c r="Q2601" s="4">
        <v>851.48</v>
      </c>
      <c r="U2601" s="9" t="str">
        <v>North</v>
      </c>
      <c r="V2601" s="9" t="str">
        <v>Electronics</v>
      </c>
      <c r="X2601" s="9" t="str">
        <v>NORTH</v>
      </c>
      <c r="Y2601" s="9" t="str">
        <v>ELECTRONICS</v>
      </c>
      <c r="AA2601" s="9" t="str">
        <v>north</v>
      </c>
      <c r="AB2601" s="9" t="str">
        <v>electronics</v>
      </c>
    </row>
    <row r="2602" spans="1:28">
      <c r="A2602" s="10" t="s">
        <v>2567</v>
      </c>
      <c r="B2602" s="11">
        <v>45284</v>
      </c>
      <c r="C2602" s="12" t="s">
        <v>2563</v>
      </c>
      <c r="D2602" s="13" t="s">
        <v>1243</v>
      </c>
      <c r="E2602" s="10">
        <v>3749.6</v>
      </c>
      <c r="F2602" s="10">
        <v>47</v>
      </c>
      <c r="G2602" s="10">
        <v>1</v>
      </c>
      <c r="H2602" s="10">
        <v>1685.38</v>
      </c>
      <c r="I2602" s="4" t="s">
        <v>2567</v>
      </c>
      <c r="J2602" s="16">
        <v>45284</v>
      </c>
      <c r="K2602" s="9" t="str">
        <v>North</v>
      </c>
      <c r="L2602" s="9" t="str">
        <v>Electronics</v>
      </c>
      <c r="M2602" s="4">
        <v>3749.6</v>
      </c>
      <c r="N2602" s="4">
        <f>VLOOKUP($K2602,Sales_Performance_Analysis.csv!$S$1:$T$5,2,FALSE)</f>
        <v>2573.1195542046598</v>
      </c>
      <c r="O2602" s="4">
        <v>47</v>
      </c>
      <c r="P2602" s="4">
        <v>1</v>
      </c>
      <c r="Q2602" s="4">
        <v>1685.38</v>
      </c>
      <c r="U2602" s="9" t="str">
        <v>North</v>
      </c>
      <c r="V2602" s="9" t="str">
        <v>Electronics</v>
      </c>
      <c r="X2602" s="9" t="str">
        <v>NORTH</v>
      </c>
      <c r="Y2602" s="9" t="str">
        <v>ELECTRONICS</v>
      </c>
      <c r="AA2602" s="9" t="str">
        <v>north</v>
      </c>
      <c r="AB2602" s="9" t="str">
        <v>electronics</v>
      </c>
    </row>
    <row r="2603" spans="1:28">
      <c r="A2603" s="10" t="s">
        <v>2568</v>
      </c>
      <c r="B2603" s="11">
        <v>45089</v>
      </c>
      <c r="C2603" s="12" t="s">
        <v>2279</v>
      </c>
      <c r="D2603" s="13" t="s">
        <v>2120</v>
      </c>
      <c r="E2603" s="10">
        <v>2578.61</v>
      </c>
      <c r="F2603" s="10">
        <v>21</v>
      </c>
      <c r="G2603" s="10">
        <v>1</v>
      </c>
      <c r="H2603" s="10">
        <v>1268.44</v>
      </c>
      <c r="I2603" s="4" t="s">
        <v>2568</v>
      </c>
      <c r="J2603" s="16">
        <v>45089</v>
      </c>
      <c r="K2603" s="9" t="str">
        <v>East</v>
      </c>
      <c r="L2603" s="9" t="str">
        <v>Clothing</v>
      </c>
      <c r="M2603" s="4">
        <v>2578.61</v>
      </c>
      <c r="N2603" s="4">
        <f>VLOOKUP($K2603,Sales_Performance_Analysis.csv!$S$1:$T$5,2,FALSE)</f>
        <v>2529.8487270973901</v>
      </c>
      <c r="O2603" s="4">
        <v>21</v>
      </c>
      <c r="P2603" s="4">
        <v>1</v>
      </c>
      <c r="Q2603" s="4">
        <v>1268.44</v>
      </c>
      <c r="U2603" s="9" t="str">
        <v>East</v>
      </c>
      <c r="V2603" s="9" t="str">
        <v>Clothing</v>
      </c>
      <c r="X2603" s="9" t="str">
        <v>EAST</v>
      </c>
      <c r="Y2603" s="9" t="str">
        <v>CLOTHING</v>
      </c>
      <c r="AA2603" s="9" t="str">
        <v>east</v>
      </c>
      <c r="AB2603" s="9" t="str">
        <v>clothing</v>
      </c>
    </row>
    <row r="2604" spans="1:28">
      <c r="A2604" s="10" t="s">
        <v>2569</v>
      </c>
      <c r="B2604" s="11">
        <v>45080</v>
      </c>
      <c r="C2604" s="12" t="s">
        <v>2279</v>
      </c>
      <c r="D2604" s="13" t="s">
        <v>257</v>
      </c>
      <c r="E2604" s="10">
        <v>3329.8</v>
      </c>
      <c r="F2604" s="10">
        <v>8</v>
      </c>
      <c r="G2604" s="10">
        <v>1</v>
      </c>
      <c r="H2604" s="10">
        <v>448.93</v>
      </c>
      <c r="I2604" s="4" t="s">
        <v>2569</v>
      </c>
      <c r="J2604" s="16">
        <v>45080</v>
      </c>
      <c r="K2604" s="9" t="str">
        <v>East</v>
      </c>
      <c r="L2604" s="9" t="str">
        <v>Groceries</v>
      </c>
      <c r="M2604" s="4">
        <v>3329.8</v>
      </c>
      <c r="N2604" s="4">
        <f>VLOOKUP($K2604,Sales_Performance_Analysis.csv!$S$1:$T$5,2,FALSE)</f>
        <v>2529.8487270973901</v>
      </c>
      <c r="O2604" s="4">
        <v>8</v>
      </c>
      <c r="P2604" s="4">
        <v>1</v>
      </c>
      <c r="Q2604" s="4">
        <v>448.93</v>
      </c>
      <c r="U2604" s="9" t="str">
        <v>East</v>
      </c>
      <c r="V2604" s="9" t="str">
        <v>Groceries</v>
      </c>
      <c r="X2604" s="9" t="str">
        <v>EAST</v>
      </c>
      <c r="Y2604" s="9" t="str">
        <v>GROCERIES</v>
      </c>
      <c r="AA2604" s="9" t="str">
        <v>east</v>
      </c>
      <c r="AB2604" s="9" t="str">
        <v>groceries</v>
      </c>
    </row>
    <row r="2605" spans="1:28">
      <c r="A2605" s="10" t="s">
        <v>2570</v>
      </c>
      <c r="B2605" s="11">
        <v>45354</v>
      </c>
      <c r="C2605" s="12" t="s">
        <v>2279</v>
      </c>
      <c r="D2605" s="13" t="s">
        <v>1131</v>
      </c>
      <c r="E2605" s="10">
        <v>4765.8999999999996</v>
      </c>
      <c r="F2605" s="10">
        <v>44</v>
      </c>
      <c r="G2605" s="10">
        <v>18</v>
      </c>
      <c r="H2605" s="10">
        <v>700.52</v>
      </c>
      <c r="I2605" s="4" t="s">
        <v>2570</v>
      </c>
      <c r="J2605" s="16">
        <v>45354</v>
      </c>
      <c r="K2605" s="9" t="str">
        <v>East</v>
      </c>
      <c r="L2605" s="9" t="str">
        <v>Sports</v>
      </c>
      <c r="M2605" s="4">
        <v>4765.8999999999996</v>
      </c>
      <c r="N2605" s="4">
        <f>VLOOKUP($K2605,Sales_Performance_Analysis.csv!$S$1:$T$5,2,FALSE)</f>
        <v>2529.8487270973901</v>
      </c>
      <c r="O2605" s="4">
        <v>44</v>
      </c>
      <c r="P2605" s="4">
        <v>18</v>
      </c>
      <c r="Q2605" s="4">
        <v>700.52</v>
      </c>
      <c r="U2605" s="9" t="str">
        <v>East</v>
      </c>
      <c r="V2605" s="9" t="str">
        <v>Sports</v>
      </c>
      <c r="X2605" s="9" t="str">
        <v>EAST</v>
      </c>
      <c r="Y2605" s="9" t="str">
        <v>SPORTS</v>
      </c>
      <c r="AA2605" s="9" t="str">
        <v>east</v>
      </c>
      <c r="AB2605" s="9" t="str">
        <v>sports</v>
      </c>
    </row>
    <row r="2606" spans="1:28">
      <c r="A2606" s="10" t="s">
        <v>2571</v>
      </c>
      <c r="B2606" s="11">
        <v>45099</v>
      </c>
      <c r="C2606" s="12" t="s">
        <v>1657</v>
      </c>
      <c r="D2606" s="13" t="s">
        <v>1131</v>
      </c>
      <c r="E2606" s="10">
        <v>2868.24</v>
      </c>
      <c r="F2606" s="10">
        <v>44</v>
      </c>
      <c r="G2606" s="10">
        <v>32</v>
      </c>
      <c r="H2606" s="10">
        <v>557.86</v>
      </c>
      <c r="I2606" s="4" t="s">
        <v>2571</v>
      </c>
      <c r="J2606" s="16">
        <v>45099</v>
      </c>
      <c r="K2606" s="9" t="str">
        <v>West</v>
      </c>
      <c r="L2606" s="9" t="str">
        <v>Sports</v>
      </c>
      <c r="M2606" s="4">
        <v>2868.24</v>
      </c>
      <c r="N2606" s="4">
        <f>VLOOKUP($K2606,Sales_Performance_Analysis.csv!$S$1:$T$5,2,FALSE)</f>
        <v>2536.3110011778599</v>
      </c>
      <c r="O2606" s="4">
        <v>44</v>
      </c>
      <c r="P2606" s="4">
        <v>32</v>
      </c>
      <c r="Q2606" s="4">
        <v>557.86</v>
      </c>
      <c r="U2606" s="9" t="str">
        <v>West</v>
      </c>
      <c r="V2606" s="9" t="str">
        <v>Sports</v>
      </c>
      <c r="X2606" s="9" t="str">
        <v>WEST</v>
      </c>
      <c r="Y2606" s="9" t="str">
        <v>SPORTS</v>
      </c>
      <c r="AA2606" s="9" t="str">
        <v>west</v>
      </c>
      <c r="AB2606" s="9" t="str">
        <v>sports</v>
      </c>
    </row>
    <row r="2607" spans="1:28">
      <c r="A2607" s="10" t="s">
        <v>2572</v>
      </c>
      <c r="B2607" s="11">
        <v>44992</v>
      </c>
      <c r="C2607" s="12" t="s">
        <v>1068</v>
      </c>
      <c r="D2607" s="13" t="s">
        <v>257</v>
      </c>
      <c r="E2607" s="10">
        <v>212.13</v>
      </c>
      <c r="F2607" s="10">
        <v>49</v>
      </c>
      <c r="G2607" s="10">
        <v>28</v>
      </c>
      <c r="H2607" s="10">
        <v>1430.39</v>
      </c>
      <c r="I2607" s="4" t="s">
        <v>2572</v>
      </c>
      <c r="J2607" s="16">
        <v>44992</v>
      </c>
      <c r="K2607" s="9" t="str">
        <v>South</v>
      </c>
      <c r="L2607" s="9" t="str">
        <v>Groceries</v>
      </c>
      <c r="M2607" s="4">
        <v>212.13</v>
      </c>
      <c r="N2607" s="4">
        <f>VLOOKUP($K2607,Sales_Performance_Analysis.csv!$S$1:$T$5,2,FALSE)</f>
        <v>2478.5568056787902</v>
      </c>
      <c r="O2607" s="4">
        <v>49</v>
      </c>
      <c r="P2607" s="4">
        <v>28</v>
      </c>
      <c r="Q2607" s="4">
        <v>1430.39</v>
      </c>
      <c r="U2607" s="9" t="str">
        <v>South</v>
      </c>
      <c r="V2607" s="9" t="str">
        <v>Groceries</v>
      </c>
      <c r="X2607" s="9" t="str">
        <v>SOUTH</v>
      </c>
      <c r="Y2607" s="9" t="str">
        <v>GROCERIES</v>
      </c>
      <c r="AA2607" s="9" t="str">
        <v>south</v>
      </c>
      <c r="AB2607" s="9" t="str">
        <v>groceries</v>
      </c>
    </row>
    <row r="2608" spans="1:28">
      <c r="A2608" s="10" t="s">
        <v>2573</v>
      </c>
      <c r="B2608" s="11">
        <v>45237</v>
      </c>
      <c r="C2608" s="12" t="s">
        <v>2563</v>
      </c>
      <c r="D2608" s="13" t="s">
        <v>1131</v>
      </c>
      <c r="E2608" s="10">
        <v>3946.66</v>
      </c>
      <c r="F2608" s="10">
        <v>47</v>
      </c>
      <c r="G2608" s="10">
        <v>29</v>
      </c>
      <c r="H2608" s="10">
        <v>571.86</v>
      </c>
      <c r="I2608" s="4" t="s">
        <v>2573</v>
      </c>
      <c r="J2608" s="16">
        <v>45237</v>
      </c>
      <c r="K2608" s="9" t="str">
        <v>North</v>
      </c>
      <c r="L2608" s="9" t="str">
        <v>Sports</v>
      </c>
      <c r="M2608" s="4">
        <v>3946.66</v>
      </c>
      <c r="N2608" s="4">
        <f>VLOOKUP($K2608,Sales_Performance_Analysis.csv!$S$1:$T$5,2,FALSE)</f>
        <v>2573.1195542046598</v>
      </c>
      <c r="O2608" s="4">
        <v>47</v>
      </c>
      <c r="P2608" s="4">
        <v>29</v>
      </c>
      <c r="Q2608" s="4">
        <v>571.86</v>
      </c>
      <c r="U2608" s="9" t="str">
        <v>North</v>
      </c>
      <c r="V2608" s="9" t="str">
        <v>Sports</v>
      </c>
      <c r="X2608" s="9" t="str">
        <v>NORTH</v>
      </c>
      <c r="Y2608" s="9" t="str">
        <v>SPORTS</v>
      </c>
      <c r="AA2608" s="9" t="str">
        <v>north</v>
      </c>
      <c r="AB2608" s="9" t="str">
        <v>sports</v>
      </c>
    </row>
    <row r="2609" spans="1:28">
      <c r="A2609" s="10" t="s">
        <v>2574</v>
      </c>
      <c r="B2609" s="11">
        <v>45236</v>
      </c>
      <c r="C2609" s="12" t="s">
        <v>1657</v>
      </c>
      <c r="D2609" s="13" t="s">
        <v>1243</v>
      </c>
      <c r="E2609" s="10">
        <v>1445.4</v>
      </c>
      <c r="F2609" s="10">
        <v>30</v>
      </c>
      <c r="G2609" s="10">
        <v>17</v>
      </c>
      <c r="H2609" s="10">
        <v>810.21</v>
      </c>
      <c r="I2609" s="4" t="s">
        <v>2574</v>
      </c>
      <c r="J2609" s="16">
        <v>45236</v>
      </c>
      <c r="K2609" s="9" t="str">
        <v>West</v>
      </c>
      <c r="L2609" s="9" t="str">
        <v>Electronics</v>
      </c>
      <c r="M2609" s="4">
        <v>1445.4</v>
      </c>
      <c r="N2609" s="4">
        <f>VLOOKUP($K2609,Sales_Performance_Analysis.csv!$S$1:$T$5,2,FALSE)</f>
        <v>2536.3110011778599</v>
      </c>
      <c r="O2609" s="4">
        <v>30</v>
      </c>
      <c r="P2609" s="4">
        <v>17</v>
      </c>
      <c r="Q2609" s="4">
        <v>810.21</v>
      </c>
      <c r="U2609" s="9" t="str">
        <v>West</v>
      </c>
      <c r="V2609" s="9" t="str">
        <v>Electronics</v>
      </c>
      <c r="X2609" s="9" t="str">
        <v>WEST</v>
      </c>
      <c r="Y2609" s="9" t="str">
        <v>ELECTRONICS</v>
      </c>
      <c r="AA2609" s="9" t="str">
        <v>west</v>
      </c>
      <c r="AB2609" s="9" t="str">
        <v>electronics</v>
      </c>
    </row>
    <row r="2610" spans="1:28">
      <c r="A2610" s="10" t="s">
        <v>2575</v>
      </c>
      <c r="B2610" s="11">
        <v>45096</v>
      </c>
      <c r="C2610" s="12" t="s">
        <v>1068</v>
      </c>
      <c r="D2610" s="13" t="s">
        <v>1131</v>
      </c>
      <c r="E2610" s="10">
        <v>469.91</v>
      </c>
      <c r="F2610" s="10">
        <v>42</v>
      </c>
      <c r="G2610" s="10">
        <v>31</v>
      </c>
      <c r="H2610" s="10">
        <v>273.12</v>
      </c>
      <c r="I2610" s="4" t="s">
        <v>2575</v>
      </c>
      <c r="J2610" s="16">
        <v>45096</v>
      </c>
      <c r="K2610" s="9" t="str">
        <v>South</v>
      </c>
      <c r="L2610" s="9" t="str">
        <v>Sports</v>
      </c>
      <c r="M2610" s="4">
        <v>469.91</v>
      </c>
      <c r="N2610" s="4">
        <f>VLOOKUP($K2610,Sales_Performance_Analysis.csv!$S$1:$T$5,2,FALSE)</f>
        <v>2478.5568056787902</v>
      </c>
      <c r="O2610" s="4">
        <v>42</v>
      </c>
      <c r="P2610" s="4">
        <v>31</v>
      </c>
      <c r="Q2610" s="4">
        <v>273.12</v>
      </c>
      <c r="U2610" s="9" t="str">
        <v>South</v>
      </c>
      <c r="V2610" s="9" t="str">
        <v>Sports</v>
      </c>
      <c r="X2610" s="9" t="str">
        <v>SOUTH</v>
      </c>
      <c r="Y2610" s="9" t="str">
        <v>SPORTS</v>
      </c>
      <c r="AA2610" s="9" t="str">
        <v>south</v>
      </c>
      <c r="AB2610" s="9" t="str">
        <v>sports</v>
      </c>
    </row>
    <row r="2611" spans="1:28">
      <c r="A2611" s="10" t="s">
        <v>2576</v>
      </c>
      <c r="B2611" s="11">
        <v>45255</v>
      </c>
      <c r="C2611" s="12" t="s">
        <v>2279</v>
      </c>
      <c r="D2611" s="13" t="s">
        <v>1131</v>
      </c>
      <c r="E2611" s="10">
        <v>1376.39</v>
      </c>
      <c r="F2611" s="10">
        <v>24</v>
      </c>
      <c r="G2611" s="10">
        <v>23</v>
      </c>
      <c r="H2611" s="10">
        <v>1553.63</v>
      </c>
      <c r="I2611" s="4" t="s">
        <v>2576</v>
      </c>
      <c r="J2611" s="16">
        <v>45255</v>
      </c>
      <c r="K2611" s="9" t="str">
        <v>East</v>
      </c>
      <c r="L2611" s="9" t="str">
        <v>Sports</v>
      </c>
      <c r="M2611" s="4">
        <v>1376.39</v>
      </c>
      <c r="N2611" s="4">
        <f>VLOOKUP($K2611,Sales_Performance_Analysis.csv!$S$1:$T$5,2,FALSE)</f>
        <v>2529.8487270973901</v>
      </c>
      <c r="O2611" s="4">
        <v>24</v>
      </c>
      <c r="P2611" s="4">
        <v>23</v>
      </c>
      <c r="Q2611" s="4">
        <v>1553.63</v>
      </c>
      <c r="U2611" s="9" t="str">
        <v>East</v>
      </c>
      <c r="V2611" s="9" t="str">
        <v>Sports</v>
      </c>
      <c r="X2611" s="9" t="str">
        <v>EAST</v>
      </c>
      <c r="Y2611" s="9" t="str">
        <v>SPORTS</v>
      </c>
      <c r="AA2611" s="9" t="str">
        <v>east</v>
      </c>
      <c r="AB2611" s="9" t="str">
        <v>sports</v>
      </c>
    </row>
    <row r="2612" spans="1:28">
      <c r="A2612" s="10" t="s">
        <v>2577</v>
      </c>
      <c r="B2612" s="11">
        <v>45461</v>
      </c>
      <c r="C2612" s="12" t="s">
        <v>2279</v>
      </c>
      <c r="D2612" s="13" t="s">
        <v>1668</v>
      </c>
      <c r="E2612" s="10">
        <v>1711.62</v>
      </c>
      <c r="F2612" s="10">
        <v>22</v>
      </c>
      <c r="G2612" s="10">
        <v>27</v>
      </c>
      <c r="H2612" s="10">
        <v>489.41</v>
      </c>
      <c r="I2612" s="4" t="s">
        <v>2577</v>
      </c>
      <c r="J2612" s="16">
        <v>45461</v>
      </c>
      <c r="K2612" s="9" t="str">
        <v>East</v>
      </c>
      <c r="L2612" s="9" t="str">
        <v>Furniture</v>
      </c>
      <c r="M2612" s="4">
        <v>1711.62</v>
      </c>
      <c r="N2612" s="4">
        <f>VLOOKUP($K2612,Sales_Performance_Analysis.csv!$S$1:$T$5,2,FALSE)</f>
        <v>2529.8487270973901</v>
      </c>
      <c r="O2612" s="4">
        <v>22</v>
      </c>
      <c r="P2612" s="4">
        <v>27</v>
      </c>
      <c r="Q2612" s="4">
        <v>489.41</v>
      </c>
      <c r="U2612" s="9" t="str">
        <v>East</v>
      </c>
      <c r="V2612" s="9" t="str">
        <v>Furniture</v>
      </c>
      <c r="X2612" s="9" t="str">
        <v>EAST</v>
      </c>
      <c r="Y2612" s="9" t="str">
        <v>FURNITURE</v>
      </c>
      <c r="AA2612" s="9" t="str">
        <v>east</v>
      </c>
      <c r="AB2612" s="9" t="str">
        <v>furniture</v>
      </c>
    </row>
    <row r="2613" spans="1:28">
      <c r="A2613" s="10" t="s">
        <v>2578</v>
      </c>
      <c r="B2613" s="11">
        <v>44896</v>
      </c>
      <c r="C2613" s="12" t="s">
        <v>1657</v>
      </c>
      <c r="D2613" s="13" t="s">
        <v>257</v>
      </c>
      <c r="E2613" s="10">
        <v>1918.82</v>
      </c>
      <c r="F2613" s="10">
        <v>17</v>
      </c>
      <c r="G2613" s="10">
        <v>50</v>
      </c>
      <c r="H2613" s="10">
        <v>1389.47</v>
      </c>
      <c r="I2613" s="4" t="s">
        <v>2578</v>
      </c>
      <c r="J2613" s="16">
        <v>44896</v>
      </c>
      <c r="K2613" s="9" t="str">
        <v>West</v>
      </c>
      <c r="L2613" s="9" t="str">
        <v>Groceries</v>
      </c>
      <c r="M2613" s="4">
        <v>1918.82</v>
      </c>
      <c r="N2613" s="4">
        <f>VLOOKUP($K2613,Sales_Performance_Analysis.csv!$S$1:$T$5,2,FALSE)</f>
        <v>2536.3110011778599</v>
      </c>
      <c r="O2613" s="4">
        <v>17</v>
      </c>
      <c r="P2613" s="4">
        <v>50</v>
      </c>
      <c r="Q2613" s="4">
        <v>1389.47</v>
      </c>
      <c r="U2613" s="9" t="str">
        <v>West</v>
      </c>
      <c r="V2613" s="9" t="str">
        <v>Groceries</v>
      </c>
      <c r="X2613" s="9" t="str">
        <v>WEST</v>
      </c>
      <c r="Y2613" s="9" t="str">
        <v>GROCERIES</v>
      </c>
      <c r="AA2613" s="9" t="str">
        <v>west</v>
      </c>
      <c r="AB2613" s="9" t="str">
        <v>groceries</v>
      </c>
    </row>
    <row r="2614" spans="1:28">
      <c r="A2614" s="10" t="s">
        <v>2579</v>
      </c>
      <c r="B2614" s="11">
        <v>45405</v>
      </c>
      <c r="C2614" s="12" t="s">
        <v>2279</v>
      </c>
      <c r="D2614" s="13" t="s">
        <v>2120</v>
      </c>
      <c r="E2614" s="10">
        <v>4873.47</v>
      </c>
      <c r="F2614" s="10">
        <v>28</v>
      </c>
      <c r="G2614" s="10">
        <v>12</v>
      </c>
      <c r="H2614" s="10">
        <v>1685.1</v>
      </c>
      <c r="I2614" s="4" t="s">
        <v>2579</v>
      </c>
      <c r="J2614" s="16">
        <v>45405</v>
      </c>
      <c r="K2614" s="9" t="str">
        <v>East</v>
      </c>
      <c r="L2614" s="9" t="str">
        <v>Clothing</v>
      </c>
      <c r="M2614" s="4">
        <v>4873.47</v>
      </c>
      <c r="N2614" s="4">
        <f>VLOOKUP($K2614,Sales_Performance_Analysis.csv!$S$1:$T$5,2,FALSE)</f>
        <v>2529.8487270973901</v>
      </c>
      <c r="O2614" s="4">
        <v>28</v>
      </c>
      <c r="P2614" s="4">
        <v>12</v>
      </c>
      <c r="Q2614" s="4">
        <v>1685.1</v>
      </c>
      <c r="U2614" s="9" t="str">
        <v>East</v>
      </c>
      <c r="V2614" s="9" t="str">
        <v>Clothing</v>
      </c>
      <c r="X2614" s="9" t="str">
        <v>EAST</v>
      </c>
      <c r="Y2614" s="9" t="str">
        <v>CLOTHING</v>
      </c>
      <c r="AA2614" s="9" t="str">
        <v>east</v>
      </c>
      <c r="AB2614" s="9" t="str">
        <v>clothing</v>
      </c>
    </row>
    <row r="2615" spans="1:28">
      <c r="A2615" s="10" t="s">
        <v>2580</v>
      </c>
      <c r="B2615" s="11">
        <v>45387</v>
      </c>
      <c r="C2615" s="12" t="s">
        <v>1068</v>
      </c>
      <c r="D2615" s="13" t="s">
        <v>1243</v>
      </c>
      <c r="E2615" s="10">
        <v>3403.29</v>
      </c>
      <c r="F2615" s="10">
        <v>17</v>
      </c>
      <c r="G2615" s="10">
        <v>29</v>
      </c>
      <c r="H2615" s="10">
        <v>980.91</v>
      </c>
      <c r="I2615" s="4" t="s">
        <v>2580</v>
      </c>
      <c r="J2615" s="16">
        <v>45387</v>
      </c>
      <c r="K2615" s="9" t="str">
        <v>South</v>
      </c>
      <c r="L2615" s="9" t="str">
        <v>Electronics</v>
      </c>
      <c r="M2615" s="4">
        <v>3403.29</v>
      </c>
      <c r="N2615" s="4">
        <f>VLOOKUP($K2615,Sales_Performance_Analysis.csv!$S$1:$T$5,2,FALSE)</f>
        <v>2478.5568056787902</v>
      </c>
      <c r="O2615" s="4">
        <v>17</v>
      </c>
      <c r="P2615" s="4">
        <v>29</v>
      </c>
      <c r="Q2615" s="4">
        <v>980.91</v>
      </c>
      <c r="U2615" s="9" t="str">
        <v>South</v>
      </c>
      <c r="V2615" s="9" t="str">
        <v>Electronics</v>
      </c>
      <c r="X2615" s="9" t="str">
        <v>SOUTH</v>
      </c>
      <c r="Y2615" s="9" t="str">
        <v>ELECTRONICS</v>
      </c>
      <c r="AA2615" s="9" t="str">
        <v>south</v>
      </c>
      <c r="AB2615" s="9" t="str">
        <v>electronics</v>
      </c>
    </row>
    <row r="2616" spans="1:28">
      <c r="A2616" s="10" t="s">
        <v>2581</v>
      </c>
      <c r="B2616" s="11">
        <v>45245</v>
      </c>
      <c r="C2616" s="12" t="s">
        <v>2279</v>
      </c>
      <c r="D2616" s="13" t="s">
        <v>257</v>
      </c>
      <c r="E2616" s="10">
        <v>1330.97</v>
      </c>
      <c r="F2616" s="10">
        <v>42</v>
      </c>
      <c r="G2616" s="10">
        <v>50</v>
      </c>
      <c r="H2616" s="10">
        <v>1749.97</v>
      </c>
      <c r="I2616" s="4" t="s">
        <v>2581</v>
      </c>
      <c r="J2616" s="16">
        <v>45245</v>
      </c>
      <c r="K2616" s="9" t="str">
        <v>East</v>
      </c>
      <c r="L2616" s="9" t="str">
        <v>Groceries</v>
      </c>
      <c r="M2616" s="4">
        <v>1330.97</v>
      </c>
      <c r="N2616" s="4">
        <f>VLOOKUP($K2616,Sales_Performance_Analysis.csv!$S$1:$T$5,2,FALSE)</f>
        <v>2529.8487270973901</v>
      </c>
      <c r="O2616" s="4">
        <v>42</v>
      </c>
      <c r="P2616" s="4">
        <v>50</v>
      </c>
      <c r="Q2616" s="4">
        <v>1749.97</v>
      </c>
      <c r="U2616" s="9" t="str">
        <v>East</v>
      </c>
      <c r="V2616" s="9" t="str">
        <v>Groceries</v>
      </c>
      <c r="X2616" s="9" t="str">
        <v>EAST</v>
      </c>
      <c r="Y2616" s="9" t="str">
        <v>GROCERIES</v>
      </c>
      <c r="AA2616" s="9" t="str">
        <v>east</v>
      </c>
      <c r="AB2616" s="9" t="str">
        <v>groceries</v>
      </c>
    </row>
    <row r="2617" spans="1:28">
      <c r="A2617" s="10" t="s">
        <v>2582</v>
      </c>
      <c r="B2617" s="11">
        <v>44988</v>
      </c>
      <c r="C2617" s="12" t="s">
        <v>2563</v>
      </c>
      <c r="D2617" s="13" t="s">
        <v>2120</v>
      </c>
      <c r="E2617" s="10">
        <v>3504.37</v>
      </c>
      <c r="F2617" s="10">
        <v>12</v>
      </c>
      <c r="G2617" s="10">
        <v>32</v>
      </c>
      <c r="H2617" s="10">
        <v>540.66</v>
      </c>
      <c r="I2617" s="4" t="s">
        <v>2582</v>
      </c>
      <c r="J2617" s="16">
        <v>44988</v>
      </c>
      <c r="K2617" s="9" t="str">
        <v>North</v>
      </c>
      <c r="L2617" s="9" t="str">
        <v>Clothing</v>
      </c>
      <c r="M2617" s="4">
        <v>3504.37</v>
      </c>
      <c r="N2617" s="4">
        <f>VLOOKUP($K2617,Sales_Performance_Analysis.csv!$S$1:$T$5,2,FALSE)</f>
        <v>2573.1195542046598</v>
      </c>
      <c r="O2617" s="4">
        <v>12</v>
      </c>
      <c r="P2617" s="4">
        <v>32</v>
      </c>
      <c r="Q2617" s="4">
        <v>540.66</v>
      </c>
      <c r="U2617" s="9" t="str">
        <v>North</v>
      </c>
      <c r="V2617" s="9" t="str">
        <v>Clothing</v>
      </c>
      <c r="X2617" s="9" t="str">
        <v>NORTH</v>
      </c>
      <c r="Y2617" s="9" t="str">
        <v>CLOTHING</v>
      </c>
      <c r="AA2617" s="9" t="str">
        <v>north</v>
      </c>
      <c r="AB2617" s="9" t="str">
        <v>clothing</v>
      </c>
    </row>
    <row r="2618" spans="1:28">
      <c r="A2618" s="10" t="s">
        <v>2583</v>
      </c>
      <c r="B2618" s="11">
        <v>45477</v>
      </c>
      <c r="C2618" s="12" t="s">
        <v>1657</v>
      </c>
      <c r="D2618" s="13" t="s">
        <v>1243</v>
      </c>
      <c r="E2618" s="10">
        <v>1486.37</v>
      </c>
      <c r="F2618" s="10">
        <v>48</v>
      </c>
      <c r="G2618" s="10">
        <v>11</v>
      </c>
      <c r="H2618" s="10">
        <v>221.31</v>
      </c>
      <c r="I2618" s="4" t="s">
        <v>2583</v>
      </c>
      <c r="J2618" s="16">
        <v>45477</v>
      </c>
      <c r="K2618" s="9" t="str">
        <v>West</v>
      </c>
      <c r="L2618" s="9" t="str">
        <v>Electronics</v>
      </c>
      <c r="M2618" s="4">
        <v>1486.37</v>
      </c>
      <c r="N2618" s="4">
        <f>VLOOKUP($K2618,Sales_Performance_Analysis.csv!$S$1:$T$5,2,FALSE)</f>
        <v>2536.3110011778599</v>
      </c>
      <c r="O2618" s="4">
        <v>48</v>
      </c>
      <c r="P2618" s="4">
        <v>11</v>
      </c>
      <c r="Q2618" s="4">
        <v>221.31</v>
      </c>
      <c r="U2618" s="9" t="str">
        <v>West</v>
      </c>
      <c r="V2618" s="9" t="str">
        <v>Electronics</v>
      </c>
      <c r="X2618" s="9" t="str">
        <v>WEST</v>
      </c>
      <c r="Y2618" s="9" t="str">
        <v>ELECTRONICS</v>
      </c>
      <c r="AA2618" s="9" t="str">
        <v>west</v>
      </c>
      <c r="AB2618" s="9" t="str">
        <v>electronics</v>
      </c>
    </row>
    <row r="2619" spans="1:28">
      <c r="A2619" s="10" t="s">
        <v>2584</v>
      </c>
      <c r="B2619" s="11">
        <v>45523</v>
      </c>
      <c r="C2619" s="12" t="s">
        <v>1068</v>
      </c>
      <c r="D2619" s="13" t="s">
        <v>2120</v>
      </c>
      <c r="E2619" s="10">
        <v>1336.28</v>
      </c>
      <c r="F2619" s="10">
        <v>9</v>
      </c>
      <c r="G2619" s="10">
        <v>37</v>
      </c>
      <c r="H2619" s="10">
        <v>745.19</v>
      </c>
      <c r="I2619" s="4" t="s">
        <v>2584</v>
      </c>
      <c r="J2619" s="16">
        <v>45523</v>
      </c>
      <c r="K2619" s="9" t="str">
        <v>South</v>
      </c>
      <c r="L2619" s="9" t="str">
        <v>Clothing</v>
      </c>
      <c r="M2619" s="4">
        <v>1336.28</v>
      </c>
      <c r="N2619" s="4">
        <f>VLOOKUP($K2619,Sales_Performance_Analysis.csv!$S$1:$T$5,2,FALSE)</f>
        <v>2478.5568056787902</v>
      </c>
      <c r="O2619" s="4">
        <v>9</v>
      </c>
      <c r="P2619" s="4">
        <v>37</v>
      </c>
      <c r="Q2619" s="4">
        <v>745.19</v>
      </c>
      <c r="U2619" s="9" t="str">
        <v>South</v>
      </c>
      <c r="V2619" s="9" t="str">
        <v>Clothing</v>
      </c>
      <c r="X2619" s="9" t="str">
        <v>SOUTH</v>
      </c>
      <c r="Y2619" s="9" t="str">
        <v>CLOTHING</v>
      </c>
      <c r="AA2619" s="9" t="str">
        <v>south</v>
      </c>
      <c r="AB2619" s="9" t="str">
        <v>clothing</v>
      </c>
    </row>
    <row r="2620" spans="1:28">
      <c r="A2620" s="10" t="s">
        <v>2585</v>
      </c>
      <c r="B2620" s="11">
        <v>44981</v>
      </c>
      <c r="C2620" s="12" t="s">
        <v>2563</v>
      </c>
      <c r="D2620" s="13" t="s">
        <v>1131</v>
      </c>
      <c r="E2620" s="10">
        <v>4104.16</v>
      </c>
      <c r="F2620" s="10">
        <v>29</v>
      </c>
      <c r="G2620" s="10">
        <v>5</v>
      </c>
      <c r="H2620" s="10">
        <v>225.36</v>
      </c>
      <c r="I2620" s="4" t="s">
        <v>2585</v>
      </c>
      <c r="J2620" s="16">
        <v>44981</v>
      </c>
      <c r="K2620" s="9" t="str">
        <v>North</v>
      </c>
      <c r="L2620" s="9" t="str">
        <v>Sports</v>
      </c>
      <c r="M2620" s="4">
        <v>4104.16</v>
      </c>
      <c r="N2620" s="4">
        <f>VLOOKUP($K2620,Sales_Performance_Analysis.csv!$S$1:$T$5,2,FALSE)</f>
        <v>2573.1195542046598</v>
      </c>
      <c r="O2620" s="4">
        <v>29</v>
      </c>
      <c r="P2620" s="4">
        <v>5</v>
      </c>
      <c r="Q2620" s="4">
        <v>225.36</v>
      </c>
      <c r="U2620" s="9" t="str">
        <v>North</v>
      </c>
      <c r="V2620" s="9" t="str">
        <v>Sports</v>
      </c>
      <c r="X2620" s="9" t="str">
        <v>NORTH</v>
      </c>
      <c r="Y2620" s="9" t="str">
        <v>SPORTS</v>
      </c>
      <c r="AA2620" s="9" t="str">
        <v>north</v>
      </c>
      <c r="AB2620" s="9" t="str">
        <v>sports</v>
      </c>
    </row>
    <row r="2621" spans="1:28">
      <c r="A2621" s="10" t="s">
        <v>2586</v>
      </c>
      <c r="B2621" s="11">
        <v>45441</v>
      </c>
      <c r="C2621" s="12" t="s">
        <v>2563</v>
      </c>
      <c r="D2621" s="13" t="s">
        <v>1668</v>
      </c>
      <c r="E2621" s="10">
        <v>1602.49</v>
      </c>
      <c r="F2621" s="10">
        <v>44</v>
      </c>
      <c r="G2621" s="10">
        <v>31</v>
      </c>
      <c r="H2621" s="10">
        <v>1635.99</v>
      </c>
      <c r="I2621" s="4" t="s">
        <v>2586</v>
      </c>
      <c r="J2621" s="16">
        <v>45441</v>
      </c>
      <c r="K2621" s="9" t="str">
        <v>North</v>
      </c>
      <c r="L2621" s="9" t="str">
        <v>Furniture</v>
      </c>
      <c r="M2621" s="4">
        <v>1602.49</v>
      </c>
      <c r="N2621" s="4">
        <f>VLOOKUP($K2621,Sales_Performance_Analysis.csv!$S$1:$T$5,2,FALSE)</f>
        <v>2573.1195542046598</v>
      </c>
      <c r="O2621" s="4">
        <v>44</v>
      </c>
      <c r="P2621" s="4">
        <v>31</v>
      </c>
      <c r="Q2621" s="4">
        <v>1635.99</v>
      </c>
      <c r="U2621" s="9" t="str">
        <v>North</v>
      </c>
      <c r="V2621" s="9" t="str">
        <v>Furniture</v>
      </c>
      <c r="X2621" s="9" t="str">
        <v>NORTH</v>
      </c>
      <c r="Y2621" s="9" t="str">
        <v>FURNITURE</v>
      </c>
      <c r="AA2621" s="9" t="str">
        <v>north</v>
      </c>
      <c r="AB2621" s="9" t="str">
        <v>furniture</v>
      </c>
    </row>
    <row r="2622" spans="1:28">
      <c r="A2622" s="10" t="s">
        <v>2587</v>
      </c>
      <c r="B2622" s="11">
        <v>45123</v>
      </c>
      <c r="C2622" s="12" t="s">
        <v>1657</v>
      </c>
      <c r="D2622" s="13" t="s">
        <v>1243</v>
      </c>
      <c r="E2622" s="10">
        <v>446.96</v>
      </c>
      <c r="F2622" s="10">
        <v>42</v>
      </c>
      <c r="G2622" s="10">
        <v>29</v>
      </c>
      <c r="H2622" s="10">
        <v>312.42</v>
      </c>
      <c r="I2622" s="4" t="s">
        <v>2587</v>
      </c>
      <c r="J2622" s="16">
        <v>45123</v>
      </c>
      <c r="K2622" s="9" t="str">
        <v>West</v>
      </c>
      <c r="L2622" s="9" t="str">
        <v>Electronics</v>
      </c>
      <c r="M2622" s="4">
        <v>446.96</v>
      </c>
      <c r="N2622" s="4">
        <f>VLOOKUP($K2622,Sales_Performance_Analysis.csv!$S$1:$T$5,2,FALSE)</f>
        <v>2536.3110011778599</v>
      </c>
      <c r="O2622" s="4">
        <v>42</v>
      </c>
      <c r="P2622" s="4">
        <v>29</v>
      </c>
      <c r="Q2622" s="4">
        <v>312.42</v>
      </c>
      <c r="U2622" s="9" t="str">
        <v>West</v>
      </c>
      <c r="V2622" s="9" t="str">
        <v>Electronics</v>
      </c>
      <c r="X2622" s="9" t="str">
        <v>WEST</v>
      </c>
      <c r="Y2622" s="9" t="str">
        <v>ELECTRONICS</v>
      </c>
      <c r="AA2622" s="9" t="str">
        <v>west</v>
      </c>
      <c r="AB2622" s="9" t="str">
        <v>electronics</v>
      </c>
    </row>
    <row r="2623" spans="1:28">
      <c r="A2623" s="10" t="s">
        <v>2588</v>
      </c>
      <c r="B2623" s="11">
        <v>45481</v>
      </c>
      <c r="C2623" s="12" t="s">
        <v>1657</v>
      </c>
      <c r="D2623" s="13" t="s">
        <v>257</v>
      </c>
      <c r="E2623" s="10">
        <v>1863.13</v>
      </c>
      <c r="F2623" s="10">
        <v>2</v>
      </c>
      <c r="G2623" s="10">
        <v>41</v>
      </c>
      <c r="H2623" s="10">
        <v>347.02</v>
      </c>
      <c r="I2623" s="4" t="s">
        <v>2588</v>
      </c>
      <c r="J2623" s="16">
        <v>45481</v>
      </c>
      <c r="K2623" s="9" t="str">
        <v>West</v>
      </c>
      <c r="L2623" s="9" t="str">
        <v>Groceries</v>
      </c>
      <c r="M2623" s="4">
        <v>1863.13</v>
      </c>
      <c r="N2623" s="4">
        <f>VLOOKUP($K2623,Sales_Performance_Analysis.csv!$S$1:$T$5,2,FALSE)</f>
        <v>2536.3110011778599</v>
      </c>
      <c r="O2623" s="4">
        <v>2</v>
      </c>
      <c r="P2623" s="4">
        <v>41</v>
      </c>
      <c r="Q2623" s="4">
        <v>347.02</v>
      </c>
      <c r="U2623" s="9" t="str">
        <v>West</v>
      </c>
      <c r="V2623" s="9" t="str">
        <v>Groceries</v>
      </c>
      <c r="X2623" s="9" t="str">
        <v>WEST</v>
      </c>
      <c r="Y2623" s="9" t="str">
        <v>GROCERIES</v>
      </c>
      <c r="AA2623" s="9" t="str">
        <v>west</v>
      </c>
      <c r="AB2623" s="9" t="str">
        <v>groceries</v>
      </c>
    </row>
    <row r="2624" spans="1:28">
      <c r="A2624" s="10" t="s">
        <v>2589</v>
      </c>
      <c r="B2624" s="11">
        <v>45391</v>
      </c>
      <c r="C2624" s="12" t="s">
        <v>2279</v>
      </c>
      <c r="D2624" s="13" t="s">
        <v>1668</v>
      </c>
      <c r="E2624" s="10">
        <v>2858.02</v>
      </c>
      <c r="F2624" s="10">
        <v>50</v>
      </c>
      <c r="G2624" s="10">
        <v>11</v>
      </c>
      <c r="H2624" s="10">
        <v>1855.52</v>
      </c>
      <c r="I2624" s="4" t="s">
        <v>2589</v>
      </c>
      <c r="J2624" s="16">
        <v>45391</v>
      </c>
      <c r="K2624" s="9" t="str">
        <v>East</v>
      </c>
      <c r="L2624" s="9" t="str">
        <v>Furniture</v>
      </c>
      <c r="M2624" s="4">
        <v>2858.02</v>
      </c>
      <c r="N2624" s="4">
        <f>VLOOKUP($K2624,Sales_Performance_Analysis.csv!$S$1:$T$5,2,FALSE)</f>
        <v>2529.8487270973901</v>
      </c>
      <c r="O2624" s="4">
        <v>50</v>
      </c>
      <c r="P2624" s="4">
        <v>11</v>
      </c>
      <c r="Q2624" s="4">
        <v>1855.52</v>
      </c>
      <c r="U2624" s="9" t="str">
        <v>East</v>
      </c>
      <c r="V2624" s="9" t="str">
        <v>Furniture</v>
      </c>
      <c r="X2624" s="9" t="str">
        <v>EAST</v>
      </c>
      <c r="Y2624" s="9" t="str">
        <v>FURNITURE</v>
      </c>
      <c r="AA2624" s="9" t="str">
        <v>east</v>
      </c>
      <c r="AB2624" s="9" t="str">
        <v>furniture</v>
      </c>
    </row>
    <row r="2625" spans="1:28">
      <c r="A2625" s="10" t="s">
        <v>2590</v>
      </c>
      <c r="B2625" s="11">
        <v>45075</v>
      </c>
      <c r="C2625" s="12" t="s">
        <v>2563</v>
      </c>
      <c r="D2625" s="13" t="s">
        <v>1668</v>
      </c>
      <c r="E2625" s="10">
        <v>1623.8</v>
      </c>
      <c r="F2625" s="10">
        <v>37</v>
      </c>
      <c r="G2625" s="10">
        <v>31</v>
      </c>
      <c r="H2625" s="10">
        <v>1830.14</v>
      </c>
      <c r="I2625" s="4" t="s">
        <v>2590</v>
      </c>
      <c r="J2625" s="16">
        <v>45075</v>
      </c>
      <c r="K2625" s="9" t="str">
        <v>North</v>
      </c>
      <c r="L2625" s="9" t="str">
        <v>Furniture</v>
      </c>
      <c r="M2625" s="4">
        <v>1623.8</v>
      </c>
      <c r="N2625" s="4">
        <f>VLOOKUP($K2625,Sales_Performance_Analysis.csv!$S$1:$T$5,2,FALSE)</f>
        <v>2573.1195542046598</v>
      </c>
      <c r="O2625" s="4">
        <v>37</v>
      </c>
      <c r="P2625" s="4">
        <v>31</v>
      </c>
      <c r="Q2625" s="4">
        <v>1830.14</v>
      </c>
      <c r="U2625" s="9" t="str">
        <v>North</v>
      </c>
      <c r="V2625" s="9" t="str">
        <v>Furniture</v>
      </c>
      <c r="X2625" s="9" t="str">
        <v>NORTH</v>
      </c>
      <c r="Y2625" s="9" t="str">
        <v>FURNITURE</v>
      </c>
      <c r="AA2625" s="9" t="str">
        <v>north</v>
      </c>
      <c r="AB2625" s="9" t="str">
        <v>furniture</v>
      </c>
    </row>
    <row r="2626" spans="1:28">
      <c r="A2626" s="10" t="s">
        <v>2591</v>
      </c>
      <c r="B2626" s="11">
        <v>45004</v>
      </c>
      <c r="C2626" s="12" t="s">
        <v>1657</v>
      </c>
      <c r="D2626" s="13" t="s">
        <v>1131</v>
      </c>
      <c r="E2626" s="10">
        <v>2712.66</v>
      </c>
      <c r="F2626" s="10">
        <v>5</v>
      </c>
      <c r="G2626" s="10">
        <v>18</v>
      </c>
      <c r="H2626" s="10">
        <v>1142.6300000000001</v>
      </c>
      <c r="I2626" s="4" t="s">
        <v>2591</v>
      </c>
      <c r="J2626" s="16">
        <v>45004</v>
      </c>
      <c r="K2626" s="9" t="str">
        <v>West</v>
      </c>
      <c r="L2626" s="9" t="str">
        <v>Sports</v>
      </c>
      <c r="M2626" s="4">
        <v>2712.66</v>
      </c>
      <c r="N2626" s="4">
        <f>VLOOKUP($K2626,Sales_Performance_Analysis.csv!$S$1:$T$5,2,FALSE)</f>
        <v>2536.3110011778599</v>
      </c>
      <c r="O2626" s="4">
        <v>5</v>
      </c>
      <c r="P2626" s="4">
        <v>18</v>
      </c>
      <c r="Q2626" s="4">
        <v>1142.6300000000001</v>
      </c>
      <c r="U2626" s="9" t="str">
        <v>West</v>
      </c>
      <c r="V2626" s="9" t="str">
        <v>Sports</v>
      </c>
      <c r="X2626" s="9" t="str">
        <v>WEST</v>
      </c>
      <c r="Y2626" s="9" t="str">
        <v>SPORTS</v>
      </c>
      <c r="AA2626" s="9" t="str">
        <v>west</v>
      </c>
      <c r="AB2626" s="9" t="str">
        <v>sports</v>
      </c>
    </row>
    <row r="2627" spans="1:28">
      <c r="A2627" s="10" t="s">
        <v>2592</v>
      </c>
      <c r="B2627" s="11">
        <v>44955</v>
      </c>
      <c r="C2627" s="12" t="s">
        <v>2279</v>
      </c>
      <c r="D2627" s="13" t="s">
        <v>257</v>
      </c>
      <c r="E2627" s="10">
        <v>1224.67</v>
      </c>
      <c r="F2627" s="10">
        <v>42</v>
      </c>
      <c r="G2627" s="10">
        <v>21</v>
      </c>
      <c r="H2627" s="10">
        <v>1440.78</v>
      </c>
      <c r="I2627" s="4" t="s">
        <v>2592</v>
      </c>
      <c r="J2627" s="16">
        <v>44955</v>
      </c>
      <c r="K2627" s="9" t="str">
        <v>East</v>
      </c>
      <c r="L2627" s="9" t="str">
        <v>Groceries</v>
      </c>
      <c r="M2627" s="4">
        <v>1224.67</v>
      </c>
      <c r="N2627" s="4">
        <f>VLOOKUP($K2627,Sales_Performance_Analysis.csv!$S$1:$T$5,2,FALSE)</f>
        <v>2529.8487270973901</v>
      </c>
      <c r="O2627" s="4">
        <v>42</v>
      </c>
      <c r="P2627" s="4">
        <v>21</v>
      </c>
      <c r="Q2627" s="4">
        <v>1440.78</v>
      </c>
      <c r="U2627" s="9" t="str">
        <v>East</v>
      </c>
      <c r="V2627" s="9" t="str">
        <v>Groceries</v>
      </c>
      <c r="X2627" s="9" t="str">
        <v>EAST</v>
      </c>
      <c r="Y2627" s="9" t="str">
        <v>GROCERIES</v>
      </c>
      <c r="AA2627" s="9" t="str">
        <v>east</v>
      </c>
      <c r="AB2627" s="9" t="str">
        <v>groceries</v>
      </c>
    </row>
    <row r="2628" spans="1:28">
      <c r="A2628" s="10" t="s">
        <v>2593</v>
      </c>
      <c r="B2628" s="11">
        <v>45531</v>
      </c>
      <c r="C2628" s="12" t="s">
        <v>2279</v>
      </c>
      <c r="D2628" s="13" t="s">
        <v>1131</v>
      </c>
      <c r="E2628" s="10">
        <v>1975.39</v>
      </c>
      <c r="F2628" s="10">
        <v>1</v>
      </c>
      <c r="G2628" s="10">
        <v>34</v>
      </c>
      <c r="H2628" s="10">
        <v>283.7</v>
      </c>
      <c r="I2628" s="4" t="s">
        <v>2593</v>
      </c>
      <c r="J2628" s="16">
        <v>45531</v>
      </c>
      <c r="K2628" s="9" t="str">
        <v>East</v>
      </c>
      <c r="L2628" s="9" t="str">
        <v>Sports</v>
      </c>
      <c r="M2628" s="4">
        <v>1975.39</v>
      </c>
      <c r="N2628" s="4">
        <f>VLOOKUP($K2628,Sales_Performance_Analysis.csv!$S$1:$T$5,2,FALSE)</f>
        <v>2529.8487270973901</v>
      </c>
      <c r="O2628" s="4">
        <v>1</v>
      </c>
      <c r="P2628" s="4">
        <v>34</v>
      </c>
      <c r="Q2628" s="4">
        <v>283.7</v>
      </c>
      <c r="U2628" s="9" t="str">
        <v>East</v>
      </c>
      <c r="V2628" s="9" t="str">
        <v>Sports</v>
      </c>
      <c r="X2628" s="9" t="str">
        <v>EAST</v>
      </c>
      <c r="Y2628" s="9" t="str">
        <v>SPORTS</v>
      </c>
      <c r="AA2628" s="9" t="str">
        <v>east</v>
      </c>
      <c r="AB2628" s="9" t="str">
        <v>sports</v>
      </c>
    </row>
    <row r="2629" spans="1:28">
      <c r="A2629" s="10" t="s">
        <v>2594</v>
      </c>
      <c r="B2629" s="11">
        <v>45461</v>
      </c>
      <c r="C2629" s="12" t="s">
        <v>2563</v>
      </c>
      <c r="D2629" s="13" t="s">
        <v>1131</v>
      </c>
      <c r="E2629" s="10">
        <v>3861.62</v>
      </c>
      <c r="F2629" s="10">
        <v>44</v>
      </c>
      <c r="G2629" s="10">
        <v>16</v>
      </c>
      <c r="H2629" s="10">
        <v>787.98</v>
      </c>
      <c r="I2629" s="4" t="s">
        <v>2594</v>
      </c>
      <c r="J2629" s="16">
        <v>45461</v>
      </c>
      <c r="K2629" s="9" t="str">
        <v>North</v>
      </c>
      <c r="L2629" s="9" t="str">
        <v>Sports</v>
      </c>
      <c r="M2629" s="4">
        <v>3861.62</v>
      </c>
      <c r="N2629" s="4">
        <f>VLOOKUP($K2629,Sales_Performance_Analysis.csv!$S$1:$T$5,2,FALSE)</f>
        <v>2573.1195542046598</v>
      </c>
      <c r="O2629" s="4">
        <v>44</v>
      </c>
      <c r="P2629" s="4">
        <v>16</v>
      </c>
      <c r="Q2629" s="4">
        <v>787.98</v>
      </c>
      <c r="U2629" s="9" t="str">
        <v>North</v>
      </c>
      <c r="V2629" s="9" t="str">
        <v>Sports</v>
      </c>
      <c r="X2629" s="9" t="str">
        <v>NORTH</v>
      </c>
      <c r="Y2629" s="9" t="str">
        <v>SPORTS</v>
      </c>
      <c r="AA2629" s="9" t="str">
        <v>north</v>
      </c>
      <c r="AB2629" s="9" t="str">
        <v>sports</v>
      </c>
    </row>
    <row r="2630" spans="1:28">
      <c r="A2630" s="10" t="s">
        <v>2595</v>
      </c>
      <c r="B2630" s="11">
        <v>45340</v>
      </c>
      <c r="C2630" s="12" t="s">
        <v>2563</v>
      </c>
      <c r="D2630" s="13" t="s">
        <v>1243</v>
      </c>
      <c r="E2630" s="10">
        <v>3182.09</v>
      </c>
      <c r="F2630" s="10">
        <v>20</v>
      </c>
      <c r="G2630" s="10">
        <v>11</v>
      </c>
      <c r="H2630" s="10">
        <v>1253.18</v>
      </c>
      <c r="I2630" s="4" t="s">
        <v>2595</v>
      </c>
      <c r="J2630" s="16">
        <v>45340</v>
      </c>
      <c r="K2630" s="9" t="str">
        <v>North</v>
      </c>
      <c r="L2630" s="9" t="str">
        <v>Electronics</v>
      </c>
      <c r="M2630" s="4">
        <v>3182.09</v>
      </c>
      <c r="N2630" s="4">
        <f>VLOOKUP($K2630,Sales_Performance_Analysis.csv!$S$1:$T$5,2,FALSE)</f>
        <v>2573.1195542046598</v>
      </c>
      <c r="O2630" s="4">
        <v>20</v>
      </c>
      <c r="P2630" s="4">
        <v>11</v>
      </c>
      <c r="Q2630" s="4">
        <v>1253.18</v>
      </c>
      <c r="U2630" s="9" t="str">
        <v>North</v>
      </c>
      <c r="V2630" s="9" t="str">
        <v>Electronics</v>
      </c>
      <c r="X2630" s="9" t="str">
        <v>NORTH</v>
      </c>
      <c r="Y2630" s="9" t="str">
        <v>ELECTRONICS</v>
      </c>
      <c r="AA2630" s="9" t="str">
        <v>north</v>
      </c>
      <c r="AB2630" s="9" t="str">
        <v>electronics</v>
      </c>
    </row>
    <row r="2631" spans="1:28">
      <c r="A2631" s="10" t="s">
        <v>2596</v>
      </c>
      <c r="B2631" s="11">
        <v>45431</v>
      </c>
      <c r="C2631" s="12" t="s">
        <v>2563</v>
      </c>
      <c r="D2631" s="13" t="s">
        <v>1243</v>
      </c>
      <c r="E2631" s="10">
        <v>3127.95</v>
      </c>
      <c r="F2631" s="10">
        <v>21</v>
      </c>
      <c r="G2631" s="10">
        <v>31</v>
      </c>
      <c r="H2631" s="10">
        <v>1271.6199999999999</v>
      </c>
      <c r="I2631" s="4" t="s">
        <v>2596</v>
      </c>
      <c r="J2631" s="16">
        <v>45431</v>
      </c>
      <c r="K2631" s="9" t="str">
        <v>North</v>
      </c>
      <c r="L2631" s="9" t="str">
        <v>Electronics</v>
      </c>
      <c r="M2631" s="4">
        <v>3127.95</v>
      </c>
      <c r="N2631" s="4">
        <f>VLOOKUP($K2631,Sales_Performance_Analysis.csv!$S$1:$T$5,2,FALSE)</f>
        <v>2573.1195542046598</v>
      </c>
      <c r="O2631" s="4">
        <v>21</v>
      </c>
      <c r="P2631" s="4">
        <v>31</v>
      </c>
      <c r="Q2631" s="4">
        <v>1271.6199999999999</v>
      </c>
      <c r="U2631" s="9" t="str">
        <v>North</v>
      </c>
      <c r="V2631" s="9" t="str">
        <v>Electronics</v>
      </c>
      <c r="X2631" s="9" t="str">
        <v>NORTH</v>
      </c>
      <c r="Y2631" s="9" t="str">
        <v>ELECTRONICS</v>
      </c>
      <c r="AA2631" s="9" t="str">
        <v>north</v>
      </c>
      <c r="AB2631" s="9" t="str">
        <v>electronics</v>
      </c>
    </row>
    <row r="2632" spans="1:28">
      <c r="A2632" s="10" t="s">
        <v>2597</v>
      </c>
      <c r="B2632" s="11">
        <v>45602</v>
      </c>
      <c r="C2632" s="12" t="s">
        <v>2563</v>
      </c>
      <c r="D2632" s="13" t="s">
        <v>257</v>
      </c>
      <c r="E2632" s="10">
        <v>776.68</v>
      </c>
      <c r="F2632" s="10">
        <v>13</v>
      </c>
      <c r="G2632" s="10">
        <v>0</v>
      </c>
      <c r="H2632" s="10">
        <v>954.28</v>
      </c>
      <c r="I2632" s="4" t="s">
        <v>2597</v>
      </c>
      <c r="J2632" s="16">
        <v>45602</v>
      </c>
      <c r="K2632" s="9" t="str">
        <v>North</v>
      </c>
      <c r="L2632" s="9" t="str">
        <v>Groceries</v>
      </c>
      <c r="M2632" s="4">
        <v>776.68</v>
      </c>
      <c r="N2632" s="4">
        <f>VLOOKUP($K2632,Sales_Performance_Analysis.csv!$S$1:$T$5,2,FALSE)</f>
        <v>2573.1195542046598</v>
      </c>
      <c r="O2632" s="4">
        <v>13</v>
      </c>
      <c r="P2632" s="4">
        <v>0</v>
      </c>
      <c r="Q2632" s="4">
        <v>954.28</v>
      </c>
      <c r="U2632" s="9" t="str">
        <v>North</v>
      </c>
      <c r="V2632" s="9" t="str">
        <v>Groceries</v>
      </c>
      <c r="X2632" s="9" t="str">
        <v>NORTH</v>
      </c>
      <c r="Y2632" s="9" t="str">
        <v>GROCERIES</v>
      </c>
      <c r="AA2632" s="9" t="str">
        <v>north</v>
      </c>
      <c r="AB2632" s="9" t="str">
        <v>groceries</v>
      </c>
    </row>
    <row r="2633" spans="1:28">
      <c r="A2633" s="10" t="s">
        <v>2598</v>
      </c>
      <c r="B2633" s="11">
        <v>44910</v>
      </c>
      <c r="C2633" s="12" t="s">
        <v>2279</v>
      </c>
      <c r="D2633" s="13" t="s">
        <v>1243</v>
      </c>
      <c r="E2633" s="10">
        <v>2993.4</v>
      </c>
      <c r="F2633" s="10">
        <v>6</v>
      </c>
      <c r="G2633" s="10">
        <v>22</v>
      </c>
      <c r="H2633" s="10">
        <v>940.95</v>
      </c>
      <c r="I2633" s="4" t="s">
        <v>2598</v>
      </c>
      <c r="J2633" s="16">
        <v>44910</v>
      </c>
      <c r="K2633" s="9" t="str">
        <v>East</v>
      </c>
      <c r="L2633" s="9" t="str">
        <v>Electronics</v>
      </c>
      <c r="M2633" s="4">
        <v>2993.4</v>
      </c>
      <c r="N2633" s="4">
        <f>VLOOKUP($K2633,Sales_Performance_Analysis.csv!$S$1:$T$5,2,FALSE)</f>
        <v>2529.8487270973901</v>
      </c>
      <c r="O2633" s="4">
        <v>6</v>
      </c>
      <c r="P2633" s="4">
        <v>22</v>
      </c>
      <c r="Q2633" s="4">
        <v>940.95</v>
      </c>
      <c r="U2633" s="9" t="str">
        <v>East</v>
      </c>
      <c r="V2633" s="9" t="str">
        <v>Electronics</v>
      </c>
      <c r="X2633" s="9" t="str">
        <v>EAST</v>
      </c>
      <c r="Y2633" s="9" t="str">
        <v>ELECTRONICS</v>
      </c>
      <c r="AA2633" s="9" t="str">
        <v>east</v>
      </c>
      <c r="AB2633" s="9" t="str">
        <v>electronics</v>
      </c>
    </row>
    <row r="2634" spans="1:28">
      <c r="A2634" s="10" t="s">
        <v>2599</v>
      </c>
      <c r="B2634" s="11">
        <v>45576</v>
      </c>
      <c r="C2634" s="12" t="s">
        <v>1657</v>
      </c>
      <c r="D2634" s="13" t="s">
        <v>1131</v>
      </c>
      <c r="E2634" s="10">
        <v>1735.56</v>
      </c>
      <c r="F2634" s="10">
        <v>2</v>
      </c>
      <c r="G2634" s="10">
        <v>48</v>
      </c>
      <c r="H2634" s="10">
        <v>1530.86</v>
      </c>
      <c r="I2634" s="4" t="s">
        <v>2599</v>
      </c>
      <c r="J2634" s="16">
        <v>45576</v>
      </c>
      <c r="K2634" s="9" t="str">
        <v>West</v>
      </c>
      <c r="L2634" s="9" t="str">
        <v>Sports</v>
      </c>
      <c r="M2634" s="4">
        <v>1735.56</v>
      </c>
      <c r="N2634" s="4">
        <f>VLOOKUP($K2634,Sales_Performance_Analysis.csv!$S$1:$T$5,2,FALSE)</f>
        <v>2536.3110011778599</v>
      </c>
      <c r="O2634" s="4">
        <v>2</v>
      </c>
      <c r="P2634" s="4">
        <v>48</v>
      </c>
      <c r="Q2634" s="4">
        <v>1530.86</v>
      </c>
      <c r="U2634" s="9" t="str">
        <v>West</v>
      </c>
      <c r="V2634" s="9" t="str">
        <v>Sports</v>
      </c>
      <c r="X2634" s="9" t="str">
        <v>WEST</v>
      </c>
      <c r="Y2634" s="9" t="str">
        <v>SPORTS</v>
      </c>
      <c r="AA2634" s="9" t="str">
        <v>west</v>
      </c>
      <c r="AB2634" s="9" t="str">
        <v>sports</v>
      </c>
    </row>
    <row r="2635" spans="1:28">
      <c r="A2635" s="10" t="s">
        <v>2600</v>
      </c>
      <c r="B2635" s="11">
        <v>45092</v>
      </c>
      <c r="C2635" s="12" t="s">
        <v>1657</v>
      </c>
      <c r="D2635" s="13" t="s">
        <v>257</v>
      </c>
      <c r="E2635" s="10">
        <v>502.29</v>
      </c>
      <c r="F2635" s="10">
        <v>11</v>
      </c>
      <c r="G2635" s="10">
        <v>41</v>
      </c>
      <c r="H2635" s="10">
        <v>979.82</v>
      </c>
      <c r="I2635" s="4" t="s">
        <v>2600</v>
      </c>
      <c r="J2635" s="16">
        <v>45092</v>
      </c>
      <c r="K2635" s="9" t="str">
        <v>West</v>
      </c>
      <c r="L2635" s="9" t="str">
        <v>Groceries</v>
      </c>
      <c r="M2635" s="4">
        <v>502.29</v>
      </c>
      <c r="N2635" s="4">
        <f>VLOOKUP($K2635,Sales_Performance_Analysis.csv!$S$1:$T$5,2,FALSE)</f>
        <v>2536.3110011778599</v>
      </c>
      <c r="O2635" s="4">
        <v>11</v>
      </c>
      <c r="P2635" s="4">
        <v>41</v>
      </c>
      <c r="Q2635" s="4">
        <v>979.82</v>
      </c>
      <c r="U2635" s="9" t="str">
        <v>West</v>
      </c>
      <c r="V2635" s="9" t="str">
        <v>Groceries</v>
      </c>
      <c r="X2635" s="9" t="str">
        <v>WEST</v>
      </c>
      <c r="Y2635" s="9" t="str">
        <v>GROCERIES</v>
      </c>
      <c r="AA2635" s="9" t="str">
        <v>west</v>
      </c>
      <c r="AB2635" s="9" t="str">
        <v>groceries</v>
      </c>
    </row>
    <row r="2636" spans="1:28">
      <c r="A2636" s="10" t="s">
        <v>2601</v>
      </c>
      <c r="B2636" s="11">
        <v>45077</v>
      </c>
      <c r="C2636" s="12" t="s">
        <v>2279</v>
      </c>
      <c r="D2636" s="13" t="s">
        <v>2120</v>
      </c>
      <c r="E2636" s="10">
        <v>4996.1899999999996</v>
      </c>
      <c r="F2636" s="10">
        <v>6</v>
      </c>
      <c r="G2636" s="10">
        <v>27</v>
      </c>
      <c r="H2636" s="10">
        <v>303.77999999999997</v>
      </c>
      <c r="I2636" s="4" t="s">
        <v>2601</v>
      </c>
      <c r="J2636" s="16">
        <v>45077</v>
      </c>
      <c r="K2636" s="9" t="str">
        <v>East</v>
      </c>
      <c r="L2636" s="9" t="str">
        <v>Clothing</v>
      </c>
      <c r="M2636" s="4">
        <v>4996.1899999999996</v>
      </c>
      <c r="N2636" s="4">
        <f>VLOOKUP($K2636,Sales_Performance_Analysis.csv!$S$1:$T$5,2,FALSE)</f>
        <v>2529.8487270973901</v>
      </c>
      <c r="O2636" s="4">
        <v>6</v>
      </c>
      <c r="P2636" s="4">
        <v>27</v>
      </c>
      <c r="Q2636" s="4">
        <v>303.77999999999997</v>
      </c>
      <c r="U2636" s="9" t="str">
        <v>East</v>
      </c>
      <c r="V2636" s="9" t="str">
        <v>Clothing</v>
      </c>
      <c r="X2636" s="9" t="str">
        <v>EAST</v>
      </c>
      <c r="Y2636" s="9" t="str">
        <v>CLOTHING</v>
      </c>
      <c r="AA2636" s="9" t="str">
        <v>east</v>
      </c>
      <c r="AB2636" s="9" t="str">
        <v>clothing</v>
      </c>
    </row>
    <row r="2637" spans="1:28">
      <c r="A2637" s="10" t="s">
        <v>2602</v>
      </c>
      <c r="B2637" s="11">
        <v>45260</v>
      </c>
      <c r="C2637" s="12" t="s">
        <v>2279</v>
      </c>
      <c r="D2637" s="13" t="s">
        <v>257</v>
      </c>
      <c r="E2637" s="10">
        <v>4568.8599999999997</v>
      </c>
      <c r="F2637" s="10">
        <v>41</v>
      </c>
      <c r="G2637" s="10">
        <v>1</v>
      </c>
      <c r="H2637" s="10">
        <v>1669.55</v>
      </c>
      <c r="I2637" s="4" t="s">
        <v>2602</v>
      </c>
      <c r="J2637" s="16">
        <v>45260</v>
      </c>
      <c r="K2637" s="9" t="str">
        <v>East</v>
      </c>
      <c r="L2637" s="9" t="str">
        <v>Groceries</v>
      </c>
      <c r="M2637" s="4">
        <v>4568.8599999999997</v>
      </c>
      <c r="N2637" s="4">
        <f>VLOOKUP($K2637,Sales_Performance_Analysis.csv!$S$1:$T$5,2,FALSE)</f>
        <v>2529.8487270973901</v>
      </c>
      <c r="O2637" s="4">
        <v>41</v>
      </c>
      <c r="P2637" s="4">
        <v>1</v>
      </c>
      <c r="Q2637" s="4">
        <v>1669.55</v>
      </c>
      <c r="U2637" s="9" t="str">
        <v>East</v>
      </c>
      <c r="V2637" s="9" t="str">
        <v>Groceries</v>
      </c>
      <c r="X2637" s="9" t="str">
        <v>EAST</v>
      </c>
      <c r="Y2637" s="9" t="str">
        <v>GROCERIES</v>
      </c>
      <c r="AA2637" s="9" t="str">
        <v>east</v>
      </c>
      <c r="AB2637" s="9" t="str">
        <v>groceries</v>
      </c>
    </row>
    <row r="2638" spans="1:28">
      <c r="A2638" s="10" t="s">
        <v>2603</v>
      </c>
      <c r="B2638" s="11">
        <v>45211</v>
      </c>
      <c r="C2638" s="12" t="s">
        <v>1657</v>
      </c>
      <c r="D2638" s="13" t="s">
        <v>1131</v>
      </c>
      <c r="E2638" s="10">
        <v>3746.55</v>
      </c>
      <c r="F2638" s="10">
        <v>31</v>
      </c>
      <c r="G2638" s="10">
        <v>49</v>
      </c>
      <c r="H2638" s="10">
        <v>1831.95</v>
      </c>
      <c r="I2638" s="4" t="s">
        <v>2603</v>
      </c>
      <c r="J2638" s="16">
        <v>45211</v>
      </c>
      <c r="K2638" s="9" t="str">
        <v>West</v>
      </c>
      <c r="L2638" s="9" t="str">
        <v>Sports</v>
      </c>
      <c r="M2638" s="4">
        <v>3746.55</v>
      </c>
      <c r="N2638" s="4">
        <f>VLOOKUP($K2638,Sales_Performance_Analysis.csv!$S$1:$T$5,2,FALSE)</f>
        <v>2536.3110011778599</v>
      </c>
      <c r="O2638" s="4">
        <v>31</v>
      </c>
      <c r="P2638" s="4">
        <v>49</v>
      </c>
      <c r="Q2638" s="4">
        <v>1831.95</v>
      </c>
      <c r="U2638" s="9" t="str">
        <v>West</v>
      </c>
      <c r="V2638" s="9" t="str">
        <v>Sports</v>
      </c>
      <c r="X2638" s="9" t="str">
        <v>WEST</v>
      </c>
      <c r="Y2638" s="9" t="str">
        <v>SPORTS</v>
      </c>
      <c r="AA2638" s="9" t="str">
        <v>west</v>
      </c>
      <c r="AB2638" s="9" t="str">
        <v>sports</v>
      </c>
    </row>
    <row r="2639" spans="1:28">
      <c r="A2639" s="10" t="s">
        <v>2604</v>
      </c>
      <c r="B2639" s="11">
        <v>45240</v>
      </c>
      <c r="C2639" s="12" t="s">
        <v>1068</v>
      </c>
      <c r="D2639" s="13" t="s">
        <v>1243</v>
      </c>
      <c r="E2639" s="10">
        <v>2145.4299999999998</v>
      </c>
      <c r="F2639" s="10">
        <v>20</v>
      </c>
      <c r="G2639" s="10">
        <v>15</v>
      </c>
      <c r="H2639" s="10">
        <v>643.80999999999995</v>
      </c>
      <c r="I2639" s="4" t="s">
        <v>2604</v>
      </c>
      <c r="J2639" s="16">
        <v>45240</v>
      </c>
      <c r="K2639" s="9" t="str">
        <v>South</v>
      </c>
      <c r="L2639" s="9" t="str">
        <v>Electronics</v>
      </c>
      <c r="M2639" s="4">
        <v>2145.4299999999998</v>
      </c>
      <c r="N2639" s="4">
        <f>VLOOKUP($K2639,Sales_Performance_Analysis.csv!$S$1:$T$5,2,FALSE)</f>
        <v>2478.5568056787902</v>
      </c>
      <c r="O2639" s="4">
        <v>20</v>
      </c>
      <c r="P2639" s="4">
        <v>15</v>
      </c>
      <c r="Q2639" s="4">
        <v>643.80999999999995</v>
      </c>
      <c r="U2639" s="9" t="str">
        <v>South</v>
      </c>
      <c r="V2639" s="9" t="str">
        <v>Electronics</v>
      </c>
      <c r="X2639" s="9" t="str">
        <v>SOUTH</v>
      </c>
      <c r="Y2639" s="9" t="str">
        <v>ELECTRONICS</v>
      </c>
      <c r="AA2639" s="9" t="str">
        <v>south</v>
      </c>
      <c r="AB2639" s="9" t="str">
        <v>electronics</v>
      </c>
    </row>
    <row r="2640" spans="1:28">
      <c r="A2640" s="18">
        <v>4.0679999999999998E+279</v>
      </c>
      <c r="B2640" s="11">
        <v>45357</v>
      </c>
      <c r="C2640" s="12" t="s">
        <v>2563</v>
      </c>
      <c r="D2640" s="13" t="s">
        <v>1243</v>
      </c>
      <c r="E2640" s="10">
        <v>2069.16</v>
      </c>
      <c r="F2640" s="10">
        <v>30</v>
      </c>
      <c r="G2640" s="10">
        <v>29</v>
      </c>
      <c r="H2640" s="10">
        <v>238.91</v>
      </c>
      <c r="I2640" s="19">
        <v>4.0679999999999998E+279</v>
      </c>
      <c r="J2640" s="16">
        <v>45357</v>
      </c>
      <c r="K2640" s="9" t="str">
        <v>North</v>
      </c>
      <c r="L2640" s="9" t="str">
        <v>Electronics</v>
      </c>
      <c r="M2640" s="4">
        <v>2069.16</v>
      </c>
      <c r="N2640" s="4">
        <f>VLOOKUP($K2640,Sales_Performance_Analysis.csv!$S$1:$T$5,2,FALSE)</f>
        <v>2573.1195542046598</v>
      </c>
      <c r="O2640" s="4">
        <v>30</v>
      </c>
      <c r="P2640" s="4">
        <v>29</v>
      </c>
      <c r="Q2640" s="4">
        <v>238.91</v>
      </c>
      <c r="U2640" s="9" t="str">
        <v>North</v>
      </c>
      <c r="V2640" s="9" t="str">
        <v>Electronics</v>
      </c>
      <c r="X2640" s="9" t="str">
        <v>NORTH</v>
      </c>
      <c r="Y2640" s="9" t="str">
        <v>ELECTRONICS</v>
      </c>
      <c r="AA2640" s="9" t="str">
        <v>north</v>
      </c>
      <c r="AB2640" s="9" t="str">
        <v>electronics</v>
      </c>
    </row>
    <row r="2641" spans="1:28">
      <c r="A2641" s="10" t="s">
        <v>2605</v>
      </c>
      <c r="B2641" s="11">
        <v>45530</v>
      </c>
      <c r="C2641" s="12" t="s">
        <v>2279</v>
      </c>
      <c r="D2641" s="13" t="s">
        <v>1668</v>
      </c>
      <c r="E2641" s="10">
        <v>2429.81</v>
      </c>
      <c r="F2641" s="10">
        <v>28</v>
      </c>
      <c r="G2641" s="10">
        <v>43</v>
      </c>
      <c r="H2641" s="10">
        <v>600.89</v>
      </c>
      <c r="I2641" s="4" t="s">
        <v>2605</v>
      </c>
      <c r="J2641" s="16">
        <v>45530</v>
      </c>
      <c r="K2641" s="9" t="str">
        <v>East</v>
      </c>
      <c r="L2641" s="9" t="str">
        <v>Furniture</v>
      </c>
      <c r="M2641" s="4">
        <v>2429.81</v>
      </c>
      <c r="N2641" s="4">
        <f>VLOOKUP($K2641,Sales_Performance_Analysis.csv!$S$1:$T$5,2,FALSE)</f>
        <v>2529.8487270973901</v>
      </c>
      <c r="O2641" s="4">
        <v>28</v>
      </c>
      <c r="P2641" s="4">
        <v>43</v>
      </c>
      <c r="Q2641" s="4">
        <v>600.89</v>
      </c>
      <c r="U2641" s="9" t="str">
        <v>East</v>
      </c>
      <c r="V2641" s="9" t="str">
        <v>Furniture</v>
      </c>
      <c r="X2641" s="9" t="str">
        <v>EAST</v>
      </c>
      <c r="Y2641" s="9" t="str">
        <v>FURNITURE</v>
      </c>
      <c r="AA2641" s="9" t="str">
        <v>east</v>
      </c>
      <c r="AB2641" s="9" t="str">
        <v>furniture</v>
      </c>
    </row>
    <row r="2642" spans="1:28">
      <c r="A2642" s="10" t="s">
        <v>2606</v>
      </c>
      <c r="B2642" s="11">
        <v>44929</v>
      </c>
      <c r="C2642" s="12" t="s">
        <v>2279</v>
      </c>
      <c r="D2642" s="13" t="s">
        <v>257</v>
      </c>
      <c r="E2642" s="10">
        <v>3610.64</v>
      </c>
      <c r="F2642" s="10">
        <v>6</v>
      </c>
      <c r="G2642" s="10">
        <v>4</v>
      </c>
      <c r="H2642" s="10">
        <v>1103.1300000000001</v>
      </c>
      <c r="I2642" s="4" t="s">
        <v>2606</v>
      </c>
      <c r="J2642" s="16">
        <v>44929</v>
      </c>
      <c r="K2642" s="9" t="str">
        <v>East</v>
      </c>
      <c r="L2642" s="9" t="str">
        <v>Groceries</v>
      </c>
      <c r="M2642" s="4">
        <v>3610.64</v>
      </c>
      <c r="N2642" s="4">
        <f>VLOOKUP($K2642,Sales_Performance_Analysis.csv!$S$1:$T$5,2,FALSE)</f>
        <v>2529.8487270973901</v>
      </c>
      <c r="O2642" s="4">
        <v>6</v>
      </c>
      <c r="P2642" s="4">
        <v>4</v>
      </c>
      <c r="Q2642" s="4">
        <v>1103.1300000000001</v>
      </c>
      <c r="U2642" s="9" t="str">
        <v>East</v>
      </c>
      <c r="V2642" s="9" t="str">
        <v>Groceries</v>
      </c>
      <c r="X2642" s="9" t="str">
        <v>EAST</v>
      </c>
      <c r="Y2642" s="9" t="str">
        <v>GROCERIES</v>
      </c>
      <c r="AA2642" s="9" t="str">
        <v>east</v>
      </c>
      <c r="AB2642" s="9" t="str">
        <v>groceries</v>
      </c>
    </row>
    <row r="2643" spans="1:28">
      <c r="A2643" s="10" t="s">
        <v>2607</v>
      </c>
      <c r="B2643" s="11">
        <v>44954</v>
      </c>
      <c r="C2643" s="12" t="s">
        <v>1657</v>
      </c>
      <c r="D2643" s="13" t="s">
        <v>1131</v>
      </c>
      <c r="E2643" s="10">
        <v>510.62</v>
      </c>
      <c r="F2643" s="10">
        <v>19</v>
      </c>
      <c r="G2643" s="10">
        <v>45</v>
      </c>
      <c r="H2643" s="10">
        <v>1557.18</v>
      </c>
      <c r="I2643" s="4" t="s">
        <v>2607</v>
      </c>
      <c r="J2643" s="16">
        <v>44954</v>
      </c>
      <c r="K2643" s="9" t="str">
        <v>West</v>
      </c>
      <c r="L2643" s="9" t="str">
        <v>Sports</v>
      </c>
      <c r="M2643" s="4">
        <v>510.62</v>
      </c>
      <c r="N2643" s="4">
        <f>VLOOKUP($K2643,Sales_Performance_Analysis.csv!$S$1:$T$5,2,FALSE)</f>
        <v>2536.3110011778599</v>
      </c>
      <c r="O2643" s="4">
        <v>19</v>
      </c>
      <c r="P2643" s="4">
        <v>45</v>
      </c>
      <c r="Q2643" s="4">
        <v>1557.18</v>
      </c>
      <c r="U2643" s="9" t="str">
        <v>West</v>
      </c>
      <c r="V2643" s="9" t="str">
        <v>Sports</v>
      </c>
      <c r="X2643" s="9" t="str">
        <v>WEST</v>
      </c>
      <c r="Y2643" s="9" t="str">
        <v>SPORTS</v>
      </c>
      <c r="AA2643" s="9" t="str">
        <v>west</v>
      </c>
      <c r="AB2643" s="9" t="str">
        <v>sports</v>
      </c>
    </row>
    <row r="2644" spans="1:28">
      <c r="A2644" s="10" t="s">
        <v>2608</v>
      </c>
      <c r="B2644" s="11">
        <v>45518</v>
      </c>
      <c r="C2644" s="12" t="s">
        <v>2279</v>
      </c>
      <c r="D2644" s="13" t="s">
        <v>1131</v>
      </c>
      <c r="E2644" s="10">
        <v>4710.49</v>
      </c>
      <c r="F2644" s="10">
        <v>2</v>
      </c>
      <c r="G2644" s="10">
        <v>50</v>
      </c>
      <c r="H2644" s="10">
        <v>643.4</v>
      </c>
      <c r="I2644" s="4" t="s">
        <v>2608</v>
      </c>
      <c r="J2644" s="16">
        <v>45518</v>
      </c>
      <c r="K2644" s="9" t="str">
        <v>East</v>
      </c>
      <c r="L2644" s="9" t="str">
        <v>Sports</v>
      </c>
      <c r="M2644" s="4">
        <v>4710.49</v>
      </c>
      <c r="N2644" s="4">
        <f>VLOOKUP($K2644,Sales_Performance_Analysis.csv!$S$1:$T$5,2,FALSE)</f>
        <v>2529.8487270973901</v>
      </c>
      <c r="O2644" s="4">
        <v>2</v>
      </c>
      <c r="P2644" s="4">
        <v>50</v>
      </c>
      <c r="Q2644" s="4">
        <v>643.4</v>
      </c>
      <c r="U2644" s="9" t="str">
        <v>East</v>
      </c>
      <c r="V2644" s="9" t="str">
        <v>Sports</v>
      </c>
      <c r="X2644" s="9" t="str">
        <v>EAST</v>
      </c>
      <c r="Y2644" s="9" t="str">
        <v>SPORTS</v>
      </c>
      <c r="AA2644" s="9" t="str">
        <v>east</v>
      </c>
      <c r="AB2644" s="9" t="str">
        <v>sports</v>
      </c>
    </row>
    <row r="2645" spans="1:28">
      <c r="A2645" s="10" t="s">
        <v>2609</v>
      </c>
      <c r="B2645" s="11">
        <v>45603</v>
      </c>
      <c r="C2645" s="12" t="s">
        <v>1068</v>
      </c>
      <c r="D2645" s="13" t="s">
        <v>2120</v>
      </c>
      <c r="E2645" s="10">
        <v>101.69</v>
      </c>
      <c r="F2645" s="10">
        <v>29</v>
      </c>
      <c r="G2645" s="10">
        <v>2</v>
      </c>
      <c r="H2645" s="10">
        <v>1350.03</v>
      </c>
      <c r="I2645" s="4" t="s">
        <v>2609</v>
      </c>
      <c r="J2645" s="16">
        <v>45603</v>
      </c>
      <c r="K2645" s="9" t="str">
        <v>South</v>
      </c>
      <c r="L2645" s="9" t="str">
        <v>Clothing</v>
      </c>
      <c r="M2645" s="4">
        <v>101.69</v>
      </c>
      <c r="N2645" s="4">
        <f>VLOOKUP($K2645,Sales_Performance_Analysis.csv!$S$1:$T$5,2,FALSE)</f>
        <v>2478.5568056787902</v>
      </c>
      <c r="O2645" s="4">
        <v>29</v>
      </c>
      <c r="P2645" s="4">
        <v>2</v>
      </c>
      <c r="Q2645" s="4">
        <v>1350.03</v>
      </c>
      <c r="U2645" s="9" t="str">
        <v>South</v>
      </c>
      <c r="V2645" s="9" t="str">
        <v>Clothing</v>
      </c>
      <c r="X2645" s="9" t="str">
        <v>SOUTH</v>
      </c>
      <c r="Y2645" s="9" t="str">
        <v>CLOTHING</v>
      </c>
      <c r="AA2645" s="9" t="str">
        <v>south</v>
      </c>
      <c r="AB2645" s="9" t="str">
        <v>clothing</v>
      </c>
    </row>
    <row r="2646" spans="1:28">
      <c r="A2646" s="10" t="s">
        <v>2610</v>
      </c>
      <c r="B2646" s="11">
        <v>45599</v>
      </c>
      <c r="C2646" s="12" t="s">
        <v>1068</v>
      </c>
      <c r="D2646" s="13" t="s">
        <v>1243</v>
      </c>
      <c r="E2646" s="10">
        <v>3671.71</v>
      </c>
      <c r="F2646" s="10">
        <v>4</v>
      </c>
      <c r="G2646" s="10">
        <v>36</v>
      </c>
      <c r="H2646" s="10">
        <v>531.27</v>
      </c>
      <c r="I2646" s="4" t="s">
        <v>2610</v>
      </c>
      <c r="J2646" s="16">
        <v>45599</v>
      </c>
      <c r="K2646" s="9" t="str">
        <v>South</v>
      </c>
      <c r="L2646" s="9" t="str">
        <v>Electronics</v>
      </c>
      <c r="M2646" s="4">
        <v>3671.71</v>
      </c>
      <c r="N2646" s="4">
        <f>VLOOKUP($K2646,Sales_Performance_Analysis.csv!$S$1:$T$5,2,FALSE)</f>
        <v>2478.5568056787902</v>
      </c>
      <c r="O2646" s="4">
        <v>4</v>
      </c>
      <c r="P2646" s="4">
        <v>36</v>
      </c>
      <c r="Q2646" s="4">
        <v>531.27</v>
      </c>
      <c r="U2646" s="9" t="str">
        <v>South</v>
      </c>
      <c r="V2646" s="9" t="str">
        <v>Electronics</v>
      </c>
      <c r="X2646" s="9" t="str">
        <v>SOUTH</v>
      </c>
      <c r="Y2646" s="9" t="str">
        <v>ELECTRONICS</v>
      </c>
      <c r="AA2646" s="9" t="str">
        <v>south</v>
      </c>
      <c r="AB2646" s="9" t="str">
        <v>electronics</v>
      </c>
    </row>
    <row r="2647" spans="1:28">
      <c r="A2647" s="10">
        <v>75010228</v>
      </c>
      <c r="B2647" s="11">
        <v>45308</v>
      </c>
      <c r="C2647" s="12" t="s">
        <v>1068</v>
      </c>
      <c r="D2647" s="13" t="s">
        <v>1668</v>
      </c>
      <c r="E2647" s="10">
        <v>2157.61</v>
      </c>
      <c r="F2647" s="10">
        <v>30</v>
      </c>
      <c r="G2647" s="10">
        <v>31</v>
      </c>
      <c r="H2647" s="10">
        <v>1361.44</v>
      </c>
      <c r="I2647" s="4">
        <v>75010228</v>
      </c>
      <c r="J2647" s="16">
        <v>45308</v>
      </c>
      <c r="K2647" s="9" t="str">
        <v>South</v>
      </c>
      <c r="L2647" s="9" t="str">
        <v>Furniture</v>
      </c>
      <c r="M2647" s="4">
        <v>2157.61</v>
      </c>
      <c r="N2647" s="4">
        <f>VLOOKUP($K2647,Sales_Performance_Analysis.csv!$S$1:$T$5,2,FALSE)</f>
        <v>2478.5568056787902</v>
      </c>
      <c r="O2647" s="4">
        <v>30</v>
      </c>
      <c r="P2647" s="4">
        <v>31</v>
      </c>
      <c r="Q2647" s="4">
        <v>1361.44</v>
      </c>
      <c r="U2647" s="9" t="str">
        <v>South</v>
      </c>
      <c r="V2647" s="9" t="str">
        <v>Furniture</v>
      </c>
      <c r="X2647" s="9" t="str">
        <v>SOUTH</v>
      </c>
      <c r="Y2647" s="9" t="str">
        <v>FURNITURE</v>
      </c>
      <c r="AA2647" s="9" t="str">
        <v>south</v>
      </c>
      <c r="AB2647" s="9" t="str">
        <v>furniture</v>
      </c>
    </row>
    <row r="2648" spans="1:28">
      <c r="A2648" s="10" t="s">
        <v>2611</v>
      </c>
      <c r="B2648" s="11">
        <v>44917</v>
      </c>
      <c r="C2648" s="12" t="s">
        <v>1657</v>
      </c>
      <c r="D2648" s="13" t="s">
        <v>2120</v>
      </c>
      <c r="E2648" s="10">
        <v>2584.4899999999998</v>
      </c>
      <c r="F2648" s="10">
        <v>37</v>
      </c>
      <c r="G2648" s="10">
        <v>14</v>
      </c>
      <c r="H2648" s="10">
        <v>440.52</v>
      </c>
      <c r="I2648" s="4" t="s">
        <v>2611</v>
      </c>
      <c r="J2648" s="16">
        <v>44917</v>
      </c>
      <c r="K2648" s="9" t="str">
        <v>West</v>
      </c>
      <c r="L2648" s="9" t="str">
        <v>Clothing</v>
      </c>
      <c r="M2648" s="4">
        <v>2584.4899999999998</v>
      </c>
      <c r="N2648" s="4">
        <f>VLOOKUP($K2648,Sales_Performance_Analysis.csv!$S$1:$T$5,2,FALSE)</f>
        <v>2536.3110011778599</v>
      </c>
      <c r="O2648" s="4">
        <v>37</v>
      </c>
      <c r="P2648" s="4">
        <v>14</v>
      </c>
      <c r="Q2648" s="4">
        <v>440.52</v>
      </c>
      <c r="U2648" s="9" t="str">
        <v>West</v>
      </c>
      <c r="V2648" s="9" t="str">
        <v>Clothing</v>
      </c>
      <c r="X2648" s="9" t="str">
        <v>WEST</v>
      </c>
      <c r="Y2648" s="9" t="str">
        <v>CLOTHING</v>
      </c>
      <c r="AA2648" s="9" t="str">
        <v>west</v>
      </c>
      <c r="AB2648" s="9" t="str">
        <v>clothing</v>
      </c>
    </row>
    <row r="2649" spans="1:28">
      <c r="A2649" s="10" t="s">
        <v>2612</v>
      </c>
      <c r="B2649" s="11">
        <v>44997</v>
      </c>
      <c r="C2649" s="12" t="s">
        <v>1657</v>
      </c>
      <c r="D2649" s="13" t="s">
        <v>257</v>
      </c>
      <c r="E2649" s="10">
        <v>633.49</v>
      </c>
      <c r="F2649" s="10">
        <v>15</v>
      </c>
      <c r="G2649" s="10">
        <v>27</v>
      </c>
      <c r="H2649" s="10">
        <v>410.44</v>
      </c>
      <c r="I2649" s="4" t="s">
        <v>2612</v>
      </c>
      <c r="J2649" s="16">
        <v>44997</v>
      </c>
      <c r="K2649" s="9" t="str">
        <v>West</v>
      </c>
      <c r="L2649" s="9" t="str">
        <v>Groceries</v>
      </c>
      <c r="M2649" s="4">
        <v>633.49</v>
      </c>
      <c r="N2649" s="4">
        <f>VLOOKUP($K2649,Sales_Performance_Analysis.csv!$S$1:$T$5,2,FALSE)</f>
        <v>2536.3110011778599</v>
      </c>
      <c r="O2649" s="4">
        <v>15</v>
      </c>
      <c r="P2649" s="4">
        <v>27</v>
      </c>
      <c r="Q2649" s="4">
        <v>410.44</v>
      </c>
      <c r="U2649" s="9" t="str">
        <v>West</v>
      </c>
      <c r="V2649" s="9" t="str">
        <v>Groceries</v>
      </c>
      <c r="X2649" s="9" t="str">
        <v>WEST</v>
      </c>
      <c r="Y2649" s="9" t="str">
        <v>GROCERIES</v>
      </c>
      <c r="AA2649" s="9" t="str">
        <v>west</v>
      </c>
      <c r="AB2649" s="9" t="str">
        <v>groceries</v>
      </c>
    </row>
    <row r="2650" spans="1:28">
      <c r="A2650" s="10" t="s">
        <v>2613</v>
      </c>
      <c r="B2650" s="11">
        <v>45140</v>
      </c>
      <c r="C2650" s="12" t="s">
        <v>1657</v>
      </c>
      <c r="D2650" s="13" t="s">
        <v>1131</v>
      </c>
      <c r="E2650" s="10">
        <v>3070.78</v>
      </c>
      <c r="F2650" s="10">
        <v>2</v>
      </c>
      <c r="G2650" s="10">
        <v>32</v>
      </c>
      <c r="H2650" s="10">
        <v>579.29</v>
      </c>
      <c r="I2650" s="4" t="s">
        <v>2613</v>
      </c>
      <c r="J2650" s="16">
        <v>45140</v>
      </c>
      <c r="K2650" s="9" t="str">
        <v>West</v>
      </c>
      <c r="L2650" s="9" t="str">
        <v>Sports</v>
      </c>
      <c r="M2650" s="4">
        <v>3070.78</v>
      </c>
      <c r="N2650" s="4">
        <f>VLOOKUP($K2650,Sales_Performance_Analysis.csv!$S$1:$T$5,2,FALSE)</f>
        <v>2536.3110011778599</v>
      </c>
      <c r="O2650" s="4">
        <v>2</v>
      </c>
      <c r="P2650" s="4">
        <v>32</v>
      </c>
      <c r="Q2650" s="4">
        <v>579.29</v>
      </c>
      <c r="U2650" s="9" t="str">
        <v>West</v>
      </c>
      <c r="V2650" s="9" t="str">
        <v>Sports</v>
      </c>
      <c r="X2650" s="9" t="str">
        <v>WEST</v>
      </c>
      <c r="Y2650" s="9" t="str">
        <v>SPORTS</v>
      </c>
      <c r="AA2650" s="9" t="str">
        <v>west</v>
      </c>
      <c r="AB2650" s="9" t="str">
        <v>sports</v>
      </c>
    </row>
    <row r="2651" spans="1:28">
      <c r="A2651" s="10" t="s">
        <v>2614</v>
      </c>
      <c r="B2651" s="11">
        <v>45024</v>
      </c>
      <c r="C2651" s="12" t="s">
        <v>1657</v>
      </c>
      <c r="D2651" s="13" t="s">
        <v>257</v>
      </c>
      <c r="E2651" s="10">
        <v>4277.5600000000004</v>
      </c>
      <c r="F2651" s="10">
        <v>14</v>
      </c>
      <c r="G2651" s="10">
        <v>39</v>
      </c>
      <c r="H2651" s="10">
        <v>331.99</v>
      </c>
      <c r="I2651" s="4" t="s">
        <v>2614</v>
      </c>
      <c r="J2651" s="16">
        <v>45024</v>
      </c>
      <c r="K2651" s="9" t="str">
        <v>West</v>
      </c>
      <c r="L2651" s="9" t="str">
        <v>Groceries</v>
      </c>
      <c r="M2651" s="4">
        <v>4277.5600000000004</v>
      </c>
      <c r="N2651" s="4">
        <f>VLOOKUP($K2651,Sales_Performance_Analysis.csv!$S$1:$T$5,2,FALSE)</f>
        <v>2536.3110011778599</v>
      </c>
      <c r="O2651" s="4">
        <v>14</v>
      </c>
      <c r="P2651" s="4">
        <v>39</v>
      </c>
      <c r="Q2651" s="4">
        <v>331.99</v>
      </c>
      <c r="U2651" s="9" t="str">
        <v>West</v>
      </c>
      <c r="V2651" s="9" t="str">
        <v>Groceries</v>
      </c>
      <c r="X2651" s="9" t="str">
        <v>WEST</v>
      </c>
      <c r="Y2651" s="9" t="str">
        <v>GROCERIES</v>
      </c>
      <c r="AA2651" s="9" t="str">
        <v>west</v>
      </c>
      <c r="AB2651" s="9" t="str">
        <v>groceries</v>
      </c>
    </row>
    <row r="2652" spans="1:28">
      <c r="A2652" s="10" t="s">
        <v>2615</v>
      </c>
      <c r="B2652" s="11">
        <v>45454</v>
      </c>
      <c r="C2652" s="12" t="s">
        <v>1657</v>
      </c>
      <c r="D2652" s="13" t="s">
        <v>1131</v>
      </c>
      <c r="E2652" s="10">
        <v>4855.9399999999996</v>
      </c>
      <c r="F2652" s="10">
        <v>3</v>
      </c>
      <c r="G2652" s="10">
        <v>49</v>
      </c>
      <c r="H2652" s="10">
        <v>1034.92</v>
      </c>
      <c r="I2652" s="4" t="s">
        <v>2615</v>
      </c>
      <c r="J2652" s="16">
        <v>45454</v>
      </c>
      <c r="K2652" s="9" t="str">
        <v>West</v>
      </c>
      <c r="L2652" s="9" t="str">
        <v>Sports</v>
      </c>
      <c r="M2652" s="4">
        <v>4855.9399999999996</v>
      </c>
      <c r="N2652" s="4">
        <f>VLOOKUP($K2652,Sales_Performance_Analysis.csv!$S$1:$T$5,2,FALSE)</f>
        <v>2536.3110011778599</v>
      </c>
      <c r="O2652" s="4">
        <v>3</v>
      </c>
      <c r="P2652" s="4">
        <v>49</v>
      </c>
      <c r="Q2652" s="4">
        <v>1034.92</v>
      </c>
      <c r="U2652" s="9" t="str">
        <v>West</v>
      </c>
      <c r="V2652" s="9" t="str">
        <v>Sports</v>
      </c>
      <c r="X2652" s="9" t="str">
        <v>WEST</v>
      </c>
      <c r="Y2652" s="9" t="str">
        <v>SPORTS</v>
      </c>
      <c r="AA2652" s="9" t="str">
        <v>west</v>
      </c>
      <c r="AB2652" s="9" t="str">
        <v>sports</v>
      </c>
    </row>
    <row r="2653" spans="1:28">
      <c r="A2653" s="10" t="s">
        <v>2616</v>
      </c>
      <c r="B2653" s="11">
        <v>45320</v>
      </c>
      <c r="C2653" s="12" t="s">
        <v>2279</v>
      </c>
      <c r="D2653" s="13" t="s">
        <v>2120</v>
      </c>
      <c r="E2653" s="10">
        <v>1695.84</v>
      </c>
      <c r="F2653" s="10">
        <v>4</v>
      </c>
      <c r="G2653" s="10">
        <v>50</v>
      </c>
      <c r="H2653" s="10">
        <v>1179.8900000000001</v>
      </c>
      <c r="I2653" s="4" t="s">
        <v>2616</v>
      </c>
      <c r="J2653" s="16">
        <v>45320</v>
      </c>
      <c r="K2653" s="9" t="str">
        <v>East</v>
      </c>
      <c r="L2653" s="9" t="str">
        <v>Clothing</v>
      </c>
      <c r="M2653" s="4">
        <v>1695.84</v>
      </c>
      <c r="N2653" s="4">
        <f>VLOOKUP($K2653,Sales_Performance_Analysis.csv!$S$1:$T$5,2,FALSE)</f>
        <v>2529.8487270973901</v>
      </c>
      <c r="O2653" s="4">
        <v>4</v>
      </c>
      <c r="P2653" s="4">
        <v>50</v>
      </c>
      <c r="Q2653" s="4">
        <v>1179.8900000000001</v>
      </c>
      <c r="U2653" s="9" t="str">
        <v>East</v>
      </c>
      <c r="V2653" s="9" t="str">
        <v>Clothing</v>
      </c>
      <c r="X2653" s="9" t="str">
        <v>EAST</v>
      </c>
      <c r="Y2653" s="9" t="str">
        <v>CLOTHING</v>
      </c>
      <c r="AA2653" s="9" t="str">
        <v>east</v>
      </c>
      <c r="AB2653" s="9" t="str">
        <v>clothing</v>
      </c>
    </row>
    <row r="2654" spans="1:28">
      <c r="A2654" s="10" t="s">
        <v>2617</v>
      </c>
      <c r="B2654" s="11">
        <v>45337</v>
      </c>
      <c r="C2654" s="12" t="s">
        <v>1068</v>
      </c>
      <c r="D2654" s="13" t="s">
        <v>1668</v>
      </c>
      <c r="E2654" s="10">
        <v>3199.64</v>
      </c>
      <c r="F2654" s="10">
        <v>14</v>
      </c>
      <c r="G2654" s="10">
        <v>28</v>
      </c>
      <c r="H2654" s="10">
        <v>1270.46</v>
      </c>
      <c r="I2654" s="4" t="s">
        <v>2617</v>
      </c>
      <c r="J2654" s="16">
        <v>45337</v>
      </c>
      <c r="K2654" s="9" t="str">
        <v>South</v>
      </c>
      <c r="L2654" s="9" t="str">
        <v>Furniture</v>
      </c>
      <c r="M2654" s="4">
        <v>3199.64</v>
      </c>
      <c r="N2654" s="4">
        <f>VLOOKUP($K2654,Sales_Performance_Analysis.csv!$S$1:$T$5,2,FALSE)</f>
        <v>2478.5568056787902</v>
      </c>
      <c r="O2654" s="4">
        <v>14</v>
      </c>
      <c r="P2654" s="4">
        <v>28</v>
      </c>
      <c r="Q2654" s="4">
        <v>1270.46</v>
      </c>
      <c r="U2654" s="9" t="str">
        <v>South</v>
      </c>
      <c r="V2654" s="9" t="str">
        <v>Furniture</v>
      </c>
      <c r="X2654" s="9" t="str">
        <v>SOUTH</v>
      </c>
      <c r="Y2654" s="9" t="str">
        <v>FURNITURE</v>
      </c>
      <c r="AA2654" s="9" t="str">
        <v>south</v>
      </c>
      <c r="AB2654" s="9" t="str">
        <v>furniture</v>
      </c>
    </row>
    <row r="2655" spans="1:28">
      <c r="A2655" s="10" t="s">
        <v>2618</v>
      </c>
      <c r="B2655" s="11">
        <v>45184</v>
      </c>
      <c r="C2655" s="12" t="s">
        <v>2279</v>
      </c>
      <c r="D2655" s="13" t="s">
        <v>1668</v>
      </c>
      <c r="E2655" s="10">
        <v>167.17</v>
      </c>
      <c r="F2655" s="10">
        <v>50</v>
      </c>
      <c r="G2655" s="10">
        <v>39</v>
      </c>
      <c r="H2655" s="10">
        <v>311.60000000000002</v>
      </c>
      <c r="I2655" s="4" t="s">
        <v>2618</v>
      </c>
      <c r="J2655" s="16">
        <v>45184</v>
      </c>
      <c r="K2655" s="9" t="str">
        <v>East</v>
      </c>
      <c r="L2655" s="9" t="str">
        <v>Furniture</v>
      </c>
      <c r="M2655" s="4">
        <v>167.17</v>
      </c>
      <c r="N2655" s="4">
        <f>VLOOKUP($K2655,Sales_Performance_Analysis.csv!$S$1:$T$5,2,FALSE)</f>
        <v>2529.8487270973901</v>
      </c>
      <c r="O2655" s="4">
        <v>50</v>
      </c>
      <c r="P2655" s="4">
        <v>39</v>
      </c>
      <c r="Q2655" s="4">
        <v>311.60000000000002</v>
      </c>
      <c r="U2655" s="9" t="str">
        <v>East</v>
      </c>
      <c r="V2655" s="9" t="str">
        <v>Furniture</v>
      </c>
      <c r="X2655" s="9" t="str">
        <v>EAST</v>
      </c>
      <c r="Y2655" s="9" t="str">
        <v>FURNITURE</v>
      </c>
      <c r="AA2655" s="9" t="str">
        <v>east</v>
      </c>
      <c r="AB2655" s="9" t="str">
        <v>furniture</v>
      </c>
    </row>
    <row r="2656" spans="1:28">
      <c r="A2656" s="10" t="s">
        <v>2619</v>
      </c>
      <c r="B2656" s="11">
        <v>45018</v>
      </c>
      <c r="C2656" s="12" t="s">
        <v>1068</v>
      </c>
      <c r="D2656" s="13" t="s">
        <v>257</v>
      </c>
      <c r="E2656" s="10">
        <v>3965.5</v>
      </c>
      <c r="F2656" s="10">
        <v>18</v>
      </c>
      <c r="G2656" s="10">
        <v>34</v>
      </c>
      <c r="H2656" s="10">
        <v>442.76</v>
      </c>
      <c r="I2656" s="4" t="s">
        <v>2619</v>
      </c>
      <c r="J2656" s="16">
        <v>45018</v>
      </c>
      <c r="K2656" s="9" t="str">
        <v>South</v>
      </c>
      <c r="L2656" s="9" t="str">
        <v>Groceries</v>
      </c>
      <c r="M2656" s="4">
        <v>3965.5</v>
      </c>
      <c r="N2656" s="4">
        <f>VLOOKUP($K2656,Sales_Performance_Analysis.csv!$S$1:$T$5,2,FALSE)</f>
        <v>2478.5568056787902</v>
      </c>
      <c r="O2656" s="4">
        <v>18</v>
      </c>
      <c r="P2656" s="4">
        <v>34</v>
      </c>
      <c r="Q2656" s="4">
        <v>442.76</v>
      </c>
      <c r="U2656" s="9" t="str">
        <v>South</v>
      </c>
      <c r="V2656" s="9" t="str">
        <v>Groceries</v>
      </c>
      <c r="X2656" s="9" t="str">
        <v>SOUTH</v>
      </c>
      <c r="Y2656" s="9" t="str">
        <v>GROCERIES</v>
      </c>
      <c r="AA2656" s="9" t="str">
        <v>south</v>
      </c>
      <c r="AB2656" s="9" t="str">
        <v>groceries</v>
      </c>
    </row>
    <row r="2657" spans="1:28">
      <c r="A2657" s="10" t="s">
        <v>2620</v>
      </c>
      <c r="B2657" s="11">
        <v>45094</v>
      </c>
      <c r="C2657" s="12" t="s">
        <v>2279</v>
      </c>
      <c r="D2657" s="13" t="s">
        <v>1131</v>
      </c>
      <c r="E2657" s="10">
        <v>2888.81</v>
      </c>
      <c r="F2657" s="10">
        <v>26</v>
      </c>
      <c r="G2657" s="10">
        <v>6</v>
      </c>
      <c r="H2657" s="10">
        <v>34.659999999999997</v>
      </c>
      <c r="I2657" s="4" t="s">
        <v>2620</v>
      </c>
      <c r="J2657" s="16">
        <v>45094</v>
      </c>
      <c r="K2657" s="9" t="str">
        <v>East</v>
      </c>
      <c r="L2657" s="9" t="str">
        <v>Sports</v>
      </c>
      <c r="M2657" s="4">
        <v>2888.81</v>
      </c>
      <c r="N2657" s="4">
        <f>VLOOKUP($K2657,Sales_Performance_Analysis.csv!$S$1:$T$5,2,FALSE)</f>
        <v>2529.8487270973901</v>
      </c>
      <c r="O2657" s="4">
        <v>26</v>
      </c>
      <c r="P2657" s="4">
        <v>6</v>
      </c>
      <c r="Q2657" s="4">
        <v>34.659999999999997</v>
      </c>
      <c r="U2657" s="9" t="str">
        <v>East</v>
      </c>
      <c r="V2657" s="9" t="str">
        <v>Sports</v>
      </c>
      <c r="X2657" s="9" t="str">
        <v>EAST</v>
      </c>
      <c r="Y2657" s="9" t="str">
        <v>SPORTS</v>
      </c>
      <c r="AA2657" s="9" t="str">
        <v>east</v>
      </c>
      <c r="AB2657" s="9" t="str">
        <v>sports</v>
      </c>
    </row>
    <row r="2658" spans="1:28">
      <c r="A2658" s="10" t="s">
        <v>2621</v>
      </c>
      <c r="B2658" s="11">
        <v>45564</v>
      </c>
      <c r="C2658" s="12" t="s">
        <v>2279</v>
      </c>
      <c r="D2658" s="13" t="s">
        <v>1243</v>
      </c>
      <c r="E2658" s="10">
        <v>4135.59</v>
      </c>
      <c r="F2658" s="10">
        <v>34</v>
      </c>
      <c r="G2658" s="10">
        <v>46</v>
      </c>
      <c r="H2658" s="10">
        <v>1293.94</v>
      </c>
      <c r="I2658" s="4" t="s">
        <v>2621</v>
      </c>
      <c r="J2658" s="16">
        <v>45564</v>
      </c>
      <c r="K2658" s="9" t="str">
        <v>East</v>
      </c>
      <c r="L2658" s="9" t="str">
        <v>Electronics</v>
      </c>
      <c r="M2658" s="4">
        <v>4135.59</v>
      </c>
      <c r="N2658" s="4">
        <f>VLOOKUP($K2658,Sales_Performance_Analysis.csv!$S$1:$T$5,2,FALSE)</f>
        <v>2529.8487270973901</v>
      </c>
      <c r="O2658" s="4">
        <v>34</v>
      </c>
      <c r="P2658" s="4">
        <v>46</v>
      </c>
      <c r="Q2658" s="4">
        <v>1293.94</v>
      </c>
      <c r="U2658" s="9" t="str">
        <v>East</v>
      </c>
      <c r="V2658" s="9" t="str">
        <v>Electronics</v>
      </c>
      <c r="X2658" s="9" t="str">
        <v>EAST</v>
      </c>
      <c r="Y2658" s="9" t="str">
        <v>ELECTRONICS</v>
      </c>
      <c r="AA2658" s="9" t="str">
        <v>east</v>
      </c>
      <c r="AB2658" s="9" t="str">
        <v>electronics</v>
      </c>
    </row>
    <row r="2659" spans="1:28">
      <c r="A2659" s="10" t="s">
        <v>2622</v>
      </c>
      <c r="B2659" s="11">
        <v>45003</v>
      </c>
      <c r="C2659" s="12" t="s">
        <v>2279</v>
      </c>
      <c r="D2659" s="13" t="s">
        <v>2120</v>
      </c>
      <c r="E2659" s="10">
        <v>2558.39</v>
      </c>
      <c r="F2659" s="10">
        <v>18</v>
      </c>
      <c r="G2659" s="10">
        <v>20</v>
      </c>
      <c r="H2659" s="10">
        <v>1418.85</v>
      </c>
      <c r="I2659" s="4" t="s">
        <v>2622</v>
      </c>
      <c r="J2659" s="16">
        <v>45003</v>
      </c>
      <c r="K2659" s="9" t="str">
        <v>East</v>
      </c>
      <c r="L2659" s="9" t="str">
        <v>Clothing</v>
      </c>
      <c r="M2659" s="4">
        <v>2558.39</v>
      </c>
      <c r="N2659" s="4">
        <f>VLOOKUP($K2659,Sales_Performance_Analysis.csv!$S$1:$T$5,2,FALSE)</f>
        <v>2529.8487270973901</v>
      </c>
      <c r="O2659" s="4">
        <v>18</v>
      </c>
      <c r="P2659" s="4">
        <v>20</v>
      </c>
      <c r="Q2659" s="4">
        <v>1418.85</v>
      </c>
      <c r="U2659" s="9" t="str">
        <v>East</v>
      </c>
      <c r="V2659" s="9" t="str">
        <v>Clothing</v>
      </c>
      <c r="X2659" s="9" t="str">
        <v>EAST</v>
      </c>
      <c r="Y2659" s="9" t="str">
        <v>CLOTHING</v>
      </c>
      <c r="AA2659" s="9" t="str">
        <v>east</v>
      </c>
      <c r="AB2659" s="9" t="str">
        <v>clothing</v>
      </c>
    </row>
    <row r="2660" spans="1:28">
      <c r="A2660" s="10" t="s">
        <v>2623</v>
      </c>
      <c r="B2660" s="11">
        <v>45553</v>
      </c>
      <c r="C2660" s="12" t="s">
        <v>2563</v>
      </c>
      <c r="D2660" s="13" t="s">
        <v>1131</v>
      </c>
      <c r="E2660" s="10">
        <v>1475.17</v>
      </c>
      <c r="F2660" s="10">
        <v>43</v>
      </c>
      <c r="G2660" s="10">
        <v>10</v>
      </c>
      <c r="H2660" s="10">
        <v>375.33</v>
      </c>
      <c r="I2660" s="4" t="s">
        <v>2623</v>
      </c>
      <c r="J2660" s="16">
        <v>45553</v>
      </c>
      <c r="K2660" s="9" t="str">
        <v>North</v>
      </c>
      <c r="L2660" s="9" t="str">
        <v>Sports</v>
      </c>
      <c r="M2660" s="4">
        <v>1475.17</v>
      </c>
      <c r="N2660" s="4">
        <f>VLOOKUP($K2660,Sales_Performance_Analysis.csv!$S$1:$T$5,2,FALSE)</f>
        <v>2573.1195542046598</v>
      </c>
      <c r="O2660" s="4">
        <v>43</v>
      </c>
      <c r="P2660" s="4">
        <v>10</v>
      </c>
      <c r="Q2660" s="4">
        <v>375.33</v>
      </c>
      <c r="U2660" s="9" t="str">
        <v>North</v>
      </c>
      <c r="V2660" s="9" t="str">
        <v>Sports</v>
      </c>
      <c r="X2660" s="9" t="str">
        <v>NORTH</v>
      </c>
      <c r="Y2660" s="9" t="str">
        <v>SPORTS</v>
      </c>
      <c r="AA2660" s="9" t="str">
        <v>north</v>
      </c>
      <c r="AB2660" s="9" t="str">
        <v>sports</v>
      </c>
    </row>
    <row r="2661" spans="1:28">
      <c r="A2661" s="10" t="s">
        <v>2624</v>
      </c>
      <c r="B2661" s="11">
        <v>45067</v>
      </c>
      <c r="C2661" s="12" t="s">
        <v>2563</v>
      </c>
      <c r="D2661" s="13" t="s">
        <v>1243</v>
      </c>
      <c r="E2661" s="10">
        <v>4823.26</v>
      </c>
      <c r="F2661" s="10">
        <v>47</v>
      </c>
      <c r="G2661" s="10">
        <v>14</v>
      </c>
      <c r="H2661" s="10">
        <v>1988.22</v>
      </c>
      <c r="I2661" s="4" t="s">
        <v>2624</v>
      </c>
      <c r="J2661" s="16">
        <v>45067</v>
      </c>
      <c r="K2661" s="9" t="str">
        <v>North</v>
      </c>
      <c r="L2661" s="9" t="str">
        <v>Electronics</v>
      </c>
      <c r="M2661" s="4">
        <v>4823.26</v>
      </c>
      <c r="N2661" s="4">
        <f>VLOOKUP($K2661,Sales_Performance_Analysis.csv!$S$1:$T$5,2,FALSE)</f>
        <v>2573.1195542046598</v>
      </c>
      <c r="O2661" s="4">
        <v>47</v>
      </c>
      <c r="P2661" s="4">
        <v>14</v>
      </c>
      <c r="Q2661" s="4">
        <v>1988.22</v>
      </c>
      <c r="U2661" s="9" t="str">
        <v>North</v>
      </c>
      <c r="V2661" s="9" t="str">
        <v>Electronics</v>
      </c>
      <c r="X2661" s="9" t="str">
        <v>NORTH</v>
      </c>
      <c r="Y2661" s="9" t="str">
        <v>ELECTRONICS</v>
      </c>
      <c r="AA2661" s="9" t="str">
        <v>north</v>
      </c>
      <c r="AB2661" s="9" t="str">
        <v>electronics</v>
      </c>
    </row>
    <row r="2662" spans="1:28">
      <c r="A2662" s="10" t="s">
        <v>2625</v>
      </c>
      <c r="B2662" s="11">
        <v>45116</v>
      </c>
      <c r="C2662" s="12" t="s">
        <v>1657</v>
      </c>
      <c r="D2662" s="13" t="s">
        <v>2120</v>
      </c>
      <c r="E2662" s="10">
        <v>226.35</v>
      </c>
      <c r="F2662" s="10">
        <v>38</v>
      </c>
      <c r="G2662" s="10">
        <v>16</v>
      </c>
      <c r="H2662" s="10">
        <v>1172.74</v>
      </c>
      <c r="I2662" s="4" t="s">
        <v>2625</v>
      </c>
      <c r="J2662" s="16">
        <v>45116</v>
      </c>
      <c r="K2662" s="9" t="str">
        <v>West</v>
      </c>
      <c r="L2662" s="9" t="str">
        <v>Clothing</v>
      </c>
      <c r="M2662" s="4">
        <v>226.35</v>
      </c>
      <c r="N2662" s="4">
        <f>VLOOKUP($K2662,Sales_Performance_Analysis.csv!$S$1:$T$5,2,FALSE)</f>
        <v>2536.3110011778599</v>
      </c>
      <c r="O2662" s="4">
        <v>38</v>
      </c>
      <c r="P2662" s="4">
        <v>16</v>
      </c>
      <c r="Q2662" s="4">
        <v>1172.74</v>
      </c>
      <c r="U2662" s="9" t="str">
        <v>West</v>
      </c>
      <c r="V2662" s="9" t="str">
        <v>Clothing</v>
      </c>
      <c r="X2662" s="9" t="str">
        <v>WEST</v>
      </c>
      <c r="Y2662" s="9" t="str">
        <v>CLOTHING</v>
      </c>
      <c r="AA2662" s="9" t="str">
        <v>west</v>
      </c>
      <c r="AB2662" s="9" t="str">
        <v>clothing</v>
      </c>
    </row>
    <row r="2663" spans="1:28">
      <c r="A2663" s="10" t="s">
        <v>2626</v>
      </c>
      <c r="B2663" s="11">
        <v>45201</v>
      </c>
      <c r="C2663" s="12" t="s">
        <v>1068</v>
      </c>
      <c r="D2663" s="13" t="s">
        <v>1131</v>
      </c>
      <c r="E2663" s="10">
        <v>4062.67</v>
      </c>
      <c r="F2663" s="10">
        <v>19</v>
      </c>
      <c r="G2663" s="10">
        <v>6</v>
      </c>
      <c r="H2663" s="10">
        <v>958.19</v>
      </c>
      <c r="I2663" s="4" t="s">
        <v>2626</v>
      </c>
      <c r="J2663" s="16">
        <v>45201</v>
      </c>
      <c r="K2663" s="9" t="str">
        <v>South</v>
      </c>
      <c r="L2663" s="9" t="str">
        <v>Sports</v>
      </c>
      <c r="M2663" s="4">
        <v>4062.67</v>
      </c>
      <c r="N2663" s="4">
        <f>VLOOKUP($K2663,Sales_Performance_Analysis.csv!$S$1:$T$5,2,FALSE)</f>
        <v>2478.5568056787902</v>
      </c>
      <c r="O2663" s="4">
        <v>19</v>
      </c>
      <c r="P2663" s="4">
        <v>6</v>
      </c>
      <c r="Q2663" s="4">
        <v>958.19</v>
      </c>
      <c r="U2663" s="9" t="str">
        <v>South</v>
      </c>
      <c r="V2663" s="9" t="str">
        <v>Sports</v>
      </c>
      <c r="X2663" s="9" t="str">
        <v>SOUTH</v>
      </c>
      <c r="Y2663" s="9" t="str">
        <v>SPORTS</v>
      </c>
      <c r="AA2663" s="9" t="str">
        <v>south</v>
      </c>
      <c r="AB2663" s="9" t="str">
        <v>sports</v>
      </c>
    </row>
    <row r="2664" spans="1:28">
      <c r="A2664" s="10" t="s">
        <v>2627</v>
      </c>
      <c r="B2664" s="11">
        <v>45119</v>
      </c>
      <c r="C2664" s="12" t="s">
        <v>1068</v>
      </c>
      <c r="D2664" s="13" t="s">
        <v>1243</v>
      </c>
      <c r="E2664" s="10">
        <v>4076.27</v>
      </c>
      <c r="F2664" s="10">
        <v>6</v>
      </c>
      <c r="G2664" s="10">
        <v>35</v>
      </c>
      <c r="H2664" s="10">
        <v>120.01</v>
      </c>
      <c r="I2664" s="4" t="s">
        <v>2627</v>
      </c>
      <c r="J2664" s="16">
        <v>45119</v>
      </c>
      <c r="K2664" s="9" t="str">
        <v>South</v>
      </c>
      <c r="L2664" s="9" t="str">
        <v>Electronics</v>
      </c>
      <c r="M2664" s="4">
        <v>4076.27</v>
      </c>
      <c r="N2664" s="4">
        <f>VLOOKUP($K2664,Sales_Performance_Analysis.csv!$S$1:$T$5,2,FALSE)</f>
        <v>2478.5568056787902</v>
      </c>
      <c r="O2664" s="4">
        <v>6</v>
      </c>
      <c r="P2664" s="4">
        <v>35</v>
      </c>
      <c r="Q2664" s="4">
        <v>120.01</v>
      </c>
      <c r="U2664" s="9" t="str">
        <v>South</v>
      </c>
      <c r="V2664" s="9" t="str">
        <v>Electronics</v>
      </c>
      <c r="X2664" s="9" t="str">
        <v>SOUTH</v>
      </c>
      <c r="Y2664" s="9" t="str">
        <v>ELECTRONICS</v>
      </c>
      <c r="AA2664" s="9" t="str">
        <v>south</v>
      </c>
      <c r="AB2664" s="9" t="str">
        <v>electronics</v>
      </c>
    </row>
    <row r="2665" spans="1:28">
      <c r="A2665" s="10" t="s">
        <v>2628</v>
      </c>
      <c r="B2665" s="11">
        <v>44938</v>
      </c>
      <c r="C2665" s="12" t="s">
        <v>2279</v>
      </c>
      <c r="D2665" s="13" t="s">
        <v>2120</v>
      </c>
      <c r="E2665" s="10">
        <v>4194.78</v>
      </c>
      <c r="F2665" s="10">
        <v>42</v>
      </c>
      <c r="G2665" s="10">
        <v>34</v>
      </c>
      <c r="H2665" s="10">
        <v>167.84</v>
      </c>
      <c r="I2665" s="4" t="s">
        <v>2628</v>
      </c>
      <c r="J2665" s="16">
        <v>44938</v>
      </c>
      <c r="K2665" s="9" t="str">
        <v>East</v>
      </c>
      <c r="L2665" s="9" t="str">
        <v>Clothing</v>
      </c>
      <c r="M2665" s="4">
        <v>4194.78</v>
      </c>
      <c r="N2665" s="4">
        <f>VLOOKUP($K2665,Sales_Performance_Analysis.csv!$S$1:$T$5,2,FALSE)</f>
        <v>2529.8487270973901</v>
      </c>
      <c r="O2665" s="4">
        <v>42</v>
      </c>
      <c r="P2665" s="4">
        <v>34</v>
      </c>
      <c r="Q2665" s="4">
        <v>167.84</v>
      </c>
      <c r="U2665" s="9" t="str">
        <v>East</v>
      </c>
      <c r="V2665" s="9" t="str">
        <v>Clothing</v>
      </c>
      <c r="X2665" s="9" t="str">
        <v>EAST</v>
      </c>
      <c r="Y2665" s="9" t="str">
        <v>CLOTHING</v>
      </c>
      <c r="AA2665" s="9" t="str">
        <v>east</v>
      </c>
      <c r="AB2665" s="9" t="str">
        <v>clothing</v>
      </c>
    </row>
    <row r="2666" spans="1:28">
      <c r="A2666" s="10" t="s">
        <v>2629</v>
      </c>
      <c r="B2666" s="11">
        <v>45222</v>
      </c>
      <c r="C2666" s="12" t="s">
        <v>1657</v>
      </c>
      <c r="D2666" s="13" t="s">
        <v>1243</v>
      </c>
      <c r="E2666" s="10">
        <v>881.68</v>
      </c>
      <c r="F2666" s="10">
        <v>42</v>
      </c>
      <c r="G2666" s="10">
        <v>46</v>
      </c>
      <c r="H2666" s="10">
        <v>1899.84</v>
      </c>
      <c r="I2666" s="4" t="s">
        <v>2629</v>
      </c>
      <c r="J2666" s="16">
        <v>45222</v>
      </c>
      <c r="K2666" s="9" t="str">
        <v>West</v>
      </c>
      <c r="L2666" s="9" t="str">
        <v>Electronics</v>
      </c>
      <c r="M2666" s="4">
        <v>881.68</v>
      </c>
      <c r="N2666" s="4">
        <f>VLOOKUP($K2666,Sales_Performance_Analysis.csv!$S$1:$T$5,2,FALSE)</f>
        <v>2536.3110011778599</v>
      </c>
      <c r="O2666" s="4">
        <v>42</v>
      </c>
      <c r="P2666" s="4">
        <v>46</v>
      </c>
      <c r="Q2666" s="4">
        <v>1899.84</v>
      </c>
      <c r="U2666" s="9" t="str">
        <v>West</v>
      </c>
      <c r="V2666" s="9" t="str">
        <v>Electronics</v>
      </c>
      <c r="X2666" s="9" t="str">
        <v>WEST</v>
      </c>
      <c r="Y2666" s="9" t="str">
        <v>ELECTRONICS</v>
      </c>
      <c r="AA2666" s="9" t="str">
        <v>west</v>
      </c>
      <c r="AB2666" s="9" t="str">
        <v>electronics</v>
      </c>
    </row>
    <row r="2667" spans="1:28">
      <c r="A2667" s="10" t="s">
        <v>2630</v>
      </c>
      <c r="B2667" s="11">
        <v>45263</v>
      </c>
      <c r="C2667" s="12" t="s">
        <v>1068</v>
      </c>
      <c r="D2667" s="13" t="s">
        <v>257</v>
      </c>
      <c r="E2667" s="10">
        <v>1939.83</v>
      </c>
      <c r="F2667" s="10">
        <v>48</v>
      </c>
      <c r="G2667" s="10">
        <v>50</v>
      </c>
      <c r="H2667" s="10">
        <v>29.61</v>
      </c>
      <c r="I2667" s="4" t="s">
        <v>2630</v>
      </c>
      <c r="J2667" s="16">
        <v>45263</v>
      </c>
      <c r="K2667" s="9" t="str">
        <v>South</v>
      </c>
      <c r="L2667" s="9" t="str">
        <v>Groceries</v>
      </c>
      <c r="M2667" s="4">
        <v>1939.83</v>
      </c>
      <c r="N2667" s="4">
        <f>VLOOKUP($K2667,Sales_Performance_Analysis.csv!$S$1:$T$5,2,FALSE)</f>
        <v>2478.5568056787902</v>
      </c>
      <c r="O2667" s="4">
        <v>48</v>
      </c>
      <c r="P2667" s="4">
        <v>50</v>
      </c>
      <c r="Q2667" s="4">
        <v>29.61</v>
      </c>
      <c r="U2667" s="9" t="str">
        <v>South</v>
      </c>
      <c r="V2667" s="9" t="str">
        <v>Groceries</v>
      </c>
      <c r="X2667" s="9" t="str">
        <v>SOUTH</v>
      </c>
      <c r="Y2667" s="9" t="str">
        <v>GROCERIES</v>
      </c>
      <c r="AA2667" s="9" t="str">
        <v>south</v>
      </c>
      <c r="AB2667" s="9" t="str">
        <v>groceries</v>
      </c>
    </row>
    <row r="2668" spans="1:28">
      <c r="A2668" s="10" t="s">
        <v>2631</v>
      </c>
      <c r="B2668" s="11">
        <v>45413</v>
      </c>
      <c r="C2668" s="12" t="s">
        <v>2563</v>
      </c>
      <c r="D2668" s="13" t="s">
        <v>1131</v>
      </c>
      <c r="E2668" s="10">
        <v>4318.7</v>
      </c>
      <c r="F2668" s="10">
        <v>48</v>
      </c>
      <c r="G2668" s="10">
        <v>40</v>
      </c>
      <c r="H2668" s="10">
        <v>1917.94</v>
      </c>
      <c r="I2668" s="4" t="s">
        <v>2631</v>
      </c>
      <c r="J2668" s="16">
        <v>45413</v>
      </c>
      <c r="K2668" s="9" t="str">
        <v>North</v>
      </c>
      <c r="L2668" s="9" t="str">
        <v>Sports</v>
      </c>
      <c r="M2668" s="4">
        <v>4318.7</v>
      </c>
      <c r="N2668" s="4">
        <f>VLOOKUP($K2668,Sales_Performance_Analysis.csv!$S$1:$T$5,2,FALSE)</f>
        <v>2573.1195542046598</v>
      </c>
      <c r="O2668" s="4">
        <v>48</v>
      </c>
      <c r="P2668" s="4">
        <v>40</v>
      </c>
      <c r="Q2668" s="4">
        <v>1917.94</v>
      </c>
      <c r="U2668" s="9" t="str">
        <v>North</v>
      </c>
      <c r="V2668" s="9" t="str">
        <v>Sports</v>
      </c>
      <c r="X2668" s="9" t="str">
        <v>NORTH</v>
      </c>
      <c r="Y2668" s="9" t="str">
        <v>SPORTS</v>
      </c>
      <c r="AA2668" s="9" t="str">
        <v>north</v>
      </c>
      <c r="AB2668" s="9" t="str">
        <v>sports</v>
      </c>
    </row>
    <row r="2669" spans="1:28">
      <c r="A2669" s="10" t="s">
        <v>2632</v>
      </c>
      <c r="B2669" s="11">
        <v>44933</v>
      </c>
      <c r="C2669" s="12" t="s">
        <v>1068</v>
      </c>
      <c r="D2669" s="13" t="s">
        <v>1668</v>
      </c>
      <c r="E2669" s="10">
        <v>209.16</v>
      </c>
      <c r="F2669" s="10">
        <v>18</v>
      </c>
      <c r="G2669" s="10">
        <v>4</v>
      </c>
      <c r="H2669" s="10">
        <v>731.63</v>
      </c>
      <c r="I2669" s="4" t="s">
        <v>2632</v>
      </c>
      <c r="J2669" s="16">
        <v>44933</v>
      </c>
      <c r="K2669" s="9" t="str">
        <v>South</v>
      </c>
      <c r="L2669" s="9" t="str">
        <v>Furniture</v>
      </c>
      <c r="M2669" s="4">
        <v>209.16</v>
      </c>
      <c r="N2669" s="4">
        <f>VLOOKUP($K2669,Sales_Performance_Analysis.csv!$S$1:$T$5,2,FALSE)</f>
        <v>2478.5568056787902</v>
      </c>
      <c r="O2669" s="4">
        <v>18</v>
      </c>
      <c r="P2669" s="4">
        <v>4</v>
      </c>
      <c r="Q2669" s="4">
        <v>731.63</v>
      </c>
      <c r="U2669" s="9" t="str">
        <v>South</v>
      </c>
      <c r="V2669" s="9" t="str">
        <v>Furniture</v>
      </c>
      <c r="X2669" s="9" t="str">
        <v>SOUTH</v>
      </c>
      <c r="Y2669" s="9" t="str">
        <v>FURNITURE</v>
      </c>
      <c r="AA2669" s="9" t="str">
        <v>south</v>
      </c>
      <c r="AB2669" s="9" t="str">
        <v>furniture</v>
      </c>
    </row>
    <row r="2670" spans="1:28">
      <c r="A2670" s="10" t="s">
        <v>2633</v>
      </c>
      <c r="B2670" s="11">
        <v>45333</v>
      </c>
      <c r="C2670" s="12" t="s">
        <v>1657</v>
      </c>
      <c r="D2670" s="13" t="s">
        <v>1668</v>
      </c>
      <c r="E2670" s="10">
        <v>753.8</v>
      </c>
      <c r="F2670" s="10">
        <v>21</v>
      </c>
      <c r="G2670" s="10">
        <v>11</v>
      </c>
      <c r="H2670" s="10">
        <v>385.31</v>
      </c>
      <c r="I2670" s="4" t="s">
        <v>2633</v>
      </c>
      <c r="J2670" s="16">
        <v>45333</v>
      </c>
      <c r="K2670" s="9" t="str">
        <v>West</v>
      </c>
      <c r="L2670" s="9" t="str">
        <v>Furniture</v>
      </c>
      <c r="M2670" s="4">
        <v>753.8</v>
      </c>
      <c r="N2670" s="4">
        <f>VLOOKUP($K2670,Sales_Performance_Analysis.csv!$S$1:$T$5,2,FALSE)</f>
        <v>2536.3110011778599</v>
      </c>
      <c r="O2670" s="4">
        <v>21</v>
      </c>
      <c r="P2670" s="4">
        <v>11</v>
      </c>
      <c r="Q2670" s="4">
        <v>385.31</v>
      </c>
      <c r="U2670" s="9" t="str">
        <v>West</v>
      </c>
      <c r="V2670" s="9" t="str">
        <v>Furniture</v>
      </c>
      <c r="X2670" s="9" t="str">
        <v>WEST</v>
      </c>
      <c r="Y2670" s="9" t="str">
        <v>FURNITURE</v>
      </c>
      <c r="AA2670" s="9" t="str">
        <v>west</v>
      </c>
      <c r="AB2670" s="9" t="str">
        <v>furniture</v>
      </c>
    </row>
    <row r="2671" spans="1:28">
      <c r="A2671" s="10" t="s">
        <v>2634</v>
      </c>
      <c r="B2671" s="11">
        <v>44956</v>
      </c>
      <c r="C2671" s="12" t="s">
        <v>2279</v>
      </c>
      <c r="D2671" s="13" t="s">
        <v>257</v>
      </c>
      <c r="E2671" s="10">
        <v>3124.97</v>
      </c>
      <c r="F2671" s="10">
        <v>19</v>
      </c>
      <c r="G2671" s="10">
        <v>1</v>
      </c>
      <c r="H2671" s="10">
        <v>959.73</v>
      </c>
      <c r="I2671" s="4" t="s">
        <v>2634</v>
      </c>
      <c r="J2671" s="16">
        <v>44956</v>
      </c>
      <c r="K2671" s="9" t="str">
        <v>East</v>
      </c>
      <c r="L2671" s="9" t="str">
        <v>Groceries</v>
      </c>
      <c r="M2671" s="4">
        <v>3124.97</v>
      </c>
      <c r="N2671" s="4">
        <f>VLOOKUP($K2671,Sales_Performance_Analysis.csv!$S$1:$T$5,2,FALSE)</f>
        <v>2529.8487270973901</v>
      </c>
      <c r="O2671" s="4">
        <v>19</v>
      </c>
      <c r="P2671" s="4">
        <v>1</v>
      </c>
      <c r="Q2671" s="4">
        <v>959.73</v>
      </c>
      <c r="U2671" s="9" t="str">
        <v>East</v>
      </c>
      <c r="V2671" s="9" t="str">
        <v>Groceries</v>
      </c>
      <c r="X2671" s="9" t="str">
        <v>EAST</v>
      </c>
      <c r="Y2671" s="9" t="str">
        <v>GROCERIES</v>
      </c>
      <c r="AA2671" s="9" t="str">
        <v>east</v>
      </c>
      <c r="AB2671" s="9" t="str">
        <v>groceries</v>
      </c>
    </row>
    <row r="2672" spans="1:28">
      <c r="A2672" s="10" t="s">
        <v>2635</v>
      </c>
      <c r="B2672" s="11">
        <v>45524</v>
      </c>
      <c r="C2672" s="12" t="s">
        <v>2279</v>
      </c>
      <c r="D2672" s="13" t="s">
        <v>257</v>
      </c>
      <c r="E2672" s="10">
        <v>1884.17</v>
      </c>
      <c r="F2672" s="10">
        <v>3</v>
      </c>
      <c r="G2672" s="10">
        <v>9</v>
      </c>
      <c r="H2672" s="10">
        <v>618.08000000000004</v>
      </c>
      <c r="I2672" s="4" t="s">
        <v>2635</v>
      </c>
      <c r="J2672" s="16">
        <v>45524</v>
      </c>
      <c r="K2672" s="9" t="str">
        <v>East</v>
      </c>
      <c r="L2672" s="9" t="str">
        <v>Groceries</v>
      </c>
      <c r="M2672" s="4">
        <v>1884.17</v>
      </c>
      <c r="N2672" s="4">
        <f>VLOOKUP($K2672,Sales_Performance_Analysis.csv!$S$1:$T$5,2,FALSE)</f>
        <v>2529.8487270973901</v>
      </c>
      <c r="O2672" s="4">
        <v>3</v>
      </c>
      <c r="P2672" s="4">
        <v>9</v>
      </c>
      <c r="Q2672" s="4">
        <v>618.08000000000004</v>
      </c>
      <c r="U2672" s="9" t="str">
        <v>East</v>
      </c>
      <c r="V2672" s="9" t="str">
        <v>Groceries</v>
      </c>
      <c r="X2672" s="9" t="str">
        <v>EAST</v>
      </c>
      <c r="Y2672" s="9" t="str">
        <v>GROCERIES</v>
      </c>
      <c r="AA2672" s="9" t="str">
        <v>east</v>
      </c>
      <c r="AB2672" s="9" t="str">
        <v>groceries</v>
      </c>
    </row>
    <row r="2673" spans="1:28">
      <c r="A2673" s="10" t="s">
        <v>2636</v>
      </c>
      <c r="B2673" s="11">
        <v>45054</v>
      </c>
      <c r="C2673" s="12" t="s">
        <v>2563</v>
      </c>
      <c r="D2673" s="13" t="s">
        <v>1243</v>
      </c>
      <c r="E2673" s="10">
        <v>4625.1899999999996</v>
      </c>
      <c r="F2673" s="10">
        <v>6</v>
      </c>
      <c r="G2673" s="10">
        <v>19</v>
      </c>
      <c r="H2673" s="10">
        <v>1547.65</v>
      </c>
      <c r="I2673" s="4" t="s">
        <v>2636</v>
      </c>
      <c r="J2673" s="16">
        <v>45054</v>
      </c>
      <c r="K2673" s="9" t="str">
        <v>North</v>
      </c>
      <c r="L2673" s="9" t="str">
        <v>Electronics</v>
      </c>
      <c r="M2673" s="4">
        <v>4625.1899999999996</v>
      </c>
      <c r="N2673" s="4">
        <f>VLOOKUP($K2673,Sales_Performance_Analysis.csv!$S$1:$T$5,2,FALSE)</f>
        <v>2573.1195542046598</v>
      </c>
      <c r="O2673" s="4">
        <v>6</v>
      </c>
      <c r="P2673" s="4">
        <v>19</v>
      </c>
      <c r="Q2673" s="4">
        <v>1547.65</v>
      </c>
      <c r="U2673" s="9" t="str">
        <v>North</v>
      </c>
      <c r="V2673" s="9" t="str">
        <v>Electronics</v>
      </c>
      <c r="X2673" s="9" t="str">
        <v>NORTH</v>
      </c>
      <c r="Y2673" s="9" t="str">
        <v>ELECTRONICS</v>
      </c>
      <c r="AA2673" s="9" t="str">
        <v>north</v>
      </c>
      <c r="AB2673" s="9" t="str">
        <v>electronics</v>
      </c>
    </row>
    <row r="2674" spans="1:28">
      <c r="A2674" s="10" t="s">
        <v>2637</v>
      </c>
      <c r="B2674" s="11">
        <v>45035</v>
      </c>
      <c r="C2674" s="12" t="s">
        <v>1657</v>
      </c>
      <c r="D2674" s="13" t="s">
        <v>1243</v>
      </c>
      <c r="E2674" s="10">
        <v>837.49</v>
      </c>
      <c r="F2674" s="10">
        <v>24</v>
      </c>
      <c r="G2674" s="10">
        <v>47</v>
      </c>
      <c r="H2674" s="10">
        <v>688.7</v>
      </c>
      <c r="I2674" s="4" t="s">
        <v>2637</v>
      </c>
      <c r="J2674" s="16">
        <v>45035</v>
      </c>
      <c r="K2674" s="9" t="str">
        <v>West</v>
      </c>
      <c r="L2674" s="9" t="str">
        <v>Electronics</v>
      </c>
      <c r="M2674" s="4">
        <v>837.49</v>
      </c>
      <c r="N2674" s="4">
        <f>VLOOKUP($K2674,Sales_Performance_Analysis.csv!$S$1:$T$5,2,FALSE)</f>
        <v>2536.3110011778599</v>
      </c>
      <c r="O2674" s="4">
        <v>24</v>
      </c>
      <c r="P2674" s="4">
        <v>47</v>
      </c>
      <c r="Q2674" s="4">
        <v>688.7</v>
      </c>
      <c r="U2674" s="9" t="str">
        <v>West</v>
      </c>
      <c r="V2674" s="9" t="str">
        <v>Electronics</v>
      </c>
      <c r="X2674" s="9" t="str">
        <v>WEST</v>
      </c>
      <c r="Y2674" s="9" t="str">
        <v>ELECTRONICS</v>
      </c>
      <c r="AA2674" s="9" t="str">
        <v>west</v>
      </c>
      <c r="AB2674" s="9" t="str">
        <v>electronics</v>
      </c>
    </row>
    <row r="2675" spans="1:28">
      <c r="A2675" s="10" t="s">
        <v>2638</v>
      </c>
      <c r="B2675" s="11">
        <v>45491</v>
      </c>
      <c r="C2675" s="12" t="s">
        <v>1657</v>
      </c>
      <c r="D2675" s="13" t="s">
        <v>2120</v>
      </c>
      <c r="E2675" s="10">
        <v>4141.24</v>
      </c>
      <c r="F2675" s="10">
        <v>17</v>
      </c>
      <c r="G2675" s="10">
        <v>12</v>
      </c>
      <c r="H2675" s="10">
        <v>998.02</v>
      </c>
      <c r="I2675" s="4" t="s">
        <v>2638</v>
      </c>
      <c r="J2675" s="16">
        <v>45491</v>
      </c>
      <c r="K2675" s="9" t="str">
        <v>West</v>
      </c>
      <c r="L2675" s="9" t="str">
        <v>Clothing</v>
      </c>
      <c r="M2675" s="4">
        <v>4141.24</v>
      </c>
      <c r="N2675" s="4">
        <f>VLOOKUP($K2675,Sales_Performance_Analysis.csv!$S$1:$T$5,2,FALSE)</f>
        <v>2536.3110011778599</v>
      </c>
      <c r="O2675" s="4">
        <v>17</v>
      </c>
      <c r="P2675" s="4">
        <v>12</v>
      </c>
      <c r="Q2675" s="4">
        <v>998.02</v>
      </c>
      <c r="U2675" s="9" t="str">
        <v>West</v>
      </c>
      <c r="V2675" s="9" t="str">
        <v>Clothing</v>
      </c>
      <c r="X2675" s="9" t="str">
        <v>WEST</v>
      </c>
      <c r="Y2675" s="9" t="str">
        <v>CLOTHING</v>
      </c>
      <c r="AA2675" s="9" t="str">
        <v>west</v>
      </c>
      <c r="AB2675" s="9" t="str">
        <v>clothing</v>
      </c>
    </row>
    <row r="2676" spans="1:28">
      <c r="A2676" s="10" t="s">
        <v>2639</v>
      </c>
      <c r="B2676" s="11">
        <v>45461</v>
      </c>
      <c r="C2676" s="12" t="s">
        <v>2563</v>
      </c>
      <c r="D2676" s="13" t="s">
        <v>257</v>
      </c>
      <c r="E2676" s="10">
        <v>3285.91</v>
      </c>
      <c r="F2676" s="10">
        <v>16</v>
      </c>
      <c r="G2676" s="10">
        <v>9</v>
      </c>
      <c r="H2676" s="10">
        <v>1925</v>
      </c>
      <c r="I2676" s="4" t="s">
        <v>2639</v>
      </c>
      <c r="J2676" s="16">
        <v>45461</v>
      </c>
      <c r="K2676" s="9" t="str">
        <v>North</v>
      </c>
      <c r="L2676" s="9" t="str">
        <v>Groceries</v>
      </c>
      <c r="M2676" s="4">
        <v>3285.91</v>
      </c>
      <c r="N2676" s="4">
        <f>VLOOKUP($K2676,Sales_Performance_Analysis.csv!$S$1:$T$5,2,FALSE)</f>
        <v>2573.1195542046598</v>
      </c>
      <c r="O2676" s="4">
        <v>16</v>
      </c>
      <c r="P2676" s="4">
        <v>9</v>
      </c>
      <c r="Q2676" s="4">
        <v>1925</v>
      </c>
      <c r="U2676" s="9" t="str">
        <v>North</v>
      </c>
      <c r="V2676" s="9" t="str">
        <v>Groceries</v>
      </c>
      <c r="X2676" s="9" t="str">
        <v>NORTH</v>
      </c>
      <c r="Y2676" s="9" t="str">
        <v>GROCERIES</v>
      </c>
      <c r="AA2676" s="9" t="str">
        <v>north</v>
      </c>
      <c r="AB2676" s="9" t="str">
        <v>groceries</v>
      </c>
    </row>
    <row r="2677" spans="1:28">
      <c r="A2677" s="10" t="s">
        <v>2640</v>
      </c>
      <c r="B2677" s="11">
        <v>45054</v>
      </c>
      <c r="C2677" s="12" t="s">
        <v>2279</v>
      </c>
      <c r="D2677" s="13" t="s">
        <v>1243</v>
      </c>
      <c r="E2677" s="10">
        <v>3833.2</v>
      </c>
      <c r="F2677" s="10">
        <v>4</v>
      </c>
      <c r="G2677" s="10">
        <v>24</v>
      </c>
      <c r="H2677" s="10">
        <v>1650.91</v>
      </c>
      <c r="I2677" s="4" t="s">
        <v>2640</v>
      </c>
      <c r="J2677" s="16">
        <v>45054</v>
      </c>
      <c r="K2677" s="9" t="str">
        <v>East</v>
      </c>
      <c r="L2677" s="9" t="str">
        <v>Electronics</v>
      </c>
      <c r="M2677" s="4">
        <v>3833.2</v>
      </c>
      <c r="N2677" s="4">
        <f>VLOOKUP($K2677,Sales_Performance_Analysis.csv!$S$1:$T$5,2,FALSE)</f>
        <v>2529.8487270973901</v>
      </c>
      <c r="O2677" s="4">
        <v>4</v>
      </c>
      <c r="P2677" s="4">
        <v>24</v>
      </c>
      <c r="Q2677" s="4">
        <v>1650.91</v>
      </c>
      <c r="U2677" s="9" t="str">
        <v>East</v>
      </c>
      <c r="V2677" s="9" t="str">
        <v>Electronics</v>
      </c>
      <c r="X2677" s="9" t="str">
        <v>EAST</v>
      </c>
      <c r="Y2677" s="9" t="str">
        <v>ELECTRONICS</v>
      </c>
      <c r="AA2677" s="9" t="str">
        <v>east</v>
      </c>
      <c r="AB2677" s="9" t="str">
        <v>electronics</v>
      </c>
    </row>
    <row r="2678" spans="1:28">
      <c r="A2678" s="10" t="s">
        <v>2641</v>
      </c>
      <c r="B2678" s="11">
        <v>45544</v>
      </c>
      <c r="C2678" s="12" t="s">
        <v>2563</v>
      </c>
      <c r="D2678" s="13" t="s">
        <v>1131</v>
      </c>
      <c r="E2678" s="10">
        <v>2747.05</v>
      </c>
      <c r="F2678" s="10">
        <v>19</v>
      </c>
      <c r="G2678" s="10">
        <v>2</v>
      </c>
      <c r="H2678" s="10">
        <v>1191.52</v>
      </c>
      <c r="I2678" s="4" t="s">
        <v>2641</v>
      </c>
      <c r="J2678" s="16">
        <v>45544</v>
      </c>
      <c r="K2678" s="9" t="str">
        <v>North</v>
      </c>
      <c r="L2678" s="9" t="str">
        <v>Sports</v>
      </c>
      <c r="M2678" s="4">
        <v>2747.05</v>
      </c>
      <c r="N2678" s="4">
        <f>VLOOKUP($K2678,Sales_Performance_Analysis.csv!$S$1:$T$5,2,FALSE)</f>
        <v>2573.1195542046598</v>
      </c>
      <c r="O2678" s="4">
        <v>19</v>
      </c>
      <c r="P2678" s="4">
        <v>2</v>
      </c>
      <c r="Q2678" s="4">
        <v>1191.52</v>
      </c>
      <c r="U2678" s="9" t="str">
        <v>North</v>
      </c>
      <c r="V2678" s="9" t="str">
        <v>Sports</v>
      </c>
      <c r="X2678" s="9" t="str">
        <v>NORTH</v>
      </c>
      <c r="Y2678" s="9" t="str">
        <v>SPORTS</v>
      </c>
      <c r="AA2678" s="9" t="str">
        <v>north</v>
      </c>
      <c r="AB2678" s="9" t="str">
        <v>sports</v>
      </c>
    </row>
    <row r="2679" spans="1:28">
      <c r="A2679" s="10" t="s">
        <v>2642</v>
      </c>
      <c r="B2679" s="11">
        <v>45500</v>
      </c>
      <c r="C2679" s="12" t="s">
        <v>1657</v>
      </c>
      <c r="D2679" s="13" t="s">
        <v>2120</v>
      </c>
      <c r="E2679" s="10">
        <v>1601.28</v>
      </c>
      <c r="F2679" s="10">
        <v>39</v>
      </c>
      <c r="G2679" s="10">
        <v>50</v>
      </c>
      <c r="H2679" s="10">
        <v>1150.05</v>
      </c>
      <c r="I2679" s="4" t="s">
        <v>2642</v>
      </c>
      <c r="J2679" s="16">
        <v>45500</v>
      </c>
      <c r="K2679" s="9" t="str">
        <v>West</v>
      </c>
      <c r="L2679" s="9" t="str">
        <v>Clothing</v>
      </c>
      <c r="M2679" s="4">
        <v>1601.28</v>
      </c>
      <c r="N2679" s="4">
        <f>VLOOKUP($K2679,Sales_Performance_Analysis.csv!$S$1:$T$5,2,FALSE)</f>
        <v>2536.3110011778599</v>
      </c>
      <c r="O2679" s="4">
        <v>39</v>
      </c>
      <c r="P2679" s="4">
        <v>50</v>
      </c>
      <c r="Q2679" s="4">
        <v>1150.05</v>
      </c>
      <c r="U2679" s="9" t="str">
        <v>West</v>
      </c>
      <c r="V2679" s="9" t="str">
        <v>Clothing</v>
      </c>
      <c r="X2679" s="9" t="str">
        <v>WEST</v>
      </c>
      <c r="Y2679" s="9" t="str">
        <v>CLOTHING</v>
      </c>
      <c r="AA2679" s="9" t="str">
        <v>west</v>
      </c>
      <c r="AB2679" s="9" t="str">
        <v>clothing</v>
      </c>
    </row>
    <row r="2680" spans="1:28">
      <c r="A2680" s="10" t="s">
        <v>2643</v>
      </c>
      <c r="B2680" s="11">
        <v>45132</v>
      </c>
      <c r="C2680" s="12" t="s">
        <v>1657</v>
      </c>
      <c r="D2680" s="13" t="s">
        <v>257</v>
      </c>
      <c r="E2680" s="10">
        <v>1633.61</v>
      </c>
      <c r="F2680" s="10">
        <v>25</v>
      </c>
      <c r="G2680" s="10">
        <v>12</v>
      </c>
      <c r="H2680" s="10">
        <v>995.78</v>
      </c>
      <c r="I2680" s="4" t="s">
        <v>2643</v>
      </c>
      <c r="J2680" s="16">
        <v>45132</v>
      </c>
      <c r="K2680" s="9" t="str">
        <v>West</v>
      </c>
      <c r="L2680" s="9" t="str">
        <v>Groceries</v>
      </c>
      <c r="M2680" s="4">
        <v>1633.61</v>
      </c>
      <c r="N2680" s="4">
        <f>VLOOKUP($K2680,Sales_Performance_Analysis.csv!$S$1:$T$5,2,FALSE)</f>
        <v>2536.3110011778599</v>
      </c>
      <c r="O2680" s="4">
        <v>25</v>
      </c>
      <c r="P2680" s="4">
        <v>12</v>
      </c>
      <c r="Q2680" s="4">
        <v>995.78</v>
      </c>
      <c r="U2680" s="9" t="str">
        <v>West</v>
      </c>
      <c r="V2680" s="9" t="str">
        <v>Groceries</v>
      </c>
      <c r="X2680" s="9" t="str">
        <v>WEST</v>
      </c>
      <c r="Y2680" s="9" t="str">
        <v>GROCERIES</v>
      </c>
      <c r="AA2680" s="9" t="str">
        <v>west</v>
      </c>
      <c r="AB2680" s="9" t="str">
        <v>groceries</v>
      </c>
    </row>
    <row r="2681" spans="1:28">
      <c r="A2681" s="10" t="s">
        <v>2644</v>
      </c>
      <c r="B2681" s="11">
        <v>45241</v>
      </c>
      <c r="C2681" s="12" t="s">
        <v>2563</v>
      </c>
      <c r="D2681" s="13" t="s">
        <v>2120</v>
      </c>
      <c r="E2681" s="10">
        <v>3427.33</v>
      </c>
      <c r="F2681" s="10">
        <v>34</v>
      </c>
      <c r="G2681" s="10">
        <v>1</v>
      </c>
      <c r="H2681" s="10">
        <v>428.74</v>
      </c>
      <c r="I2681" s="4" t="s">
        <v>2644</v>
      </c>
      <c r="J2681" s="16">
        <v>45241</v>
      </c>
      <c r="K2681" s="9" t="str">
        <v>North</v>
      </c>
      <c r="L2681" s="9" t="str">
        <v>Clothing</v>
      </c>
      <c r="M2681" s="4">
        <v>3427.33</v>
      </c>
      <c r="N2681" s="4">
        <f>VLOOKUP($K2681,Sales_Performance_Analysis.csv!$S$1:$T$5,2,FALSE)</f>
        <v>2573.1195542046598</v>
      </c>
      <c r="O2681" s="4">
        <v>34</v>
      </c>
      <c r="P2681" s="4">
        <v>1</v>
      </c>
      <c r="Q2681" s="4">
        <v>428.74</v>
      </c>
      <c r="U2681" s="9" t="str">
        <v>North</v>
      </c>
      <c r="V2681" s="9" t="str">
        <v>Clothing</v>
      </c>
      <c r="X2681" s="9" t="str">
        <v>NORTH</v>
      </c>
      <c r="Y2681" s="9" t="str">
        <v>CLOTHING</v>
      </c>
      <c r="AA2681" s="9" t="str">
        <v>north</v>
      </c>
      <c r="AB2681" s="9" t="str">
        <v>clothing</v>
      </c>
    </row>
    <row r="2682" spans="1:28">
      <c r="A2682" s="10" t="s">
        <v>2645</v>
      </c>
      <c r="B2682" s="11">
        <v>44980</v>
      </c>
      <c r="C2682" s="12" t="s">
        <v>1068</v>
      </c>
      <c r="D2682" s="13" t="s">
        <v>1131</v>
      </c>
      <c r="E2682" s="10">
        <v>312.20999999999998</v>
      </c>
      <c r="F2682" s="10">
        <v>5</v>
      </c>
      <c r="G2682" s="10">
        <v>1</v>
      </c>
      <c r="H2682" s="10">
        <v>105</v>
      </c>
      <c r="I2682" s="4" t="s">
        <v>2645</v>
      </c>
      <c r="J2682" s="16">
        <v>44980</v>
      </c>
      <c r="K2682" s="9" t="str">
        <v>South</v>
      </c>
      <c r="L2682" s="9" t="str">
        <v>Sports</v>
      </c>
      <c r="M2682" s="4">
        <v>312.20999999999998</v>
      </c>
      <c r="N2682" s="4">
        <f>VLOOKUP($K2682,Sales_Performance_Analysis.csv!$S$1:$T$5,2,FALSE)</f>
        <v>2478.5568056787902</v>
      </c>
      <c r="O2682" s="4">
        <v>5</v>
      </c>
      <c r="P2682" s="4">
        <v>1</v>
      </c>
      <c r="Q2682" s="4">
        <v>105</v>
      </c>
      <c r="U2682" s="9" t="str">
        <v>South</v>
      </c>
      <c r="V2682" s="9" t="str">
        <v>Sports</v>
      </c>
      <c r="X2682" s="9" t="str">
        <v>SOUTH</v>
      </c>
      <c r="Y2682" s="9" t="str">
        <v>SPORTS</v>
      </c>
      <c r="AA2682" s="9" t="str">
        <v>south</v>
      </c>
      <c r="AB2682" s="9" t="str">
        <v>sports</v>
      </c>
    </row>
    <row r="2683" spans="1:28">
      <c r="A2683" s="10" t="s">
        <v>2646</v>
      </c>
      <c r="B2683" s="11">
        <v>45336</v>
      </c>
      <c r="C2683" s="12" t="s">
        <v>1657</v>
      </c>
      <c r="D2683" s="13" t="s">
        <v>257</v>
      </c>
      <c r="E2683" s="10">
        <v>1749.63</v>
      </c>
      <c r="F2683" s="10">
        <v>37</v>
      </c>
      <c r="G2683" s="10">
        <v>29</v>
      </c>
      <c r="H2683" s="10">
        <v>562.95000000000005</v>
      </c>
      <c r="I2683" s="4" t="s">
        <v>2646</v>
      </c>
      <c r="J2683" s="16">
        <v>45336</v>
      </c>
      <c r="K2683" s="9" t="str">
        <v>West</v>
      </c>
      <c r="L2683" s="9" t="str">
        <v>Groceries</v>
      </c>
      <c r="M2683" s="4">
        <v>1749.63</v>
      </c>
      <c r="N2683" s="4">
        <f>VLOOKUP($K2683,Sales_Performance_Analysis.csv!$S$1:$T$5,2,FALSE)</f>
        <v>2536.3110011778599</v>
      </c>
      <c r="O2683" s="4">
        <v>37</v>
      </c>
      <c r="P2683" s="4">
        <v>29</v>
      </c>
      <c r="Q2683" s="4">
        <v>562.95000000000005</v>
      </c>
      <c r="U2683" s="9" t="str">
        <v>West</v>
      </c>
      <c r="V2683" s="9" t="str">
        <v>Groceries</v>
      </c>
      <c r="X2683" s="9" t="str">
        <v>WEST</v>
      </c>
      <c r="Y2683" s="9" t="str">
        <v>GROCERIES</v>
      </c>
      <c r="AA2683" s="9" t="str">
        <v>west</v>
      </c>
      <c r="AB2683" s="9" t="str">
        <v>groceries</v>
      </c>
    </row>
    <row r="2684" spans="1:28">
      <c r="A2684" s="10" t="s">
        <v>2647</v>
      </c>
      <c r="B2684" s="11">
        <v>45078</v>
      </c>
      <c r="C2684" s="12" t="s">
        <v>1657</v>
      </c>
      <c r="D2684" s="13" t="s">
        <v>1243</v>
      </c>
      <c r="E2684" s="10">
        <v>2891.8</v>
      </c>
      <c r="F2684" s="10">
        <v>17</v>
      </c>
      <c r="G2684" s="10">
        <v>10</v>
      </c>
      <c r="H2684" s="10">
        <v>165.5</v>
      </c>
      <c r="I2684" s="4" t="s">
        <v>2647</v>
      </c>
      <c r="J2684" s="16">
        <v>45078</v>
      </c>
      <c r="K2684" s="9" t="str">
        <v>West</v>
      </c>
      <c r="L2684" s="9" t="str">
        <v>Electronics</v>
      </c>
      <c r="M2684" s="4">
        <v>2891.8</v>
      </c>
      <c r="N2684" s="4">
        <f>VLOOKUP($K2684,Sales_Performance_Analysis.csv!$S$1:$T$5,2,FALSE)</f>
        <v>2536.3110011778599</v>
      </c>
      <c r="O2684" s="4">
        <v>17</v>
      </c>
      <c r="P2684" s="4">
        <v>10</v>
      </c>
      <c r="Q2684" s="4">
        <v>165.5</v>
      </c>
      <c r="U2684" s="9" t="str">
        <v>West</v>
      </c>
      <c r="V2684" s="9" t="str">
        <v>Electronics</v>
      </c>
      <c r="X2684" s="9" t="str">
        <v>WEST</v>
      </c>
      <c r="Y2684" s="9" t="str">
        <v>ELECTRONICS</v>
      </c>
      <c r="AA2684" s="9" t="str">
        <v>west</v>
      </c>
      <c r="AB2684" s="9" t="str">
        <v>electronics</v>
      </c>
    </row>
    <row r="2685" spans="1:28">
      <c r="A2685" s="10" t="s">
        <v>2648</v>
      </c>
      <c r="B2685" s="11">
        <v>45341</v>
      </c>
      <c r="C2685" s="12" t="s">
        <v>1657</v>
      </c>
      <c r="D2685" s="13" t="s">
        <v>1668</v>
      </c>
      <c r="E2685" s="10">
        <v>3626.04</v>
      </c>
      <c r="F2685" s="10">
        <v>46</v>
      </c>
      <c r="G2685" s="10">
        <v>41</v>
      </c>
      <c r="H2685" s="10">
        <v>267.77</v>
      </c>
      <c r="I2685" s="4" t="s">
        <v>2648</v>
      </c>
      <c r="J2685" s="16">
        <v>45341</v>
      </c>
      <c r="K2685" s="9" t="str">
        <v>West</v>
      </c>
      <c r="L2685" s="9" t="str">
        <v>Furniture</v>
      </c>
      <c r="M2685" s="4">
        <v>3626.04</v>
      </c>
      <c r="N2685" s="4">
        <f>VLOOKUP($K2685,Sales_Performance_Analysis.csv!$S$1:$T$5,2,FALSE)</f>
        <v>2536.3110011778599</v>
      </c>
      <c r="O2685" s="4">
        <v>46</v>
      </c>
      <c r="P2685" s="4">
        <v>41</v>
      </c>
      <c r="Q2685" s="4">
        <v>267.77</v>
      </c>
      <c r="U2685" s="9" t="str">
        <v>West</v>
      </c>
      <c r="V2685" s="9" t="str">
        <v>Furniture</v>
      </c>
      <c r="X2685" s="9" t="str">
        <v>WEST</v>
      </c>
      <c r="Y2685" s="9" t="str">
        <v>FURNITURE</v>
      </c>
      <c r="AA2685" s="9" t="str">
        <v>west</v>
      </c>
      <c r="AB2685" s="9" t="str">
        <v>furniture</v>
      </c>
    </row>
    <row r="2686" spans="1:28">
      <c r="A2686" s="10" t="s">
        <v>2649</v>
      </c>
      <c r="B2686" s="11">
        <v>45297</v>
      </c>
      <c r="C2686" s="12" t="s">
        <v>2563</v>
      </c>
      <c r="D2686" s="13" t="s">
        <v>1668</v>
      </c>
      <c r="E2686" s="10">
        <v>1710.54</v>
      </c>
      <c r="F2686" s="10">
        <v>46</v>
      </c>
      <c r="G2686" s="10">
        <v>25</v>
      </c>
      <c r="H2686" s="10">
        <v>434.37</v>
      </c>
      <c r="I2686" s="4" t="s">
        <v>2649</v>
      </c>
      <c r="J2686" s="16">
        <v>45297</v>
      </c>
      <c r="K2686" s="9" t="str">
        <v>North</v>
      </c>
      <c r="L2686" s="9" t="str">
        <v>Furniture</v>
      </c>
      <c r="M2686" s="4">
        <v>1710.54</v>
      </c>
      <c r="N2686" s="4">
        <f>VLOOKUP($K2686,Sales_Performance_Analysis.csv!$S$1:$T$5,2,FALSE)</f>
        <v>2573.1195542046598</v>
      </c>
      <c r="O2686" s="4">
        <v>46</v>
      </c>
      <c r="P2686" s="4">
        <v>25</v>
      </c>
      <c r="Q2686" s="4">
        <v>434.37</v>
      </c>
      <c r="U2686" s="9" t="str">
        <v>North</v>
      </c>
      <c r="V2686" s="9" t="str">
        <v>Furniture</v>
      </c>
      <c r="X2686" s="9" t="str">
        <v>NORTH</v>
      </c>
      <c r="Y2686" s="9" t="str">
        <v>FURNITURE</v>
      </c>
      <c r="AA2686" s="9" t="str">
        <v>north</v>
      </c>
      <c r="AB2686" s="9" t="str">
        <v>furniture</v>
      </c>
    </row>
    <row r="2687" spans="1:28">
      <c r="A2687" s="10" t="s">
        <v>2650</v>
      </c>
      <c r="B2687" s="11">
        <v>45179</v>
      </c>
      <c r="C2687" s="12" t="s">
        <v>2563</v>
      </c>
      <c r="D2687" s="13" t="s">
        <v>1668</v>
      </c>
      <c r="E2687" s="10">
        <v>564.82000000000005</v>
      </c>
      <c r="F2687" s="10">
        <v>42</v>
      </c>
      <c r="G2687" s="10">
        <v>25</v>
      </c>
      <c r="H2687" s="10">
        <v>954.88</v>
      </c>
      <c r="I2687" s="4" t="s">
        <v>2650</v>
      </c>
      <c r="J2687" s="16">
        <v>45179</v>
      </c>
      <c r="K2687" s="9" t="str">
        <v>North</v>
      </c>
      <c r="L2687" s="9" t="str">
        <v>Furniture</v>
      </c>
      <c r="M2687" s="4">
        <v>564.82000000000005</v>
      </c>
      <c r="N2687" s="4">
        <f>VLOOKUP($K2687,Sales_Performance_Analysis.csv!$S$1:$T$5,2,FALSE)</f>
        <v>2573.1195542046598</v>
      </c>
      <c r="O2687" s="4">
        <v>42</v>
      </c>
      <c r="P2687" s="4">
        <v>25</v>
      </c>
      <c r="Q2687" s="4">
        <v>954.88</v>
      </c>
      <c r="U2687" s="9" t="str">
        <v>North</v>
      </c>
      <c r="V2687" s="9" t="str">
        <v>Furniture</v>
      </c>
      <c r="X2687" s="9" t="str">
        <v>NORTH</v>
      </c>
      <c r="Y2687" s="9" t="str">
        <v>FURNITURE</v>
      </c>
      <c r="AA2687" s="9" t="str">
        <v>north</v>
      </c>
      <c r="AB2687" s="9" t="str">
        <v>furniture</v>
      </c>
    </row>
    <row r="2688" spans="1:28">
      <c r="A2688" s="10" t="s">
        <v>2651</v>
      </c>
      <c r="B2688" s="11">
        <v>45294</v>
      </c>
      <c r="C2688" s="12" t="s">
        <v>1068</v>
      </c>
      <c r="D2688" s="13" t="s">
        <v>1243</v>
      </c>
      <c r="E2688" s="10">
        <v>1051.0899999999999</v>
      </c>
      <c r="F2688" s="10">
        <v>1</v>
      </c>
      <c r="G2688" s="10">
        <v>31</v>
      </c>
      <c r="H2688" s="10">
        <v>1752.03</v>
      </c>
      <c r="I2688" s="4" t="s">
        <v>2651</v>
      </c>
      <c r="J2688" s="16">
        <v>45294</v>
      </c>
      <c r="K2688" s="9" t="str">
        <v>South</v>
      </c>
      <c r="L2688" s="9" t="str">
        <v>Electronics</v>
      </c>
      <c r="M2688" s="4">
        <v>1051.0899999999999</v>
      </c>
      <c r="N2688" s="4">
        <f>VLOOKUP($K2688,Sales_Performance_Analysis.csv!$S$1:$T$5,2,FALSE)</f>
        <v>2478.5568056787902</v>
      </c>
      <c r="O2688" s="4">
        <v>1</v>
      </c>
      <c r="P2688" s="4">
        <v>31</v>
      </c>
      <c r="Q2688" s="4">
        <v>1752.03</v>
      </c>
      <c r="U2688" s="9" t="str">
        <v>South</v>
      </c>
      <c r="V2688" s="9" t="str">
        <v>Electronics</v>
      </c>
      <c r="X2688" s="9" t="str">
        <v>SOUTH</v>
      </c>
      <c r="Y2688" s="9" t="str">
        <v>ELECTRONICS</v>
      </c>
      <c r="AA2688" s="9" t="str">
        <v>south</v>
      </c>
      <c r="AB2688" s="9" t="str">
        <v>electronics</v>
      </c>
    </row>
    <row r="2689" spans="1:28">
      <c r="A2689" s="10" t="s">
        <v>2652</v>
      </c>
      <c r="B2689" s="11">
        <v>45352</v>
      </c>
      <c r="C2689" s="12" t="s">
        <v>1657</v>
      </c>
      <c r="D2689" s="13" t="s">
        <v>1243</v>
      </c>
      <c r="E2689" s="10">
        <v>877.81</v>
      </c>
      <c r="F2689" s="10">
        <v>22</v>
      </c>
      <c r="G2689" s="10">
        <v>48</v>
      </c>
      <c r="H2689" s="10">
        <v>1735.36</v>
      </c>
      <c r="I2689" s="4" t="s">
        <v>2652</v>
      </c>
      <c r="J2689" s="16">
        <v>45352</v>
      </c>
      <c r="K2689" s="9" t="str">
        <v>West</v>
      </c>
      <c r="L2689" s="9" t="str">
        <v>Electronics</v>
      </c>
      <c r="M2689" s="4">
        <v>877.81</v>
      </c>
      <c r="N2689" s="4">
        <f>VLOOKUP($K2689,Sales_Performance_Analysis.csv!$S$1:$T$5,2,FALSE)</f>
        <v>2536.3110011778599</v>
      </c>
      <c r="O2689" s="4">
        <v>22</v>
      </c>
      <c r="P2689" s="4">
        <v>48</v>
      </c>
      <c r="Q2689" s="4">
        <v>1735.36</v>
      </c>
      <c r="U2689" s="9" t="str">
        <v>West</v>
      </c>
      <c r="V2689" s="9" t="str">
        <v>Electronics</v>
      </c>
      <c r="X2689" s="9" t="str">
        <v>WEST</v>
      </c>
      <c r="Y2689" s="9" t="str">
        <v>ELECTRONICS</v>
      </c>
      <c r="AA2689" s="9" t="str">
        <v>west</v>
      </c>
      <c r="AB2689" s="9" t="str">
        <v>electronics</v>
      </c>
    </row>
    <row r="2690" spans="1:28">
      <c r="A2690" s="10" t="s">
        <v>2653</v>
      </c>
      <c r="B2690" s="11">
        <v>45390</v>
      </c>
      <c r="C2690" s="12" t="s">
        <v>1657</v>
      </c>
      <c r="D2690" s="13" t="s">
        <v>2120</v>
      </c>
      <c r="E2690" s="10">
        <v>2427.2199999999998</v>
      </c>
      <c r="F2690" s="10">
        <v>7</v>
      </c>
      <c r="G2690" s="10">
        <v>37</v>
      </c>
      <c r="H2690" s="10">
        <v>1402.55</v>
      </c>
      <c r="I2690" s="4" t="s">
        <v>2653</v>
      </c>
      <c r="J2690" s="16">
        <v>45390</v>
      </c>
      <c r="K2690" s="9" t="str">
        <v>West</v>
      </c>
      <c r="L2690" s="9" t="str">
        <v>Clothing</v>
      </c>
      <c r="M2690" s="4">
        <v>2427.2199999999998</v>
      </c>
      <c r="N2690" s="4">
        <f>VLOOKUP($K2690,Sales_Performance_Analysis.csv!$S$1:$T$5,2,FALSE)</f>
        <v>2536.3110011778599</v>
      </c>
      <c r="O2690" s="4">
        <v>7</v>
      </c>
      <c r="P2690" s="4">
        <v>37</v>
      </c>
      <c r="Q2690" s="4">
        <v>1402.55</v>
      </c>
      <c r="U2690" s="9" t="str">
        <v>West</v>
      </c>
      <c r="V2690" s="9" t="str">
        <v>Clothing</v>
      </c>
      <c r="X2690" s="9" t="str">
        <v>WEST</v>
      </c>
      <c r="Y2690" s="9" t="str">
        <v>CLOTHING</v>
      </c>
      <c r="AA2690" s="9" t="str">
        <v>west</v>
      </c>
      <c r="AB2690" s="9" t="str">
        <v>clothing</v>
      </c>
    </row>
    <row r="2691" spans="1:28">
      <c r="A2691" s="10" t="s">
        <v>2654</v>
      </c>
      <c r="B2691" s="11">
        <v>45487</v>
      </c>
      <c r="C2691" s="12" t="s">
        <v>1068</v>
      </c>
      <c r="D2691" s="13" t="s">
        <v>1668</v>
      </c>
      <c r="E2691" s="10">
        <v>4162.1400000000003</v>
      </c>
      <c r="F2691" s="10">
        <v>23</v>
      </c>
      <c r="G2691" s="10">
        <v>8</v>
      </c>
      <c r="H2691" s="10">
        <v>1405.92</v>
      </c>
      <c r="I2691" s="4" t="s">
        <v>2654</v>
      </c>
      <c r="J2691" s="16">
        <v>45487</v>
      </c>
      <c r="K2691" s="9" t="str">
        <v>South</v>
      </c>
      <c r="L2691" s="9" t="str">
        <v>Furniture</v>
      </c>
      <c r="M2691" s="4">
        <v>4162.1400000000003</v>
      </c>
      <c r="N2691" s="4">
        <f>VLOOKUP($K2691,Sales_Performance_Analysis.csv!$S$1:$T$5,2,FALSE)</f>
        <v>2478.5568056787902</v>
      </c>
      <c r="O2691" s="4">
        <v>23</v>
      </c>
      <c r="P2691" s="4">
        <v>8</v>
      </c>
      <c r="Q2691" s="4">
        <v>1405.92</v>
      </c>
      <c r="U2691" s="9" t="str">
        <v>South</v>
      </c>
      <c r="V2691" s="9" t="str">
        <v>Furniture</v>
      </c>
      <c r="X2691" s="9" t="str">
        <v>SOUTH</v>
      </c>
      <c r="Y2691" s="9" t="str">
        <v>FURNITURE</v>
      </c>
      <c r="AA2691" s="9" t="str">
        <v>south</v>
      </c>
      <c r="AB2691" s="9" t="str">
        <v>furniture</v>
      </c>
    </row>
    <row r="2692" spans="1:28">
      <c r="A2692" s="10" t="s">
        <v>2655</v>
      </c>
      <c r="B2692" s="11">
        <v>45309</v>
      </c>
      <c r="C2692" s="12" t="s">
        <v>1068</v>
      </c>
      <c r="D2692" s="13" t="s">
        <v>257</v>
      </c>
      <c r="E2692" s="10">
        <v>2051.92</v>
      </c>
      <c r="F2692" s="10">
        <v>48</v>
      </c>
      <c r="G2692" s="10">
        <v>13</v>
      </c>
      <c r="H2692" s="10">
        <v>1357.31</v>
      </c>
      <c r="I2692" s="4" t="s">
        <v>2655</v>
      </c>
      <c r="J2692" s="16">
        <v>45309</v>
      </c>
      <c r="K2692" s="9" t="str">
        <v>South</v>
      </c>
      <c r="L2692" s="9" t="str">
        <v>Groceries</v>
      </c>
      <c r="M2692" s="4">
        <v>2051.92</v>
      </c>
      <c r="N2692" s="4">
        <f>VLOOKUP($K2692,Sales_Performance_Analysis.csv!$S$1:$T$5,2,FALSE)</f>
        <v>2478.5568056787902</v>
      </c>
      <c r="O2692" s="4">
        <v>48</v>
      </c>
      <c r="P2692" s="4">
        <v>13</v>
      </c>
      <c r="Q2692" s="4">
        <v>1357.31</v>
      </c>
      <c r="U2692" s="9" t="str">
        <v>South</v>
      </c>
      <c r="V2692" s="9" t="str">
        <v>Groceries</v>
      </c>
      <c r="X2692" s="9" t="str">
        <v>SOUTH</v>
      </c>
      <c r="Y2692" s="9" t="str">
        <v>GROCERIES</v>
      </c>
      <c r="AA2692" s="9" t="str">
        <v>south</v>
      </c>
      <c r="AB2692" s="9" t="str">
        <v>groceries</v>
      </c>
    </row>
    <row r="2693" spans="1:28">
      <c r="A2693" s="10" t="s">
        <v>2656</v>
      </c>
      <c r="B2693" s="11">
        <v>45079</v>
      </c>
      <c r="C2693" s="12" t="s">
        <v>1068</v>
      </c>
      <c r="D2693" s="13" t="s">
        <v>1131</v>
      </c>
      <c r="E2693" s="10">
        <v>1183.6500000000001</v>
      </c>
      <c r="F2693" s="10">
        <v>19</v>
      </c>
      <c r="G2693" s="10">
        <v>25</v>
      </c>
      <c r="H2693" s="10">
        <v>239.81</v>
      </c>
      <c r="I2693" s="4" t="s">
        <v>2656</v>
      </c>
      <c r="J2693" s="16">
        <v>45079</v>
      </c>
      <c r="K2693" s="9" t="str">
        <v>South</v>
      </c>
      <c r="L2693" s="9" t="str">
        <v>Sports</v>
      </c>
      <c r="M2693" s="4">
        <v>1183.6500000000001</v>
      </c>
      <c r="N2693" s="4">
        <f>VLOOKUP($K2693,Sales_Performance_Analysis.csv!$S$1:$T$5,2,FALSE)</f>
        <v>2478.5568056787902</v>
      </c>
      <c r="O2693" s="4">
        <v>19</v>
      </c>
      <c r="P2693" s="4">
        <v>25</v>
      </c>
      <c r="Q2693" s="4">
        <v>239.81</v>
      </c>
      <c r="U2693" s="9" t="str">
        <v>South</v>
      </c>
      <c r="V2693" s="9" t="str">
        <v>Sports</v>
      </c>
      <c r="X2693" s="9" t="str">
        <v>SOUTH</v>
      </c>
      <c r="Y2693" s="9" t="str">
        <v>SPORTS</v>
      </c>
      <c r="AA2693" s="9" t="str">
        <v>south</v>
      </c>
      <c r="AB2693" s="9" t="str">
        <v>sports</v>
      </c>
    </row>
    <row r="2694" spans="1:28">
      <c r="A2694" s="10" t="s">
        <v>2657</v>
      </c>
      <c r="B2694" s="11">
        <v>45598</v>
      </c>
      <c r="C2694" s="12" t="s">
        <v>1657</v>
      </c>
      <c r="D2694" s="13" t="s">
        <v>1668</v>
      </c>
      <c r="E2694" s="10">
        <v>3309.43</v>
      </c>
      <c r="F2694" s="10">
        <v>39</v>
      </c>
      <c r="G2694" s="10">
        <v>1</v>
      </c>
      <c r="H2694" s="10">
        <v>943.96</v>
      </c>
      <c r="I2694" s="4" t="s">
        <v>2657</v>
      </c>
      <c r="J2694" s="16">
        <v>45598</v>
      </c>
      <c r="K2694" s="9" t="str">
        <v>West</v>
      </c>
      <c r="L2694" s="9" t="str">
        <v>Furniture</v>
      </c>
      <c r="M2694" s="4">
        <v>3309.43</v>
      </c>
      <c r="N2694" s="4">
        <f>VLOOKUP($K2694,Sales_Performance_Analysis.csv!$S$1:$T$5,2,FALSE)</f>
        <v>2536.3110011778599</v>
      </c>
      <c r="O2694" s="4">
        <v>39</v>
      </c>
      <c r="P2694" s="4">
        <v>1</v>
      </c>
      <c r="Q2694" s="4">
        <v>943.96</v>
      </c>
      <c r="U2694" s="9" t="str">
        <v>West</v>
      </c>
      <c r="V2694" s="9" t="str">
        <v>Furniture</v>
      </c>
      <c r="X2694" s="9" t="str">
        <v>WEST</v>
      </c>
      <c r="Y2694" s="9" t="str">
        <v>FURNITURE</v>
      </c>
      <c r="AA2694" s="9" t="str">
        <v>west</v>
      </c>
      <c r="AB2694" s="9" t="str">
        <v>furniture</v>
      </c>
    </row>
    <row r="2695" spans="1:28">
      <c r="A2695" s="10" t="s">
        <v>2658</v>
      </c>
      <c r="B2695" s="11">
        <v>45337</v>
      </c>
      <c r="C2695" s="12" t="s">
        <v>2279</v>
      </c>
      <c r="D2695" s="13" t="s">
        <v>1243</v>
      </c>
      <c r="E2695" s="10">
        <v>196.79</v>
      </c>
      <c r="F2695" s="10">
        <v>23</v>
      </c>
      <c r="G2695" s="10">
        <v>6</v>
      </c>
      <c r="H2695" s="10">
        <v>283.89</v>
      </c>
      <c r="I2695" s="4" t="s">
        <v>2658</v>
      </c>
      <c r="J2695" s="16">
        <v>45337</v>
      </c>
      <c r="K2695" s="9" t="str">
        <v>East</v>
      </c>
      <c r="L2695" s="9" t="str">
        <v>Electronics</v>
      </c>
      <c r="M2695" s="4">
        <v>196.79</v>
      </c>
      <c r="N2695" s="4">
        <f>VLOOKUP($K2695,Sales_Performance_Analysis.csv!$S$1:$T$5,2,FALSE)</f>
        <v>2529.8487270973901</v>
      </c>
      <c r="O2695" s="4">
        <v>23</v>
      </c>
      <c r="P2695" s="4">
        <v>6</v>
      </c>
      <c r="Q2695" s="4">
        <v>283.89</v>
      </c>
      <c r="U2695" s="9" t="str">
        <v>East</v>
      </c>
      <c r="V2695" s="9" t="str">
        <v>Electronics</v>
      </c>
      <c r="X2695" s="9" t="str">
        <v>EAST</v>
      </c>
      <c r="Y2695" s="9" t="str">
        <v>ELECTRONICS</v>
      </c>
      <c r="AA2695" s="9" t="str">
        <v>east</v>
      </c>
      <c r="AB2695" s="9" t="str">
        <v>electronics</v>
      </c>
    </row>
    <row r="2696" spans="1:28">
      <c r="A2696" s="10" t="s">
        <v>2659</v>
      </c>
      <c r="B2696" s="11">
        <v>45037</v>
      </c>
      <c r="C2696" s="12" t="s">
        <v>1068</v>
      </c>
      <c r="D2696" s="13" t="s">
        <v>257</v>
      </c>
      <c r="E2696" s="10">
        <v>4277.34</v>
      </c>
      <c r="F2696" s="10">
        <v>7</v>
      </c>
      <c r="G2696" s="10">
        <v>6</v>
      </c>
      <c r="H2696" s="10">
        <v>1277.54</v>
      </c>
      <c r="I2696" s="4" t="s">
        <v>2659</v>
      </c>
      <c r="J2696" s="16">
        <v>45037</v>
      </c>
      <c r="K2696" s="9" t="str">
        <v>South</v>
      </c>
      <c r="L2696" s="9" t="str">
        <v>Groceries</v>
      </c>
      <c r="M2696" s="4">
        <v>4277.34</v>
      </c>
      <c r="N2696" s="4">
        <f>VLOOKUP($K2696,Sales_Performance_Analysis.csv!$S$1:$T$5,2,FALSE)</f>
        <v>2478.5568056787902</v>
      </c>
      <c r="O2696" s="4">
        <v>7</v>
      </c>
      <c r="P2696" s="4">
        <v>6</v>
      </c>
      <c r="Q2696" s="4">
        <v>1277.54</v>
      </c>
      <c r="U2696" s="9" t="str">
        <v>South</v>
      </c>
      <c r="V2696" s="9" t="str">
        <v>Groceries</v>
      </c>
      <c r="X2696" s="9" t="str">
        <v>SOUTH</v>
      </c>
      <c r="Y2696" s="9" t="str">
        <v>GROCERIES</v>
      </c>
      <c r="AA2696" s="9" t="str">
        <v>south</v>
      </c>
      <c r="AB2696" s="9" t="str">
        <v>groceries</v>
      </c>
    </row>
    <row r="2697" spans="1:28">
      <c r="A2697" s="10" t="s">
        <v>2660</v>
      </c>
      <c r="B2697" s="11">
        <v>45228</v>
      </c>
      <c r="C2697" s="12" t="s">
        <v>2279</v>
      </c>
      <c r="D2697" s="13" t="s">
        <v>2120</v>
      </c>
      <c r="E2697" s="10">
        <v>1101.76</v>
      </c>
      <c r="F2697" s="10">
        <v>36</v>
      </c>
      <c r="G2697" s="10">
        <v>8</v>
      </c>
      <c r="H2697" s="10">
        <v>1321.43</v>
      </c>
      <c r="I2697" s="4" t="s">
        <v>2660</v>
      </c>
      <c r="J2697" s="16">
        <v>45228</v>
      </c>
      <c r="K2697" s="9" t="str">
        <v>East</v>
      </c>
      <c r="L2697" s="9" t="str">
        <v>Clothing</v>
      </c>
      <c r="M2697" s="4">
        <v>1101.76</v>
      </c>
      <c r="N2697" s="4">
        <f>VLOOKUP($K2697,Sales_Performance_Analysis.csv!$S$1:$T$5,2,FALSE)</f>
        <v>2529.8487270973901</v>
      </c>
      <c r="O2697" s="4">
        <v>36</v>
      </c>
      <c r="P2697" s="4">
        <v>8</v>
      </c>
      <c r="Q2697" s="4">
        <v>1321.43</v>
      </c>
      <c r="U2697" s="9" t="str">
        <v>East</v>
      </c>
      <c r="V2697" s="9" t="str">
        <v>Clothing</v>
      </c>
      <c r="X2697" s="9" t="str">
        <v>EAST</v>
      </c>
      <c r="Y2697" s="9" t="str">
        <v>CLOTHING</v>
      </c>
      <c r="AA2697" s="9" t="str">
        <v>east</v>
      </c>
      <c r="AB2697" s="9" t="str">
        <v>clothing</v>
      </c>
    </row>
    <row r="2698" spans="1:28">
      <c r="A2698" s="10" t="s">
        <v>2661</v>
      </c>
      <c r="B2698" s="11">
        <v>45054</v>
      </c>
      <c r="C2698" s="12" t="s">
        <v>1657</v>
      </c>
      <c r="D2698" s="13" t="s">
        <v>1243</v>
      </c>
      <c r="E2698" s="10">
        <v>1732.77</v>
      </c>
      <c r="F2698" s="10">
        <v>16</v>
      </c>
      <c r="G2698" s="10">
        <v>28</v>
      </c>
      <c r="H2698" s="10">
        <v>159.81</v>
      </c>
      <c r="I2698" s="4" t="s">
        <v>2661</v>
      </c>
      <c r="J2698" s="16">
        <v>45054</v>
      </c>
      <c r="K2698" s="9" t="str">
        <v>West</v>
      </c>
      <c r="L2698" s="9" t="str">
        <v>Electronics</v>
      </c>
      <c r="M2698" s="4">
        <v>1732.77</v>
      </c>
      <c r="N2698" s="4">
        <f>VLOOKUP($K2698,Sales_Performance_Analysis.csv!$S$1:$T$5,2,FALSE)</f>
        <v>2536.3110011778599</v>
      </c>
      <c r="O2698" s="4">
        <v>16</v>
      </c>
      <c r="P2698" s="4">
        <v>28</v>
      </c>
      <c r="Q2698" s="4">
        <v>159.81</v>
      </c>
      <c r="U2698" s="9" t="str">
        <v>West</v>
      </c>
      <c r="V2698" s="9" t="str">
        <v>Electronics</v>
      </c>
      <c r="X2698" s="9" t="str">
        <v>WEST</v>
      </c>
      <c r="Y2698" s="9" t="str">
        <v>ELECTRONICS</v>
      </c>
      <c r="AA2698" s="9" t="str">
        <v>west</v>
      </c>
      <c r="AB2698" s="9" t="str">
        <v>electronics</v>
      </c>
    </row>
    <row r="2699" spans="1:28">
      <c r="A2699" s="10" t="s">
        <v>2662</v>
      </c>
      <c r="B2699" s="11">
        <v>45454</v>
      </c>
      <c r="C2699" s="12" t="s">
        <v>2279</v>
      </c>
      <c r="D2699" s="13" t="s">
        <v>1131</v>
      </c>
      <c r="E2699" s="10">
        <v>3987.33</v>
      </c>
      <c r="F2699" s="10">
        <v>12</v>
      </c>
      <c r="G2699" s="10">
        <v>12</v>
      </c>
      <c r="H2699" s="10">
        <v>318.72000000000003</v>
      </c>
      <c r="I2699" s="4" t="s">
        <v>2662</v>
      </c>
      <c r="J2699" s="16">
        <v>45454</v>
      </c>
      <c r="K2699" s="9" t="str">
        <v>East</v>
      </c>
      <c r="L2699" s="9" t="str">
        <v>Sports</v>
      </c>
      <c r="M2699" s="4">
        <v>3987.33</v>
      </c>
      <c r="N2699" s="4">
        <f>VLOOKUP($K2699,Sales_Performance_Analysis.csv!$S$1:$T$5,2,FALSE)</f>
        <v>2529.8487270973901</v>
      </c>
      <c r="O2699" s="4">
        <v>12</v>
      </c>
      <c r="P2699" s="4">
        <v>12</v>
      </c>
      <c r="Q2699" s="4">
        <v>318.72000000000003</v>
      </c>
      <c r="U2699" s="9" t="str">
        <v>East</v>
      </c>
      <c r="V2699" s="9" t="str">
        <v>Sports</v>
      </c>
      <c r="X2699" s="9" t="str">
        <v>EAST</v>
      </c>
      <c r="Y2699" s="9" t="str">
        <v>SPORTS</v>
      </c>
      <c r="AA2699" s="9" t="str">
        <v>east</v>
      </c>
      <c r="AB2699" s="9" t="str">
        <v>sports</v>
      </c>
    </row>
    <row r="2700" spans="1:28">
      <c r="A2700" s="10" t="s">
        <v>2663</v>
      </c>
      <c r="B2700" s="11">
        <v>45339</v>
      </c>
      <c r="C2700" s="12" t="s">
        <v>1068</v>
      </c>
      <c r="D2700" s="13" t="s">
        <v>1131</v>
      </c>
      <c r="E2700" s="10">
        <v>1210.1300000000001</v>
      </c>
      <c r="F2700" s="10">
        <v>38</v>
      </c>
      <c r="G2700" s="10">
        <v>31</v>
      </c>
      <c r="H2700" s="10">
        <v>1427.99</v>
      </c>
      <c r="I2700" s="4" t="s">
        <v>2663</v>
      </c>
      <c r="J2700" s="16">
        <v>45339</v>
      </c>
      <c r="K2700" s="9" t="str">
        <v>South</v>
      </c>
      <c r="L2700" s="9" t="str">
        <v>Sports</v>
      </c>
      <c r="M2700" s="4">
        <v>1210.1300000000001</v>
      </c>
      <c r="N2700" s="4">
        <f>VLOOKUP($K2700,Sales_Performance_Analysis.csv!$S$1:$T$5,2,FALSE)</f>
        <v>2478.5568056787902</v>
      </c>
      <c r="O2700" s="4">
        <v>38</v>
      </c>
      <c r="P2700" s="4">
        <v>31</v>
      </c>
      <c r="Q2700" s="4">
        <v>1427.99</v>
      </c>
      <c r="U2700" s="9" t="str">
        <v>South</v>
      </c>
      <c r="V2700" s="9" t="str">
        <v>Sports</v>
      </c>
      <c r="X2700" s="9" t="str">
        <v>SOUTH</v>
      </c>
      <c r="Y2700" s="9" t="str">
        <v>SPORTS</v>
      </c>
      <c r="AA2700" s="9" t="str">
        <v>south</v>
      </c>
      <c r="AB2700" s="9" t="str">
        <v>sports</v>
      </c>
    </row>
    <row r="2701" spans="1:28">
      <c r="A2701" s="10" t="s">
        <v>2664</v>
      </c>
      <c r="B2701" s="11">
        <v>44925</v>
      </c>
      <c r="C2701" s="12" t="s">
        <v>1657</v>
      </c>
      <c r="D2701" s="13" t="s">
        <v>2120</v>
      </c>
      <c r="E2701" s="10">
        <v>4723.08</v>
      </c>
      <c r="F2701" s="10">
        <v>12</v>
      </c>
      <c r="G2701" s="10">
        <v>22</v>
      </c>
      <c r="H2701" s="10">
        <v>678.52</v>
      </c>
      <c r="I2701" s="4" t="s">
        <v>2664</v>
      </c>
      <c r="J2701" s="16">
        <v>44925</v>
      </c>
      <c r="K2701" s="9" t="str">
        <v>West</v>
      </c>
      <c r="L2701" s="9" t="str">
        <v>Clothing</v>
      </c>
      <c r="M2701" s="4">
        <v>4723.08</v>
      </c>
      <c r="N2701" s="4">
        <f>VLOOKUP($K2701,Sales_Performance_Analysis.csv!$S$1:$T$5,2,FALSE)</f>
        <v>2536.3110011778599</v>
      </c>
      <c r="O2701" s="4">
        <v>12</v>
      </c>
      <c r="P2701" s="4">
        <v>22</v>
      </c>
      <c r="Q2701" s="4">
        <v>678.52</v>
      </c>
      <c r="U2701" s="9" t="str">
        <v>West</v>
      </c>
      <c r="V2701" s="9" t="str">
        <v>Clothing</v>
      </c>
      <c r="X2701" s="9" t="str">
        <v>WEST</v>
      </c>
      <c r="Y2701" s="9" t="str">
        <v>CLOTHING</v>
      </c>
      <c r="AA2701" s="9" t="str">
        <v>west</v>
      </c>
      <c r="AB2701" s="9" t="str">
        <v>clothing</v>
      </c>
    </row>
    <row r="2702" spans="1:28">
      <c r="A2702" s="10" t="s">
        <v>2665</v>
      </c>
      <c r="B2702" s="11">
        <v>45089</v>
      </c>
      <c r="C2702" s="12" t="s">
        <v>2563</v>
      </c>
      <c r="D2702" s="13" t="s">
        <v>257</v>
      </c>
      <c r="E2702" s="10">
        <v>4052.02</v>
      </c>
      <c r="F2702" s="10">
        <v>9</v>
      </c>
      <c r="G2702" s="10">
        <v>10</v>
      </c>
      <c r="H2702" s="10">
        <v>1307.01</v>
      </c>
      <c r="I2702" s="4" t="s">
        <v>2665</v>
      </c>
      <c r="J2702" s="16">
        <v>45089</v>
      </c>
      <c r="K2702" s="9" t="str">
        <v>North</v>
      </c>
      <c r="L2702" s="9" t="str">
        <v>Groceries</v>
      </c>
      <c r="M2702" s="4">
        <v>4052.02</v>
      </c>
      <c r="N2702" s="4">
        <f>VLOOKUP($K2702,Sales_Performance_Analysis.csv!$S$1:$T$5,2,FALSE)</f>
        <v>2573.1195542046598</v>
      </c>
      <c r="O2702" s="4">
        <v>9</v>
      </c>
      <c r="P2702" s="4">
        <v>10</v>
      </c>
      <c r="Q2702" s="4">
        <v>1307.01</v>
      </c>
      <c r="U2702" s="9" t="str">
        <v>North</v>
      </c>
      <c r="V2702" s="9" t="str">
        <v>Groceries</v>
      </c>
      <c r="X2702" s="9" t="str">
        <v>NORTH</v>
      </c>
      <c r="Y2702" s="9" t="str">
        <v>GROCERIES</v>
      </c>
      <c r="AA2702" s="9" t="str">
        <v>north</v>
      </c>
      <c r="AB2702" s="9" t="str">
        <v>groceries</v>
      </c>
    </row>
    <row r="2703" spans="1:28">
      <c r="A2703" s="10" t="s">
        <v>2666</v>
      </c>
      <c r="B2703" s="11">
        <v>45182</v>
      </c>
      <c r="C2703" s="12" t="s">
        <v>1068</v>
      </c>
      <c r="D2703" s="13" t="s">
        <v>257</v>
      </c>
      <c r="E2703" s="10">
        <v>2671.33</v>
      </c>
      <c r="F2703" s="10">
        <v>50</v>
      </c>
      <c r="G2703" s="10">
        <v>35</v>
      </c>
      <c r="H2703" s="10">
        <v>1563.42</v>
      </c>
      <c r="I2703" s="4" t="s">
        <v>2666</v>
      </c>
      <c r="J2703" s="16">
        <v>45182</v>
      </c>
      <c r="K2703" s="9" t="str">
        <v>South</v>
      </c>
      <c r="L2703" s="9" t="str">
        <v>Groceries</v>
      </c>
      <c r="M2703" s="4">
        <v>2671.33</v>
      </c>
      <c r="N2703" s="4">
        <f>VLOOKUP($K2703,Sales_Performance_Analysis.csv!$S$1:$T$5,2,FALSE)</f>
        <v>2478.5568056787902</v>
      </c>
      <c r="O2703" s="4">
        <v>50</v>
      </c>
      <c r="P2703" s="4">
        <v>35</v>
      </c>
      <c r="Q2703" s="4">
        <v>1563.42</v>
      </c>
      <c r="U2703" s="9" t="str">
        <v>South</v>
      </c>
      <c r="V2703" s="9" t="str">
        <v>Groceries</v>
      </c>
      <c r="X2703" s="9" t="str">
        <v>SOUTH</v>
      </c>
      <c r="Y2703" s="9" t="str">
        <v>GROCERIES</v>
      </c>
      <c r="AA2703" s="9" t="str">
        <v>south</v>
      </c>
      <c r="AB2703" s="9" t="str">
        <v>groceries</v>
      </c>
    </row>
    <row r="2704" spans="1:28">
      <c r="A2704" s="10" t="s">
        <v>2667</v>
      </c>
      <c r="B2704" s="11">
        <v>44992</v>
      </c>
      <c r="C2704" s="12" t="s">
        <v>1657</v>
      </c>
      <c r="D2704" s="13" t="s">
        <v>2120</v>
      </c>
      <c r="E2704" s="10">
        <v>468.59</v>
      </c>
      <c r="F2704" s="10">
        <v>29</v>
      </c>
      <c r="G2704" s="10">
        <v>31</v>
      </c>
      <c r="H2704" s="10">
        <v>236.71</v>
      </c>
      <c r="I2704" s="4" t="s">
        <v>2667</v>
      </c>
      <c r="J2704" s="16">
        <v>44992</v>
      </c>
      <c r="K2704" s="9" t="str">
        <v>West</v>
      </c>
      <c r="L2704" s="9" t="str">
        <v>Clothing</v>
      </c>
      <c r="M2704" s="4">
        <v>468.59</v>
      </c>
      <c r="N2704" s="4">
        <f>VLOOKUP($K2704,Sales_Performance_Analysis.csv!$S$1:$T$5,2,FALSE)</f>
        <v>2536.3110011778599</v>
      </c>
      <c r="O2704" s="4">
        <v>29</v>
      </c>
      <c r="P2704" s="4">
        <v>31</v>
      </c>
      <c r="Q2704" s="4">
        <v>236.71</v>
      </c>
      <c r="U2704" s="9" t="str">
        <v>West</v>
      </c>
      <c r="V2704" s="9" t="str">
        <v>Clothing</v>
      </c>
      <c r="X2704" s="9" t="str">
        <v>WEST</v>
      </c>
      <c r="Y2704" s="9" t="str">
        <v>CLOTHING</v>
      </c>
      <c r="AA2704" s="9" t="str">
        <v>west</v>
      </c>
      <c r="AB2704" s="9" t="str">
        <v>clothing</v>
      </c>
    </row>
    <row r="2705" spans="1:28">
      <c r="A2705" s="18">
        <v>0</v>
      </c>
      <c r="B2705" s="11">
        <v>45225</v>
      </c>
      <c r="C2705" s="12" t="s">
        <v>2279</v>
      </c>
      <c r="D2705" s="13" t="s">
        <v>1243</v>
      </c>
      <c r="E2705" s="10">
        <v>1595.64</v>
      </c>
      <c r="F2705" s="10">
        <v>4</v>
      </c>
      <c r="G2705" s="10">
        <v>28</v>
      </c>
      <c r="H2705" s="10">
        <v>233.74</v>
      </c>
      <c r="I2705" s="19">
        <v>0</v>
      </c>
      <c r="J2705" s="16">
        <v>45225</v>
      </c>
      <c r="K2705" s="9" t="str">
        <v>East</v>
      </c>
      <c r="L2705" s="9" t="str">
        <v>Electronics</v>
      </c>
      <c r="M2705" s="4">
        <v>1595.64</v>
      </c>
      <c r="N2705" s="4">
        <f>VLOOKUP($K2705,Sales_Performance_Analysis.csv!$S$1:$T$5,2,FALSE)</f>
        <v>2529.8487270973901</v>
      </c>
      <c r="O2705" s="4">
        <v>4</v>
      </c>
      <c r="P2705" s="4">
        <v>28</v>
      </c>
      <c r="Q2705" s="4">
        <v>233.74</v>
      </c>
      <c r="U2705" s="9" t="str">
        <v>East</v>
      </c>
      <c r="V2705" s="9" t="str">
        <v>Electronics</v>
      </c>
      <c r="X2705" s="9" t="str">
        <v>EAST</v>
      </c>
      <c r="Y2705" s="9" t="str">
        <v>ELECTRONICS</v>
      </c>
      <c r="AA2705" s="9" t="str">
        <v>east</v>
      </c>
      <c r="AB2705" s="9" t="str">
        <v>electronics</v>
      </c>
    </row>
    <row r="2706" spans="1:28">
      <c r="A2706" s="10" t="s">
        <v>2668</v>
      </c>
      <c r="B2706" s="11">
        <v>45527</v>
      </c>
      <c r="C2706" s="12" t="s">
        <v>2563</v>
      </c>
      <c r="D2706" s="13" t="s">
        <v>257</v>
      </c>
      <c r="E2706" s="10">
        <v>2964.87</v>
      </c>
      <c r="F2706" s="10">
        <v>50</v>
      </c>
      <c r="G2706" s="10">
        <v>2</v>
      </c>
      <c r="H2706" s="10">
        <v>1417.79</v>
      </c>
      <c r="I2706" s="4" t="s">
        <v>2668</v>
      </c>
      <c r="J2706" s="16">
        <v>45527</v>
      </c>
      <c r="K2706" s="9" t="str">
        <v>North</v>
      </c>
      <c r="L2706" s="9" t="str">
        <v>Groceries</v>
      </c>
      <c r="M2706" s="4">
        <v>2964.87</v>
      </c>
      <c r="N2706" s="4">
        <f>VLOOKUP($K2706,Sales_Performance_Analysis.csv!$S$1:$T$5,2,FALSE)</f>
        <v>2573.1195542046598</v>
      </c>
      <c r="O2706" s="4">
        <v>50</v>
      </c>
      <c r="P2706" s="4">
        <v>2</v>
      </c>
      <c r="Q2706" s="4">
        <v>1417.79</v>
      </c>
      <c r="U2706" s="9" t="str">
        <v>North</v>
      </c>
      <c r="V2706" s="9" t="str">
        <v>Groceries</v>
      </c>
      <c r="X2706" s="9" t="str">
        <v>NORTH</v>
      </c>
      <c r="Y2706" s="9" t="str">
        <v>GROCERIES</v>
      </c>
      <c r="AA2706" s="9" t="str">
        <v>north</v>
      </c>
      <c r="AB2706" s="9" t="str">
        <v>groceries</v>
      </c>
    </row>
    <row r="2707" spans="1:28">
      <c r="A2707" s="10" t="s">
        <v>2669</v>
      </c>
      <c r="B2707" s="11">
        <v>45182</v>
      </c>
      <c r="C2707" s="12" t="s">
        <v>1068</v>
      </c>
      <c r="D2707" s="13" t="s">
        <v>1243</v>
      </c>
      <c r="E2707" s="10">
        <v>2887.93</v>
      </c>
      <c r="F2707" s="10">
        <v>42</v>
      </c>
      <c r="G2707" s="10">
        <v>17</v>
      </c>
      <c r="H2707" s="10">
        <v>1961.31</v>
      </c>
      <c r="I2707" s="4" t="s">
        <v>2669</v>
      </c>
      <c r="J2707" s="16">
        <v>45182</v>
      </c>
      <c r="K2707" s="9" t="str">
        <v>South</v>
      </c>
      <c r="L2707" s="9" t="str">
        <v>Electronics</v>
      </c>
      <c r="M2707" s="4">
        <v>2887.93</v>
      </c>
      <c r="N2707" s="4">
        <f>VLOOKUP($K2707,Sales_Performance_Analysis.csv!$S$1:$T$5,2,FALSE)</f>
        <v>2478.5568056787902</v>
      </c>
      <c r="O2707" s="4">
        <v>42</v>
      </c>
      <c r="P2707" s="4">
        <v>17</v>
      </c>
      <c r="Q2707" s="4">
        <v>1961.31</v>
      </c>
      <c r="U2707" s="9" t="str">
        <v>South</v>
      </c>
      <c r="V2707" s="9" t="str">
        <v>Electronics</v>
      </c>
      <c r="X2707" s="9" t="str">
        <v>SOUTH</v>
      </c>
      <c r="Y2707" s="9" t="str">
        <v>ELECTRONICS</v>
      </c>
      <c r="AA2707" s="9" t="str">
        <v>south</v>
      </c>
      <c r="AB2707" s="9" t="str">
        <v>electronics</v>
      </c>
    </row>
    <row r="2708" spans="1:28">
      <c r="A2708" s="10" t="s">
        <v>2670</v>
      </c>
      <c r="B2708" s="11">
        <v>45289</v>
      </c>
      <c r="C2708" s="12" t="s">
        <v>1657</v>
      </c>
      <c r="D2708" s="13" t="s">
        <v>1668</v>
      </c>
      <c r="E2708" s="10">
        <v>4151.05</v>
      </c>
      <c r="F2708" s="10">
        <v>38</v>
      </c>
      <c r="G2708" s="10">
        <v>29</v>
      </c>
      <c r="H2708" s="10">
        <v>423.37</v>
      </c>
      <c r="I2708" s="4" t="s">
        <v>2670</v>
      </c>
      <c r="J2708" s="16">
        <v>45289</v>
      </c>
      <c r="K2708" s="9" t="str">
        <v>West</v>
      </c>
      <c r="L2708" s="9" t="str">
        <v>Furniture</v>
      </c>
      <c r="M2708" s="4">
        <v>4151.05</v>
      </c>
      <c r="N2708" s="4">
        <f>VLOOKUP($K2708,Sales_Performance_Analysis.csv!$S$1:$T$5,2,FALSE)</f>
        <v>2536.3110011778599</v>
      </c>
      <c r="O2708" s="4">
        <v>38</v>
      </c>
      <c r="P2708" s="4">
        <v>29</v>
      </c>
      <c r="Q2708" s="4">
        <v>423.37</v>
      </c>
      <c r="U2708" s="9" t="str">
        <v>West</v>
      </c>
      <c r="V2708" s="9" t="str">
        <v>Furniture</v>
      </c>
      <c r="X2708" s="9" t="str">
        <v>WEST</v>
      </c>
      <c r="Y2708" s="9" t="str">
        <v>FURNITURE</v>
      </c>
      <c r="AA2708" s="9" t="str">
        <v>west</v>
      </c>
      <c r="AB2708" s="9" t="str">
        <v>furniture</v>
      </c>
    </row>
    <row r="2709" spans="1:28">
      <c r="A2709" s="10" t="s">
        <v>2671</v>
      </c>
      <c r="B2709" s="11">
        <v>45164</v>
      </c>
      <c r="C2709" s="12" t="s">
        <v>1068</v>
      </c>
      <c r="D2709" s="13" t="s">
        <v>1243</v>
      </c>
      <c r="E2709" s="10">
        <v>3112.31</v>
      </c>
      <c r="F2709" s="10">
        <v>49</v>
      </c>
      <c r="G2709" s="10">
        <v>20</v>
      </c>
      <c r="H2709" s="10">
        <v>1716.8</v>
      </c>
      <c r="I2709" s="4" t="s">
        <v>2671</v>
      </c>
      <c r="J2709" s="16">
        <v>45164</v>
      </c>
      <c r="K2709" s="9" t="str">
        <v>South</v>
      </c>
      <c r="L2709" s="9" t="str">
        <v>Electronics</v>
      </c>
      <c r="M2709" s="4">
        <v>3112.31</v>
      </c>
      <c r="N2709" s="4">
        <f>VLOOKUP($K2709,Sales_Performance_Analysis.csv!$S$1:$T$5,2,FALSE)</f>
        <v>2478.5568056787902</v>
      </c>
      <c r="O2709" s="4">
        <v>49</v>
      </c>
      <c r="P2709" s="4">
        <v>20</v>
      </c>
      <c r="Q2709" s="4">
        <v>1716.8</v>
      </c>
      <c r="U2709" s="9" t="str">
        <v>South</v>
      </c>
      <c r="V2709" s="9" t="str">
        <v>Electronics</v>
      </c>
      <c r="X2709" s="9" t="str">
        <v>SOUTH</v>
      </c>
      <c r="Y2709" s="9" t="str">
        <v>ELECTRONICS</v>
      </c>
      <c r="AA2709" s="9" t="str">
        <v>south</v>
      </c>
      <c r="AB2709" s="9" t="str">
        <v>electronics</v>
      </c>
    </row>
    <row r="2710" spans="1:28">
      <c r="A2710" s="10" t="s">
        <v>2672</v>
      </c>
      <c r="B2710" s="11">
        <v>45090</v>
      </c>
      <c r="C2710" s="12" t="s">
        <v>1068</v>
      </c>
      <c r="D2710" s="13" t="s">
        <v>1131</v>
      </c>
      <c r="E2710" s="10">
        <v>3188.73</v>
      </c>
      <c r="F2710" s="10">
        <v>28</v>
      </c>
      <c r="G2710" s="10">
        <v>18</v>
      </c>
      <c r="H2710" s="10">
        <v>270.47000000000003</v>
      </c>
      <c r="I2710" s="4" t="s">
        <v>2672</v>
      </c>
      <c r="J2710" s="16">
        <v>45090</v>
      </c>
      <c r="K2710" s="9" t="str">
        <v>South</v>
      </c>
      <c r="L2710" s="9" t="str">
        <v>Sports</v>
      </c>
      <c r="M2710" s="4">
        <v>3188.73</v>
      </c>
      <c r="N2710" s="4">
        <f>VLOOKUP($K2710,Sales_Performance_Analysis.csv!$S$1:$T$5,2,FALSE)</f>
        <v>2478.5568056787902</v>
      </c>
      <c r="O2710" s="4">
        <v>28</v>
      </c>
      <c r="P2710" s="4">
        <v>18</v>
      </c>
      <c r="Q2710" s="4">
        <v>270.47000000000003</v>
      </c>
      <c r="U2710" s="9" t="str">
        <v>South</v>
      </c>
      <c r="V2710" s="9" t="str">
        <v>Sports</v>
      </c>
      <c r="X2710" s="9" t="str">
        <v>SOUTH</v>
      </c>
      <c r="Y2710" s="9" t="str">
        <v>SPORTS</v>
      </c>
      <c r="AA2710" s="9" t="str">
        <v>south</v>
      </c>
      <c r="AB2710" s="9" t="str">
        <v>sports</v>
      </c>
    </row>
    <row r="2711" spans="1:28">
      <c r="A2711" s="10" t="s">
        <v>2673</v>
      </c>
      <c r="B2711" s="11">
        <v>44945</v>
      </c>
      <c r="C2711" s="12" t="s">
        <v>2279</v>
      </c>
      <c r="D2711" s="13" t="s">
        <v>1131</v>
      </c>
      <c r="E2711" s="10">
        <v>2298.86</v>
      </c>
      <c r="F2711" s="10">
        <v>47</v>
      </c>
      <c r="G2711" s="10">
        <v>38</v>
      </c>
      <c r="H2711" s="10">
        <v>1467.37</v>
      </c>
      <c r="I2711" s="4" t="s">
        <v>2673</v>
      </c>
      <c r="J2711" s="16">
        <v>44945</v>
      </c>
      <c r="K2711" s="9" t="str">
        <v>East</v>
      </c>
      <c r="L2711" s="9" t="str">
        <v>Sports</v>
      </c>
      <c r="M2711" s="4">
        <v>2298.86</v>
      </c>
      <c r="N2711" s="4">
        <f>VLOOKUP($K2711,Sales_Performance_Analysis.csv!$S$1:$T$5,2,FALSE)</f>
        <v>2529.8487270973901</v>
      </c>
      <c r="O2711" s="4">
        <v>47</v>
      </c>
      <c r="P2711" s="4">
        <v>38</v>
      </c>
      <c r="Q2711" s="4">
        <v>1467.37</v>
      </c>
      <c r="U2711" s="9" t="str">
        <v>East</v>
      </c>
      <c r="V2711" s="9" t="str">
        <v>Sports</v>
      </c>
      <c r="X2711" s="9" t="str">
        <v>EAST</v>
      </c>
      <c r="Y2711" s="9" t="str">
        <v>SPORTS</v>
      </c>
      <c r="AA2711" s="9" t="str">
        <v>east</v>
      </c>
      <c r="AB2711" s="9" t="str">
        <v>sports</v>
      </c>
    </row>
    <row r="2712" spans="1:28">
      <c r="A2712" s="10" t="s">
        <v>2674</v>
      </c>
      <c r="B2712" s="11">
        <v>45583</v>
      </c>
      <c r="C2712" s="12" t="s">
        <v>2279</v>
      </c>
      <c r="D2712" s="13" t="s">
        <v>1243</v>
      </c>
      <c r="E2712" s="10">
        <v>2794.6</v>
      </c>
      <c r="F2712" s="10">
        <v>11</v>
      </c>
      <c r="G2712" s="10">
        <v>5</v>
      </c>
      <c r="H2712" s="10">
        <v>707.59</v>
      </c>
      <c r="I2712" s="4" t="s">
        <v>2674</v>
      </c>
      <c r="J2712" s="16">
        <v>45583</v>
      </c>
      <c r="K2712" s="9" t="str">
        <v>East</v>
      </c>
      <c r="L2712" s="9" t="str">
        <v>Electronics</v>
      </c>
      <c r="M2712" s="4">
        <v>2794.6</v>
      </c>
      <c r="N2712" s="4">
        <f>VLOOKUP($K2712,Sales_Performance_Analysis.csv!$S$1:$T$5,2,FALSE)</f>
        <v>2529.8487270973901</v>
      </c>
      <c r="O2712" s="4">
        <v>11</v>
      </c>
      <c r="P2712" s="4">
        <v>5</v>
      </c>
      <c r="Q2712" s="4">
        <v>707.59</v>
      </c>
      <c r="U2712" s="9" t="str">
        <v>East</v>
      </c>
      <c r="V2712" s="9" t="str">
        <v>Electronics</v>
      </c>
      <c r="X2712" s="9" t="str">
        <v>EAST</v>
      </c>
      <c r="Y2712" s="9" t="str">
        <v>ELECTRONICS</v>
      </c>
      <c r="AA2712" s="9" t="str">
        <v>east</v>
      </c>
      <c r="AB2712" s="9" t="str">
        <v>electronics</v>
      </c>
    </row>
    <row r="2713" spans="1:28">
      <c r="A2713" s="10" t="s">
        <v>2675</v>
      </c>
      <c r="B2713" s="11">
        <v>45228</v>
      </c>
      <c r="C2713" s="12" t="s">
        <v>1068</v>
      </c>
      <c r="D2713" s="13" t="s">
        <v>1243</v>
      </c>
      <c r="E2713" s="10">
        <v>2983.09</v>
      </c>
      <c r="F2713" s="10">
        <v>36</v>
      </c>
      <c r="G2713" s="10">
        <v>16</v>
      </c>
      <c r="H2713" s="10">
        <v>488.11</v>
      </c>
      <c r="I2713" s="4" t="s">
        <v>2675</v>
      </c>
      <c r="J2713" s="16">
        <v>45228</v>
      </c>
      <c r="K2713" s="9" t="str">
        <v>South</v>
      </c>
      <c r="L2713" s="9" t="str">
        <v>Electronics</v>
      </c>
      <c r="M2713" s="4">
        <v>2983.09</v>
      </c>
      <c r="N2713" s="4">
        <f>VLOOKUP($K2713,Sales_Performance_Analysis.csv!$S$1:$T$5,2,FALSE)</f>
        <v>2478.5568056787902</v>
      </c>
      <c r="O2713" s="4">
        <v>36</v>
      </c>
      <c r="P2713" s="4">
        <v>16</v>
      </c>
      <c r="Q2713" s="4">
        <v>488.11</v>
      </c>
      <c r="U2713" s="9" t="str">
        <v>South</v>
      </c>
      <c r="V2713" s="9" t="str">
        <v>Electronics</v>
      </c>
      <c r="X2713" s="9" t="str">
        <v>SOUTH</v>
      </c>
      <c r="Y2713" s="9" t="str">
        <v>ELECTRONICS</v>
      </c>
      <c r="AA2713" s="9" t="str">
        <v>south</v>
      </c>
      <c r="AB2713" s="9" t="str">
        <v>electronics</v>
      </c>
    </row>
    <row r="2714" spans="1:28">
      <c r="A2714" s="10" t="s">
        <v>2676</v>
      </c>
      <c r="B2714" s="11">
        <v>45283</v>
      </c>
      <c r="C2714" s="12" t="s">
        <v>2279</v>
      </c>
      <c r="D2714" s="13" t="s">
        <v>1668</v>
      </c>
      <c r="E2714" s="10">
        <v>3253.37</v>
      </c>
      <c r="F2714" s="10">
        <v>27</v>
      </c>
      <c r="G2714" s="10">
        <v>25</v>
      </c>
      <c r="H2714" s="10">
        <v>1000.78</v>
      </c>
      <c r="I2714" s="4" t="s">
        <v>2676</v>
      </c>
      <c r="J2714" s="16">
        <v>45283</v>
      </c>
      <c r="K2714" s="9" t="str">
        <v>East</v>
      </c>
      <c r="L2714" s="9" t="str">
        <v>Furniture</v>
      </c>
      <c r="M2714" s="4">
        <v>3253.37</v>
      </c>
      <c r="N2714" s="4">
        <f>VLOOKUP($K2714,Sales_Performance_Analysis.csv!$S$1:$T$5,2,FALSE)</f>
        <v>2529.8487270973901</v>
      </c>
      <c r="O2714" s="4">
        <v>27</v>
      </c>
      <c r="P2714" s="4">
        <v>25</v>
      </c>
      <c r="Q2714" s="4">
        <v>1000.78</v>
      </c>
      <c r="U2714" s="9" t="str">
        <v>East</v>
      </c>
      <c r="V2714" s="9" t="str">
        <v>Furniture</v>
      </c>
      <c r="X2714" s="9" t="str">
        <v>EAST</v>
      </c>
      <c r="Y2714" s="9" t="str">
        <v>FURNITURE</v>
      </c>
      <c r="AA2714" s="9" t="str">
        <v>east</v>
      </c>
      <c r="AB2714" s="9" t="str">
        <v>furniture</v>
      </c>
    </row>
    <row r="2715" spans="1:28">
      <c r="A2715" s="10" t="s">
        <v>2677</v>
      </c>
      <c r="B2715" s="11">
        <v>45426</v>
      </c>
      <c r="C2715" s="12" t="s">
        <v>1068</v>
      </c>
      <c r="D2715" s="13" t="s">
        <v>1243</v>
      </c>
      <c r="E2715" s="10">
        <v>3769.74</v>
      </c>
      <c r="F2715" s="10">
        <v>13</v>
      </c>
      <c r="G2715" s="10">
        <v>0</v>
      </c>
      <c r="H2715" s="10">
        <v>1695.66</v>
      </c>
      <c r="I2715" s="4" t="s">
        <v>2677</v>
      </c>
      <c r="J2715" s="16">
        <v>45426</v>
      </c>
      <c r="K2715" s="9" t="str">
        <v>South</v>
      </c>
      <c r="L2715" s="9" t="str">
        <v>Electronics</v>
      </c>
      <c r="M2715" s="4">
        <v>3769.74</v>
      </c>
      <c r="N2715" s="4">
        <f>VLOOKUP($K2715,Sales_Performance_Analysis.csv!$S$1:$T$5,2,FALSE)</f>
        <v>2478.5568056787902</v>
      </c>
      <c r="O2715" s="4">
        <v>13</v>
      </c>
      <c r="P2715" s="4">
        <v>0</v>
      </c>
      <c r="Q2715" s="4">
        <v>1695.66</v>
      </c>
      <c r="U2715" s="9" t="str">
        <v>South</v>
      </c>
      <c r="V2715" s="9" t="str">
        <v>Electronics</v>
      </c>
      <c r="X2715" s="9" t="str">
        <v>SOUTH</v>
      </c>
      <c r="Y2715" s="9" t="str">
        <v>ELECTRONICS</v>
      </c>
      <c r="AA2715" s="9" t="str">
        <v>south</v>
      </c>
      <c r="AB2715" s="9" t="str">
        <v>electronics</v>
      </c>
    </row>
    <row r="2716" spans="1:28">
      <c r="A2716" s="10" t="s">
        <v>2678</v>
      </c>
      <c r="B2716" s="11">
        <v>45145</v>
      </c>
      <c r="C2716" s="12" t="s">
        <v>2279</v>
      </c>
      <c r="D2716" s="13" t="s">
        <v>257</v>
      </c>
      <c r="E2716" s="10">
        <v>1715.83</v>
      </c>
      <c r="F2716" s="10">
        <v>47</v>
      </c>
      <c r="G2716" s="10">
        <v>32</v>
      </c>
      <c r="H2716" s="10">
        <v>708.22</v>
      </c>
      <c r="I2716" s="4" t="s">
        <v>2678</v>
      </c>
      <c r="J2716" s="16">
        <v>45145</v>
      </c>
      <c r="K2716" s="9" t="str">
        <v>East</v>
      </c>
      <c r="L2716" s="9" t="str">
        <v>Groceries</v>
      </c>
      <c r="M2716" s="4">
        <v>1715.83</v>
      </c>
      <c r="N2716" s="4">
        <f>VLOOKUP($K2716,Sales_Performance_Analysis.csv!$S$1:$T$5,2,FALSE)</f>
        <v>2529.8487270973901</v>
      </c>
      <c r="O2716" s="4">
        <v>47</v>
      </c>
      <c r="P2716" s="4">
        <v>32</v>
      </c>
      <c r="Q2716" s="4">
        <v>708.22</v>
      </c>
      <c r="U2716" s="9" t="str">
        <v>East</v>
      </c>
      <c r="V2716" s="9" t="str">
        <v>Groceries</v>
      </c>
      <c r="X2716" s="9" t="str">
        <v>EAST</v>
      </c>
      <c r="Y2716" s="9" t="str">
        <v>GROCERIES</v>
      </c>
      <c r="AA2716" s="9" t="str">
        <v>east</v>
      </c>
      <c r="AB2716" s="9" t="str">
        <v>groceries</v>
      </c>
    </row>
    <row r="2717" spans="1:28">
      <c r="A2717" s="10" t="s">
        <v>2679</v>
      </c>
      <c r="B2717" s="11">
        <v>45451</v>
      </c>
      <c r="C2717" s="12" t="s">
        <v>2279</v>
      </c>
      <c r="D2717" s="13" t="s">
        <v>1131</v>
      </c>
      <c r="E2717" s="10">
        <v>2087.7199999999998</v>
      </c>
      <c r="F2717" s="10">
        <v>24</v>
      </c>
      <c r="G2717" s="10">
        <v>42</v>
      </c>
      <c r="H2717" s="10">
        <v>1716.16</v>
      </c>
      <c r="I2717" s="4" t="s">
        <v>2679</v>
      </c>
      <c r="J2717" s="16">
        <v>45451</v>
      </c>
      <c r="K2717" s="9" t="str">
        <v>East</v>
      </c>
      <c r="L2717" s="9" t="str">
        <v>Sports</v>
      </c>
      <c r="M2717" s="4">
        <v>2087.7199999999998</v>
      </c>
      <c r="N2717" s="4">
        <f>VLOOKUP($K2717,Sales_Performance_Analysis.csv!$S$1:$T$5,2,FALSE)</f>
        <v>2529.8487270973901</v>
      </c>
      <c r="O2717" s="4">
        <v>24</v>
      </c>
      <c r="P2717" s="4">
        <v>42</v>
      </c>
      <c r="Q2717" s="4">
        <v>1716.16</v>
      </c>
      <c r="U2717" s="9" t="str">
        <v>East</v>
      </c>
      <c r="V2717" s="9" t="str">
        <v>Sports</v>
      </c>
      <c r="X2717" s="9" t="str">
        <v>EAST</v>
      </c>
      <c r="Y2717" s="9" t="str">
        <v>SPORTS</v>
      </c>
      <c r="AA2717" s="9" t="str">
        <v>east</v>
      </c>
      <c r="AB2717" s="9" t="str">
        <v>sports</v>
      </c>
    </row>
    <row r="2718" spans="1:28">
      <c r="A2718" s="10" t="s">
        <v>2680</v>
      </c>
      <c r="B2718" s="11">
        <v>45153</v>
      </c>
      <c r="C2718" s="12" t="s">
        <v>1068</v>
      </c>
      <c r="D2718" s="13" t="s">
        <v>2120</v>
      </c>
      <c r="E2718" s="10">
        <v>1351.27</v>
      </c>
      <c r="F2718" s="10">
        <v>38</v>
      </c>
      <c r="G2718" s="10">
        <v>41</v>
      </c>
      <c r="H2718" s="10">
        <v>1355.42</v>
      </c>
      <c r="I2718" s="4" t="s">
        <v>2680</v>
      </c>
      <c r="J2718" s="16">
        <v>45153</v>
      </c>
      <c r="K2718" s="9" t="str">
        <v>South</v>
      </c>
      <c r="L2718" s="9" t="str">
        <v>Clothing</v>
      </c>
      <c r="M2718" s="4">
        <v>1351.27</v>
      </c>
      <c r="N2718" s="4">
        <f>VLOOKUP($K2718,Sales_Performance_Analysis.csv!$S$1:$T$5,2,FALSE)</f>
        <v>2478.5568056787902</v>
      </c>
      <c r="O2718" s="4">
        <v>38</v>
      </c>
      <c r="P2718" s="4">
        <v>41</v>
      </c>
      <c r="Q2718" s="4">
        <v>1355.42</v>
      </c>
      <c r="U2718" s="9" t="str">
        <v>South</v>
      </c>
      <c r="V2718" s="9" t="str">
        <v>Clothing</v>
      </c>
      <c r="X2718" s="9" t="str">
        <v>SOUTH</v>
      </c>
      <c r="Y2718" s="9" t="str">
        <v>CLOTHING</v>
      </c>
      <c r="AA2718" s="9" t="str">
        <v>south</v>
      </c>
      <c r="AB2718" s="9" t="str">
        <v>clothing</v>
      </c>
    </row>
    <row r="2719" spans="1:28">
      <c r="A2719" s="10" t="s">
        <v>2681</v>
      </c>
      <c r="B2719" s="11">
        <v>45458</v>
      </c>
      <c r="C2719" s="12" t="s">
        <v>1068</v>
      </c>
      <c r="D2719" s="13" t="s">
        <v>2120</v>
      </c>
      <c r="E2719" s="10">
        <v>3263.35</v>
      </c>
      <c r="F2719" s="10">
        <v>6</v>
      </c>
      <c r="G2719" s="10">
        <v>20</v>
      </c>
      <c r="H2719" s="10">
        <v>1626.85</v>
      </c>
      <c r="I2719" s="4" t="s">
        <v>2681</v>
      </c>
      <c r="J2719" s="16">
        <v>45458</v>
      </c>
      <c r="K2719" s="9" t="str">
        <v>South</v>
      </c>
      <c r="L2719" s="9" t="str">
        <v>Clothing</v>
      </c>
      <c r="M2719" s="4">
        <v>3263.35</v>
      </c>
      <c r="N2719" s="4">
        <f>VLOOKUP($K2719,Sales_Performance_Analysis.csv!$S$1:$T$5,2,FALSE)</f>
        <v>2478.5568056787902</v>
      </c>
      <c r="O2719" s="4">
        <v>6</v>
      </c>
      <c r="P2719" s="4">
        <v>20</v>
      </c>
      <c r="Q2719" s="4">
        <v>1626.85</v>
      </c>
      <c r="U2719" s="9" t="str">
        <v>South</v>
      </c>
      <c r="V2719" s="9" t="str">
        <v>Clothing</v>
      </c>
      <c r="X2719" s="9" t="str">
        <v>SOUTH</v>
      </c>
      <c r="Y2719" s="9" t="str">
        <v>CLOTHING</v>
      </c>
      <c r="AA2719" s="9" t="str">
        <v>south</v>
      </c>
      <c r="AB2719" s="9" t="str">
        <v>clothing</v>
      </c>
    </row>
    <row r="2720" spans="1:28">
      <c r="A2720" s="10" t="s">
        <v>2682</v>
      </c>
      <c r="B2720" s="11">
        <v>45095</v>
      </c>
      <c r="C2720" s="12" t="s">
        <v>2279</v>
      </c>
      <c r="D2720" s="13" t="s">
        <v>2120</v>
      </c>
      <c r="E2720" s="10">
        <v>4774.29</v>
      </c>
      <c r="F2720" s="10">
        <v>2</v>
      </c>
      <c r="G2720" s="10">
        <v>11</v>
      </c>
      <c r="H2720" s="10">
        <v>1509.13</v>
      </c>
      <c r="I2720" s="4" t="s">
        <v>2682</v>
      </c>
      <c r="J2720" s="16">
        <v>45095</v>
      </c>
      <c r="K2720" s="9" t="str">
        <v>East</v>
      </c>
      <c r="L2720" s="9" t="str">
        <v>Clothing</v>
      </c>
      <c r="M2720" s="4">
        <v>4774.29</v>
      </c>
      <c r="N2720" s="4">
        <f>VLOOKUP($K2720,Sales_Performance_Analysis.csv!$S$1:$T$5,2,FALSE)</f>
        <v>2529.8487270973901</v>
      </c>
      <c r="O2720" s="4">
        <v>2</v>
      </c>
      <c r="P2720" s="4">
        <v>11</v>
      </c>
      <c r="Q2720" s="4">
        <v>1509.13</v>
      </c>
      <c r="U2720" s="9" t="str">
        <v>East</v>
      </c>
      <c r="V2720" s="9" t="str">
        <v>Clothing</v>
      </c>
      <c r="X2720" s="9" t="str">
        <v>EAST</v>
      </c>
      <c r="Y2720" s="9" t="str">
        <v>CLOTHING</v>
      </c>
      <c r="AA2720" s="9" t="str">
        <v>east</v>
      </c>
      <c r="AB2720" s="9" t="str">
        <v>clothing</v>
      </c>
    </row>
    <row r="2721" spans="1:28">
      <c r="A2721" s="10" t="s">
        <v>2683</v>
      </c>
      <c r="B2721" s="11">
        <v>45211</v>
      </c>
      <c r="C2721" s="12" t="s">
        <v>2563</v>
      </c>
      <c r="D2721" s="13" t="s">
        <v>2120</v>
      </c>
      <c r="E2721" s="10">
        <v>1881.56</v>
      </c>
      <c r="F2721" s="10">
        <v>9</v>
      </c>
      <c r="G2721" s="10">
        <v>47</v>
      </c>
      <c r="H2721" s="10">
        <v>157.76</v>
      </c>
      <c r="I2721" s="4" t="s">
        <v>2683</v>
      </c>
      <c r="J2721" s="16">
        <v>45211</v>
      </c>
      <c r="K2721" s="9" t="str">
        <v>North</v>
      </c>
      <c r="L2721" s="9" t="str">
        <v>Clothing</v>
      </c>
      <c r="M2721" s="4">
        <v>1881.56</v>
      </c>
      <c r="N2721" s="4">
        <f>VLOOKUP($K2721,Sales_Performance_Analysis.csv!$S$1:$T$5,2,FALSE)</f>
        <v>2573.1195542046598</v>
      </c>
      <c r="O2721" s="4">
        <v>9</v>
      </c>
      <c r="P2721" s="4">
        <v>47</v>
      </c>
      <c r="Q2721" s="4">
        <v>157.76</v>
      </c>
      <c r="U2721" s="9" t="str">
        <v>North</v>
      </c>
      <c r="V2721" s="9" t="str">
        <v>Clothing</v>
      </c>
      <c r="X2721" s="9" t="str">
        <v>NORTH</v>
      </c>
      <c r="Y2721" s="9" t="str">
        <v>CLOTHING</v>
      </c>
      <c r="AA2721" s="9" t="str">
        <v>north</v>
      </c>
      <c r="AB2721" s="9" t="str">
        <v>clothing</v>
      </c>
    </row>
    <row r="2722" spans="1:28">
      <c r="A2722" s="10" t="s">
        <v>2684</v>
      </c>
      <c r="B2722" s="11">
        <v>45000</v>
      </c>
      <c r="C2722" s="12" t="s">
        <v>2279</v>
      </c>
      <c r="D2722" s="13" t="s">
        <v>1668</v>
      </c>
      <c r="E2722" s="10">
        <v>1126.77</v>
      </c>
      <c r="F2722" s="10">
        <v>26</v>
      </c>
      <c r="G2722" s="10">
        <v>40</v>
      </c>
      <c r="H2722" s="10">
        <v>1672.41</v>
      </c>
      <c r="I2722" s="4" t="s">
        <v>2684</v>
      </c>
      <c r="J2722" s="16">
        <v>45000</v>
      </c>
      <c r="K2722" s="9" t="str">
        <v>East</v>
      </c>
      <c r="L2722" s="9" t="str">
        <v>Furniture</v>
      </c>
      <c r="M2722" s="4">
        <v>1126.77</v>
      </c>
      <c r="N2722" s="4">
        <f>VLOOKUP($K2722,Sales_Performance_Analysis.csv!$S$1:$T$5,2,FALSE)</f>
        <v>2529.8487270973901</v>
      </c>
      <c r="O2722" s="4">
        <v>26</v>
      </c>
      <c r="P2722" s="4">
        <v>40</v>
      </c>
      <c r="Q2722" s="4">
        <v>1672.41</v>
      </c>
      <c r="U2722" s="9" t="str">
        <v>East</v>
      </c>
      <c r="V2722" s="9" t="str">
        <v>Furniture</v>
      </c>
      <c r="X2722" s="9" t="str">
        <v>EAST</v>
      </c>
      <c r="Y2722" s="9" t="str">
        <v>FURNITURE</v>
      </c>
      <c r="AA2722" s="9" t="str">
        <v>east</v>
      </c>
      <c r="AB2722" s="9" t="str">
        <v>furniture</v>
      </c>
    </row>
    <row r="2723" spans="1:28">
      <c r="A2723" s="10" t="s">
        <v>2685</v>
      </c>
      <c r="B2723" s="11">
        <v>45282</v>
      </c>
      <c r="C2723" s="12" t="s">
        <v>2563</v>
      </c>
      <c r="D2723" s="13" t="s">
        <v>1243</v>
      </c>
      <c r="E2723" s="10">
        <v>2696.45</v>
      </c>
      <c r="F2723" s="10">
        <v>40</v>
      </c>
      <c r="G2723" s="10">
        <v>23</v>
      </c>
      <c r="H2723" s="10">
        <v>320.01</v>
      </c>
      <c r="I2723" s="4" t="s">
        <v>2685</v>
      </c>
      <c r="J2723" s="16">
        <v>45282</v>
      </c>
      <c r="K2723" s="9" t="str">
        <v>North</v>
      </c>
      <c r="L2723" s="9" t="str">
        <v>Electronics</v>
      </c>
      <c r="M2723" s="4">
        <v>2696.45</v>
      </c>
      <c r="N2723" s="4">
        <f>VLOOKUP($K2723,Sales_Performance_Analysis.csv!$S$1:$T$5,2,FALSE)</f>
        <v>2573.1195542046598</v>
      </c>
      <c r="O2723" s="4">
        <v>40</v>
      </c>
      <c r="P2723" s="4">
        <v>23</v>
      </c>
      <c r="Q2723" s="4">
        <v>320.01</v>
      </c>
      <c r="U2723" s="9" t="str">
        <v>North</v>
      </c>
      <c r="V2723" s="9" t="str">
        <v>Electronics</v>
      </c>
      <c r="X2723" s="9" t="str">
        <v>NORTH</v>
      </c>
      <c r="Y2723" s="9" t="str">
        <v>ELECTRONICS</v>
      </c>
      <c r="AA2723" s="9" t="str">
        <v>north</v>
      </c>
      <c r="AB2723" s="9" t="str">
        <v>electronics</v>
      </c>
    </row>
    <row r="2724" spans="1:28">
      <c r="A2724" s="10">
        <v>21861721</v>
      </c>
      <c r="B2724" s="11">
        <v>45144</v>
      </c>
      <c r="C2724" s="13" t="s">
        <v>2686</v>
      </c>
      <c r="D2724" s="13" t="s">
        <v>1668</v>
      </c>
      <c r="E2724" s="10">
        <v>224.91</v>
      </c>
      <c r="F2724" s="10">
        <v>50</v>
      </c>
      <c r="G2724" s="10">
        <v>8</v>
      </c>
      <c r="H2724" s="10">
        <v>182.79</v>
      </c>
      <c r="I2724" s="4">
        <v>21861721</v>
      </c>
      <c r="J2724" s="16">
        <v>45144</v>
      </c>
      <c r="K2724" s="9" t="str">
        <v>East</v>
      </c>
      <c r="L2724" s="9" t="str">
        <v>Furniture</v>
      </c>
      <c r="M2724" s="4">
        <v>224.91</v>
      </c>
      <c r="N2724" s="4">
        <f>VLOOKUP($K2724,Sales_Performance_Analysis.csv!$S$1:$T$5,2,FALSE)</f>
        <v>2529.8487270973901</v>
      </c>
      <c r="O2724" s="4">
        <v>50</v>
      </c>
      <c r="P2724" s="4">
        <v>8</v>
      </c>
      <c r="Q2724" s="4">
        <v>182.79</v>
      </c>
      <c r="U2724" s="9" t="str">
        <v>East</v>
      </c>
      <c r="V2724" s="9" t="str">
        <v>Furniture</v>
      </c>
      <c r="X2724" s="9" t="str">
        <v>EAST</v>
      </c>
      <c r="Y2724" s="9" t="str">
        <v>FURNITURE</v>
      </c>
      <c r="AA2724" s="9" t="str">
        <v>east</v>
      </c>
      <c r="AB2724" s="9" t="str">
        <v>furniture</v>
      </c>
    </row>
    <row r="2725" spans="1:28">
      <c r="A2725" s="10" t="s">
        <v>2687</v>
      </c>
      <c r="B2725" s="11">
        <v>45325</v>
      </c>
      <c r="C2725" s="12" t="s">
        <v>2563</v>
      </c>
      <c r="D2725" s="13" t="s">
        <v>2120</v>
      </c>
      <c r="E2725" s="10">
        <v>1849.67</v>
      </c>
      <c r="F2725" s="10">
        <v>15</v>
      </c>
      <c r="G2725" s="10">
        <v>2</v>
      </c>
      <c r="H2725" s="10">
        <v>957.8</v>
      </c>
      <c r="I2725" s="4" t="s">
        <v>2687</v>
      </c>
      <c r="J2725" s="16">
        <v>45325</v>
      </c>
      <c r="K2725" s="9" t="str">
        <v>North</v>
      </c>
      <c r="L2725" s="9" t="str">
        <v>Clothing</v>
      </c>
      <c r="M2725" s="4">
        <v>1849.67</v>
      </c>
      <c r="N2725" s="4">
        <f>VLOOKUP($K2725,Sales_Performance_Analysis.csv!$S$1:$T$5,2,FALSE)</f>
        <v>2573.1195542046598</v>
      </c>
      <c r="O2725" s="4">
        <v>15</v>
      </c>
      <c r="P2725" s="4">
        <v>2</v>
      </c>
      <c r="Q2725" s="4">
        <v>957.8</v>
      </c>
      <c r="U2725" s="9" t="str">
        <v>North</v>
      </c>
      <c r="V2725" s="9" t="str">
        <v>Clothing</v>
      </c>
      <c r="X2725" s="9" t="str">
        <v>NORTH</v>
      </c>
      <c r="Y2725" s="9" t="str">
        <v>CLOTHING</v>
      </c>
      <c r="AA2725" s="9" t="str">
        <v>north</v>
      </c>
      <c r="AB2725" s="9" t="str">
        <v>clothing</v>
      </c>
    </row>
    <row r="2726" spans="1:28">
      <c r="A2726" s="10" t="s">
        <v>2688</v>
      </c>
      <c r="B2726" s="11">
        <v>44883</v>
      </c>
      <c r="C2726" s="12" t="s">
        <v>2563</v>
      </c>
      <c r="D2726" s="13" t="s">
        <v>2120</v>
      </c>
      <c r="E2726" s="10">
        <v>4612.5</v>
      </c>
      <c r="F2726" s="10">
        <v>32</v>
      </c>
      <c r="G2726" s="10">
        <v>19</v>
      </c>
      <c r="H2726" s="10">
        <v>87.44</v>
      </c>
      <c r="I2726" s="4" t="s">
        <v>2688</v>
      </c>
      <c r="J2726" s="16">
        <v>44883</v>
      </c>
      <c r="K2726" s="9" t="str">
        <v>North</v>
      </c>
      <c r="L2726" s="9" t="str">
        <v>Clothing</v>
      </c>
      <c r="M2726" s="4">
        <v>4612.5</v>
      </c>
      <c r="N2726" s="4">
        <f>VLOOKUP($K2726,Sales_Performance_Analysis.csv!$S$1:$T$5,2,FALSE)</f>
        <v>2573.1195542046598</v>
      </c>
      <c r="O2726" s="4">
        <v>32</v>
      </c>
      <c r="P2726" s="4">
        <v>19</v>
      </c>
      <c r="Q2726" s="4">
        <v>87.44</v>
      </c>
      <c r="U2726" s="9" t="str">
        <v>North</v>
      </c>
      <c r="V2726" s="9" t="str">
        <v>Clothing</v>
      </c>
      <c r="X2726" s="9" t="str">
        <v>NORTH</v>
      </c>
      <c r="Y2726" s="9" t="str">
        <v>CLOTHING</v>
      </c>
      <c r="AA2726" s="9" t="str">
        <v>north</v>
      </c>
      <c r="AB2726" s="9" t="str">
        <v>clothing</v>
      </c>
    </row>
    <row r="2727" spans="1:28">
      <c r="A2727" s="10" t="s">
        <v>2689</v>
      </c>
      <c r="B2727" s="11">
        <v>44991</v>
      </c>
      <c r="C2727" s="13" t="s">
        <v>2686</v>
      </c>
      <c r="D2727" s="13" t="s">
        <v>257</v>
      </c>
      <c r="E2727" s="10">
        <v>3067.14</v>
      </c>
      <c r="F2727" s="10">
        <v>38</v>
      </c>
      <c r="G2727" s="10">
        <v>24</v>
      </c>
      <c r="H2727" s="10">
        <v>1114.33</v>
      </c>
      <c r="I2727" s="4" t="s">
        <v>2689</v>
      </c>
      <c r="J2727" s="16">
        <v>44991</v>
      </c>
      <c r="K2727" s="9" t="str">
        <v>East</v>
      </c>
      <c r="L2727" s="9" t="str">
        <v>Groceries</v>
      </c>
      <c r="M2727" s="4">
        <v>3067.14</v>
      </c>
      <c r="N2727" s="4">
        <f>VLOOKUP($K2727,Sales_Performance_Analysis.csv!$S$1:$T$5,2,FALSE)</f>
        <v>2529.8487270973901</v>
      </c>
      <c r="O2727" s="4">
        <v>38</v>
      </c>
      <c r="P2727" s="4">
        <v>24</v>
      </c>
      <c r="Q2727" s="4">
        <v>1114.33</v>
      </c>
      <c r="U2727" s="9" t="str">
        <v>East</v>
      </c>
      <c r="V2727" s="9" t="str">
        <v>Groceries</v>
      </c>
      <c r="X2727" s="9" t="str">
        <v>EAST</v>
      </c>
      <c r="Y2727" s="9" t="str">
        <v>GROCERIES</v>
      </c>
      <c r="AA2727" s="9" t="str">
        <v>east</v>
      </c>
      <c r="AB2727" s="9" t="str">
        <v>groceries</v>
      </c>
    </row>
    <row r="2728" spans="1:28">
      <c r="A2728" s="10" t="s">
        <v>2690</v>
      </c>
      <c r="B2728" s="11">
        <v>45387</v>
      </c>
      <c r="C2728" s="12" t="s">
        <v>2563</v>
      </c>
      <c r="D2728" s="13" t="s">
        <v>1131</v>
      </c>
      <c r="E2728" s="10">
        <v>2088.71</v>
      </c>
      <c r="F2728" s="10">
        <v>32</v>
      </c>
      <c r="G2728" s="10">
        <v>28</v>
      </c>
      <c r="H2728" s="10">
        <v>1073.5</v>
      </c>
      <c r="I2728" s="4" t="s">
        <v>2690</v>
      </c>
      <c r="J2728" s="16">
        <v>45387</v>
      </c>
      <c r="K2728" s="9" t="str">
        <v>North</v>
      </c>
      <c r="L2728" s="9" t="str">
        <v>Sports</v>
      </c>
      <c r="M2728" s="4">
        <v>2088.71</v>
      </c>
      <c r="N2728" s="4">
        <f>VLOOKUP($K2728,Sales_Performance_Analysis.csv!$S$1:$T$5,2,FALSE)</f>
        <v>2573.1195542046598</v>
      </c>
      <c r="O2728" s="4">
        <v>32</v>
      </c>
      <c r="P2728" s="4">
        <v>28</v>
      </c>
      <c r="Q2728" s="4">
        <v>1073.5</v>
      </c>
      <c r="U2728" s="9" t="str">
        <v>North</v>
      </c>
      <c r="V2728" s="9" t="str">
        <v>Sports</v>
      </c>
      <c r="X2728" s="9" t="str">
        <v>NORTH</v>
      </c>
      <c r="Y2728" s="9" t="str">
        <v>SPORTS</v>
      </c>
      <c r="AA2728" s="9" t="str">
        <v>north</v>
      </c>
      <c r="AB2728" s="9" t="str">
        <v>sports</v>
      </c>
    </row>
    <row r="2729" spans="1:28">
      <c r="A2729" s="10" t="s">
        <v>2691</v>
      </c>
      <c r="B2729" s="11">
        <v>44919</v>
      </c>
      <c r="C2729" s="12" t="s">
        <v>1068</v>
      </c>
      <c r="D2729" s="13" t="s">
        <v>1131</v>
      </c>
      <c r="E2729" s="10">
        <v>374.69</v>
      </c>
      <c r="F2729" s="10">
        <v>46</v>
      </c>
      <c r="G2729" s="10">
        <v>39</v>
      </c>
      <c r="H2729" s="10">
        <v>1147.69</v>
      </c>
      <c r="I2729" s="4" t="s">
        <v>2691</v>
      </c>
      <c r="J2729" s="16">
        <v>44919</v>
      </c>
      <c r="K2729" s="9" t="str">
        <v>South</v>
      </c>
      <c r="L2729" s="9" t="str">
        <v>Sports</v>
      </c>
      <c r="M2729" s="4">
        <v>374.69</v>
      </c>
      <c r="N2729" s="4">
        <f>VLOOKUP($K2729,Sales_Performance_Analysis.csv!$S$1:$T$5,2,FALSE)</f>
        <v>2478.5568056787902</v>
      </c>
      <c r="O2729" s="4">
        <v>46</v>
      </c>
      <c r="P2729" s="4">
        <v>39</v>
      </c>
      <c r="Q2729" s="4">
        <v>1147.69</v>
      </c>
      <c r="U2729" s="9" t="str">
        <v>South</v>
      </c>
      <c r="V2729" s="9" t="str">
        <v>Sports</v>
      </c>
      <c r="X2729" s="9" t="str">
        <v>SOUTH</v>
      </c>
      <c r="Y2729" s="9" t="str">
        <v>SPORTS</v>
      </c>
      <c r="AA2729" s="9" t="str">
        <v>south</v>
      </c>
      <c r="AB2729" s="9" t="str">
        <v>sports</v>
      </c>
    </row>
    <row r="2730" spans="1:28">
      <c r="A2730" s="10" t="s">
        <v>2692</v>
      </c>
      <c r="B2730" s="11">
        <v>44938</v>
      </c>
      <c r="C2730" s="12" t="s">
        <v>2563</v>
      </c>
      <c r="D2730" s="13" t="s">
        <v>1243</v>
      </c>
      <c r="E2730" s="10">
        <v>1121.78</v>
      </c>
      <c r="F2730" s="10">
        <v>12</v>
      </c>
      <c r="G2730" s="10">
        <v>38</v>
      </c>
      <c r="H2730" s="10">
        <v>854.93</v>
      </c>
      <c r="I2730" s="4" t="s">
        <v>2692</v>
      </c>
      <c r="J2730" s="16">
        <v>44938</v>
      </c>
      <c r="K2730" s="9" t="str">
        <v>North</v>
      </c>
      <c r="L2730" s="9" t="str">
        <v>Electronics</v>
      </c>
      <c r="M2730" s="4">
        <v>1121.78</v>
      </c>
      <c r="N2730" s="4">
        <f>VLOOKUP($K2730,Sales_Performance_Analysis.csv!$S$1:$T$5,2,FALSE)</f>
        <v>2573.1195542046598</v>
      </c>
      <c r="O2730" s="4">
        <v>12</v>
      </c>
      <c r="P2730" s="4">
        <v>38</v>
      </c>
      <c r="Q2730" s="4">
        <v>854.93</v>
      </c>
      <c r="U2730" s="9" t="str">
        <v>North</v>
      </c>
      <c r="V2730" s="9" t="str">
        <v>Electronics</v>
      </c>
      <c r="X2730" s="9" t="str">
        <v>NORTH</v>
      </c>
      <c r="Y2730" s="9" t="str">
        <v>ELECTRONICS</v>
      </c>
      <c r="AA2730" s="9" t="str">
        <v>north</v>
      </c>
      <c r="AB2730" s="9" t="str">
        <v>electronics</v>
      </c>
    </row>
    <row r="2731" spans="1:28">
      <c r="A2731" s="10" t="s">
        <v>2693</v>
      </c>
      <c r="B2731" s="11">
        <v>45431</v>
      </c>
      <c r="C2731" s="13" t="s">
        <v>2686</v>
      </c>
      <c r="D2731" s="13" t="s">
        <v>1131</v>
      </c>
      <c r="E2731" s="10">
        <v>3642.96</v>
      </c>
      <c r="F2731" s="10">
        <v>1</v>
      </c>
      <c r="G2731" s="10">
        <v>33</v>
      </c>
      <c r="H2731" s="10">
        <v>519.54999999999995</v>
      </c>
      <c r="I2731" s="4" t="s">
        <v>2693</v>
      </c>
      <c r="J2731" s="16">
        <v>45431</v>
      </c>
      <c r="K2731" s="9" t="str">
        <v>East</v>
      </c>
      <c r="L2731" s="9" t="str">
        <v>Sports</v>
      </c>
      <c r="M2731" s="4">
        <v>3642.96</v>
      </c>
      <c r="N2731" s="4">
        <f>VLOOKUP($K2731,Sales_Performance_Analysis.csv!$S$1:$T$5,2,FALSE)</f>
        <v>2529.8487270973901</v>
      </c>
      <c r="O2731" s="4">
        <v>1</v>
      </c>
      <c r="P2731" s="4">
        <v>33</v>
      </c>
      <c r="Q2731" s="4">
        <v>519.54999999999995</v>
      </c>
      <c r="U2731" s="9" t="str">
        <v>East</v>
      </c>
      <c r="V2731" s="9" t="str">
        <v>Sports</v>
      </c>
      <c r="X2731" s="9" t="str">
        <v>EAST</v>
      </c>
      <c r="Y2731" s="9" t="str">
        <v>SPORTS</v>
      </c>
      <c r="AA2731" s="9" t="str">
        <v>east</v>
      </c>
      <c r="AB2731" s="9" t="str">
        <v>sports</v>
      </c>
    </row>
    <row r="2732" spans="1:28">
      <c r="A2732" s="10" t="s">
        <v>2694</v>
      </c>
      <c r="B2732" s="11">
        <v>44900</v>
      </c>
      <c r="C2732" s="12" t="s">
        <v>1657</v>
      </c>
      <c r="D2732" s="13" t="s">
        <v>1243</v>
      </c>
      <c r="E2732" s="10">
        <v>2288.7600000000002</v>
      </c>
      <c r="F2732" s="10">
        <v>49</v>
      </c>
      <c r="G2732" s="10">
        <v>0</v>
      </c>
      <c r="H2732" s="10">
        <v>1239.69</v>
      </c>
      <c r="I2732" s="4" t="s">
        <v>2694</v>
      </c>
      <c r="J2732" s="16">
        <v>44900</v>
      </c>
      <c r="K2732" s="9" t="str">
        <v>West</v>
      </c>
      <c r="L2732" s="9" t="str">
        <v>Electronics</v>
      </c>
      <c r="M2732" s="4">
        <v>2288.7600000000002</v>
      </c>
      <c r="N2732" s="4">
        <f>VLOOKUP($K2732,Sales_Performance_Analysis.csv!$S$1:$T$5,2,FALSE)</f>
        <v>2536.3110011778599</v>
      </c>
      <c r="O2732" s="4">
        <v>49</v>
      </c>
      <c r="P2732" s="4">
        <v>0</v>
      </c>
      <c r="Q2732" s="4">
        <v>1239.69</v>
      </c>
      <c r="U2732" s="9" t="str">
        <v>West</v>
      </c>
      <c r="V2732" s="9" t="str">
        <v>Electronics</v>
      </c>
      <c r="X2732" s="9" t="str">
        <v>WEST</v>
      </c>
      <c r="Y2732" s="9" t="str">
        <v>ELECTRONICS</v>
      </c>
      <c r="AA2732" s="9" t="str">
        <v>west</v>
      </c>
      <c r="AB2732" s="9" t="str">
        <v>electronics</v>
      </c>
    </row>
    <row r="2733" spans="1:28">
      <c r="A2733" s="10" t="s">
        <v>2695</v>
      </c>
      <c r="B2733" s="11">
        <v>45547</v>
      </c>
      <c r="C2733" s="12" t="s">
        <v>2563</v>
      </c>
      <c r="D2733" s="13" t="s">
        <v>2120</v>
      </c>
      <c r="E2733" s="10">
        <v>4427.58</v>
      </c>
      <c r="F2733" s="10">
        <v>28</v>
      </c>
      <c r="G2733" s="10">
        <v>41</v>
      </c>
      <c r="H2733" s="10">
        <v>1578.17</v>
      </c>
      <c r="I2733" s="4" t="s">
        <v>2695</v>
      </c>
      <c r="J2733" s="16">
        <v>45547</v>
      </c>
      <c r="K2733" s="9" t="str">
        <v>North</v>
      </c>
      <c r="L2733" s="9" t="str">
        <v>Clothing</v>
      </c>
      <c r="M2733" s="4">
        <v>4427.58</v>
      </c>
      <c r="N2733" s="4">
        <f>VLOOKUP($K2733,Sales_Performance_Analysis.csv!$S$1:$T$5,2,FALSE)</f>
        <v>2573.1195542046598</v>
      </c>
      <c r="O2733" s="4">
        <v>28</v>
      </c>
      <c r="P2733" s="4">
        <v>41</v>
      </c>
      <c r="Q2733" s="4">
        <v>1578.17</v>
      </c>
      <c r="U2733" s="9" t="str">
        <v>North</v>
      </c>
      <c r="V2733" s="9" t="str">
        <v>Clothing</v>
      </c>
      <c r="X2733" s="9" t="str">
        <v>NORTH</v>
      </c>
      <c r="Y2733" s="9" t="str">
        <v>CLOTHING</v>
      </c>
      <c r="AA2733" s="9" t="str">
        <v>north</v>
      </c>
      <c r="AB2733" s="9" t="str">
        <v>clothing</v>
      </c>
    </row>
    <row r="2734" spans="1:28">
      <c r="A2734" s="10" t="s">
        <v>2696</v>
      </c>
      <c r="B2734" s="11">
        <v>44912</v>
      </c>
      <c r="C2734" s="12" t="s">
        <v>1657</v>
      </c>
      <c r="D2734" s="13" t="s">
        <v>2120</v>
      </c>
      <c r="E2734" s="10">
        <v>3408.62</v>
      </c>
      <c r="F2734" s="10">
        <v>30</v>
      </c>
      <c r="G2734" s="10">
        <v>32</v>
      </c>
      <c r="H2734" s="10">
        <v>345.22</v>
      </c>
      <c r="I2734" s="4" t="s">
        <v>2696</v>
      </c>
      <c r="J2734" s="16">
        <v>44912</v>
      </c>
      <c r="K2734" s="9" t="str">
        <v>West</v>
      </c>
      <c r="L2734" s="9" t="str">
        <v>Clothing</v>
      </c>
      <c r="M2734" s="4">
        <v>3408.62</v>
      </c>
      <c r="N2734" s="4">
        <f>VLOOKUP($K2734,Sales_Performance_Analysis.csv!$S$1:$T$5,2,FALSE)</f>
        <v>2536.3110011778599</v>
      </c>
      <c r="O2734" s="4">
        <v>30</v>
      </c>
      <c r="P2734" s="4">
        <v>32</v>
      </c>
      <c r="Q2734" s="4">
        <v>345.22</v>
      </c>
      <c r="U2734" s="9" t="str">
        <v>West</v>
      </c>
      <c r="V2734" s="9" t="str">
        <v>Clothing</v>
      </c>
      <c r="X2734" s="9" t="str">
        <v>WEST</v>
      </c>
      <c r="Y2734" s="9" t="str">
        <v>CLOTHING</v>
      </c>
      <c r="AA2734" s="9" t="str">
        <v>west</v>
      </c>
      <c r="AB2734" s="9" t="str">
        <v>clothing</v>
      </c>
    </row>
    <row r="2735" spans="1:28">
      <c r="A2735" s="10" t="s">
        <v>2697</v>
      </c>
      <c r="B2735" s="11">
        <v>45017</v>
      </c>
      <c r="C2735" s="13" t="s">
        <v>2686</v>
      </c>
      <c r="D2735" s="13" t="s">
        <v>2120</v>
      </c>
      <c r="E2735" s="10">
        <v>3670.32</v>
      </c>
      <c r="F2735" s="10">
        <v>18</v>
      </c>
      <c r="G2735" s="10">
        <v>0</v>
      </c>
      <c r="H2735" s="10">
        <v>1490.44</v>
      </c>
      <c r="I2735" s="4" t="s">
        <v>2697</v>
      </c>
      <c r="J2735" s="16">
        <v>45017</v>
      </c>
      <c r="K2735" s="9" t="str">
        <v>East</v>
      </c>
      <c r="L2735" s="9" t="str">
        <v>Clothing</v>
      </c>
      <c r="M2735" s="4">
        <v>3670.32</v>
      </c>
      <c r="N2735" s="4">
        <f>VLOOKUP($K2735,Sales_Performance_Analysis.csv!$S$1:$T$5,2,FALSE)</f>
        <v>2529.8487270973901</v>
      </c>
      <c r="O2735" s="4">
        <v>18</v>
      </c>
      <c r="P2735" s="4">
        <v>0</v>
      </c>
      <c r="Q2735" s="4">
        <v>1490.44</v>
      </c>
      <c r="U2735" s="9" t="str">
        <v>East</v>
      </c>
      <c r="V2735" s="9" t="str">
        <v>Clothing</v>
      </c>
      <c r="X2735" s="9" t="str">
        <v>EAST</v>
      </c>
      <c r="Y2735" s="9" t="str">
        <v>CLOTHING</v>
      </c>
      <c r="AA2735" s="9" t="str">
        <v>east</v>
      </c>
      <c r="AB2735" s="9" t="str">
        <v>clothing</v>
      </c>
    </row>
    <row r="2736" spans="1:28">
      <c r="A2736" s="10" t="s">
        <v>2698</v>
      </c>
      <c r="B2736" s="11">
        <v>45096</v>
      </c>
      <c r="C2736" s="12" t="s">
        <v>2563</v>
      </c>
      <c r="D2736" s="13" t="s">
        <v>2120</v>
      </c>
      <c r="E2736" s="10">
        <v>4639.53</v>
      </c>
      <c r="F2736" s="10">
        <v>27</v>
      </c>
      <c r="G2736" s="10">
        <v>19</v>
      </c>
      <c r="H2736" s="10">
        <v>1163.0999999999999</v>
      </c>
      <c r="I2736" s="4" t="s">
        <v>2698</v>
      </c>
      <c r="J2736" s="16">
        <v>45096</v>
      </c>
      <c r="K2736" s="9" t="str">
        <v>North</v>
      </c>
      <c r="L2736" s="9" t="str">
        <v>Clothing</v>
      </c>
      <c r="M2736" s="4">
        <v>4639.53</v>
      </c>
      <c r="N2736" s="4">
        <f>VLOOKUP($K2736,Sales_Performance_Analysis.csv!$S$1:$T$5,2,FALSE)</f>
        <v>2573.1195542046598</v>
      </c>
      <c r="O2736" s="4">
        <v>27</v>
      </c>
      <c r="P2736" s="4">
        <v>19</v>
      </c>
      <c r="Q2736" s="4">
        <v>1163.0999999999999</v>
      </c>
      <c r="U2736" s="9" t="str">
        <v>North</v>
      </c>
      <c r="V2736" s="9" t="str">
        <v>Clothing</v>
      </c>
      <c r="X2736" s="9" t="str">
        <v>NORTH</v>
      </c>
      <c r="Y2736" s="9" t="str">
        <v>CLOTHING</v>
      </c>
      <c r="AA2736" s="9" t="str">
        <v>north</v>
      </c>
      <c r="AB2736" s="9" t="str">
        <v>clothing</v>
      </c>
    </row>
    <row r="2737" spans="1:28">
      <c r="A2737" s="10" t="s">
        <v>2699</v>
      </c>
      <c r="B2737" s="11">
        <v>45514</v>
      </c>
      <c r="C2737" s="13" t="s">
        <v>2686</v>
      </c>
      <c r="D2737" s="13" t="s">
        <v>1131</v>
      </c>
      <c r="E2737" s="10">
        <v>3309.08</v>
      </c>
      <c r="F2737" s="10">
        <v>37</v>
      </c>
      <c r="G2737" s="10">
        <v>39</v>
      </c>
      <c r="H2737" s="10">
        <v>436.51</v>
      </c>
      <c r="I2737" s="4" t="s">
        <v>2699</v>
      </c>
      <c r="J2737" s="16">
        <v>45514</v>
      </c>
      <c r="K2737" s="9" t="str">
        <v>East</v>
      </c>
      <c r="L2737" s="9" t="str">
        <v>Sports</v>
      </c>
      <c r="M2737" s="4">
        <v>3309.08</v>
      </c>
      <c r="N2737" s="4">
        <f>VLOOKUP($K2737,Sales_Performance_Analysis.csv!$S$1:$T$5,2,FALSE)</f>
        <v>2529.8487270973901</v>
      </c>
      <c r="O2737" s="4">
        <v>37</v>
      </c>
      <c r="P2737" s="4">
        <v>39</v>
      </c>
      <c r="Q2737" s="4">
        <v>436.51</v>
      </c>
      <c r="U2737" s="9" t="str">
        <v>East</v>
      </c>
      <c r="V2737" s="9" t="str">
        <v>Sports</v>
      </c>
      <c r="X2737" s="9" t="str">
        <v>EAST</v>
      </c>
      <c r="Y2737" s="9" t="str">
        <v>SPORTS</v>
      </c>
      <c r="AA2737" s="9" t="str">
        <v>east</v>
      </c>
      <c r="AB2737" s="9" t="str">
        <v>sports</v>
      </c>
    </row>
    <row r="2738" spans="1:28">
      <c r="A2738" s="10" t="s">
        <v>2700</v>
      </c>
      <c r="B2738" s="11">
        <v>45310</v>
      </c>
      <c r="C2738" s="12" t="s">
        <v>1068</v>
      </c>
      <c r="D2738" s="13" t="s">
        <v>257</v>
      </c>
      <c r="E2738" s="10">
        <v>2197.96</v>
      </c>
      <c r="F2738" s="10">
        <v>11</v>
      </c>
      <c r="G2738" s="10">
        <v>4</v>
      </c>
      <c r="H2738" s="10">
        <v>1000.73</v>
      </c>
      <c r="I2738" s="4" t="s">
        <v>2700</v>
      </c>
      <c r="J2738" s="16">
        <v>45310</v>
      </c>
      <c r="K2738" s="9" t="str">
        <v>South</v>
      </c>
      <c r="L2738" s="9" t="str">
        <v>Groceries</v>
      </c>
      <c r="M2738" s="4">
        <v>2197.96</v>
      </c>
      <c r="N2738" s="4">
        <f>VLOOKUP($K2738,Sales_Performance_Analysis.csv!$S$1:$T$5,2,FALSE)</f>
        <v>2478.5568056787902</v>
      </c>
      <c r="O2738" s="4">
        <v>11</v>
      </c>
      <c r="P2738" s="4">
        <v>4</v>
      </c>
      <c r="Q2738" s="4">
        <v>1000.73</v>
      </c>
      <c r="U2738" s="9" t="str">
        <v>South</v>
      </c>
      <c r="V2738" s="9" t="str">
        <v>Groceries</v>
      </c>
      <c r="X2738" s="9" t="str">
        <v>SOUTH</v>
      </c>
      <c r="Y2738" s="9" t="str">
        <v>GROCERIES</v>
      </c>
      <c r="AA2738" s="9" t="str">
        <v>south</v>
      </c>
      <c r="AB2738" s="9" t="str">
        <v>groceries</v>
      </c>
    </row>
    <row r="2739" spans="1:28">
      <c r="A2739" s="10" t="s">
        <v>2701</v>
      </c>
      <c r="B2739" s="11">
        <v>45457</v>
      </c>
      <c r="C2739" s="13" t="s">
        <v>2686</v>
      </c>
      <c r="D2739" s="13" t="s">
        <v>257</v>
      </c>
      <c r="E2739" s="10">
        <v>4794.17</v>
      </c>
      <c r="F2739" s="10">
        <v>39</v>
      </c>
      <c r="G2739" s="10">
        <v>36</v>
      </c>
      <c r="H2739" s="10">
        <v>274.33</v>
      </c>
      <c r="I2739" s="4" t="s">
        <v>2701</v>
      </c>
      <c r="J2739" s="16">
        <v>45457</v>
      </c>
      <c r="K2739" s="9" t="str">
        <v>East</v>
      </c>
      <c r="L2739" s="9" t="str">
        <v>Groceries</v>
      </c>
      <c r="M2739" s="4">
        <v>4794.17</v>
      </c>
      <c r="N2739" s="4">
        <f>VLOOKUP($K2739,Sales_Performance_Analysis.csv!$S$1:$T$5,2,FALSE)</f>
        <v>2529.8487270973901</v>
      </c>
      <c r="O2739" s="4">
        <v>39</v>
      </c>
      <c r="P2739" s="4">
        <v>36</v>
      </c>
      <c r="Q2739" s="4">
        <v>274.33</v>
      </c>
      <c r="U2739" s="9" t="str">
        <v>East</v>
      </c>
      <c r="V2739" s="9" t="str">
        <v>Groceries</v>
      </c>
      <c r="X2739" s="9" t="str">
        <v>EAST</v>
      </c>
      <c r="Y2739" s="9" t="str">
        <v>GROCERIES</v>
      </c>
      <c r="AA2739" s="9" t="str">
        <v>east</v>
      </c>
      <c r="AB2739" s="9" t="str">
        <v>groceries</v>
      </c>
    </row>
    <row r="2740" spans="1:28">
      <c r="A2740" s="10" t="s">
        <v>2702</v>
      </c>
      <c r="B2740" s="11">
        <v>44913</v>
      </c>
      <c r="C2740" s="12" t="s">
        <v>1657</v>
      </c>
      <c r="D2740" s="13" t="s">
        <v>2120</v>
      </c>
      <c r="E2740" s="10">
        <v>3577.22</v>
      </c>
      <c r="F2740" s="10">
        <v>18</v>
      </c>
      <c r="G2740" s="10">
        <v>46</v>
      </c>
      <c r="H2740" s="10">
        <v>1335.52</v>
      </c>
      <c r="I2740" s="4" t="s">
        <v>2702</v>
      </c>
      <c r="J2740" s="16">
        <v>44913</v>
      </c>
      <c r="K2740" s="9" t="str">
        <v>West</v>
      </c>
      <c r="L2740" s="9" t="str">
        <v>Clothing</v>
      </c>
      <c r="M2740" s="4">
        <v>3577.22</v>
      </c>
      <c r="N2740" s="4">
        <f>VLOOKUP($K2740,Sales_Performance_Analysis.csv!$S$1:$T$5,2,FALSE)</f>
        <v>2536.3110011778599</v>
      </c>
      <c r="O2740" s="4">
        <v>18</v>
      </c>
      <c r="P2740" s="4">
        <v>46</v>
      </c>
      <c r="Q2740" s="4">
        <v>1335.52</v>
      </c>
      <c r="U2740" s="9" t="str">
        <v>West</v>
      </c>
      <c r="V2740" s="9" t="str">
        <v>Clothing</v>
      </c>
      <c r="X2740" s="9" t="str">
        <v>WEST</v>
      </c>
      <c r="Y2740" s="9" t="str">
        <v>CLOTHING</v>
      </c>
      <c r="AA2740" s="9" t="str">
        <v>west</v>
      </c>
      <c r="AB2740" s="9" t="str">
        <v>clothing</v>
      </c>
    </row>
    <row r="2741" spans="1:28">
      <c r="A2741" s="10" t="s">
        <v>2703</v>
      </c>
      <c r="B2741" s="11">
        <v>45082</v>
      </c>
      <c r="C2741" s="13" t="s">
        <v>2686</v>
      </c>
      <c r="D2741" s="13" t="s">
        <v>1668</v>
      </c>
      <c r="E2741" s="10">
        <v>717.47</v>
      </c>
      <c r="F2741" s="10">
        <v>44</v>
      </c>
      <c r="G2741" s="10">
        <v>33</v>
      </c>
      <c r="H2741" s="10">
        <v>1626.39</v>
      </c>
      <c r="I2741" s="4" t="s">
        <v>2703</v>
      </c>
      <c r="J2741" s="16">
        <v>45082</v>
      </c>
      <c r="K2741" s="9" t="str">
        <v>East</v>
      </c>
      <c r="L2741" s="9" t="str">
        <v>Furniture</v>
      </c>
      <c r="M2741" s="4">
        <v>717.47</v>
      </c>
      <c r="N2741" s="4">
        <f>VLOOKUP($K2741,Sales_Performance_Analysis.csv!$S$1:$T$5,2,FALSE)</f>
        <v>2529.8487270973901</v>
      </c>
      <c r="O2741" s="4">
        <v>44</v>
      </c>
      <c r="P2741" s="4">
        <v>33</v>
      </c>
      <c r="Q2741" s="4">
        <v>1626.39</v>
      </c>
      <c r="U2741" s="9" t="str">
        <v>East</v>
      </c>
      <c r="V2741" s="9" t="str">
        <v>Furniture</v>
      </c>
      <c r="X2741" s="9" t="str">
        <v>EAST</v>
      </c>
      <c r="Y2741" s="9" t="str">
        <v>FURNITURE</v>
      </c>
      <c r="AA2741" s="9" t="str">
        <v>east</v>
      </c>
      <c r="AB2741" s="9" t="str">
        <v>furniture</v>
      </c>
    </row>
    <row r="2742" spans="1:28">
      <c r="A2742" s="10" t="s">
        <v>2704</v>
      </c>
      <c r="B2742" s="11">
        <v>45441</v>
      </c>
      <c r="C2742" s="12" t="s">
        <v>1068</v>
      </c>
      <c r="D2742" s="13" t="s">
        <v>257</v>
      </c>
      <c r="E2742" s="10">
        <v>4215.6400000000003</v>
      </c>
      <c r="F2742" s="10">
        <v>7</v>
      </c>
      <c r="G2742" s="10">
        <v>26</v>
      </c>
      <c r="H2742" s="10">
        <v>967.64</v>
      </c>
      <c r="I2742" s="4" t="s">
        <v>2704</v>
      </c>
      <c r="J2742" s="16">
        <v>45441</v>
      </c>
      <c r="K2742" s="9" t="str">
        <v>South</v>
      </c>
      <c r="L2742" s="9" t="str">
        <v>Groceries</v>
      </c>
      <c r="M2742" s="4">
        <v>4215.6400000000003</v>
      </c>
      <c r="N2742" s="4">
        <f>VLOOKUP($K2742,Sales_Performance_Analysis.csv!$S$1:$T$5,2,FALSE)</f>
        <v>2478.5568056787902</v>
      </c>
      <c r="O2742" s="4">
        <v>7</v>
      </c>
      <c r="P2742" s="4">
        <v>26</v>
      </c>
      <c r="Q2742" s="4">
        <v>967.64</v>
      </c>
      <c r="U2742" s="9" t="str">
        <v>South</v>
      </c>
      <c r="V2742" s="9" t="str">
        <v>Groceries</v>
      </c>
      <c r="X2742" s="9" t="str">
        <v>SOUTH</v>
      </c>
      <c r="Y2742" s="9" t="str">
        <v>GROCERIES</v>
      </c>
      <c r="AA2742" s="9" t="str">
        <v>south</v>
      </c>
      <c r="AB2742" s="9" t="str">
        <v>groceries</v>
      </c>
    </row>
    <row r="2743" spans="1:28">
      <c r="A2743" s="10" t="s">
        <v>2705</v>
      </c>
      <c r="B2743" s="11">
        <v>45530</v>
      </c>
      <c r="C2743" s="12" t="s">
        <v>2563</v>
      </c>
      <c r="D2743" s="13" t="s">
        <v>257</v>
      </c>
      <c r="E2743" s="10">
        <v>3882.91</v>
      </c>
      <c r="F2743" s="10">
        <v>40</v>
      </c>
      <c r="G2743" s="10">
        <v>3</v>
      </c>
      <c r="H2743" s="10">
        <v>1277.1600000000001</v>
      </c>
      <c r="I2743" s="4" t="s">
        <v>2705</v>
      </c>
      <c r="J2743" s="16">
        <v>45530</v>
      </c>
      <c r="K2743" s="9" t="str">
        <v>North</v>
      </c>
      <c r="L2743" s="9" t="str">
        <v>Groceries</v>
      </c>
      <c r="M2743" s="4">
        <v>3882.91</v>
      </c>
      <c r="N2743" s="4">
        <f>VLOOKUP($K2743,Sales_Performance_Analysis.csv!$S$1:$T$5,2,FALSE)</f>
        <v>2573.1195542046598</v>
      </c>
      <c r="O2743" s="4">
        <v>40</v>
      </c>
      <c r="P2743" s="4">
        <v>3</v>
      </c>
      <c r="Q2743" s="4">
        <v>1277.1600000000001</v>
      </c>
      <c r="U2743" s="9" t="str">
        <v>North</v>
      </c>
      <c r="V2743" s="9" t="str">
        <v>Groceries</v>
      </c>
      <c r="X2743" s="9" t="str">
        <v>NORTH</v>
      </c>
      <c r="Y2743" s="9" t="str">
        <v>GROCERIES</v>
      </c>
      <c r="AA2743" s="9" t="str">
        <v>north</v>
      </c>
      <c r="AB2743" s="9" t="str">
        <v>groceries</v>
      </c>
    </row>
    <row r="2744" spans="1:28">
      <c r="A2744" s="10" t="s">
        <v>2706</v>
      </c>
      <c r="B2744" s="11">
        <v>45156</v>
      </c>
      <c r="C2744" s="13" t="s">
        <v>2686</v>
      </c>
      <c r="D2744" s="13" t="s">
        <v>257</v>
      </c>
      <c r="E2744" s="10">
        <v>488.43</v>
      </c>
      <c r="F2744" s="10">
        <v>39</v>
      </c>
      <c r="G2744" s="10">
        <v>9</v>
      </c>
      <c r="H2744" s="10">
        <v>1883.86</v>
      </c>
      <c r="I2744" s="4" t="s">
        <v>2706</v>
      </c>
      <c r="J2744" s="16">
        <v>45156</v>
      </c>
      <c r="K2744" s="9" t="str">
        <v>East</v>
      </c>
      <c r="L2744" s="9" t="str">
        <v>Groceries</v>
      </c>
      <c r="M2744" s="4">
        <v>488.43</v>
      </c>
      <c r="N2744" s="4">
        <f>VLOOKUP($K2744,Sales_Performance_Analysis.csv!$S$1:$T$5,2,FALSE)</f>
        <v>2529.8487270973901</v>
      </c>
      <c r="O2744" s="4">
        <v>39</v>
      </c>
      <c r="P2744" s="4">
        <v>9</v>
      </c>
      <c r="Q2744" s="4">
        <v>1883.86</v>
      </c>
      <c r="U2744" s="9" t="str">
        <v>East</v>
      </c>
      <c r="V2744" s="9" t="str">
        <v>Groceries</v>
      </c>
      <c r="X2744" s="9" t="str">
        <v>EAST</v>
      </c>
      <c r="Y2744" s="9" t="str">
        <v>GROCERIES</v>
      </c>
      <c r="AA2744" s="9" t="str">
        <v>east</v>
      </c>
      <c r="AB2744" s="9" t="str">
        <v>groceries</v>
      </c>
    </row>
    <row r="2745" spans="1:28">
      <c r="A2745" s="10" t="s">
        <v>2707</v>
      </c>
      <c r="B2745" s="11">
        <v>45241</v>
      </c>
      <c r="C2745" s="12" t="s">
        <v>1657</v>
      </c>
      <c r="D2745" s="13" t="s">
        <v>2120</v>
      </c>
      <c r="E2745" s="10">
        <v>4848.59</v>
      </c>
      <c r="F2745" s="10">
        <v>49</v>
      </c>
      <c r="G2745" s="10">
        <v>21</v>
      </c>
      <c r="H2745" s="10">
        <v>1245.07</v>
      </c>
      <c r="I2745" s="4" t="s">
        <v>2707</v>
      </c>
      <c r="J2745" s="16">
        <v>45241</v>
      </c>
      <c r="K2745" s="9" t="str">
        <v>West</v>
      </c>
      <c r="L2745" s="9" t="str">
        <v>Clothing</v>
      </c>
      <c r="M2745" s="4">
        <v>4848.59</v>
      </c>
      <c r="N2745" s="4">
        <f>VLOOKUP($K2745,Sales_Performance_Analysis.csv!$S$1:$T$5,2,FALSE)</f>
        <v>2536.3110011778599</v>
      </c>
      <c r="O2745" s="4">
        <v>49</v>
      </c>
      <c r="P2745" s="4">
        <v>21</v>
      </c>
      <c r="Q2745" s="4">
        <v>1245.07</v>
      </c>
      <c r="U2745" s="9" t="str">
        <v>West</v>
      </c>
      <c r="V2745" s="9" t="str">
        <v>Clothing</v>
      </c>
      <c r="X2745" s="9" t="str">
        <v>WEST</v>
      </c>
      <c r="Y2745" s="9" t="str">
        <v>CLOTHING</v>
      </c>
      <c r="AA2745" s="9" t="str">
        <v>west</v>
      </c>
      <c r="AB2745" s="9" t="str">
        <v>clothing</v>
      </c>
    </row>
    <row r="2746" spans="1:28">
      <c r="A2746" s="10" t="s">
        <v>2708</v>
      </c>
      <c r="B2746" s="11">
        <v>45583</v>
      </c>
      <c r="C2746" s="12" t="s">
        <v>1657</v>
      </c>
      <c r="D2746" s="13" t="s">
        <v>1131</v>
      </c>
      <c r="E2746" s="10">
        <v>4308.95</v>
      </c>
      <c r="F2746" s="10">
        <v>9</v>
      </c>
      <c r="G2746" s="10">
        <v>17</v>
      </c>
      <c r="H2746" s="10">
        <v>1451.37</v>
      </c>
      <c r="I2746" s="4" t="s">
        <v>2708</v>
      </c>
      <c r="J2746" s="16">
        <v>45583</v>
      </c>
      <c r="K2746" s="9" t="str">
        <v>West</v>
      </c>
      <c r="L2746" s="9" t="str">
        <v>Sports</v>
      </c>
      <c r="M2746" s="4">
        <v>4308.95</v>
      </c>
      <c r="N2746" s="4">
        <f>VLOOKUP($K2746,Sales_Performance_Analysis.csv!$S$1:$T$5,2,FALSE)</f>
        <v>2536.3110011778599</v>
      </c>
      <c r="O2746" s="4">
        <v>9</v>
      </c>
      <c r="P2746" s="4">
        <v>17</v>
      </c>
      <c r="Q2746" s="4">
        <v>1451.37</v>
      </c>
      <c r="U2746" s="9" t="str">
        <v>West</v>
      </c>
      <c r="V2746" s="9" t="str">
        <v>Sports</v>
      </c>
      <c r="X2746" s="9" t="str">
        <v>WEST</v>
      </c>
      <c r="Y2746" s="9" t="str">
        <v>SPORTS</v>
      </c>
      <c r="AA2746" s="9" t="str">
        <v>west</v>
      </c>
      <c r="AB2746" s="9" t="str">
        <v>sports</v>
      </c>
    </row>
    <row r="2747" spans="1:28">
      <c r="A2747" s="10" t="s">
        <v>2709</v>
      </c>
      <c r="B2747" s="11">
        <v>45320</v>
      </c>
      <c r="C2747" s="12" t="s">
        <v>1657</v>
      </c>
      <c r="D2747" s="13" t="s">
        <v>1243</v>
      </c>
      <c r="E2747" s="10">
        <v>4176.78</v>
      </c>
      <c r="F2747" s="10">
        <v>30</v>
      </c>
      <c r="G2747" s="10">
        <v>1</v>
      </c>
      <c r="H2747" s="10">
        <v>755.42</v>
      </c>
      <c r="I2747" s="4" t="s">
        <v>2709</v>
      </c>
      <c r="J2747" s="16">
        <v>45320</v>
      </c>
      <c r="K2747" s="9" t="str">
        <v>West</v>
      </c>
      <c r="L2747" s="9" t="str">
        <v>Electronics</v>
      </c>
      <c r="M2747" s="4">
        <v>4176.78</v>
      </c>
      <c r="N2747" s="4">
        <f>VLOOKUP($K2747,Sales_Performance_Analysis.csv!$S$1:$T$5,2,FALSE)</f>
        <v>2536.3110011778599</v>
      </c>
      <c r="O2747" s="4">
        <v>30</v>
      </c>
      <c r="P2747" s="4">
        <v>1</v>
      </c>
      <c r="Q2747" s="4">
        <v>755.42</v>
      </c>
      <c r="U2747" s="9" t="str">
        <v>West</v>
      </c>
      <c r="V2747" s="9" t="str">
        <v>Electronics</v>
      </c>
      <c r="X2747" s="9" t="str">
        <v>WEST</v>
      </c>
      <c r="Y2747" s="9" t="str">
        <v>ELECTRONICS</v>
      </c>
      <c r="AA2747" s="9" t="str">
        <v>west</v>
      </c>
      <c r="AB2747" s="9" t="str">
        <v>electronics</v>
      </c>
    </row>
    <row r="2748" spans="1:28">
      <c r="A2748" s="10" t="s">
        <v>2710</v>
      </c>
      <c r="B2748" s="11">
        <v>45000</v>
      </c>
      <c r="C2748" s="12" t="s">
        <v>1068</v>
      </c>
      <c r="D2748" s="13" t="s">
        <v>1243</v>
      </c>
      <c r="E2748" s="10">
        <v>501.62</v>
      </c>
      <c r="F2748" s="10">
        <v>38</v>
      </c>
      <c r="G2748" s="10">
        <v>45</v>
      </c>
      <c r="H2748" s="10">
        <v>908.8</v>
      </c>
      <c r="I2748" s="4" t="s">
        <v>2710</v>
      </c>
      <c r="J2748" s="16">
        <v>45000</v>
      </c>
      <c r="K2748" s="9" t="str">
        <v>South</v>
      </c>
      <c r="L2748" s="9" t="str">
        <v>Electronics</v>
      </c>
      <c r="M2748" s="4">
        <v>501.62</v>
      </c>
      <c r="N2748" s="4">
        <f>VLOOKUP($K2748,Sales_Performance_Analysis.csv!$S$1:$T$5,2,FALSE)</f>
        <v>2478.5568056787902</v>
      </c>
      <c r="O2748" s="4">
        <v>38</v>
      </c>
      <c r="P2748" s="4">
        <v>45</v>
      </c>
      <c r="Q2748" s="4">
        <v>908.8</v>
      </c>
      <c r="U2748" s="9" t="str">
        <v>South</v>
      </c>
      <c r="V2748" s="9" t="str">
        <v>Electronics</v>
      </c>
      <c r="X2748" s="9" t="str">
        <v>SOUTH</v>
      </c>
      <c r="Y2748" s="9" t="str">
        <v>ELECTRONICS</v>
      </c>
      <c r="AA2748" s="9" t="str">
        <v>south</v>
      </c>
      <c r="AB2748" s="9" t="str">
        <v>electronics</v>
      </c>
    </row>
    <row r="2749" spans="1:28">
      <c r="A2749" s="10" t="s">
        <v>2711</v>
      </c>
      <c r="B2749" s="11">
        <v>45380</v>
      </c>
      <c r="C2749" s="13" t="s">
        <v>2686</v>
      </c>
      <c r="D2749" s="13" t="s">
        <v>2120</v>
      </c>
      <c r="E2749" s="10">
        <v>1993.27</v>
      </c>
      <c r="F2749" s="10">
        <v>41</v>
      </c>
      <c r="G2749" s="10">
        <v>15</v>
      </c>
      <c r="H2749" s="10">
        <v>1274.1199999999999</v>
      </c>
      <c r="I2749" s="4" t="s">
        <v>2711</v>
      </c>
      <c r="J2749" s="16">
        <v>45380</v>
      </c>
      <c r="K2749" s="9" t="str">
        <v>East</v>
      </c>
      <c r="L2749" s="9" t="str">
        <v>Clothing</v>
      </c>
      <c r="M2749" s="4">
        <v>1993.27</v>
      </c>
      <c r="N2749" s="4">
        <f>VLOOKUP($K2749,Sales_Performance_Analysis.csv!$S$1:$T$5,2,FALSE)</f>
        <v>2529.8487270973901</v>
      </c>
      <c r="O2749" s="4">
        <v>41</v>
      </c>
      <c r="P2749" s="4">
        <v>15</v>
      </c>
      <c r="Q2749" s="4">
        <v>1274.1199999999999</v>
      </c>
      <c r="U2749" s="9" t="str">
        <v>East</v>
      </c>
      <c r="V2749" s="9" t="str">
        <v>Clothing</v>
      </c>
      <c r="X2749" s="9" t="str">
        <v>EAST</v>
      </c>
      <c r="Y2749" s="9" t="str">
        <v>CLOTHING</v>
      </c>
      <c r="AA2749" s="9" t="str">
        <v>east</v>
      </c>
      <c r="AB2749" s="9" t="str">
        <v>clothing</v>
      </c>
    </row>
    <row r="2750" spans="1:28">
      <c r="A2750" s="10" t="s">
        <v>2712</v>
      </c>
      <c r="B2750" s="11">
        <v>45018</v>
      </c>
      <c r="C2750" s="12" t="s">
        <v>1657</v>
      </c>
      <c r="D2750" s="13" t="s">
        <v>1243</v>
      </c>
      <c r="E2750" s="10">
        <v>496.81</v>
      </c>
      <c r="F2750" s="10">
        <v>6</v>
      </c>
      <c r="G2750" s="10">
        <v>31</v>
      </c>
      <c r="H2750" s="10">
        <v>936.91</v>
      </c>
      <c r="I2750" s="4" t="s">
        <v>2712</v>
      </c>
      <c r="J2750" s="16">
        <v>45018</v>
      </c>
      <c r="K2750" s="9" t="str">
        <v>West</v>
      </c>
      <c r="L2750" s="9" t="str">
        <v>Electronics</v>
      </c>
      <c r="M2750" s="4">
        <v>496.81</v>
      </c>
      <c r="N2750" s="4">
        <f>VLOOKUP($K2750,Sales_Performance_Analysis.csv!$S$1:$T$5,2,FALSE)</f>
        <v>2536.3110011778599</v>
      </c>
      <c r="O2750" s="4">
        <v>6</v>
      </c>
      <c r="P2750" s="4">
        <v>31</v>
      </c>
      <c r="Q2750" s="4">
        <v>936.91</v>
      </c>
      <c r="U2750" s="9" t="str">
        <v>West</v>
      </c>
      <c r="V2750" s="9" t="str">
        <v>Electronics</v>
      </c>
      <c r="X2750" s="9" t="str">
        <v>WEST</v>
      </c>
      <c r="Y2750" s="9" t="str">
        <v>ELECTRONICS</v>
      </c>
      <c r="AA2750" s="9" t="str">
        <v>west</v>
      </c>
      <c r="AB2750" s="9" t="str">
        <v>electronics</v>
      </c>
    </row>
    <row r="2751" spans="1:28">
      <c r="A2751" s="10" t="s">
        <v>2713</v>
      </c>
      <c r="B2751" s="11">
        <v>45383</v>
      </c>
      <c r="C2751" s="12" t="s">
        <v>2563</v>
      </c>
      <c r="D2751" s="13" t="s">
        <v>257</v>
      </c>
      <c r="E2751" s="10">
        <v>867.29</v>
      </c>
      <c r="F2751" s="10">
        <v>15</v>
      </c>
      <c r="G2751" s="10">
        <v>13</v>
      </c>
      <c r="H2751" s="10">
        <v>638.75</v>
      </c>
      <c r="I2751" s="4" t="s">
        <v>2713</v>
      </c>
      <c r="J2751" s="16">
        <v>45383</v>
      </c>
      <c r="K2751" s="9" t="str">
        <v>North</v>
      </c>
      <c r="L2751" s="9" t="str">
        <v>Groceries</v>
      </c>
      <c r="M2751" s="4">
        <v>867.29</v>
      </c>
      <c r="N2751" s="4">
        <f>VLOOKUP($K2751,Sales_Performance_Analysis.csv!$S$1:$T$5,2,FALSE)</f>
        <v>2573.1195542046598</v>
      </c>
      <c r="O2751" s="4">
        <v>15</v>
      </c>
      <c r="P2751" s="4">
        <v>13</v>
      </c>
      <c r="Q2751" s="4">
        <v>638.75</v>
      </c>
      <c r="U2751" s="9" t="str">
        <v>North</v>
      </c>
      <c r="V2751" s="9" t="str">
        <v>Groceries</v>
      </c>
      <c r="X2751" s="9" t="str">
        <v>NORTH</v>
      </c>
      <c r="Y2751" s="9" t="str">
        <v>GROCERIES</v>
      </c>
      <c r="AA2751" s="9" t="str">
        <v>north</v>
      </c>
      <c r="AB2751" s="9" t="str">
        <v>groceries</v>
      </c>
    </row>
    <row r="2752" spans="1:28">
      <c r="A2752" s="10" t="s">
        <v>2714</v>
      </c>
      <c r="B2752" s="11">
        <v>45014</v>
      </c>
      <c r="C2752" s="12" t="s">
        <v>1068</v>
      </c>
      <c r="D2752" s="13" t="s">
        <v>1668</v>
      </c>
      <c r="E2752" s="10">
        <v>343.43</v>
      </c>
      <c r="F2752" s="10">
        <v>30</v>
      </c>
      <c r="G2752" s="10">
        <v>17</v>
      </c>
      <c r="H2752" s="10">
        <v>157.53</v>
      </c>
      <c r="I2752" s="4" t="s">
        <v>2714</v>
      </c>
      <c r="J2752" s="16">
        <v>45014</v>
      </c>
      <c r="K2752" s="9" t="str">
        <v>South</v>
      </c>
      <c r="L2752" s="9" t="str">
        <v>Furniture</v>
      </c>
      <c r="M2752" s="4">
        <v>343.43</v>
      </c>
      <c r="N2752" s="4">
        <f>VLOOKUP($K2752,Sales_Performance_Analysis.csv!$S$1:$T$5,2,FALSE)</f>
        <v>2478.5568056787902</v>
      </c>
      <c r="O2752" s="4">
        <v>30</v>
      </c>
      <c r="P2752" s="4">
        <v>17</v>
      </c>
      <c r="Q2752" s="4">
        <v>157.53</v>
      </c>
      <c r="U2752" s="9" t="str">
        <v>South</v>
      </c>
      <c r="V2752" s="9" t="str">
        <v>Furniture</v>
      </c>
      <c r="X2752" s="9" t="str">
        <v>SOUTH</v>
      </c>
      <c r="Y2752" s="9" t="str">
        <v>FURNITURE</v>
      </c>
      <c r="AA2752" s="9" t="str">
        <v>south</v>
      </c>
      <c r="AB2752" s="9" t="str">
        <v>furniture</v>
      </c>
    </row>
    <row r="2753" spans="1:28">
      <c r="A2753" s="10" t="s">
        <v>2715</v>
      </c>
      <c r="B2753" s="11">
        <v>45339</v>
      </c>
      <c r="C2753" s="12" t="s">
        <v>1657</v>
      </c>
      <c r="D2753" s="13" t="s">
        <v>1131</v>
      </c>
      <c r="E2753" s="10">
        <v>888.2</v>
      </c>
      <c r="F2753" s="10">
        <v>25</v>
      </c>
      <c r="G2753" s="10">
        <v>36</v>
      </c>
      <c r="H2753" s="10">
        <v>1987.97</v>
      </c>
      <c r="I2753" s="4" t="s">
        <v>2715</v>
      </c>
      <c r="J2753" s="16">
        <v>45339</v>
      </c>
      <c r="K2753" s="9" t="str">
        <v>West</v>
      </c>
      <c r="L2753" s="9" t="str">
        <v>Sports</v>
      </c>
      <c r="M2753" s="4">
        <v>888.2</v>
      </c>
      <c r="N2753" s="4">
        <f>VLOOKUP($K2753,Sales_Performance_Analysis.csv!$S$1:$T$5,2,FALSE)</f>
        <v>2536.3110011778599</v>
      </c>
      <c r="O2753" s="4">
        <v>25</v>
      </c>
      <c r="P2753" s="4">
        <v>36</v>
      </c>
      <c r="Q2753" s="4">
        <v>1987.97</v>
      </c>
      <c r="U2753" s="9" t="str">
        <v>West</v>
      </c>
      <c r="V2753" s="9" t="str">
        <v>Sports</v>
      </c>
      <c r="X2753" s="9" t="str">
        <v>WEST</v>
      </c>
      <c r="Y2753" s="9" t="str">
        <v>SPORTS</v>
      </c>
      <c r="AA2753" s="9" t="str">
        <v>west</v>
      </c>
      <c r="AB2753" s="9" t="str">
        <v>sports</v>
      </c>
    </row>
    <row r="2754" spans="1:28">
      <c r="A2754" s="10" t="s">
        <v>2716</v>
      </c>
      <c r="B2754" s="11">
        <v>44995</v>
      </c>
      <c r="C2754" s="12" t="s">
        <v>1068</v>
      </c>
      <c r="D2754" s="13" t="s">
        <v>1131</v>
      </c>
      <c r="E2754" s="10">
        <v>4894.3100000000004</v>
      </c>
      <c r="F2754" s="10">
        <v>43</v>
      </c>
      <c r="G2754" s="10">
        <v>46</v>
      </c>
      <c r="H2754" s="10">
        <v>1263.96</v>
      </c>
      <c r="I2754" s="4" t="s">
        <v>2716</v>
      </c>
      <c r="J2754" s="16">
        <v>44995</v>
      </c>
      <c r="K2754" s="9" t="str">
        <v>South</v>
      </c>
      <c r="L2754" s="9" t="str">
        <v>Sports</v>
      </c>
      <c r="M2754" s="4">
        <v>4894.3100000000004</v>
      </c>
      <c r="N2754" s="4">
        <f>VLOOKUP($K2754,Sales_Performance_Analysis.csv!$S$1:$T$5,2,FALSE)</f>
        <v>2478.5568056787902</v>
      </c>
      <c r="O2754" s="4">
        <v>43</v>
      </c>
      <c r="P2754" s="4">
        <v>46</v>
      </c>
      <c r="Q2754" s="4">
        <v>1263.96</v>
      </c>
      <c r="U2754" s="9" t="str">
        <v>South</v>
      </c>
      <c r="V2754" s="9" t="str">
        <v>Sports</v>
      </c>
      <c r="X2754" s="9" t="str">
        <v>SOUTH</v>
      </c>
      <c r="Y2754" s="9" t="str">
        <v>SPORTS</v>
      </c>
      <c r="AA2754" s="9" t="str">
        <v>south</v>
      </c>
      <c r="AB2754" s="9" t="str">
        <v>sports</v>
      </c>
    </row>
    <row r="2755" spans="1:28">
      <c r="A2755" s="10" t="s">
        <v>2717</v>
      </c>
      <c r="B2755" s="11">
        <v>45024</v>
      </c>
      <c r="C2755" s="13" t="s">
        <v>2686</v>
      </c>
      <c r="D2755" s="13" t="s">
        <v>1668</v>
      </c>
      <c r="E2755" s="10">
        <v>1037.31</v>
      </c>
      <c r="F2755" s="10">
        <v>25</v>
      </c>
      <c r="G2755" s="10">
        <v>25</v>
      </c>
      <c r="H2755" s="10">
        <v>1879.41</v>
      </c>
      <c r="I2755" s="4" t="s">
        <v>2717</v>
      </c>
      <c r="J2755" s="16">
        <v>45024</v>
      </c>
      <c r="K2755" s="9" t="str">
        <v>East</v>
      </c>
      <c r="L2755" s="9" t="str">
        <v>Furniture</v>
      </c>
      <c r="M2755" s="4">
        <v>1037.31</v>
      </c>
      <c r="N2755" s="4">
        <f>VLOOKUP($K2755,Sales_Performance_Analysis.csv!$S$1:$T$5,2,FALSE)</f>
        <v>2529.8487270973901</v>
      </c>
      <c r="O2755" s="4">
        <v>25</v>
      </c>
      <c r="P2755" s="4">
        <v>25</v>
      </c>
      <c r="Q2755" s="4">
        <v>1879.41</v>
      </c>
      <c r="U2755" s="9" t="str">
        <v>East</v>
      </c>
      <c r="V2755" s="9" t="str">
        <v>Furniture</v>
      </c>
      <c r="X2755" s="9" t="str">
        <v>EAST</v>
      </c>
      <c r="Y2755" s="9" t="str">
        <v>FURNITURE</v>
      </c>
      <c r="AA2755" s="9" t="str">
        <v>east</v>
      </c>
      <c r="AB2755" s="9" t="str">
        <v>furniture</v>
      </c>
    </row>
    <row r="2756" spans="1:28">
      <c r="A2756" s="10" t="s">
        <v>2718</v>
      </c>
      <c r="B2756" s="11">
        <v>45489</v>
      </c>
      <c r="C2756" s="13" t="s">
        <v>2686</v>
      </c>
      <c r="D2756" s="13" t="s">
        <v>1668</v>
      </c>
      <c r="E2756" s="10">
        <v>508.28</v>
      </c>
      <c r="F2756" s="10">
        <v>43</v>
      </c>
      <c r="G2756" s="10">
        <v>31</v>
      </c>
      <c r="H2756" s="10">
        <v>1991.1</v>
      </c>
      <c r="I2756" s="4" t="s">
        <v>2718</v>
      </c>
      <c r="J2756" s="16">
        <v>45489</v>
      </c>
      <c r="K2756" s="9" t="str">
        <v>East</v>
      </c>
      <c r="L2756" s="9" t="str">
        <v>Furniture</v>
      </c>
      <c r="M2756" s="4">
        <v>508.28</v>
      </c>
      <c r="N2756" s="4">
        <f>VLOOKUP($K2756,Sales_Performance_Analysis.csv!$S$1:$T$5,2,FALSE)</f>
        <v>2529.8487270973901</v>
      </c>
      <c r="O2756" s="4">
        <v>43</v>
      </c>
      <c r="P2756" s="4">
        <v>31</v>
      </c>
      <c r="Q2756" s="4">
        <v>1991.1</v>
      </c>
      <c r="U2756" s="9" t="str">
        <v>East</v>
      </c>
      <c r="V2756" s="9" t="str">
        <v>Furniture</v>
      </c>
      <c r="X2756" s="9" t="str">
        <v>EAST</v>
      </c>
      <c r="Y2756" s="9" t="str">
        <v>FURNITURE</v>
      </c>
      <c r="AA2756" s="9" t="str">
        <v>east</v>
      </c>
      <c r="AB2756" s="9" t="str">
        <v>furniture</v>
      </c>
    </row>
    <row r="2757" spans="1:28">
      <c r="A2757" s="10" t="s">
        <v>2719</v>
      </c>
      <c r="B2757" s="11">
        <v>44898</v>
      </c>
      <c r="C2757" s="12" t="s">
        <v>1068</v>
      </c>
      <c r="D2757" s="13" t="s">
        <v>257</v>
      </c>
      <c r="E2757" s="10">
        <v>4695.99</v>
      </c>
      <c r="F2757" s="10">
        <v>21</v>
      </c>
      <c r="G2757" s="10">
        <v>35</v>
      </c>
      <c r="H2757" s="10">
        <v>1763.97</v>
      </c>
      <c r="I2757" s="4" t="s">
        <v>2719</v>
      </c>
      <c r="J2757" s="16">
        <v>44898</v>
      </c>
      <c r="K2757" s="9" t="str">
        <v>South</v>
      </c>
      <c r="L2757" s="9" t="str">
        <v>Groceries</v>
      </c>
      <c r="M2757" s="4">
        <v>4695.99</v>
      </c>
      <c r="N2757" s="4">
        <f>VLOOKUP($K2757,Sales_Performance_Analysis.csv!$S$1:$T$5,2,FALSE)</f>
        <v>2478.5568056787902</v>
      </c>
      <c r="O2757" s="4">
        <v>21</v>
      </c>
      <c r="P2757" s="4">
        <v>35</v>
      </c>
      <c r="Q2757" s="4">
        <v>1763.97</v>
      </c>
      <c r="U2757" s="9" t="str">
        <v>South</v>
      </c>
      <c r="V2757" s="9" t="str">
        <v>Groceries</v>
      </c>
      <c r="X2757" s="9" t="str">
        <v>SOUTH</v>
      </c>
      <c r="Y2757" s="9" t="str">
        <v>GROCERIES</v>
      </c>
      <c r="AA2757" s="9" t="str">
        <v>south</v>
      </c>
      <c r="AB2757" s="9" t="str">
        <v>groceries</v>
      </c>
    </row>
    <row r="2758" spans="1:28">
      <c r="A2758" s="10" t="s">
        <v>2720</v>
      </c>
      <c r="B2758" s="11">
        <v>45466</v>
      </c>
      <c r="C2758" s="13" t="s">
        <v>2686</v>
      </c>
      <c r="D2758" s="13" t="s">
        <v>2120</v>
      </c>
      <c r="E2758" s="10">
        <v>4209.6400000000003</v>
      </c>
      <c r="F2758" s="10">
        <v>25</v>
      </c>
      <c r="G2758" s="10">
        <v>4</v>
      </c>
      <c r="H2758" s="10">
        <v>143.66</v>
      </c>
      <c r="I2758" s="4" t="s">
        <v>2720</v>
      </c>
      <c r="J2758" s="16">
        <v>45466</v>
      </c>
      <c r="K2758" s="9" t="str">
        <v>East</v>
      </c>
      <c r="L2758" s="9" t="str">
        <v>Clothing</v>
      </c>
      <c r="M2758" s="4">
        <v>4209.6400000000003</v>
      </c>
      <c r="N2758" s="4">
        <f>VLOOKUP($K2758,Sales_Performance_Analysis.csv!$S$1:$T$5,2,FALSE)</f>
        <v>2529.8487270973901</v>
      </c>
      <c r="O2758" s="4">
        <v>25</v>
      </c>
      <c r="P2758" s="4">
        <v>4</v>
      </c>
      <c r="Q2758" s="4">
        <v>143.66</v>
      </c>
      <c r="U2758" s="9" t="str">
        <v>East</v>
      </c>
      <c r="V2758" s="9" t="str">
        <v>Clothing</v>
      </c>
      <c r="X2758" s="9" t="str">
        <v>EAST</v>
      </c>
      <c r="Y2758" s="9" t="str">
        <v>CLOTHING</v>
      </c>
      <c r="AA2758" s="9" t="str">
        <v>east</v>
      </c>
      <c r="AB2758" s="9" t="str">
        <v>clothing</v>
      </c>
    </row>
    <row r="2759" spans="1:28">
      <c r="A2759" s="10" t="s">
        <v>2721</v>
      </c>
      <c r="B2759" s="11">
        <v>45556</v>
      </c>
      <c r="C2759" s="12" t="s">
        <v>1068</v>
      </c>
      <c r="D2759" s="13" t="s">
        <v>1243</v>
      </c>
      <c r="E2759" s="10">
        <v>441.9</v>
      </c>
      <c r="F2759" s="10">
        <v>14</v>
      </c>
      <c r="G2759" s="10">
        <v>45</v>
      </c>
      <c r="H2759" s="10">
        <v>1256.54</v>
      </c>
      <c r="I2759" s="4" t="s">
        <v>2721</v>
      </c>
      <c r="J2759" s="16">
        <v>45556</v>
      </c>
      <c r="K2759" s="9" t="str">
        <v>South</v>
      </c>
      <c r="L2759" s="9" t="str">
        <v>Electronics</v>
      </c>
      <c r="M2759" s="4">
        <v>441.9</v>
      </c>
      <c r="N2759" s="4">
        <f>VLOOKUP($K2759,Sales_Performance_Analysis.csv!$S$1:$T$5,2,FALSE)</f>
        <v>2478.5568056787902</v>
      </c>
      <c r="O2759" s="4">
        <v>14</v>
      </c>
      <c r="P2759" s="4">
        <v>45</v>
      </c>
      <c r="Q2759" s="4">
        <v>1256.54</v>
      </c>
      <c r="U2759" s="9" t="str">
        <v>South</v>
      </c>
      <c r="V2759" s="9" t="str">
        <v>Electronics</v>
      </c>
      <c r="X2759" s="9" t="str">
        <v>SOUTH</v>
      </c>
      <c r="Y2759" s="9" t="str">
        <v>ELECTRONICS</v>
      </c>
      <c r="AA2759" s="9" t="str">
        <v>south</v>
      </c>
      <c r="AB2759" s="9" t="str">
        <v>electronics</v>
      </c>
    </row>
    <row r="2760" spans="1:28">
      <c r="A2760" s="10" t="s">
        <v>2722</v>
      </c>
      <c r="B2760" s="11">
        <v>45373</v>
      </c>
      <c r="C2760" s="13" t="s">
        <v>2686</v>
      </c>
      <c r="D2760" s="13" t="s">
        <v>257</v>
      </c>
      <c r="E2760" s="10">
        <v>316.63</v>
      </c>
      <c r="F2760" s="10">
        <v>6</v>
      </c>
      <c r="G2760" s="10">
        <v>13</v>
      </c>
      <c r="H2760" s="10">
        <v>752.14</v>
      </c>
      <c r="I2760" s="4" t="s">
        <v>2722</v>
      </c>
      <c r="J2760" s="16">
        <v>45373</v>
      </c>
      <c r="K2760" s="9" t="str">
        <v>East</v>
      </c>
      <c r="L2760" s="9" t="str">
        <v>Groceries</v>
      </c>
      <c r="M2760" s="4">
        <v>316.63</v>
      </c>
      <c r="N2760" s="4">
        <f>VLOOKUP($K2760,Sales_Performance_Analysis.csv!$S$1:$T$5,2,FALSE)</f>
        <v>2529.8487270973901</v>
      </c>
      <c r="O2760" s="4">
        <v>6</v>
      </c>
      <c r="P2760" s="4">
        <v>13</v>
      </c>
      <c r="Q2760" s="4">
        <v>752.14</v>
      </c>
      <c r="U2760" s="9" t="str">
        <v>East</v>
      </c>
      <c r="V2760" s="9" t="str">
        <v>Groceries</v>
      </c>
      <c r="X2760" s="9" t="str">
        <v>EAST</v>
      </c>
      <c r="Y2760" s="9" t="str">
        <v>GROCERIES</v>
      </c>
      <c r="AA2760" s="9" t="str">
        <v>east</v>
      </c>
      <c r="AB2760" s="9" t="str">
        <v>groceries</v>
      </c>
    </row>
    <row r="2761" spans="1:28">
      <c r="A2761" s="10" t="s">
        <v>2723</v>
      </c>
      <c r="B2761" s="11">
        <v>45573</v>
      </c>
      <c r="C2761" s="12" t="s">
        <v>1657</v>
      </c>
      <c r="D2761" s="13" t="s">
        <v>1668</v>
      </c>
      <c r="E2761" s="10">
        <v>911.57</v>
      </c>
      <c r="F2761" s="10">
        <v>50</v>
      </c>
      <c r="G2761" s="10">
        <v>41</v>
      </c>
      <c r="H2761" s="10">
        <v>1112.53</v>
      </c>
      <c r="I2761" s="4" t="s">
        <v>2723</v>
      </c>
      <c r="J2761" s="16">
        <v>45573</v>
      </c>
      <c r="K2761" s="9" t="str">
        <v>West</v>
      </c>
      <c r="L2761" s="9" t="str">
        <v>Furniture</v>
      </c>
      <c r="M2761" s="4">
        <v>911.57</v>
      </c>
      <c r="N2761" s="4">
        <f>VLOOKUP($K2761,Sales_Performance_Analysis.csv!$S$1:$T$5,2,FALSE)</f>
        <v>2536.3110011778599</v>
      </c>
      <c r="O2761" s="4">
        <v>50</v>
      </c>
      <c r="P2761" s="4">
        <v>41</v>
      </c>
      <c r="Q2761" s="4">
        <v>1112.53</v>
      </c>
      <c r="U2761" s="9" t="str">
        <v>West</v>
      </c>
      <c r="V2761" s="9" t="str">
        <v>Furniture</v>
      </c>
      <c r="X2761" s="9" t="str">
        <v>WEST</v>
      </c>
      <c r="Y2761" s="9" t="str">
        <v>FURNITURE</v>
      </c>
      <c r="AA2761" s="9" t="str">
        <v>west</v>
      </c>
      <c r="AB2761" s="9" t="str">
        <v>furniture</v>
      </c>
    </row>
    <row r="2762" spans="1:28">
      <c r="A2762" s="10" t="s">
        <v>2724</v>
      </c>
      <c r="B2762" s="11">
        <v>45559</v>
      </c>
      <c r="C2762" s="12" t="s">
        <v>2563</v>
      </c>
      <c r="D2762" s="13" t="s">
        <v>2120</v>
      </c>
      <c r="E2762" s="10">
        <v>3096.16</v>
      </c>
      <c r="F2762" s="10">
        <v>23</v>
      </c>
      <c r="G2762" s="10">
        <v>16</v>
      </c>
      <c r="H2762" s="10">
        <v>1826.27</v>
      </c>
      <c r="I2762" s="4" t="s">
        <v>2724</v>
      </c>
      <c r="J2762" s="16">
        <v>45559</v>
      </c>
      <c r="K2762" s="9" t="str">
        <v>North</v>
      </c>
      <c r="L2762" s="9" t="str">
        <v>Clothing</v>
      </c>
      <c r="M2762" s="4">
        <v>3096.16</v>
      </c>
      <c r="N2762" s="4">
        <f>VLOOKUP($K2762,Sales_Performance_Analysis.csv!$S$1:$T$5,2,FALSE)</f>
        <v>2573.1195542046598</v>
      </c>
      <c r="O2762" s="4">
        <v>23</v>
      </c>
      <c r="P2762" s="4">
        <v>16</v>
      </c>
      <c r="Q2762" s="4">
        <v>1826.27</v>
      </c>
      <c r="U2762" s="9" t="str">
        <v>North</v>
      </c>
      <c r="V2762" s="9" t="str">
        <v>Clothing</v>
      </c>
      <c r="X2762" s="9" t="str">
        <v>NORTH</v>
      </c>
      <c r="Y2762" s="9" t="str">
        <v>CLOTHING</v>
      </c>
      <c r="AA2762" s="9" t="str">
        <v>north</v>
      </c>
      <c r="AB2762" s="9" t="str">
        <v>clothing</v>
      </c>
    </row>
    <row r="2763" spans="1:28">
      <c r="A2763" s="10" t="s">
        <v>2725</v>
      </c>
      <c r="B2763" s="11">
        <v>45133</v>
      </c>
      <c r="C2763" s="13" t="s">
        <v>2686</v>
      </c>
      <c r="D2763" s="13" t="s">
        <v>2120</v>
      </c>
      <c r="E2763" s="10">
        <v>801.64</v>
      </c>
      <c r="F2763" s="10">
        <v>42</v>
      </c>
      <c r="G2763" s="10">
        <v>34</v>
      </c>
      <c r="H2763" s="10">
        <v>888.02</v>
      </c>
      <c r="I2763" s="4" t="s">
        <v>2725</v>
      </c>
      <c r="J2763" s="16">
        <v>45133</v>
      </c>
      <c r="K2763" s="9" t="str">
        <v>East</v>
      </c>
      <c r="L2763" s="9" t="str">
        <v>Clothing</v>
      </c>
      <c r="M2763" s="4">
        <v>801.64</v>
      </c>
      <c r="N2763" s="4">
        <f>VLOOKUP($K2763,Sales_Performance_Analysis.csv!$S$1:$T$5,2,FALSE)</f>
        <v>2529.8487270973901</v>
      </c>
      <c r="O2763" s="4">
        <v>42</v>
      </c>
      <c r="P2763" s="4">
        <v>34</v>
      </c>
      <c r="Q2763" s="4">
        <v>888.02</v>
      </c>
      <c r="U2763" s="9" t="str">
        <v>East</v>
      </c>
      <c r="V2763" s="9" t="str">
        <v>Clothing</v>
      </c>
      <c r="X2763" s="9" t="str">
        <v>EAST</v>
      </c>
      <c r="Y2763" s="9" t="str">
        <v>CLOTHING</v>
      </c>
      <c r="AA2763" s="9" t="str">
        <v>east</v>
      </c>
      <c r="AB2763" s="9" t="str">
        <v>clothing</v>
      </c>
    </row>
    <row r="2764" spans="1:28">
      <c r="A2764" s="10" t="s">
        <v>2726</v>
      </c>
      <c r="B2764" s="11">
        <v>45259</v>
      </c>
      <c r="C2764" s="12" t="s">
        <v>2563</v>
      </c>
      <c r="D2764" s="13" t="s">
        <v>2120</v>
      </c>
      <c r="E2764" s="10">
        <v>3782.01</v>
      </c>
      <c r="F2764" s="10">
        <v>42</v>
      </c>
      <c r="G2764" s="10">
        <v>45</v>
      </c>
      <c r="H2764" s="10">
        <v>1585.03</v>
      </c>
      <c r="I2764" s="4" t="s">
        <v>2726</v>
      </c>
      <c r="J2764" s="16">
        <v>45259</v>
      </c>
      <c r="K2764" s="9" t="str">
        <v>North</v>
      </c>
      <c r="L2764" s="9" t="str">
        <v>Clothing</v>
      </c>
      <c r="M2764" s="4">
        <v>3782.01</v>
      </c>
      <c r="N2764" s="4">
        <f>VLOOKUP($K2764,Sales_Performance_Analysis.csv!$S$1:$T$5,2,FALSE)</f>
        <v>2573.1195542046598</v>
      </c>
      <c r="O2764" s="4">
        <v>42</v>
      </c>
      <c r="P2764" s="4">
        <v>45</v>
      </c>
      <c r="Q2764" s="4">
        <v>1585.03</v>
      </c>
      <c r="U2764" s="9" t="str">
        <v>North</v>
      </c>
      <c r="V2764" s="9" t="str">
        <v>Clothing</v>
      </c>
      <c r="X2764" s="9" t="str">
        <v>NORTH</v>
      </c>
      <c r="Y2764" s="9" t="str">
        <v>CLOTHING</v>
      </c>
      <c r="AA2764" s="9" t="str">
        <v>north</v>
      </c>
      <c r="AB2764" s="9" t="str">
        <v>clothing</v>
      </c>
    </row>
    <row r="2765" spans="1:28">
      <c r="A2765" s="10" t="s">
        <v>2727</v>
      </c>
      <c r="B2765" s="11">
        <v>45163</v>
      </c>
      <c r="C2765" s="12" t="s">
        <v>1657</v>
      </c>
      <c r="D2765" s="13" t="s">
        <v>257</v>
      </c>
      <c r="E2765" s="10">
        <v>4386.16</v>
      </c>
      <c r="F2765" s="10">
        <v>20</v>
      </c>
      <c r="G2765" s="10">
        <v>12</v>
      </c>
      <c r="H2765" s="10">
        <v>721.38</v>
      </c>
      <c r="I2765" s="4" t="s">
        <v>2727</v>
      </c>
      <c r="J2765" s="16">
        <v>45163</v>
      </c>
      <c r="K2765" s="9" t="str">
        <v>West</v>
      </c>
      <c r="L2765" s="9" t="str">
        <v>Groceries</v>
      </c>
      <c r="M2765" s="4">
        <v>4386.16</v>
      </c>
      <c r="N2765" s="4">
        <f>VLOOKUP($K2765,Sales_Performance_Analysis.csv!$S$1:$T$5,2,FALSE)</f>
        <v>2536.3110011778599</v>
      </c>
      <c r="O2765" s="4">
        <v>20</v>
      </c>
      <c r="P2765" s="4">
        <v>12</v>
      </c>
      <c r="Q2765" s="4">
        <v>721.38</v>
      </c>
      <c r="U2765" s="9" t="str">
        <v>West</v>
      </c>
      <c r="V2765" s="9" t="str">
        <v>Groceries</v>
      </c>
      <c r="X2765" s="9" t="str">
        <v>WEST</v>
      </c>
      <c r="Y2765" s="9" t="str">
        <v>GROCERIES</v>
      </c>
      <c r="AA2765" s="9" t="str">
        <v>west</v>
      </c>
      <c r="AB2765" s="9" t="str">
        <v>groceries</v>
      </c>
    </row>
    <row r="2766" spans="1:28">
      <c r="A2766" s="10" t="s">
        <v>2728</v>
      </c>
      <c r="B2766" s="11">
        <v>45528</v>
      </c>
      <c r="C2766" s="13" t="s">
        <v>2686</v>
      </c>
      <c r="D2766" s="13" t="s">
        <v>1131</v>
      </c>
      <c r="E2766" s="10">
        <v>3461.27</v>
      </c>
      <c r="F2766" s="10">
        <v>23</v>
      </c>
      <c r="G2766" s="10">
        <v>7</v>
      </c>
      <c r="H2766" s="10">
        <v>1466.4</v>
      </c>
      <c r="I2766" s="4" t="s">
        <v>2728</v>
      </c>
      <c r="J2766" s="16">
        <v>45528</v>
      </c>
      <c r="K2766" s="9" t="str">
        <v>East</v>
      </c>
      <c r="L2766" s="9" t="str">
        <v>Sports</v>
      </c>
      <c r="M2766" s="4">
        <v>3461.27</v>
      </c>
      <c r="N2766" s="4">
        <f>VLOOKUP($K2766,Sales_Performance_Analysis.csv!$S$1:$T$5,2,FALSE)</f>
        <v>2529.8487270973901</v>
      </c>
      <c r="O2766" s="4">
        <v>23</v>
      </c>
      <c r="P2766" s="4">
        <v>7</v>
      </c>
      <c r="Q2766" s="4">
        <v>1466.4</v>
      </c>
      <c r="U2766" s="9" t="str">
        <v>East</v>
      </c>
      <c r="V2766" s="9" t="str">
        <v>Sports</v>
      </c>
      <c r="X2766" s="9" t="str">
        <v>EAST</v>
      </c>
      <c r="Y2766" s="9" t="str">
        <v>SPORTS</v>
      </c>
      <c r="AA2766" s="9" t="str">
        <v>east</v>
      </c>
      <c r="AB2766" s="9" t="str">
        <v>sports</v>
      </c>
    </row>
    <row r="2767" spans="1:28">
      <c r="A2767" s="10" t="s">
        <v>2729</v>
      </c>
      <c r="B2767" s="11">
        <v>44981</v>
      </c>
      <c r="C2767" s="12" t="s">
        <v>1068</v>
      </c>
      <c r="D2767" s="13" t="s">
        <v>257</v>
      </c>
      <c r="E2767" s="10">
        <v>902.62</v>
      </c>
      <c r="F2767" s="10">
        <v>8</v>
      </c>
      <c r="G2767" s="10">
        <v>14</v>
      </c>
      <c r="H2767" s="10">
        <v>1246.8499999999999</v>
      </c>
      <c r="I2767" s="4" t="s">
        <v>2729</v>
      </c>
      <c r="J2767" s="16">
        <v>44981</v>
      </c>
      <c r="K2767" s="9" t="str">
        <v>South</v>
      </c>
      <c r="L2767" s="9" t="str">
        <v>Groceries</v>
      </c>
      <c r="M2767" s="4">
        <v>902.62</v>
      </c>
      <c r="N2767" s="4">
        <f>VLOOKUP($K2767,Sales_Performance_Analysis.csv!$S$1:$T$5,2,FALSE)</f>
        <v>2478.5568056787902</v>
      </c>
      <c r="O2767" s="4">
        <v>8</v>
      </c>
      <c r="P2767" s="4">
        <v>14</v>
      </c>
      <c r="Q2767" s="4">
        <v>1246.8499999999999</v>
      </c>
      <c r="U2767" s="9" t="str">
        <v>South</v>
      </c>
      <c r="V2767" s="9" t="str">
        <v>Groceries</v>
      </c>
      <c r="X2767" s="9" t="str">
        <v>SOUTH</v>
      </c>
      <c r="Y2767" s="9" t="str">
        <v>GROCERIES</v>
      </c>
      <c r="AA2767" s="9" t="str">
        <v>south</v>
      </c>
      <c r="AB2767" s="9" t="str">
        <v>groceries</v>
      </c>
    </row>
    <row r="2768" spans="1:28">
      <c r="A2768" s="10" t="s">
        <v>2730</v>
      </c>
      <c r="B2768" s="11">
        <v>45403</v>
      </c>
      <c r="C2768" s="12" t="s">
        <v>1657</v>
      </c>
      <c r="D2768" s="13" t="s">
        <v>2120</v>
      </c>
      <c r="E2768" s="10">
        <v>2267.92</v>
      </c>
      <c r="F2768" s="10">
        <v>48</v>
      </c>
      <c r="G2768" s="10">
        <v>41</v>
      </c>
      <c r="H2768" s="10">
        <v>1941.61</v>
      </c>
      <c r="I2768" s="4" t="s">
        <v>2730</v>
      </c>
      <c r="J2768" s="16">
        <v>45403</v>
      </c>
      <c r="K2768" s="9" t="str">
        <v>West</v>
      </c>
      <c r="L2768" s="9" t="str">
        <v>Clothing</v>
      </c>
      <c r="M2768" s="4">
        <v>2267.92</v>
      </c>
      <c r="N2768" s="4">
        <f>VLOOKUP($K2768,Sales_Performance_Analysis.csv!$S$1:$T$5,2,FALSE)</f>
        <v>2536.3110011778599</v>
      </c>
      <c r="O2768" s="4">
        <v>48</v>
      </c>
      <c r="P2768" s="4">
        <v>41</v>
      </c>
      <c r="Q2768" s="4">
        <v>1941.61</v>
      </c>
      <c r="U2768" s="9" t="str">
        <v>West</v>
      </c>
      <c r="V2768" s="9" t="str">
        <v>Clothing</v>
      </c>
      <c r="X2768" s="9" t="str">
        <v>WEST</v>
      </c>
      <c r="Y2768" s="9" t="str">
        <v>CLOTHING</v>
      </c>
      <c r="AA2768" s="9" t="str">
        <v>west</v>
      </c>
      <c r="AB2768" s="9" t="str">
        <v>clothing</v>
      </c>
    </row>
    <row r="2769" spans="1:28">
      <c r="A2769" s="10" t="s">
        <v>2731</v>
      </c>
      <c r="B2769" s="11">
        <v>45127</v>
      </c>
      <c r="C2769" s="12" t="s">
        <v>1657</v>
      </c>
      <c r="D2769" s="13" t="s">
        <v>257</v>
      </c>
      <c r="E2769" s="10">
        <v>1321.17</v>
      </c>
      <c r="F2769" s="10">
        <v>25</v>
      </c>
      <c r="G2769" s="10">
        <v>31</v>
      </c>
      <c r="H2769" s="10">
        <v>1015.13</v>
      </c>
      <c r="I2769" s="4" t="s">
        <v>2731</v>
      </c>
      <c r="J2769" s="16">
        <v>45127</v>
      </c>
      <c r="K2769" s="9" t="str">
        <v>West</v>
      </c>
      <c r="L2769" s="9" t="str">
        <v>Groceries</v>
      </c>
      <c r="M2769" s="4">
        <v>1321.17</v>
      </c>
      <c r="N2769" s="4">
        <f>VLOOKUP($K2769,Sales_Performance_Analysis.csv!$S$1:$T$5,2,FALSE)</f>
        <v>2536.3110011778599</v>
      </c>
      <c r="O2769" s="4">
        <v>25</v>
      </c>
      <c r="P2769" s="4">
        <v>31</v>
      </c>
      <c r="Q2769" s="4">
        <v>1015.13</v>
      </c>
      <c r="U2769" s="9" t="str">
        <v>West</v>
      </c>
      <c r="V2769" s="9" t="str">
        <v>Groceries</v>
      </c>
      <c r="X2769" s="9" t="str">
        <v>WEST</v>
      </c>
      <c r="Y2769" s="9" t="str">
        <v>GROCERIES</v>
      </c>
      <c r="AA2769" s="9" t="str">
        <v>west</v>
      </c>
      <c r="AB2769" s="9" t="str">
        <v>groceries</v>
      </c>
    </row>
    <row r="2770" spans="1:28">
      <c r="A2770" s="10" t="s">
        <v>2732</v>
      </c>
      <c r="B2770" s="11">
        <v>45293</v>
      </c>
      <c r="C2770" s="13" t="s">
        <v>2686</v>
      </c>
      <c r="D2770" s="13" t="s">
        <v>1131</v>
      </c>
      <c r="E2770" s="10">
        <v>1523.96</v>
      </c>
      <c r="F2770" s="10">
        <v>31</v>
      </c>
      <c r="G2770" s="10">
        <v>3</v>
      </c>
      <c r="H2770" s="10">
        <v>214.44</v>
      </c>
      <c r="I2770" s="4" t="s">
        <v>2732</v>
      </c>
      <c r="J2770" s="16">
        <v>45293</v>
      </c>
      <c r="K2770" s="9" t="str">
        <v>East</v>
      </c>
      <c r="L2770" s="9" t="str">
        <v>Sports</v>
      </c>
      <c r="M2770" s="4">
        <v>1523.96</v>
      </c>
      <c r="N2770" s="4">
        <f>VLOOKUP($K2770,Sales_Performance_Analysis.csv!$S$1:$T$5,2,FALSE)</f>
        <v>2529.8487270973901</v>
      </c>
      <c r="O2770" s="4">
        <v>31</v>
      </c>
      <c r="P2770" s="4">
        <v>3</v>
      </c>
      <c r="Q2770" s="4">
        <v>214.44</v>
      </c>
      <c r="U2770" s="9" t="str">
        <v>East</v>
      </c>
      <c r="V2770" s="9" t="str">
        <v>Sports</v>
      </c>
      <c r="X2770" s="9" t="str">
        <v>EAST</v>
      </c>
      <c r="Y2770" s="9" t="str">
        <v>SPORTS</v>
      </c>
      <c r="AA2770" s="9" t="str">
        <v>east</v>
      </c>
      <c r="AB2770" s="9" t="str">
        <v>sports</v>
      </c>
    </row>
    <row r="2771" spans="1:28">
      <c r="A2771" s="10" t="s">
        <v>2733</v>
      </c>
      <c r="B2771" s="11">
        <v>44892</v>
      </c>
      <c r="C2771" s="12" t="s">
        <v>1068</v>
      </c>
      <c r="D2771" s="13" t="s">
        <v>2120</v>
      </c>
      <c r="E2771" s="10">
        <v>4507.07</v>
      </c>
      <c r="F2771" s="10">
        <v>9</v>
      </c>
      <c r="G2771" s="10">
        <v>26</v>
      </c>
      <c r="H2771" s="10">
        <v>1971.62</v>
      </c>
      <c r="I2771" s="4" t="s">
        <v>2733</v>
      </c>
      <c r="J2771" s="16">
        <v>44892</v>
      </c>
      <c r="K2771" s="9" t="str">
        <v>South</v>
      </c>
      <c r="L2771" s="9" t="str">
        <v>Clothing</v>
      </c>
      <c r="M2771" s="4">
        <v>4507.07</v>
      </c>
      <c r="N2771" s="4">
        <f>VLOOKUP($K2771,Sales_Performance_Analysis.csv!$S$1:$T$5,2,FALSE)</f>
        <v>2478.5568056787902</v>
      </c>
      <c r="O2771" s="4">
        <v>9</v>
      </c>
      <c r="P2771" s="4">
        <v>26</v>
      </c>
      <c r="Q2771" s="4">
        <v>1971.62</v>
      </c>
      <c r="U2771" s="9" t="str">
        <v>South</v>
      </c>
      <c r="V2771" s="9" t="str">
        <v>Clothing</v>
      </c>
      <c r="X2771" s="9" t="str">
        <v>SOUTH</v>
      </c>
      <c r="Y2771" s="9" t="str">
        <v>CLOTHING</v>
      </c>
      <c r="AA2771" s="9" t="str">
        <v>south</v>
      </c>
      <c r="AB2771" s="9" t="str">
        <v>clothing</v>
      </c>
    </row>
    <row r="2772" spans="1:28">
      <c r="A2772" s="10" t="s">
        <v>2734</v>
      </c>
      <c r="B2772" s="11">
        <v>45371</v>
      </c>
      <c r="C2772" s="12" t="s">
        <v>2563</v>
      </c>
      <c r="D2772" s="13" t="s">
        <v>257</v>
      </c>
      <c r="E2772" s="10">
        <v>466.33</v>
      </c>
      <c r="F2772" s="10">
        <v>37</v>
      </c>
      <c r="G2772" s="10">
        <v>31</v>
      </c>
      <c r="H2772" s="10">
        <v>677.26</v>
      </c>
      <c r="I2772" s="4" t="s">
        <v>2734</v>
      </c>
      <c r="J2772" s="16">
        <v>45371</v>
      </c>
      <c r="K2772" s="9" t="str">
        <v>North</v>
      </c>
      <c r="L2772" s="9" t="str">
        <v>Groceries</v>
      </c>
      <c r="M2772" s="4">
        <v>466.33</v>
      </c>
      <c r="N2772" s="4">
        <f>VLOOKUP($K2772,Sales_Performance_Analysis.csv!$S$1:$T$5,2,FALSE)</f>
        <v>2573.1195542046598</v>
      </c>
      <c r="O2772" s="4">
        <v>37</v>
      </c>
      <c r="P2772" s="4">
        <v>31</v>
      </c>
      <c r="Q2772" s="4">
        <v>677.26</v>
      </c>
      <c r="U2772" s="9" t="str">
        <v>North</v>
      </c>
      <c r="V2772" s="9" t="str">
        <v>Groceries</v>
      </c>
      <c r="X2772" s="9" t="str">
        <v>NORTH</v>
      </c>
      <c r="Y2772" s="9" t="str">
        <v>GROCERIES</v>
      </c>
      <c r="AA2772" s="9" t="str">
        <v>north</v>
      </c>
      <c r="AB2772" s="9" t="str">
        <v>groceries</v>
      </c>
    </row>
    <row r="2773" spans="1:28">
      <c r="A2773" s="10" t="s">
        <v>2735</v>
      </c>
      <c r="B2773" s="11">
        <v>45164</v>
      </c>
      <c r="C2773" s="12" t="s">
        <v>2563</v>
      </c>
      <c r="D2773" s="13" t="s">
        <v>1668</v>
      </c>
      <c r="E2773" s="10">
        <v>4758.1000000000004</v>
      </c>
      <c r="F2773" s="10">
        <v>8</v>
      </c>
      <c r="G2773" s="10">
        <v>13</v>
      </c>
      <c r="H2773" s="10">
        <v>1166.32</v>
      </c>
      <c r="I2773" s="4" t="s">
        <v>2735</v>
      </c>
      <c r="J2773" s="16">
        <v>45164</v>
      </c>
      <c r="K2773" s="9" t="str">
        <v>North</v>
      </c>
      <c r="L2773" s="9" t="str">
        <v>Furniture</v>
      </c>
      <c r="M2773" s="4">
        <v>4758.1000000000004</v>
      </c>
      <c r="N2773" s="4">
        <f>VLOOKUP($K2773,Sales_Performance_Analysis.csv!$S$1:$T$5,2,FALSE)</f>
        <v>2573.1195542046598</v>
      </c>
      <c r="O2773" s="4">
        <v>8</v>
      </c>
      <c r="P2773" s="4">
        <v>13</v>
      </c>
      <c r="Q2773" s="4">
        <v>1166.32</v>
      </c>
      <c r="U2773" s="9" t="str">
        <v>North</v>
      </c>
      <c r="V2773" s="9" t="str">
        <v>Furniture</v>
      </c>
      <c r="X2773" s="9" t="str">
        <v>NORTH</v>
      </c>
      <c r="Y2773" s="9" t="str">
        <v>FURNITURE</v>
      </c>
      <c r="AA2773" s="9" t="str">
        <v>north</v>
      </c>
      <c r="AB2773" s="9" t="str">
        <v>furniture</v>
      </c>
    </row>
    <row r="2774" spans="1:28">
      <c r="A2774" s="10" t="s">
        <v>2736</v>
      </c>
      <c r="B2774" s="11">
        <v>45226</v>
      </c>
      <c r="C2774" s="12" t="s">
        <v>2563</v>
      </c>
      <c r="D2774" s="13" t="s">
        <v>1243</v>
      </c>
      <c r="E2774" s="10">
        <v>4879.57</v>
      </c>
      <c r="F2774" s="10">
        <v>18</v>
      </c>
      <c r="G2774" s="10">
        <v>21</v>
      </c>
      <c r="H2774" s="10">
        <v>15.95</v>
      </c>
      <c r="I2774" s="4" t="s">
        <v>2736</v>
      </c>
      <c r="J2774" s="16">
        <v>45226</v>
      </c>
      <c r="K2774" s="9" t="str">
        <v>North</v>
      </c>
      <c r="L2774" s="9" t="str">
        <v>Electronics</v>
      </c>
      <c r="M2774" s="4">
        <v>4879.57</v>
      </c>
      <c r="N2774" s="4">
        <f>VLOOKUP($K2774,Sales_Performance_Analysis.csv!$S$1:$T$5,2,FALSE)</f>
        <v>2573.1195542046598</v>
      </c>
      <c r="O2774" s="4">
        <v>18</v>
      </c>
      <c r="P2774" s="4">
        <v>21</v>
      </c>
      <c r="Q2774" s="4">
        <v>15.95</v>
      </c>
      <c r="U2774" s="9" t="str">
        <v>North</v>
      </c>
      <c r="V2774" s="9" t="str">
        <v>Electronics</v>
      </c>
      <c r="X2774" s="9" t="str">
        <v>NORTH</v>
      </c>
      <c r="Y2774" s="9" t="str">
        <v>ELECTRONICS</v>
      </c>
      <c r="AA2774" s="9" t="str">
        <v>north</v>
      </c>
      <c r="AB2774" s="9" t="str">
        <v>electronics</v>
      </c>
    </row>
    <row r="2775" spans="1:28">
      <c r="A2775" s="10" t="s">
        <v>2737</v>
      </c>
      <c r="B2775" s="11">
        <v>44929</v>
      </c>
      <c r="C2775" s="12" t="s">
        <v>1068</v>
      </c>
      <c r="D2775" s="13" t="s">
        <v>1131</v>
      </c>
      <c r="E2775" s="10">
        <v>297.44</v>
      </c>
      <c r="F2775" s="10">
        <v>34</v>
      </c>
      <c r="G2775" s="10">
        <v>20</v>
      </c>
      <c r="H2775" s="10">
        <v>1799.31</v>
      </c>
      <c r="I2775" s="4" t="s">
        <v>2737</v>
      </c>
      <c r="J2775" s="16">
        <v>44929</v>
      </c>
      <c r="K2775" s="9" t="str">
        <v>South</v>
      </c>
      <c r="L2775" s="9" t="str">
        <v>Sports</v>
      </c>
      <c r="M2775" s="4">
        <v>297.44</v>
      </c>
      <c r="N2775" s="4">
        <f>VLOOKUP($K2775,Sales_Performance_Analysis.csv!$S$1:$T$5,2,FALSE)</f>
        <v>2478.5568056787902</v>
      </c>
      <c r="O2775" s="4">
        <v>34</v>
      </c>
      <c r="P2775" s="4">
        <v>20</v>
      </c>
      <c r="Q2775" s="4">
        <v>1799.31</v>
      </c>
      <c r="U2775" s="9" t="str">
        <v>South</v>
      </c>
      <c r="V2775" s="9" t="str">
        <v>Sports</v>
      </c>
      <c r="X2775" s="9" t="str">
        <v>SOUTH</v>
      </c>
      <c r="Y2775" s="9" t="str">
        <v>SPORTS</v>
      </c>
      <c r="AA2775" s="9" t="str">
        <v>south</v>
      </c>
      <c r="AB2775" s="9" t="str">
        <v>sports</v>
      </c>
    </row>
    <row r="2776" spans="1:28">
      <c r="A2776" s="10" t="s">
        <v>2738</v>
      </c>
      <c r="B2776" s="11">
        <v>44950</v>
      </c>
      <c r="C2776" s="12" t="s">
        <v>1657</v>
      </c>
      <c r="D2776" s="13" t="s">
        <v>1668</v>
      </c>
      <c r="E2776" s="10">
        <v>4939.58</v>
      </c>
      <c r="F2776" s="10">
        <v>8</v>
      </c>
      <c r="G2776" s="10">
        <v>18</v>
      </c>
      <c r="H2776" s="10">
        <v>1943.08</v>
      </c>
      <c r="I2776" s="4" t="s">
        <v>2738</v>
      </c>
      <c r="J2776" s="16">
        <v>44950</v>
      </c>
      <c r="K2776" s="9" t="str">
        <v>West</v>
      </c>
      <c r="L2776" s="9" t="str">
        <v>Furniture</v>
      </c>
      <c r="M2776" s="4">
        <v>4939.58</v>
      </c>
      <c r="N2776" s="4">
        <f>VLOOKUP($K2776,Sales_Performance_Analysis.csv!$S$1:$T$5,2,FALSE)</f>
        <v>2536.3110011778599</v>
      </c>
      <c r="O2776" s="4">
        <v>8</v>
      </c>
      <c r="P2776" s="4">
        <v>18</v>
      </c>
      <c r="Q2776" s="4">
        <v>1943.08</v>
      </c>
      <c r="U2776" s="9" t="str">
        <v>West</v>
      </c>
      <c r="V2776" s="9" t="str">
        <v>Furniture</v>
      </c>
      <c r="X2776" s="9" t="str">
        <v>WEST</v>
      </c>
      <c r="Y2776" s="9" t="str">
        <v>FURNITURE</v>
      </c>
      <c r="AA2776" s="9" t="str">
        <v>west</v>
      </c>
      <c r="AB2776" s="9" t="str">
        <v>furniture</v>
      </c>
    </row>
    <row r="2777" spans="1:28">
      <c r="A2777" s="10" t="s">
        <v>2739</v>
      </c>
      <c r="B2777" s="11">
        <v>45539</v>
      </c>
      <c r="C2777" s="12" t="s">
        <v>1068</v>
      </c>
      <c r="D2777" s="13" t="s">
        <v>1131</v>
      </c>
      <c r="E2777" s="10">
        <v>4785.1499999999996</v>
      </c>
      <c r="F2777" s="10">
        <v>36</v>
      </c>
      <c r="G2777" s="10">
        <v>11</v>
      </c>
      <c r="H2777" s="10">
        <v>20.05</v>
      </c>
      <c r="I2777" s="4" t="s">
        <v>2739</v>
      </c>
      <c r="J2777" s="16">
        <v>45539</v>
      </c>
      <c r="K2777" s="9" t="str">
        <v>South</v>
      </c>
      <c r="L2777" s="9" t="str">
        <v>Sports</v>
      </c>
      <c r="M2777" s="4">
        <v>4785.1499999999996</v>
      </c>
      <c r="N2777" s="4">
        <f>VLOOKUP($K2777,Sales_Performance_Analysis.csv!$S$1:$T$5,2,FALSE)</f>
        <v>2478.5568056787902</v>
      </c>
      <c r="O2777" s="4">
        <v>36</v>
      </c>
      <c r="P2777" s="4">
        <v>11</v>
      </c>
      <c r="Q2777" s="4">
        <v>20.05</v>
      </c>
      <c r="U2777" s="9" t="str">
        <v>South</v>
      </c>
      <c r="V2777" s="9" t="str">
        <v>Sports</v>
      </c>
      <c r="X2777" s="9" t="str">
        <v>SOUTH</v>
      </c>
      <c r="Y2777" s="9" t="str">
        <v>SPORTS</v>
      </c>
      <c r="AA2777" s="9" t="str">
        <v>south</v>
      </c>
      <c r="AB2777" s="9" t="str">
        <v>sports</v>
      </c>
    </row>
    <row r="2778" spans="1:28">
      <c r="A2778" s="10" t="s">
        <v>2740</v>
      </c>
      <c r="B2778" s="11">
        <v>45109</v>
      </c>
      <c r="C2778" s="13" t="s">
        <v>2686</v>
      </c>
      <c r="D2778" s="13" t="s">
        <v>1131</v>
      </c>
      <c r="E2778" s="10">
        <v>1522.04</v>
      </c>
      <c r="F2778" s="10">
        <v>13</v>
      </c>
      <c r="G2778" s="10">
        <v>33</v>
      </c>
      <c r="H2778" s="10">
        <v>1163.18</v>
      </c>
      <c r="I2778" s="4" t="s">
        <v>2740</v>
      </c>
      <c r="J2778" s="16">
        <v>45109</v>
      </c>
      <c r="K2778" s="9" t="str">
        <v>East</v>
      </c>
      <c r="L2778" s="9" t="str">
        <v>Sports</v>
      </c>
      <c r="M2778" s="4">
        <v>1522.04</v>
      </c>
      <c r="N2778" s="4">
        <f>VLOOKUP($K2778,Sales_Performance_Analysis.csv!$S$1:$T$5,2,FALSE)</f>
        <v>2529.8487270973901</v>
      </c>
      <c r="O2778" s="4">
        <v>13</v>
      </c>
      <c r="P2778" s="4">
        <v>33</v>
      </c>
      <c r="Q2778" s="4">
        <v>1163.18</v>
      </c>
      <c r="U2778" s="9" t="str">
        <v>East</v>
      </c>
      <c r="V2778" s="9" t="str">
        <v>Sports</v>
      </c>
      <c r="X2778" s="9" t="str">
        <v>EAST</v>
      </c>
      <c r="Y2778" s="9" t="str">
        <v>SPORTS</v>
      </c>
      <c r="AA2778" s="9" t="str">
        <v>east</v>
      </c>
      <c r="AB2778" s="9" t="str">
        <v>sports</v>
      </c>
    </row>
    <row r="2779" spans="1:28">
      <c r="A2779" s="10" t="s">
        <v>2741</v>
      </c>
      <c r="B2779" s="11">
        <v>45085</v>
      </c>
      <c r="C2779" s="12" t="s">
        <v>2563</v>
      </c>
      <c r="D2779" s="13" t="s">
        <v>1668</v>
      </c>
      <c r="E2779" s="10">
        <v>4937.9799999999996</v>
      </c>
      <c r="F2779" s="10">
        <v>4</v>
      </c>
      <c r="G2779" s="10">
        <v>4</v>
      </c>
      <c r="H2779" s="10">
        <v>1621.84</v>
      </c>
      <c r="I2779" s="4" t="s">
        <v>2741</v>
      </c>
      <c r="J2779" s="16">
        <v>45085</v>
      </c>
      <c r="K2779" s="9" t="str">
        <v>North</v>
      </c>
      <c r="L2779" s="9" t="str">
        <v>Furniture</v>
      </c>
      <c r="M2779" s="4">
        <v>4937.9799999999996</v>
      </c>
      <c r="N2779" s="4">
        <f>VLOOKUP($K2779,Sales_Performance_Analysis.csv!$S$1:$T$5,2,FALSE)</f>
        <v>2573.1195542046598</v>
      </c>
      <c r="O2779" s="4">
        <v>4</v>
      </c>
      <c r="P2779" s="4">
        <v>4</v>
      </c>
      <c r="Q2779" s="4">
        <v>1621.84</v>
      </c>
      <c r="U2779" s="9" t="str">
        <v>North</v>
      </c>
      <c r="V2779" s="9" t="str">
        <v>Furniture</v>
      </c>
      <c r="X2779" s="9" t="str">
        <v>NORTH</v>
      </c>
      <c r="Y2779" s="9" t="str">
        <v>FURNITURE</v>
      </c>
      <c r="AA2779" s="9" t="str">
        <v>north</v>
      </c>
      <c r="AB2779" s="9" t="str">
        <v>furniture</v>
      </c>
    </row>
    <row r="2780" spans="1:28">
      <c r="A2780" s="10" t="s">
        <v>2742</v>
      </c>
      <c r="B2780" s="11">
        <v>45534</v>
      </c>
      <c r="C2780" s="12" t="s">
        <v>2563</v>
      </c>
      <c r="D2780" s="13" t="s">
        <v>1243</v>
      </c>
      <c r="E2780" s="10">
        <v>1741.76</v>
      </c>
      <c r="F2780" s="10">
        <v>13</v>
      </c>
      <c r="G2780" s="10">
        <v>4</v>
      </c>
      <c r="H2780" s="10">
        <v>1235.5899999999999</v>
      </c>
      <c r="I2780" s="4" t="s">
        <v>2742</v>
      </c>
      <c r="J2780" s="16">
        <v>45534</v>
      </c>
      <c r="K2780" s="9" t="str">
        <v>North</v>
      </c>
      <c r="L2780" s="9" t="str">
        <v>Electronics</v>
      </c>
      <c r="M2780" s="4">
        <v>1741.76</v>
      </c>
      <c r="N2780" s="4">
        <f>VLOOKUP($K2780,Sales_Performance_Analysis.csv!$S$1:$T$5,2,FALSE)</f>
        <v>2573.1195542046598</v>
      </c>
      <c r="O2780" s="4">
        <v>13</v>
      </c>
      <c r="P2780" s="4">
        <v>4</v>
      </c>
      <c r="Q2780" s="4">
        <v>1235.5899999999999</v>
      </c>
      <c r="U2780" s="9" t="str">
        <v>North</v>
      </c>
      <c r="V2780" s="9" t="str">
        <v>Electronics</v>
      </c>
      <c r="X2780" s="9" t="str">
        <v>NORTH</v>
      </c>
      <c r="Y2780" s="9" t="str">
        <v>ELECTRONICS</v>
      </c>
      <c r="AA2780" s="9" t="str">
        <v>north</v>
      </c>
      <c r="AB2780" s="9" t="str">
        <v>electronics</v>
      </c>
    </row>
    <row r="2781" spans="1:28">
      <c r="A2781" s="10" t="s">
        <v>2743</v>
      </c>
      <c r="B2781" s="11">
        <v>45076</v>
      </c>
      <c r="C2781" s="12" t="s">
        <v>1657</v>
      </c>
      <c r="D2781" s="13" t="s">
        <v>2120</v>
      </c>
      <c r="E2781" s="10">
        <v>2253.06</v>
      </c>
      <c r="F2781" s="10">
        <v>39</v>
      </c>
      <c r="G2781" s="10">
        <v>2</v>
      </c>
      <c r="H2781" s="10">
        <v>1407.02</v>
      </c>
      <c r="I2781" s="4" t="s">
        <v>2743</v>
      </c>
      <c r="J2781" s="16">
        <v>45076</v>
      </c>
      <c r="K2781" s="9" t="str">
        <v>West</v>
      </c>
      <c r="L2781" s="9" t="str">
        <v>Clothing</v>
      </c>
      <c r="M2781" s="4">
        <v>2253.06</v>
      </c>
      <c r="N2781" s="4">
        <f>VLOOKUP($K2781,Sales_Performance_Analysis.csv!$S$1:$T$5,2,FALSE)</f>
        <v>2536.3110011778599</v>
      </c>
      <c r="O2781" s="4">
        <v>39</v>
      </c>
      <c r="P2781" s="4">
        <v>2</v>
      </c>
      <c r="Q2781" s="4">
        <v>1407.02</v>
      </c>
      <c r="U2781" s="9" t="str">
        <v>West</v>
      </c>
      <c r="V2781" s="9" t="str">
        <v>Clothing</v>
      </c>
      <c r="X2781" s="9" t="str">
        <v>WEST</v>
      </c>
      <c r="Y2781" s="9" t="str">
        <v>CLOTHING</v>
      </c>
      <c r="AA2781" s="9" t="str">
        <v>west</v>
      </c>
      <c r="AB2781" s="9" t="str">
        <v>clothing</v>
      </c>
    </row>
    <row r="2782" spans="1:28">
      <c r="A2782" s="10" t="s">
        <v>2744</v>
      </c>
      <c r="B2782" s="11">
        <v>44992</v>
      </c>
      <c r="C2782" s="12" t="s">
        <v>1068</v>
      </c>
      <c r="D2782" s="13" t="s">
        <v>1243</v>
      </c>
      <c r="E2782" s="10">
        <v>4048.1</v>
      </c>
      <c r="F2782" s="10">
        <v>38</v>
      </c>
      <c r="G2782" s="10">
        <v>42</v>
      </c>
      <c r="H2782" s="10">
        <v>1664.54</v>
      </c>
      <c r="I2782" s="4" t="s">
        <v>2744</v>
      </c>
      <c r="J2782" s="16">
        <v>44992</v>
      </c>
      <c r="K2782" s="9" t="str">
        <v>South</v>
      </c>
      <c r="L2782" s="9" t="str">
        <v>Electronics</v>
      </c>
      <c r="M2782" s="4">
        <v>4048.1</v>
      </c>
      <c r="N2782" s="4">
        <f>VLOOKUP($K2782,Sales_Performance_Analysis.csv!$S$1:$T$5,2,FALSE)</f>
        <v>2478.5568056787902</v>
      </c>
      <c r="O2782" s="4">
        <v>38</v>
      </c>
      <c r="P2782" s="4">
        <v>42</v>
      </c>
      <c r="Q2782" s="4">
        <v>1664.54</v>
      </c>
      <c r="U2782" s="9" t="str">
        <v>South</v>
      </c>
      <c r="V2782" s="9" t="str">
        <v>Electronics</v>
      </c>
      <c r="X2782" s="9" t="str">
        <v>SOUTH</v>
      </c>
      <c r="Y2782" s="9" t="str">
        <v>ELECTRONICS</v>
      </c>
      <c r="AA2782" s="9" t="str">
        <v>south</v>
      </c>
      <c r="AB2782" s="9" t="str">
        <v>electronics</v>
      </c>
    </row>
    <row r="2783" spans="1:28">
      <c r="A2783" s="10" t="s">
        <v>2745</v>
      </c>
      <c r="B2783" s="11">
        <v>44997</v>
      </c>
      <c r="C2783" s="12" t="s">
        <v>1657</v>
      </c>
      <c r="D2783" s="13" t="s">
        <v>1668</v>
      </c>
      <c r="E2783" s="10">
        <v>3374.44</v>
      </c>
      <c r="F2783" s="10">
        <v>48</v>
      </c>
      <c r="G2783" s="10">
        <v>0</v>
      </c>
      <c r="H2783" s="10">
        <v>1508.75</v>
      </c>
      <c r="I2783" s="4" t="s">
        <v>2745</v>
      </c>
      <c r="J2783" s="16">
        <v>44997</v>
      </c>
      <c r="K2783" s="9" t="str">
        <v>West</v>
      </c>
      <c r="L2783" s="9" t="str">
        <v>Furniture</v>
      </c>
      <c r="M2783" s="4">
        <v>3374.44</v>
      </c>
      <c r="N2783" s="4">
        <f>VLOOKUP($K2783,Sales_Performance_Analysis.csv!$S$1:$T$5,2,FALSE)</f>
        <v>2536.3110011778599</v>
      </c>
      <c r="O2783" s="4">
        <v>48</v>
      </c>
      <c r="P2783" s="4">
        <v>0</v>
      </c>
      <c r="Q2783" s="4">
        <v>1508.75</v>
      </c>
      <c r="U2783" s="9" t="str">
        <v>West</v>
      </c>
      <c r="V2783" s="9" t="str">
        <v>Furniture</v>
      </c>
      <c r="X2783" s="9" t="str">
        <v>WEST</v>
      </c>
      <c r="Y2783" s="9" t="str">
        <v>FURNITURE</v>
      </c>
      <c r="AA2783" s="9" t="str">
        <v>west</v>
      </c>
      <c r="AB2783" s="9" t="str">
        <v>furniture</v>
      </c>
    </row>
    <row r="2784" spans="1:28">
      <c r="A2784" s="10" t="s">
        <v>2746</v>
      </c>
      <c r="B2784" s="11">
        <v>45216</v>
      </c>
      <c r="C2784" s="12" t="s">
        <v>1657</v>
      </c>
      <c r="D2784" s="13" t="s">
        <v>257</v>
      </c>
      <c r="E2784" s="10">
        <v>4011.05</v>
      </c>
      <c r="F2784" s="10">
        <v>24</v>
      </c>
      <c r="G2784" s="10">
        <v>15</v>
      </c>
      <c r="H2784" s="10">
        <v>1583.1</v>
      </c>
      <c r="I2784" s="4" t="s">
        <v>2746</v>
      </c>
      <c r="J2784" s="16">
        <v>45216</v>
      </c>
      <c r="K2784" s="9" t="str">
        <v>West</v>
      </c>
      <c r="L2784" s="9" t="str">
        <v>Groceries</v>
      </c>
      <c r="M2784" s="4">
        <v>4011.05</v>
      </c>
      <c r="N2784" s="4">
        <f>VLOOKUP($K2784,Sales_Performance_Analysis.csv!$S$1:$T$5,2,FALSE)</f>
        <v>2536.3110011778599</v>
      </c>
      <c r="O2784" s="4">
        <v>24</v>
      </c>
      <c r="P2784" s="4">
        <v>15</v>
      </c>
      <c r="Q2784" s="4">
        <v>1583.1</v>
      </c>
      <c r="U2784" s="9" t="str">
        <v>West</v>
      </c>
      <c r="V2784" s="9" t="str">
        <v>Groceries</v>
      </c>
      <c r="X2784" s="9" t="str">
        <v>WEST</v>
      </c>
      <c r="Y2784" s="9" t="str">
        <v>GROCERIES</v>
      </c>
      <c r="AA2784" s="9" t="str">
        <v>west</v>
      </c>
      <c r="AB2784" s="9" t="str">
        <v>groceries</v>
      </c>
    </row>
    <row r="2785" spans="1:28">
      <c r="A2785" s="10" t="s">
        <v>2747</v>
      </c>
      <c r="B2785" s="11">
        <v>45590</v>
      </c>
      <c r="C2785" s="12" t="s">
        <v>2563</v>
      </c>
      <c r="D2785" s="13" t="s">
        <v>1243</v>
      </c>
      <c r="E2785" s="10">
        <v>1826.92</v>
      </c>
      <c r="F2785" s="10">
        <v>45</v>
      </c>
      <c r="G2785" s="10">
        <v>15</v>
      </c>
      <c r="H2785" s="10">
        <v>1043.8900000000001</v>
      </c>
      <c r="I2785" s="4" t="s">
        <v>2747</v>
      </c>
      <c r="J2785" s="16">
        <v>45590</v>
      </c>
      <c r="K2785" s="9" t="str">
        <v>North</v>
      </c>
      <c r="L2785" s="9" t="str">
        <v>Electronics</v>
      </c>
      <c r="M2785" s="4">
        <v>1826.92</v>
      </c>
      <c r="N2785" s="4">
        <f>VLOOKUP($K2785,Sales_Performance_Analysis.csv!$S$1:$T$5,2,FALSE)</f>
        <v>2573.1195542046598</v>
      </c>
      <c r="O2785" s="4">
        <v>45</v>
      </c>
      <c r="P2785" s="4">
        <v>15</v>
      </c>
      <c r="Q2785" s="4">
        <v>1043.8900000000001</v>
      </c>
      <c r="U2785" s="9" t="str">
        <v>North</v>
      </c>
      <c r="V2785" s="9" t="str">
        <v>Electronics</v>
      </c>
      <c r="X2785" s="9" t="str">
        <v>NORTH</v>
      </c>
      <c r="Y2785" s="9" t="str">
        <v>ELECTRONICS</v>
      </c>
      <c r="AA2785" s="9" t="str">
        <v>north</v>
      </c>
      <c r="AB2785" s="9" t="str">
        <v>electronics</v>
      </c>
    </row>
    <row r="2786" spans="1:28">
      <c r="A2786" s="10" t="s">
        <v>2748</v>
      </c>
      <c r="B2786" s="11">
        <v>44930</v>
      </c>
      <c r="C2786" s="12" t="s">
        <v>2563</v>
      </c>
      <c r="D2786" s="13" t="s">
        <v>2120</v>
      </c>
      <c r="E2786" s="10">
        <v>4717.0600000000004</v>
      </c>
      <c r="F2786" s="10">
        <v>31</v>
      </c>
      <c r="G2786" s="10">
        <v>23</v>
      </c>
      <c r="H2786" s="10">
        <v>1634.07</v>
      </c>
      <c r="I2786" s="4" t="s">
        <v>2748</v>
      </c>
      <c r="J2786" s="16">
        <v>44930</v>
      </c>
      <c r="K2786" s="9" t="str">
        <v>North</v>
      </c>
      <c r="L2786" s="9" t="str">
        <v>Clothing</v>
      </c>
      <c r="M2786" s="4">
        <v>4717.0600000000004</v>
      </c>
      <c r="N2786" s="4">
        <f>VLOOKUP($K2786,Sales_Performance_Analysis.csv!$S$1:$T$5,2,FALSE)</f>
        <v>2573.1195542046598</v>
      </c>
      <c r="O2786" s="4">
        <v>31</v>
      </c>
      <c r="P2786" s="4">
        <v>23</v>
      </c>
      <c r="Q2786" s="4">
        <v>1634.07</v>
      </c>
      <c r="U2786" s="9" t="str">
        <v>North</v>
      </c>
      <c r="V2786" s="9" t="str">
        <v>Clothing</v>
      </c>
      <c r="X2786" s="9" t="str">
        <v>NORTH</v>
      </c>
      <c r="Y2786" s="9" t="str">
        <v>CLOTHING</v>
      </c>
      <c r="AA2786" s="9" t="str">
        <v>north</v>
      </c>
      <c r="AB2786" s="9" t="str">
        <v>clothing</v>
      </c>
    </row>
    <row r="2787" spans="1:28">
      <c r="A2787" s="10" t="s">
        <v>2749</v>
      </c>
      <c r="B2787" s="11">
        <v>45120</v>
      </c>
      <c r="C2787" s="12" t="s">
        <v>1068</v>
      </c>
      <c r="D2787" s="13" t="s">
        <v>2120</v>
      </c>
      <c r="E2787" s="10">
        <v>3940.78</v>
      </c>
      <c r="F2787" s="10">
        <v>6</v>
      </c>
      <c r="G2787" s="10">
        <v>19</v>
      </c>
      <c r="H2787" s="10">
        <v>1971.13</v>
      </c>
      <c r="I2787" s="4" t="s">
        <v>2749</v>
      </c>
      <c r="J2787" s="16">
        <v>45120</v>
      </c>
      <c r="K2787" s="9" t="str">
        <v>South</v>
      </c>
      <c r="L2787" s="9" t="str">
        <v>Clothing</v>
      </c>
      <c r="M2787" s="4">
        <v>3940.78</v>
      </c>
      <c r="N2787" s="4">
        <f>VLOOKUP($K2787,Sales_Performance_Analysis.csv!$S$1:$T$5,2,FALSE)</f>
        <v>2478.5568056787902</v>
      </c>
      <c r="O2787" s="4">
        <v>6</v>
      </c>
      <c r="P2787" s="4">
        <v>19</v>
      </c>
      <c r="Q2787" s="4">
        <v>1971.13</v>
      </c>
      <c r="U2787" s="9" t="str">
        <v>South</v>
      </c>
      <c r="V2787" s="9" t="str">
        <v>Clothing</v>
      </c>
      <c r="X2787" s="9" t="str">
        <v>SOUTH</v>
      </c>
      <c r="Y2787" s="9" t="str">
        <v>CLOTHING</v>
      </c>
      <c r="AA2787" s="9" t="str">
        <v>south</v>
      </c>
      <c r="AB2787" s="9" t="str">
        <v>clothing</v>
      </c>
    </row>
    <row r="2788" spans="1:28">
      <c r="A2788" s="10" t="s">
        <v>2750</v>
      </c>
      <c r="B2788" s="11">
        <v>45406</v>
      </c>
      <c r="C2788" s="12" t="s">
        <v>1068</v>
      </c>
      <c r="D2788" s="13" t="s">
        <v>2120</v>
      </c>
      <c r="E2788" s="10">
        <v>3074.56</v>
      </c>
      <c r="F2788" s="10">
        <v>18</v>
      </c>
      <c r="G2788" s="10">
        <v>39</v>
      </c>
      <c r="H2788" s="10">
        <v>278.70999999999998</v>
      </c>
      <c r="I2788" s="4" t="s">
        <v>2750</v>
      </c>
      <c r="J2788" s="16">
        <v>45406</v>
      </c>
      <c r="K2788" s="9" t="str">
        <v>South</v>
      </c>
      <c r="L2788" s="9" t="str">
        <v>Clothing</v>
      </c>
      <c r="M2788" s="4">
        <v>3074.56</v>
      </c>
      <c r="N2788" s="4">
        <f>VLOOKUP($K2788,Sales_Performance_Analysis.csv!$S$1:$T$5,2,FALSE)</f>
        <v>2478.5568056787902</v>
      </c>
      <c r="O2788" s="4">
        <v>18</v>
      </c>
      <c r="P2788" s="4">
        <v>39</v>
      </c>
      <c r="Q2788" s="4">
        <v>278.70999999999998</v>
      </c>
      <c r="U2788" s="9" t="str">
        <v>South</v>
      </c>
      <c r="V2788" s="9" t="str">
        <v>Clothing</v>
      </c>
      <c r="X2788" s="9" t="str">
        <v>SOUTH</v>
      </c>
      <c r="Y2788" s="9" t="str">
        <v>CLOTHING</v>
      </c>
      <c r="AA2788" s="9" t="str">
        <v>south</v>
      </c>
      <c r="AB2788" s="9" t="str">
        <v>clothing</v>
      </c>
    </row>
    <row r="2789" spans="1:28">
      <c r="A2789" s="10" t="s">
        <v>2751</v>
      </c>
      <c r="B2789" s="11">
        <v>45575</v>
      </c>
      <c r="C2789" s="12" t="s">
        <v>1657</v>
      </c>
      <c r="D2789" s="13" t="s">
        <v>2120</v>
      </c>
      <c r="E2789" s="10">
        <v>2510.52</v>
      </c>
      <c r="F2789" s="10">
        <v>47</v>
      </c>
      <c r="G2789" s="10">
        <v>12</v>
      </c>
      <c r="H2789" s="10">
        <v>1837.16</v>
      </c>
      <c r="I2789" s="4" t="s">
        <v>2751</v>
      </c>
      <c r="J2789" s="16">
        <v>45575</v>
      </c>
      <c r="K2789" s="9" t="str">
        <v>West</v>
      </c>
      <c r="L2789" s="9" t="str">
        <v>Clothing</v>
      </c>
      <c r="M2789" s="4">
        <v>2510.52</v>
      </c>
      <c r="N2789" s="4">
        <f>VLOOKUP($K2789,Sales_Performance_Analysis.csv!$S$1:$T$5,2,FALSE)</f>
        <v>2536.3110011778599</v>
      </c>
      <c r="O2789" s="4">
        <v>47</v>
      </c>
      <c r="P2789" s="4">
        <v>12</v>
      </c>
      <c r="Q2789" s="4">
        <v>1837.16</v>
      </c>
      <c r="U2789" s="9" t="str">
        <v>West</v>
      </c>
      <c r="V2789" s="9" t="str">
        <v>Clothing</v>
      </c>
      <c r="X2789" s="9" t="str">
        <v>WEST</v>
      </c>
      <c r="Y2789" s="9" t="str">
        <v>CLOTHING</v>
      </c>
      <c r="AA2789" s="9" t="str">
        <v>west</v>
      </c>
      <c r="AB2789" s="9" t="str">
        <v>clothing</v>
      </c>
    </row>
    <row r="2790" spans="1:28">
      <c r="A2790" s="10" t="s">
        <v>2752</v>
      </c>
      <c r="B2790" s="11">
        <v>45142</v>
      </c>
      <c r="C2790" s="13" t="s">
        <v>2686</v>
      </c>
      <c r="D2790" s="13" t="s">
        <v>1131</v>
      </c>
      <c r="E2790" s="10">
        <v>1970.89</v>
      </c>
      <c r="F2790" s="10">
        <v>13</v>
      </c>
      <c r="G2790" s="10">
        <v>3</v>
      </c>
      <c r="H2790" s="10">
        <v>1895.34</v>
      </c>
      <c r="I2790" s="4" t="s">
        <v>2752</v>
      </c>
      <c r="J2790" s="16">
        <v>45142</v>
      </c>
      <c r="K2790" s="9" t="str">
        <v>East</v>
      </c>
      <c r="L2790" s="9" t="str">
        <v>Sports</v>
      </c>
      <c r="M2790" s="4">
        <v>1970.89</v>
      </c>
      <c r="N2790" s="4">
        <f>VLOOKUP($K2790,Sales_Performance_Analysis.csv!$S$1:$T$5,2,FALSE)</f>
        <v>2529.8487270973901</v>
      </c>
      <c r="O2790" s="4">
        <v>13</v>
      </c>
      <c r="P2790" s="4">
        <v>3</v>
      </c>
      <c r="Q2790" s="4">
        <v>1895.34</v>
      </c>
      <c r="U2790" s="9" t="str">
        <v>East</v>
      </c>
      <c r="V2790" s="9" t="str">
        <v>Sports</v>
      </c>
      <c r="X2790" s="9" t="str">
        <v>EAST</v>
      </c>
      <c r="Y2790" s="9" t="str">
        <v>SPORTS</v>
      </c>
      <c r="AA2790" s="9" t="str">
        <v>east</v>
      </c>
      <c r="AB2790" s="9" t="str">
        <v>sports</v>
      </c>
    </row>
    <row r="2791" spans="1:28">
      <c r="A2791" s="10" t="s">
        <v>2753</v>
      </c>
      <c r="B2791" s="11">
        <v>45101</v>
      </c>
      <c r="C2791" s="12" t="s">
        <v>1657</v>
      </c>
      <c r="D2791" s="13" t="s">
        <v>1131</v>
      </c>
      <c r="E2791" s="10">
        <v>2772.21</v>
      </c>
      <c r="F2791" s="10">
        <v>41</v>
      </c>
      <c r="G2791" s="10">
        <v>6</v>
      </c>
      <c r="H2791" s="10">
        <v>1531.01</v>
      </c>
      <c r="I2791" s="4" t="s">
        <v>2753</v>
      </c>
      <c r="J2791" s="16">
        <v>45101</v>
      </c>
      <c r="K2791" s="9" t="str">
        <v>West</v>
      </c>
      <c r="L2791" s="9" t="str">
        <v>Sports</v>
      </c>
      <c r="M2791" s="4">
        <v>2772.21</v>
      </c>
      <c r="N2791" s="4">
        <f>VLOOKUP($K2791,Sales_Performance_Analysis.csv!$S$1:$T$5,2,FALSE)</f>
        <v>2536.3110011778599</v>
      </c>
      <c r="O2791" s="4">
        <v>41</v>
      </c>
      <c r="P2791" s="4">
        <v>6</v>
      </c>
      <c r="Q2791" s="4">
        <v>1531.01</v>
      </c>
      <c r="U2791" s="9" t="str">
        <v>West</v>
      </c>
      <c r="V2791" s="9" t="str">
        <v>Sports</v>
      </c>
      <c r="X2791" s="9" t="str">
        <v>WEST</v>
      </c>
      <c r="Y2791" s="9" t="str">
        <v>SPORTS</v>
      </c>
      <c r="AA2791" s="9" t="str">
        <v>west</v>
      </c>
      <c r="AB2791" s="9" t="str">
        <v>sports</v>
      </c>
    </row>
    <row r="2792" spans="1:28">
      <c r="A2792" s="10" t="s">
        <v>2754</v>
      </c>
      <c r="B2792" s="11">
        <v>45260</v>
      </c>
      <c r="C2792" s="12" t="s">
        <v>1068</v>
      </c>
      <c r="D2792" s="13" t="s">
        <v>2120</v>
      </c>
      <c r="E2792" s="10">
        <v>1663.89</v>
      </c>
      <c r="F2792" s="10">
        <v>8</v>
      </c>
      <c r="G2792" s="10">
        <v>7</v>
      </c>
      <c r="H2792" s="10">
        <v>450.5</v>
      </c>
      <c r="I2792" s="4" t="s">
        <v>2754</v>
      </c>
      <c r="J2792" s="16">
        <v>45260</v>
      </c>
      <c r="K2792" s="9" t="str">
        <v>South</v>
      </c>
      <c r="L2792" s="9" t="str">
        <v>Clothing</v>
      </c>
      <c r="M2792" s="4">
        <v>1663.89</v>
      </c>
      <c r="N2792" s="4">
        <f>VLOOKUP($K2792,Sales_Performance_Analysis.csv!$S$1:$T$5,2,FALSE)</f>
        <v>2478.5568056787902</v>
      </c>
      <c r="O2792" s="4">
        <v>8</v>
      </c>
      <c r="P2792" s="4">
        <v>7</v>
      </c>
      <c r="Q2792" s="4">
        <v>450.5</v>
      </c>
      <c r="U2792" s="9" t="str">
        <v>South</v>
      </c>
      <c r="V2792" s="9" t="str">
        <v>Clothing</v>
      </c>
      <c r="X2792" s="9" t="str">
        <v>SOUTH</v>
      </c>
      <c r="Y2792" s="9" t="str">
        <v>CLOTHING</v>
      </c>
      <c r="AA2792" s="9" t="str">
        <v>south</v>
      </c>
      <c r="AB2792" s="9" t="str">
        <v>clothing</v>
      </c>
    </row>
    <row r="2793" spans="1:28">
      <c r="A2793" s="10" t="s">
        <v>2755</v>
      </c>
      <c r="B2793" s="11">
        <v>45095</v>
      </c>
      <c r="C2793" s="12" t="s">
        <v>2563</v>
      </c>
      <c r="D2793" s="13" t="s">
        <v>1131</v>
      </c>
      <c r="E2793" s="10">
        <v>635.65</v>
      </c>
      <c r="F2793" s="10">
        <v>3</v>
      </c>
      <c r="G2793" s="10">
        <v>26</v>
      </c>
      <c r="H2793" s="10">
        <v>795.59</v>
      </c>
      <c r="I2793" s="4" t="s">
        <v>2755</v>
      </c>
      <c r="J2793" s="16">
        <v>45095</v>
      </c>
      <c r="K2793" s="9" t="str">
        <v>North</v>
      </c>
      <c r="L2793" s="9" t="str">
        <v>Sports</v>
      </c>
      <c r="M2793" s="4">
        <v>635.65</v>
      </c>
      <c r="N2793" s="4">
        <f>VLOOKUP($K2793,Sales_Performance_Analysis.csv!$S$1:$T$5,2,FALSE)</f>
        <v>2573.1195542046598</v>
      </c>
      <c r="O2793" s="4">
        <v>3</v>
      </c>
      <c r="P2793" s="4">
        <v>26</v>
      </c>
      <c r="Q2793" s="4">
        <v>795.59</v>
      </c>
      <c r="U2793" s="9" t="str">
        <v>North</v>
      </c>
      <c r="V2793" s="9" t="str">
        <v>Sports</v>
      </c>
      <c r="X2793" s="9" t="str">
        <v>NORTH</v>
      </c>
      <c r="Y2793" s="9" t="str">
        <v>SPORTS</v>
      </c>
      <c r="AA2793" s="9" t="str">
        <v>north</v>
      </c>
      <c r="AB2793" s="9" t="str">
        <v>sports</v>
      </c>
    </row>
    <row r="2794" spans="1:28">
      <c r="A2794" s="10" t="s">
        <v>2756</v>
      </c>
      <c r="B2794" s="11">
        <v>45546</v>
      </c>
      <c r="C2794" s="12" t="s">
        <v>2563</v>
      </c>
      <c r="D2794" s="13" t="s">
        <v>1668</v>
      </c>
      <c r="E2794" s="10">
        <v>3852.51</v>
      </c>
      <c r="F2794" s="10">
        <v>23</v>
      </c>
      <c r="G2794" s="10">
        <v>47</v>
      </c>
      <c r="H2794" s="10">
        <v>1748.8</v>
      </c>
      <c r="I2794" s="4" t="s">
        <v>2756</v>
      </c>
      <c r="J2794" s="16">
        <v>45546</v>
      </c>
      <c r="K2794" s="9" t="str">
        <v>North</v>
      </c>
      <c r="L2794" s="9" t="str">
        <v>Furniture</v>
      </c>
      <c r="M2794" s="4">
        <v>3852.51</v>
      </c>
      <c r="N2794" s="4">
        <f>VLOOKUP($K2794,Sales_Performance_Analysis.csv!$S$1:$T$5,2,FALSE)</f>
        <v>2573.1195542046598</v>
      </c>
      <c r="O2794" s="4">
        <v>23</v>
      </c>
      <c r="P2794" s="4">
        <v>47</v>
      </c>
      <c r="Q2794" s="4">
        <v>1748.8</v>
      </c>
      <c r="U2794" s="9" t="str">
        <v>North</v>
      </c>
      <c r="V2794" s="9" t="str">
        <v>Furniture</v>
      </c>
      <c r="X2794" s="9" t="str">
        <v>NORTH</v>
      </c>
      <c r="Y2794" s="9" t="str">
        <v>FURNITURE</v>
      </c>
      <c r="AA2794" s="9" t="str">
        <v>north</v>
      </c>
      <c r="AB2794" s="9" t="str">
        <v>furniture</v>
      </c>
    </row>
    <row r="2795" spans="1:28">
      <c r="A2795" s="10" t="s">
        <v>2757</v>
      </c>
      <c r="B2795" s="11">
        <v>44894</v>
      </c>
      <c r="C2795" s="12" t="s">
        <v>1068</v>
      </c>
      <c r="D2795" s="13" t="s">
        <v>257</v>
      </c>
      <c r="E2795" s="10">
        <v>3590.66</v>
      </c>
      <c r="F2795" s="10">
        <v>5</v>
      </c>
      <c r="G2795" s="10">
        <v>18</v>
      </c>
      <c r="H2795" s="10">
        <v>1227.3599999999999</v>
      </c>
      <c r="I2795" s="4" t="s">
        <v>2757</v>
      </c>
      <c r="J2795" s="16">
        <v>44894</v>
      </c>
      <c r="K2795" s="9" t="str">
        <v>South</v>
      </c>
      <c r="L2795" s="9" t="str">
        <v>Groceries</v>
      </c>
      <c r="M2795" s="4">
        <v>3590.66</v>
      </c>
      <c r="N2795" s="4">
        <f>VLOOKUP($K2795,Sales_Performance_Analysis.csv!$S$1:$T$5,2,FALSE)</f>
        <v>2478.5568056787902</v>
      </c>
      <c r="O2795" s="4">
        <v>5</v>
      </c>
      <c r="P2795" s="4">
        <v>18</v>
      </c>
      <c r="Q2795" s="4">
        <v>1227.3599999999999</v>
      </c>
      <c r="U2795" s="9" t="str">
        <v>South</v>
      </c>
      <c r="V2795" s="9" t="str">
        <v>Groceries</v>
      </c>
      <c r="X2795" s="9" t="str">
        <v>SOUTH</v>
      </c>
      <c r="Y2795" s="9" t="str">
        <v>GROCERIES</v>
      </c>
      <c r="AA2795" s="9" t="str">
        <v>south</v>
      </c>
      <c r="AB2795" s="9" t="str">
        <v>groceries</v>
      </c>
    </row>
    <row r="2796" spans="1:28">
      <c r="A2796" s="10" t="s">
        <v>2758</v>
      </c>
      <c r="B2796" s="11">
        <v>45102</v>
      </c>
      <c r="C2796" s="12" t="s">
        <v>1068</v>
      </c>
      <c r="D2796" s="13" t="s">
        <v>2120</v>
      </c>
      <c r="E2796" s="10">
        <v>669.9</v>
      </c>
      <c r="F2796" s="10">
        <v>20</v>
      </c>
      <c r="G2796" s="10">
        <v>28</v>
      </c>
      <c r="H2796" s="10">
        <v>1409.07</v>
      </c>
      <c r="I2796" s="4" t="s">
        <v>2758</v>
      </c>
      <c r="J2796" s="16">
        <v>45102</v>
      </c>
      <c r="K2796" s="9" t="str">
        <v>South</v>
      </c>
      <c r="L2796" s="9" t="str">
        <v>Clothing</v>
      </c>
      <c r="M2796" s="4">
        <v>669.9</v>
      </c>
      <c r="N2796" s="4">
        <f>VLOOKUP($K2796,Sales_Performance_Analysis.csv!$S$1:$T$5,2,FALSE)</f>
        <v>2478.5568056787902</v>
      </c>
      <c r="O2796" s="4">
        <v>20</v>
      </c>
      <c r="P2796" s="4">
        <v>28</v>
      </c>
      <c r="Q2796" s="4">
        <v>1409.07</v>
      </c>
      <c r="U2796" s="9" t="str">
        <v>South</v>
      </c>
      <c r="V2796" s="9" t="str">
        <v>Clothing</v>
      </c>
      <c r="X2796" s="9" t="str">
        <v>SOUTH</v>
      </c>
      <c r="Y2796" s="9" t="str">
        <v>CLOTHING</v>
      </c>
      <c r="AA2796" s="9" t="str">
        <v>south</v>
      </c>
      <c r="AB2796" s="9" t="str">
        <v>clothing</v>
      </c>
    </row>
    <row r="2797" spans="1:28">
      <c r="A2797" s="10" t="s">
        <v>2759</v>
      </c>
      <c r="B2797" s="11">
        <v>45103</v>
      </c>
      <c r="C2797" s="12" t="s">
        <v>1068</v>
      </c>
      <c r="D2797" s="13" t="s">
        <v>2120</v>
      </c>
      <c r="E2797" s="10">
        <v>1374.15</v>
      </c>
      <c r="F2797" s="10">
        <v>20</v>
      </c>
      <c r="G2797" s="10">
        <v>3</v>
      </c>
      <c r="H2797" s="10">
        <v>1816.67</v>
      </c>
      <c r="I2797" s="4" t="s">
        <v>2759</v>
      </c>
      <c r="J2797" s="16">
        <v>45103</v>
      </c>
      <c r="K2797" s="9" t="str">
        <v>South</v>
      </c>
      <c r="L2797" s="9" t="str">
        <v>Clothing</v>
      </c>
      <c r="M2797" s="4">
        <v>1374.15</v>
      </c>
      <c r="N2797" s="4">
        <f>VLOOKUP($K2797,Sales_Performance_Analysis.csv!$S$1:$T$5,2,FALSE)</f>
        <v>2478.5568056787902</v>
      </c>
      <c r="O2797" s="4">
        <v>20</v>
      </c>
      <c r="P2797" s="4">
        <v>3</v>
      </c>
      <c r="Q2797" s="4">
        <v>1816.67</v>
      </c>
      <c r="U2797" s="9" t="str">
        <v>South</v>
      </c>
      <c r="V2797" s="9" t="str">
        <v>Clothing</v>
      </c>
      <c r="X2797" s="9" t="str">
        <v>SOUTH</v>
      </c>
      <c r="Y2797" s="9" t="str">
        <v>CLOTHING</v>
      </c>
      <c r="AA2797" s="9" t="str">
        <v>south</v>
      </c>
      <c r="AB2797" s="9" t="str">
        <v>clothing</v>
      </c>
    </row>
    <row r="2798" spans="1:28">
      <c r="A2798" s="10" t="s">
        <v>2760</v>
      </c>
      <c r="B2798" s="11">
        <v>45463</v>
      </c>
      <c r="C2798" s="12" t="s">
        <v>1068</v>
      </c>
      <c r="D2798" s="13" t="s">
        <v>2120</v>
      </c>
      <c r="E2798" s="10">
        <v>4837.99</v>
      </c>
      <c r="F2798" s="10">
        <v>19</v>
      </c>
      <c r="G2798" s="10">
        <v>39</v>
      </c>
      <c r="H2798" s="10">
        <v>604</v>
      </c>
      <c r="I2798" s="4" t="s">
        <v>2760</v>
      </c>
      <c r="J2798" s="16">
        <v>45463</v>
      </c>
      <c r="K2798" s="9" t="str">
        <v>South</v>
      </c>
      <c r="L2798" s="9" t="str">
        <v>Clothing</v>
      </c>
      <c r="M2798" s="4">
        <v>4837.99</v>
      </c>
      <c r="N2798" s="4">
        <f>VLOOKUP($K2798,Sales_Performance_Analysis.csv!$S$1:$T$5,2,FALSE)</f>
        <v>2478.5568056787902</v>
      </c>
      <c r="O2798" s="4">
        <v>19</v>
      </c>
      <c r="P2798" s="4">
        <v>39</v>
      </c>
      <c r="Q2798" s="4">
        <v>604</v>
      </c>
      <c r="U2798" s="9" t="str">
        <v>South</v>
      </c>
      <c r="V2798" s="9" t="str">
        <v>Clothing</v>
      </c>
      <c r="X2798" s="9" t="str">
        <v>SOUTH</v>
      </c>
      <c r="Y2798" s="9" t="str">
        <v>CLOTHING</v>
      </c>
      <c r="AA2798" s="9" t="str">
        <v>south</v>
      </c>
      <c r="AB2798" s="9" t="str">
        <v>clothing</v>
      </c>
    </row>
    <row r="2799" spans="1:28">
      <c r="A2799" s="10" t="s">
        <v>2761</v>
      </c>
      <c r="B2799" s="11">
        <v>45456</v>
      </c>
      <c r="C2799" s="12" t="s">
        <v>1068</v>
      </c>
      <c r="D2799" s="13" t="s">
        <v>1131</v>
      </c>
      <c r="E2799" s="10">
        <v>3021.13</v>
      </c>
      <c r="F2799" s="10">
        <v>8</v>
      </c>
      <c r="G2799" s="10">
        <v>13</v>
      </c>
      <c r="H2799" s="10">
        <v>124.27</v>
      </c>
      <c r="I2799" s="4" t="s">
        <v>2761</v>
      </c>
      <c r="J2799" s="16">
        <v>45456</v>
      </c>
      <c r="K2799" s="9" t="str">
        <v>South</v>
      </c>
      <c r="L2799" s="9" t="str">
        <v>Sports</v>
      </c>
      <c r="M2799" s="4">
        <v>3021.13</v>
      </c>
      <c r="N2799" s="4">
        <f>VLOOKUP($K2799,Sales_Performance_Analysis.csv!$S$1:$T$5,2,FALSE)</f>
        <v>2478.5568056787902</v>
      </c>
      <c r="O2799" s="4">
        <v>8</v>
      </c>
      <c r="P2799" s="4">
        <v>13</v>
      </c>
      <c r="Q2799" s="4">
        <v>124.27</v>
      </c>
      <c r="U2799" s="9" t="str">
        <v>South</v>
      </c>
      <c r="V2799" s="9" t="str">
        <v>Sports</v>
      </c>
      <c r="X2799" s="9" t="str">
        <v>SOUTH</v>
      </c>
      <c r="Y2799" s="9" t="str">
        <v>SPORTS</v>
      </c>
      <c r="AA2799" s="9" t="str">
        <v>south</v>
      </c>
      <c r="AB2799" s="9" t="str">
        <v>sports</v>
      </c>
    </row>
    <row r="2800" spans="1:28">
      <c r="A2800" s="10" t="s">
        <v>2762</v>
      </c>
      <c r="B2800" s="11">
        <v>45054</v>
      </c>
      <c r="C2800" s="12" t="s">
        <v>1068</v>
      </c>
      <c r="D2800" s="13" t="s">
        <v>1131</v>
      </c>
      <c r="E2800" s="10">
        <v>3975.93</v>
      </c>
      <c r="F2800" s="10">
        <v>24</v>
      </c>
      <c r="G2800" s="10">
        <v>23</v>
      </c>
      <c r="H2800" s="10">
        <v>416.82</v>
      </c>
      <c r="I2800" s="4" t="s">
        <v>2762</v>
      </c>
      <c r="J2800" s="16">
        <v>45054</v>
      </c>
      <c r="K2800" s="9" t="str">
        <v>South</v>
      </c>
      <c r="L2800" s="9" t="str">
        <v>Sports</v>
      </c>
      <c r="M2800" s="4">
        <v>3975.93</v>
      </c>
      <c r="N2800" s="4">
        <f>VLOOKUP($K2800,Sales_Performance_Analysis.csv!$S$1:$T$5,2,FALSE)</f>
        <v>2478.5568056787902</v>
      </c>
      <c r="O2800" s="4">
        <v>24</v>
      </c>
      <c r="P2800" s="4">
        <v>23</v>
      </c>
      <c r="Q2800" s="4">
        <v>416.82</v>
      </c>
      <c r="U2800" s="9" t="str">
        <v>South</v>
      </c>
      <c r="V2800" s="9" t="str">
        <v>Sports</v>
      </c>
      <c r="X2800" s="9" t="str">
        <v>SOUTH</v>
      </c>
      <c r="Y2800" s="9" t="str">
        <v>SPORTS</v>
      </c>
      <c r="AA2800" s="9" t="str">
        <v>south</v>
      </c>
      <c r="AB2800" s="9" t="str">
        <v>sports</v>
      </c>
    </row>
    <row r="2801" spans="1:28">
      <c r="A2801" s="10" t="s">
        <v>2763</v>
      </c>
      <c r="B2801" s="11">
        <v>45326</v>
      </c>
      <c r="C2801" s="12" t="s">
        <v>1657</v>
      </c>
      <c r="D2801" s="13" t="s">
        <v>1668</v>
      </c>
      <c r="E2801" s="10">
        <v>286.57</v>
      </c>
      <c r="F2801" s="10">
        <v>4</v>
      </c>
      <c r="G2801" s="10">
        <v>42</v>
      </c>
      <c r="H2801" s="10">
        <v>758.94</v>
      </c>
      <c r="I2801" s="4" t="s">
        <v>2763</v>
      </c>
      <c r="J2801" s="16">
        <v>45326</v>
      </c>
      <c r="K2801" s="9" t="str">
        <v>West</v>
      </c>
      <c r="L2801" s="9" t="str">
        <v>Furniture</v>
      </c>
      <c r="M2801" s="4">
        <v>286.57</v>
      </c>
      <c r="N2801" s="4">
        <f>VLOOKUP($K2801,Sales_Performance_Analysis.csv!$S$1:$T$5,2,FALSE)</f>
        <v>2536.3110011778599</v>
      </c>
      <c r="O2801" s="4">
        <v>4</v>
      </c>
      <c r="P2801" s="4">
        <v>42</v>
      </c>
      <c r="Q2801" s="4">
        <v>758.94</v>
      </c>
      <c r="U2801" s="9" t="str">
        <v>West</v>
      </c>
      <c r="V2801" s="9" t="str">
        <v>Furniture</v>
      </c>
      <c r="X2801" s="9" t="str">
        <v>WEST</v>
      </c>
      <c r="Y2801" s="9" t="str">
        <v>FURNITURE</v>
      </c>
      <c r="AA2801" s="9" t="str">
        <v>west</v>
      </c>
      <c r="AB2801" s="9" t="str">
        <v>furniture</v>
      </c>
    </row>
    <row r="2802" spans="1:28">
      <c r="A2802" s="10" t="s">
        <v>2764</v>
      </c>
      <c r="B2802" s="11">
        <v>45096</v>
      </c>
      <c r="C2802" s="12" t="s">
        <v>1068</v>
      </c>
      <c r="D2802" s="13" t="s">
        <v>1668</v>
      </c>
      <c r="E2802" s="10">
        <v>4808.78</v>
      </c>
      <c r="F2802" s="10">
        <v>50</v>
      </c>
      <c r="G2802" s="10">
        <v>23</v>
      </c>
      <c r="H2802" s="10">
        <v>277.95</v>
      </c>
      <c r="I2802" s="4" t="s">
        <v>2764</v>
      </c>
      <c r="J2802" s="16">
        <v>45096</v>
      </c>
      <c r="K2802" s="9" t="str">
        <v>South</v>
      </c>
      <c r="L2802" s="9" t="str">
        <v>Furniture</v>
      </c>
      <c r="M2802" s="4">
        <v>4808.78</v>
      </c>
      <c r="N2802" s="4">
        <f>VLOOKUP($K2802,Sales_Performance_Analysis.csv!$S$1:$T$5,2,FALSE)</f>
        <v>2478.5568056787902</v>
      </c>
      <c r="O2802" s="4">
        <v>50</v>
      </c>
      <c r="P2802" s="4">
        <v>23</v>
      </c>
      <c r="Q2802" s="4">
        <v>277.95</v>
      </c>
      <c r="U2802" s="9" t="str">
        <v>South</v>
      </c>
      <c r="V2802" s="9" t="str">
        <v>Furniture</v>
      </c>
      <c r="X2802" s="9" t="str">
        <v>SOUTH</v>
      </c>
      <c r="Y2802" s="9" t="str">
        <v>FURNITURE</v>
      </c>
      <c r="AA2802" s="9" t="str">
        <v>south</v>
      </c>
      <c r="AB2802" s="9" t="str">
        <v>furniture</v>
      </c>
    </row>
    <row r="2803" spans="1:28">
      <c r="A2803" s="10" t="s">
        <v>2765</v>
      </c>
      <c r="B2803" s="11">
        <v>45222</v>
      </c>
      <c r="C2803" s="12" t="s">
        <v>1068</v>
      </c>
      <c r="D2803" s="13" t="s">
        <v>1131</v>
      </c>
      <c r="E2803" s="10">
        <v>1777.75</v>
      </c>
      <c r="F2803" s="10">
        <v>5</v>
      </c>
      <c r="G2803" s="10">
        <v>47</v>
      </c>
      <c r="H2803" s="10">
        <v>91.33</v>
      </c>
      <c r="I2803" s="4" t="s">
        <v>2765</v>
      </c>
      <c r="J2803" s="16">
        <v>45222</v>
      </c>
      <c r="K2803" s="9" t="str">
        <v>South</v>
      </c>
      <c r="L2803" s="9" t="str">
        <v>Sports</v>
      </c>
      <c r="M2803" s="4">
        <v>1777.75</v>
      </c>
      <c r="N2803" s="4">
        <f>VLOOKUP($K2803,Sales_Performance_Analysis.csv!$S$1:$T$5,2,FALSE)</f>
        <v>2478.5568056787902</v>
      </c>
      <c r="O2803" s="4">
        <v>5</v>
      </c>
      <c r="P2803" s="4">
        <v>47</v>
      </c>
      <c r="Q2803" s="4">
        <v>91.33</v>
      </c>
      <c r="U2803" s="9" t="str">
        <v>South</v>
      </c>
      <c r="V2803" s="9" t="str">
        <v>Sports</v>
      </c>
      <c r="X2803" s="9" t="str">
        <v>SOUTH</v>
      </c>
      <c r="Y2803" s="9" t="str">
        <v>SPORTS</v>
      </c>
      <c r="AA2803" s="9" t="str">
        <v>south</v>
      </c>
      <c r="AB2803" s="9" t="str">
        <v>sports</v>
      </c>
    </row>
    <row r="2804" spans="1:28">
      <c r="A2804" s="10" t="s">
        <v>2766</v>
      </c>
      <c r="B2804" s="11">
        <v>45072</v>
      </c>
      <c r="C2804" s="12" t="s">
        <v>1657</v>
      </c>
      <c r="D2804" s="13" t="s">
        <v>1243</v>
      </c>
      <c r="E2804" s="10">
        <v>402.56</v>
      </c>
      <c r="F2804" s="10">
        <v>32</v>
      </c>
      <c r="G2804" s="10">
        <v>39</v>
      </c>
      <c r="H2804" s="10">
        <v>1395.38</v>
      </c>
      <c r="I2804" s="4" t="s">
        <v>2766</v>
      </c>
      <c r="J2804" s="16">
        <v>45072</v>
      </c>
      <c r="K2804" s="9" t="str">
        <v>West</v>
      </c>
      <c r="L2804" s="9" t="str">
        <v>Electronics</v>
      </c>
      <c r="M2804" s="4">
        <v>402.56</v>
      </c>
      <c r="N2804" s="4">
        <f>VLOOKUP($K2804,Sales_Performance_Analysis.csv!$S$1:$T$5,2,FALSE)</f>
        <v>2536.3110011778599</v>
      </c>
      <c r="O2804" s="4">
        <v>32</v>
      </c>
      <c r="P2804" s="4">
        <v>39</v>
      </c>
      <c r="Q2804" s="4">
        <v>1395.38</v>
      </c>
      <c r="U2804" s="9" t="str">
        <v>West</v>
      </c>
      <c r="V2804" s="9" t="str">
        <v>Electronics</v>
      </c>
      <c r="X2804" s="9" t="str">
        <v>WEST</v>
      </c>
      <c r="Y2804" s="9" t="str">
        <v>ELECTRONICS</v>
      </c>
      <c r="AA2804" s="9" t="str">
        <v>west</v>
      </c>
      <c r="AB2804" s="9" t="str">
        <v>electronics</v>
      </c>
    </row>
    <row r="2805" spans="1:28">
      <c r="A2805" s="10" t="s">
        <v>2767</v>
      </c>
      <c r="B2805" s="11">
        <v>45392</v>
      </c>
      <c r="C2805" s="12" t="s">
        <v>1068</v>
      </c>
      <c r="D2805" s="13" t="s">
        <v>1668</v>
      </c>
      <c r="E2805" s="10">
        <v>1452.12</v>
      </c>
      <c r="F2805" s="10">
        <v>44</v>
      </c>
      <c r="G2805" s="10">
        <v>18</v>
      </c>
      <c r="H2805" s="10">
        <v>18.04</v>
      </c>
      <c r="I2805" s="4" t="s">
        <v>2767</v>
      </c>
      <c r="J2805" s="16">
        <v>45392</v>
      </c>
      <c r="K2805" s="9" t="str">
        <v>South</v>
      </c>
      <c r="L2805" s="9" t="str">
        <v>Furniture</v>
      </c>
      <c r="M2805" s="4">
        <v>1452.12</v>
      </c>
      <c r="N2805" s="4">
        <f>VLOOKUP($K2805,Sales_Performance_Analysis.csv!$S$1:$T$5,2,FALSE)</f>
        <v>2478.5568056787902</v>
      </c>
      <c r="O2805" s="4">
        <v>44</v>
      </c>
      <c r="P2805" s="4">
        <v>18</v>
      </c>
      <c r="Q2805" s="4">
        <v>18.04</v>
      </c>
      <c r="U2805" s="9" t="str">
        <v>South</v>
      </c>
      <c r="V2805" s="9" t="str">
        <v>Furniture</v>
      </c>
      <c r="X2805" s="9" t="str">
        <v>SOUTH</v>
      </c>
      <c r="Y2805" s="9" t="str">
        <v>FURNITURE</v>
      </c>
      <c r="AA2805" s="9" t="str">
        <v>south</v>
      </c>
      <c r="AB2805" s="9" t="str">
        <v>furniture</v>
      </c>
    </row>
    <row r="2806" spans="1:28">
      <c r="A2806" s="10" t="s">
        <v>2768</v>
      </c>
      <c r="B2806" s="11">
        <v>45506</v>
      </c>
      <c r="C2806" s="12" t="s">
        <v>2563</v>
      </c>
      <c r="D2806" s="13" t="s">
        <v>1668</v>
      </c>
      <c r="E2806" s="10">
        <v>1539.7</v>
      </c>
      <c r="F2806" s="10">
        <v>10</v>
      </c>
      <c r="G2806" s="10">
        <v>20</v>
      </c>
      <c r="H2806" s="10">
        <v>685.02</v>
      </c>
      <c r="I2806" s="4" t="s">
        <v>2768</v>
      </c>
      <c r="J2806" s="16">
        <v>45506</v>
      </c>
      <c r="K2806" s="9" t="str">
        <v>North</v>
      </c>
      <c r="L2806" s="9" t="str">
        <v>Furniture</v>
      </c>
      <c r="M2806" s="4">
        <v>1539.7</v>
      </c>
      <c r="N2806" s="4">
        <f>VLOOKUP($K2806,Sales_Performance_Analysis.csv!$S$1:$T$5,2,FALSE)</f>
        <v>2573.1195542046598</v>
      </c>
      <c r="O2806" s="4">
        <v>10</v>
      </c>
      <c r="P2806" s="4">
        <v>20</v>
      </c>
      <c r="Q2806" s="4">
        <v>685.02</v>
      </c>
      <c r="U2806" s="9" t="str">
        <v>North</v>
      </c>
      <c r="V2806" s="9" t="str">
        <v>Furniture</v>
      </c>
      <c r="X2806" s="9" t="str">
        <v>NORTH</v>
      </c>
      <c r="Y2806" s="9" t="str">
        <v>FURNITURE</v>
      </c>
      <c r="AA2806" s="9" t="str">
        <v>north</v>
      </c>
      <c r="AB2806" s="9" t="str">
        <v>furniture</v>
      </c>
    </row>
    <row r="2807" spans="1:28">
      <c r="A2807" s="10" t="s">
        <v>2769</v>
      </c>
      <c r="B2807" s="11">
        <v>45448</v>
      </c>
      <c r="C2807" s="12" t="s">
        <v>1657</v>
      </c>
      <c r="D2807" s="13" t="s">
        <v>1243</v>
      </c>
      <c r="E2807" s="10">
        <v>1167.1199999999999</v>
      </c>
      <c r="F2807" s="10">
        <v>4</v>
      </c>
      <c r="G2807" s="10">
        <v>12</v>
      </c>
      <c r="H2807" s="10">
        <v>382.44</v>
      </c>
      <c r="I2807" s="4" t="s">
        <v>2769</v>
      </c>
      <c r="J2807" s="16">
        <v>45448</v>
      </c>
      <c r="K2807" s="9" t="str">
        <v>West</v>
      </c>
      <c r="L2807" s="9" t="str">
        <v>Electronics</v>
      </c>
      <c r="M2807" s="4">
        <v>1167.1199999999999</v>
      </c>
      <c r="N2807" s="4">
        <f>VLOOKUP($K2807,Sales_Performance_Analysis.csv!$S$1:$T$5,2,FALSE)</f>
        <v>2536.3110011778599</v>
      </c>
      <c r="O2807" s="4">
        <v>4</v>
      </c>
      <c r="P2807" s="4">
        <v>12</v>
      </c>
      <c r="Q2807" s="4">
        <v>382.44</v>
      </c>
      <c r="U2807" s="9" t="str">
        <v>West</v>
      </c>
      <c r="V2807" s="9" t="str">
        <v>Electronics</v>
      </c>
      <c r="X2807" s="9" t="str">
        <v>WEST</v>
      </c>
      <c r="Y2807" s="9" t="str">
        <v>ELECTRONICS</v>
      </c>
      <c r="AA2807" s="9" t="str">
        <v>west</v>
      </c>
      <c r="AB2807" s="9" t="str">
        <v>electronics</v>
      </c>
    </row>
    <row r="2808" spans="1:28">
      <c r="A2808" s="10" t="s">
        <v>2770</v>
      </c>
      <c r="B2808" s="11">
        <v>45463</v>
      </c>
      <c r="C2808" s="13" t="s">
        <v>2686</v>
      </c>
      <c r="D2808" s="13" t="s">
        <v>1131</v>
      </c>
      <c r="E2808" s="10">
        <v>3311.57</v>
      </c>
      <c r="F2808" s="10">
        <v>34</v>
      </c>
      <c r="G2808" s="10">
        <v>46</v>
      </c>
      <c r="H2808" s="10">
        <v>831.43</v>
      </c>
      <c r="I2808" s="4" t="s">
        <v>2770</v>
      </c>
      <c r="J2808" s="16">
        <v>45463</v>
      </c>
      <c r="K2808" s="9" t="str">
        <v>East</v>
      </c>
      <c r="L2808" s="9" t="str">
        <v>Sports</v>
      </c>
      <c r="M2808" s="4">
        <v>3311.57</v>
      </c>
      <c r="N2808" s="4">
        <f>VLOOKUP($K2808,Sales_Performance_Analysis.csv!$S$1:$T$5,2,FALSE)</f>
        <v>2529.8487270973901</v>
      </c>
      <c r="O2808" s="4">
        <v>34</v>
      </c>
      <c r="P2808" s="4">
        <v>46</v>
      </c>
      <c r="Q2808" s="4">
        <v>831.43</v>
      </c>
      <c r="U2808" s="9" t="str">
        <v>East</v>
      </c>
      <c r="V2808" s="9" t="str">
        <v>Sports</v>
      </c>
      <c r="X2808" s="9" t="str">
        <v>EAST</v>
      </c>
      <c r="Y2808" s="9" t="str">
        <v>SPORTS</v>
      </c>
      <c r="AA2808" s="9" t="str">
        <v>east</v>
      </c>
      <c r="AB2808" s="9" t="str">
        <v>sports</v>
      </c>
    </row>
    <row r="2809" spans="1:28">
      <c r="A2809" s="10" t="s">
        <v>2771</v>
      </c>
      <c r="B2809" s="11">
        <v>44889</v>
      </c>
      <c r="C2809" s="12" t="s">
        <v>2563</v>
      </c>
      <c r="D2809" s="13" t="s">
        <v>257</v>
      </c>
      <c r="E2809" s="10">
        <v>3752.24</v>
      </c>
      <c r="F2809" s="10">
        <v>16</v>
      </c>
      <c r="G2809" s="10">
        <v>39</v>
      </c>
      <c r="H2809" s="10">
        <v>1262.97</v>
      </c>
      <c r="I2809" s="4" t="s">
        <v>2771</v>
      </c>
      <c r="J2809" s="16">
        <v>44889</v>
      </c>
      <c r="K2809" s="9" t="str">
        <v>North</v>
      </c>
      <c r="L2809" s="9" t="str">
        <v>Groceries</v>
      </c>
      <c r="M2809" s="4">
        <v>3752.24</v>
      </c>
      <c r="N2809" s="4">
        <f>VLOOKUP($K2809,Sales_Performance_Analysis.csv!$S$1:$T$5,2,FALSE)</f>
        <v>2573.1195542046598</v>
      </c>
      <c r="O2809" s="4">
        <v>16</v>
      </c>
      <c r="P2809" s="4">
        <v>39</v>
      </c>
      <c r="Q2809" s="4">
        <v>1262.97</v>
      </c>
      <c r="U2809" s="9" t="str">
        <v>North</v>
      </c>
      <c r="V2809" s="9" t="str">
        <v>Groceries</v>
      </c>
      <c r="X2809" s="9" t="str">
        <v>NORTH</v>
      </c>
      <c r="Y2809" s="9" t="str">
        <v>GROCERIES</v>
      </c>
      <c r="AA2809" s="9" t="str">
        <v>north</v>
      </c>
      <c r="AB2809" s="9" t="str">
        <v>groceries</v>
      </c>
    </row>
    <row r="2810" spans="1:28">
      <c r="A2810" s="10" t="s">
        <v>2772</v>
      </c>
      <c r="B2810" s="11">
        <v>45595</v>
      </c>
      <c r="C2810" s="12" t="s">
        <v>2563</v>
      </c>
      <c r="D2810" s="13" t="s">
        <v>2120</v>
      </c>
      <c r="E2810" s="10">
        <v>748.42</v>
      </c>
      <c r="F2810" s="10">
        <v>10</v>
      </c>
      <c r="G2810" s="10">
        <v>49</v>
      </c>
      <c r="H2810" s="10">
        <v>617.25</v>
      </c>
      <c r="I2810" s="4" t="s">
        <v>2772</v>
      </c>
      <c r="J2810" s="16">
        <v>45595</v>
      </c>
      <c r="K2810" s="9" t="str">
        <v>North</v>
      </c>
      <c r="L2810" s="9" t="str">
        <v>Clothing</v>
      </c>
      <c r="M2810" s="4">
        <v>748.42</v>
      </c>
      <c r="N2810" s="4">
        <f>VLOOKUP($K2810,Sales_Performance_Analysis.csv!$S$1:$T$5,2,FALSE)</f>
        <v>2573.1195542046598</v>
      </c>
      <c r="O2810" s="4">
        <v>10</v>
      </c>
      <c r="P2810" s="4">
        <v>49</v>
      </c>
      <c r="Q2810" s="4">
        <v>617.25</v>
      </c>
      <c r="U2810" s="9" t="str">
        <v>North</v>
      </c>
      <c r="V2810" s="9" t="str">
        <v>Clothing</v>
      </c>
      <c r="X2810" s="9" t="str">
        <v>NORTH</v>
      </c>
      <c r="Y2810" s="9" t="str">
        <v>CLOTHING</v>
      </c>
      <c r="AA2810" s="9" t="str">
        <v>north</v>
      </c>
      <c r="AB2810" s="9" t="str">
        <v>clothing</v>
      </c>
    </row>
    <row r="2811" spans="1:28">
      <c r="A2811" s="10" t="s">
        <v>2773</v>
      </c>
      <c r="B2811" s="11">
        <v>44922</v>
      </c>
      <c r="C2811" s="13" t="s">
        <v>2686</v>
      </c>
      <c r="D2811" s="13" t="s">
        <v>1668</v>
      </c>
      <c r="E2811" s="10">
        <v>2516.21</v>
      </c>
      <c r="F2811" s="10">
        <v>2</v>
      </c>
      <c r="G2811" s="10">
        <v>4</v>
      </c>
      <c r="H2811" s="10">
        <v>521.29</v>
      </c>
      <c r="I2811" s="4" t="s">
        <v>2773</v>
      </c>
      <c r="J2811" s="16">
        <v>44922</v>
      </c>
      <c r="K2811" s="9" t="str">
        <v>East</v>
      </c>
      <c r="L2811" s="9" t="str">
        <v>Furniture</v>
      </c>
      <c r="M2811" s="4">
        <v>2516.21</v>
      </c>
      <c r="N2811" s="4">
        <f>VLOOKUP($K2811,Sales_Performance_Analysis.csv!$S$1:$T$5,2,FALSE)</f>
        <v>2529.8487270973901</v>
      </c>
      <c r="O2811" s="4">
        <v>2</v>
      </c>
      <c r="P2811" s="4">
        <v>4</v>
      </c>
      <c r="Q2811" s="4">
        <v>521.29</v>
      </c>
      <c r="U2811" s="9" t="str">
        <v>East</v>
      </c>
      <c r="V2811" s="9" t="str">
        <v>Furniture</v>
      </c>
      <c r="X2811" s="9" t="str">
        <v>EAST</v>
      </c>
      <c r="Y2811" s="9" t="str">
        <v>FURNITURE</v>
      </c>
      <c r="AA2811" s="9" t="str">
        <v>east</v>
      </c>
      <c r="AB2811" s="9" t="str">
        <v>furniture</v>
      </c>
    </row>
    <row r="2812" spans="1:28">
      <c r="A2812" s="10" t="s">
        <v>2774</v>
      </c>
      <c r="B2812" s="11">
        <v>45437</v>
      </c>
      <c r="C2812" s="12" t="s">
        <v>2563</v>
      </c>
      <c r="D2812" s="13" t="s">
        <v>1243</v>
      </c>
      <c r="E2812" s="10">
        <v>2381.9</v>
      </c>
      <c r="F2812" s="10">
        <v>28</v>
      </c>
      <c r="G2812" s="10">
        <v>22</v>
      </c>
      <c r="H2812" s="10">
        <v>1604.04</v>
      </c>
      <c r="I2812" s="4" t="s">
        <v>2774</v>
      </c>
      <c r="J2812" s="16">
        <v>45437</v>
      </c>
      <c r="K2812" s="9" t="str">
        <v>North</v>
      </c>
      <c r="L2812" s="9" t="str">
        <v>Electronics</v>
      </c>
      <c r="M2812" s="4">
        <v>2381.9</v>
      </c>
      <c r="N2812" s="4">
        <f>VLOOKUP($K2812,Sales_Performance_Analysis.csv!$S$1:$T$5,2,FALSE)</f>
        <v>2573.1195542046598</v>
      </c>
      <c r="O2812" s="4">
        <v>28</v>
      </c>
      <c r="P2812" s="4">
        <v>22</v>
      </c>
      <c r="Q2812" s="4">
        <v>1604.04</v>
      </c>
      <c r="U2812" s="9" t="str">
        <v>North</v>
      </c>
      <c r="V2812" s="9" t="str">
        <v>Electronics</v>
      </c>
      <c r="X2812" s="9" t="str">
        <v>NORTH</v>
      </c>
      <c r="Y2812" s="9" t="str">
        <v>ELECTRONICS</v>
      </c>
      <c r="AA2812" s="9" t="str">
        <v>north</v>
      </c>
      <c r="AB2812" s="9" t="str">
        <v>electronics</v>
      </c>
    </row>
    <row r="2813" spans="1:28">
      <c r="A2813" s="10" t="s">
        <v>2775</v>
      </c>
      <c r="B2813" s="11">
        <v>45325</v>
      </c>
      <c r="C2813" s="13" t="s">
        <v>2686</v>
      </c>
      <c r="D2813" s="13" t="s">
        <v>257</v>
      </c>
      <c r="E2813" s="10">
        <v>438.1</v>
      </c>
      <c r="F2813" s="10">
        <v>25</v>
      </c>
      <c r="G2813" s="10">
        <v>44</v>
      </c>
      <c r="H2813" s="10">
        <v>1377.71</v>
      </c>
      <c r="I2813" s="4" t="s">
        <v>2775</v>
      </c>
      <c r="J2813" s="16">
        <v>45325</v>
      </c>
      <c r="K2813" s="9" t="str">
        <v>East</v>
      </c>
      <c r="L2813" s="9" t="str">
        <v>Groceries</v>
      </c>
      <c r="M2813" s="4">
        <v>438.1</v>
      </c>
      <c r="N2813" s="4">
        <f>VLOOKUP($K2813,Sales_Performance_Analysis.csv!$S$1:$T$5,2,FALSE)</f>
        <v>2529.8487270973901</v>
      </c>
      <c r="O2813" s="4">
        <v>25</v>
      </c>
      <c r="P2813" s="4">
        <v>44</v>
      </c>
      <c r="Q2813" s="4">
        <v>1377.71</v>
      </c>
      <c r="U2813" s="9" t="str">
        <v>East</v>
      </c>
      <c r="V2813" s="9" t="str">
        <v>Groceries</v>
      </c>
      <c r="X2813" s="9" t="str">
        <v>EAST</v>
      </c>
      <c r="Y2813" s="9" t="str">
        <v>GROCERIES</v>
      </c>
      <c r="AA2813" s="9" t="str">
        <v>east</v>
      </c>
      <c r="AB2813" s="9" t="str">
        <v>groceries</v>
      </c>
    </row>
    <row r="2814" spans="1:28">
      <c r="A2814" s="10" t="s">
        <v>2776</v>
      </c>
      <c r="B2814" s="11">
        <v>45578</v>
      </c>
      <c r="C2814" s="12" t="s">
        <v>1657</v>
      </c>
      <c r="D2814" s="13" t="s">
        <v>1243</v>
      </c>
      <c r="E2814" s="10">
        <v>2831.3</v>
      </c>
      <c r="F2814" s="10">
        <v>41</v>
      </c>
      <c r="G2814" s="10">
        <v>6</v>
      </c>
      <c r="H2814" s="10">
        <v>1172.55</v>
      </c>
      <c r="I2814" s="4" t="s">
        <v>2776</v>
      </c>
      <c r="J2814" s="16">
        <v>45578</v>
      </c>
      <c r="K2814" s="9" t="str">
        <v>West</v>
      </c>
      <c r="L2814" s="9" t="str">
        <v>Electronics</v>
      </c>
      <c r="M2814" s="4">
        <v>2831.3</v>
      </c>
      <c r="N2814" s="4">
        <f>VLOOKUP($K2814,Sales_Performance_Analysis.csv!$S$1:$T$5,2,FALSE)</f>
        <v>2536.3110011778599</v>
      </c>
      <c r="O2814" s="4">
        <v>41</v>
      </c>
      <c r="P2814" s="4">
        <v>6</v>
      </c>
      <c r="Q2814" s="4">
        <v>1172.55</v>
      </c>
      <c r="U2814" s="9" t="str">
        <v>West</v>
      </c>
      <c r="V2814" s="9" t="str">
        <v>Electronics</v>
      </c>
      <c r="X2814" s="9" t="str">
        <v>WEST</v>
      </c>
      <c r="Y2814" s="9" t="str">
        <v>ELECTRONICS</v>
      </c>
      <c r="AA2814" s="9" t="str">
        <v>west</v>
      </c>
      <c r="AB2814" s="9" t="str">
        <v>electronics</v>
      </c>
    </row>
    <row r="2815" spans="1:28">
      <c r="A2815" s="10" t="s">
        <v>2777</v>
      </c>
      <c r="B2815" s="11">
        <v>45303</v>
      </c>
      <c r="C2815" s="12" t="s">
        <v>1657</v>
      </c>
      <c r="D2815" s="13" t="s">
        <v>1243</v>
      </c>
      <c r="E2815" s="10">
        <v>3944.56</v>
      </c>
      <c r="F2815" s="10">
        <v>19</v>
      </c>
      <c r="G2815" s="10">
        <v>38</v>
      </c>
      <c r="H2815" s="10">
        <v>399.15</v>
      </c>
      <c r="I2815" s="4" t="s">
        <v>2777</v>
      </c>
      <c r="J2815" s="16">
        <v>45303</v>
      </c>
      <c r="K2815" s="9" t="str">
        <v>West</v>
      </c>
      <c r="L2815" s="9" t="str">
        <v>Electronics</v>
      </c>
      <c r="M2815" s="4">
        <v>3944.56</v>
      </c>
      <c r="N2815" s="4">
        <f>VLOOKUP($K2815,Sales_Performance_Analysis.csv!$S$1:$T$5,2,FALSE)</f>
        <v>2536.3110011778599</v>
      </c>
      <c r="O2815" s="4">
        <v>19</v>
      </c>
      <c r="P2815" s="4">
        <v>38</v>
      </c>
      <c r="Q2815" s="4">
        <v>399.15</v>
      </c>
      <c r="U2815" s="9" t="str">
        <v>West</v>
      </c>
      <c r="V2815" s="9" t="str">
        <v>Electronics</v>
      </c>
      <c r="X2815" s="9" t="str">
        <v>WEST</v>
      </c>
      <c r="Y2815" s="9" t="str">
        <v>ELECTRONICS</v>
      </c>
      <c r="AA2815" s="9" t="str">
        <v>west</v>
      </c>
      <c r="AB2815" s="9" t="str">
        <v>electronics</v>
      </c>
    </row>
    <row r="2816" spans="1:28">
      <c r="A2816" s="10" t="s">
        <v>2778</v>
      </c>
      <c r="B2816" s="11">
        <v>45108</v>
      </c>
      <c r="C2816" s="12" t="s">
        <v>2563</v>
      </c>
      <c r="D2816" s="13" t="s">
        <v>2120</v>
      </c>
      <c r="E2816" s="10">
        <v>1214.03</v>
      </c>
      <c r="F2816" s="10">
        <v>48</v>
      </c>
      <c r="G2816" s="10">
        <v>39</v>
      </c>
      <c r="H2816" s="10">
        <v>1631.68</v>
      </c>
      <c r="I2816" s="4" t="s">
        <v>2778</v>
      </c>
      <c r="J2816" s="16">
        <v>45108</v>
      </c>
      <c r="K2816" s="9" t="str">
        <v>North</v>
      </c>
      <c r="L2816" s="9" t="str">
        <v>Clothing</v>
      </c>
      <c r="M2816" s="4">
        <v>1214.03</v>
      </c>
      <c r="N2816" s="4">
        <f>VLOOKUP($K2816,Sales_Performance_Analysis.csv!$S$1:$T$5,2,FALSE)</f>
        <v>2573.1195542046598</v>
      </c>
      <c r="O2816" s="4">
        <v>48</v>
      </c>
      <c r="P2816" s="4">
        <v>39</v>
      </c>
      <c r="Q2816" s="4">
        <v>1631.68</v>
      </c>
      <c r="U2816" s="9" t="str">
        <v>North</v>
      </c>
      <c r="V2816" s="9" t="str">
        <v>Clothing</v>
      </c>
      <c r="X2816" s="9" t="str">
        <v>NORTH</v>
      </c>
      <c r="Y2816" s="9" t="str">
        <v>CLOTHING</v>
      </c>
      <c r="AA2816" s="9" t="str">
        <v>north</v>
      </c>
      <c r="AB2816" s="9" t="str">
        <v>clothing</v>
      </c>
    </row>
    <row r="2817" spans="1:28">
      <c r="A2817" s="10" t="s">
        <v>2779</v>
      </c>
      <c r="B2817" s="11">
        <v>45413</v>
      </c>
      <c r="C2817" s="13" t="s">
        <v>2686</v>
      </c>
      <c r="D2817" s="13" t="s">
        <v>1668</v>
      </c>
      <c r="E2817" s="10">
        <v>4571.76</v>
      </c>
      <c r="F2817" s="10">
        <v>21</v>
      </c>
      <c r="G2817" s="10">
        <v>34</v>
      </c>
      <c r="H2817" s="10">
        <v>1792.14</v>
      </c>
      <c r="I2817" s="4" t="s">
        <v>2779</v>
      </c>
      <c r="J2817" s="16">
        <v>45413</v>
      </c>
      <c r="K2817" s="9" t="str">
        <v>East</v>
      </c>
      <c r="L2817" s="9" t="str">
        <v>Furniture</v>
      </c>
      <c r="M2817" s="4">
        <v>4571.76</v>
      </c>
      <c r="N2817" s="4">
        <f>VLOOKUP($K2817,Sales_Performance_Analysis.csv!$S$1:$T$5,2,FALSE)</f>
        <v>2529.8487270973901</v>
      </c>
      <c r="O2817" s="4">
        <v>21</v>
      </c>
      <c r="P2817" s="4">
        <v>34</v>
      </c>
      <c r="Q2817" s="4">
        <v>1792.14</v>
      </c>
      <c r="U2817" s="9" t="str">
        <v>East</v>
      </c>
      <c r="V2817" s="9" t="str">
        <v>Furniture</v>
      </c>
      <c r="X2817" s="9" t="str">
        <v>EAST</v>
      </c>
      <c r="Y2817" s="9" t="str">
        <v>FURNITURE</v>
      </c>
      <c r="AA2817" s="9" t="str">
        <v>east</v>
      </c>
      <c r="AB2817" s="9" t="str">
        <v>furniture</v>
      </c>
    </row>
    <row r="2818" spans="1:28">
      <c r="A2818" s="10" t="s">
        <v>2780</v>
      </c>
      <c r="B2818" s="11">
        <v>45019</v>
      </c>
      <c r="C2818" s="13" t="s">
        <v>2686</v>
      </c>
      <c r="D2818" s="13" t="s">
        <v>1131</v>
      </c>
      <c r="E2818" s="10">
        <v>3377.9</v>
      </c>
      <c r="F2818" s="10">
        <v>14</v>
      </c>
      <c r="G2818" s="10">
        <v>40</v>
      </c>
      <c r="H2818" s="10">
        <v>1498.17</v>
      </c>
      <c r="I2818" s="4" t="s">
        <v>2780</v>
      </c>
      <c r="J2818" s="16">
        <v>45019</v>
      </c>
      <c r="K2818" s="9" t="str">
        <v>East</v>
      </c>
      <c r="L2818" s="9" t="str">
        <v>Sports</v>
      </c>
      <c r="M2818" s="4">
        <v>3377.9</v>
      </c>
      <c r="N2818" s="4">
        <f>VLOOKUP($K2818,Sales_Performance_Analysis.csv!$S$1:$T$5,2,FALSE)</f>
        <v>2529.8487270973901</v>
      </c>
      <c r="O2818" s="4">
        <v>14</v>
      </c>
      <c r="P2818" s="4">
        <v>40</v>
      </c>
      <c r="Q2818" s="4">
        <v>1498.17</v>
      </c>
      <c r="U2818" s="9" t="str">
        <v>East</v>
      </c>
      <c r="V2818" s="9" t="str">
        <v>Sports</v>
      </c>
      <c r="X2818" s="9" t="str">
        <v>EAST</v>
      </c>
      <c r="Y2818" s="9" t="str">
        <v>SPORTS</v>
      </c>
      <c r="AA2818" s="9" t="str">
        <v>east</v>
      </c>
      <c r="AB2818" s="9" t="str">
        <v>sports</v>
      </c>
    </row>
    <row r="2819" spans="1:28">
      <c r="A2819" s="10" t="s">
        <v>2781</v>
      </c>
      <c r="B2819" s="11">
        <v>45142</v>
      </c>
      <c r="C2819" s="12" t="s">
        <v>1657</v>
      </c>
      <c r="D2819" s="13" t="s">
        <v>2120</v>
      </c>
      <c r="E2819" s="10">
        <v>1649.82</v>
      </c>
      <c r="F2819" s="10">
        <v>4</v>
      </c>
      <c r="G2819" s="10">
        <v>12</v>
      </c>
      <c r="H2819" s="10">
        <v>1781.02</v>
      </c>
      <c r="I2819" s="4" t="s">
        <v>2781</v>
      </c>
      <c r="J2819" s="16">
        <v>45142</v>
      </c>
      <c r="K2819" s="9" t="str">
        <v>West</v>
      </c>
      <c r="L2819" s="9" t="str">
        <v>Clothing</v>
      </c>
      <c r="M2819" s="4">
        <v>1649.82</v>
      </c>
      <c r="N2819" s="4">
        <f>VLOOKUP($K2819,Sales_Performance_Analysis.csv!$S$1:$T$5,2,FALSE)</f>
        <v>2536.3110011778599</v>
      </c>
      <c r="O2819" s="4">
        <v>4</v>
      </c>
      <c r="P2819" s="4">
        <v>12</v>
      </c>
      <c r="Q2819" s="4">
        <v>1781.02</v>
      </c>
      <c r="U2819" s="9" t="str">
        <v>West</v>
      </c>
      <c r="V2819" s="9" t="str">
        <v>Clothing</v>
      </c>
      <c r="X2819" s="9" t="str">
        <v>WEST</v>
      </c>
      <c r="Y2819" s="9" t="str">
        <v>CLOTHING</v>
      </c>
      <c r="AA2819" s="9" t="str">
        <v>west</v>
      </c>
      <c r="AB2819" s="9" t="str">
        <v>clothing</v>
      </c>
    </row>
    <row r="2820" spans="1:28">
      <c r="A2820" s="10" t="s">
        <v>2782</v>
      </c>
      <c r="B2820" s="11">
        <v>45463</v>
      </c>
      <c r="C2820" s="12" t="s">
        <v>2563</v>
      </c>
      <c r="D2820" s="13" t="s">
        <v>257</v>
      </c>
      <c r="E2820" s="10">
        <v>1785.04</v>
      </c>
      <c r="F2820" s="10">
        <v>29</v>
      </c>
      <c r="G2820" s="10">
        <v>43</v>
      </c>
      <c r="H2820" s="10">
        <v>816.19</v>
      </c>
      <c r="I2820" s="4" t="s">
        <v>2782</v>
      </c>
      <c r="J2820" s="16">
        <v>45463</v>
      </c>
      <c r="K2820" s="9" t="str">
        <v>North</v>
      </c>
      <c r="L2820" s="9" t="str">
        <v>Groceries</v>
      </c>
      <c r="M2820" s="4">
        <v>1785.04</v>
      </c>
      <c r="N2820" s="4">
        <f>VLOOKUP($K2820,Sales_Performance_Analysis.csv!$S$1:$T$5,2,FALSE)</f>
        <v>2573.1195542046598</v>
      </c>
      <c r="O2820" s="4">
        <v>29</v>
      </c>
      <c r="P2820" s="4">
        <v>43</v>
      </c>
      <c r="Q2820" s="4">
        <v>816.19</v>
      </c>
      <c r="U2820" s="9" t="str">
        <v>North</v>
      </c>
      <c r="V2820" s="9" t="str">
        <v>Groceries</v>
      </c>
      <c r="X2820" s="9" t="str">
        <v>NORTH</v>
      </c>
      <c r="Y2820" s="9" t="str">
        <v>GROCERIES</v>
      </c>
      <c r="AA2820" s="9" t="str">
        <v>north</v>
      </c>
      <c r="AB2820" s="9" t="str">
        <v>groceries</v>
      </c>
    </row>
    <row r="2821" spans="1:28">
      <c r="A2821" s="10" t="s">
        <v>2783</v>
      </c>
      <c r="B2821" s="11">
        <v>45324</v>
      </c>
      <c r="C2821" s="13" t="s">
        <v>2686</v>
      </c>
      <c r="D2821" s="13" t="s">
        <v>2120</v>
      </c>
      <c r="E2821" s="10">
        <v>4096.83</v>
      </c>
      <c r="F2821" s="10">
        <v>13</v>
      </c>
      <c r="G2821" s="10">
        <v>10</v>
      </c>
      <c r="H2821" s="10">
        <v>450.43</v>
      </c>
      <c r="I2821" s="4" t="s">
        <v>2783</v>
      </c>
      <c r="J2821" s="16">
        <v>45324</v>
      </c>
      <c r="K2821" s="9" t="str">
        <v>East</v>
      </c>
      <c r="L2821" s="9" t="str">
        <v>Clothing</v>
      </c>
      <c r="M2821" s="4">
        <v>4096.83</v>
      </c>
      <c r="N2821" s="4">
        <f>VLOOKUP($K2821,Sales_Performance_Analysis.csv!$S$1:$T$5,2,FALSE)</f>
        <v>2529.8487270973901</v>
      </c>
      <c r="O2821" s="4">
        <v>13</v>
      </c>
      <c r="P2821" s="4">
        <v>10</v>
      </c>
      <c r="Q2821" s="4">
        <v>450.43</v>
      </c>
      <c r="U2821" s="9" t="str">
        <v>East</v>
      </c>
      <c r="V2821" s="9" t="str">
        <v>Clothing</v>
      </c>
      <c r="X2821" s="9" t="str">
        <v>EAST</v>
      </c>
      <c r="Y2821" s="9" t="str">
        <v>CLOTHING</v>
      </c>
      <c r="AA2821" s="9" t="str">
        <v>east</v>
      </c>
      <c r="AB2821" s="9" t="str">
        <v>clothing</v>
      </c>
    </row>
    <row r="2822" spans="1:28">
      <c r="A2822" s="10" t="s">
        <v>2784</v>
      </c>
      <c r="B2822" s="11">
        <v>45424</v>
      </c>
      <c r="C2822" s="12" t="s">
        <v>1657</v>
      </c>
      <c r="D2822" s="13" t="s">
        <v>2120</v>
      </c>
      <c r="E2822" s="10">
        <v>1037.1300000000001</v>
      </c>
      <c r="F2822" s="10">
        <v>46</v>
      </c>
      <c r="G2822" s="10">
        <v>42</v>
      </c>
      <c r="H2822" s="10">
        <v>1219.3399999999999</v>
      </c>
      <c r="I2822" s="4" t="s">
        <v>2784</v>
      </c>
      <c r="J2822" s="16">
        <v>45424</v>
      </c>
      <c r="K2822" s="9" t="str">
        <v>West</v>
      </c>
      <c r="L2822" s="9" t="str">
        <v>Clothing</v>
      </c>
      <c r="M2822" s="4">
        <v>1037.1300000000001</v>
      </c>
      <c r="N2822" s="4">
        <f>VLOOKUP($K2822,Sales_Performance_Analysis.csv!$S$1:$T$5,2,FALSE)</f>
        <v>2536.3110011778599</v>
      </c>
      <c r="O2822" s="4">
        <v>46</v>
      </c>
      <c r="P2822" s="4">
        <v>42</v>
      </c>
      <c r="Q2822" s="4">
        <v>1219.3399999999999</v>
      </c>
      <c r="U2822" s="9" t="str">
        <v>West</v>
      </c>
      <c r="V2822" s="9" t="str">
        <v>Clothing</v>
      </c>
      <c r="X2822" s="9" t="str">
        <v>WEST</v>
      </c>
      <c r="Y2822" s="9" t="str">
        <v>CLOTHING</v>
      </c>
      <c r="AA2822" s="9" t="str">
        <v>west</v>
      </c>
      <c r="AB2822" s="9" t="str">
        <v>clothing</v>
      </c>
    </row>
    <row r="2823" spans="1:28">
      <c r="A2823" s="10" t="s">
        <v>2785</v>
      </c>
      <c r="B2823" s="11">
        <v>45189</v>
      </c>
      <c r="C2823" s="13" t="s">
        <v>2686</v>
      </c>
      <c r="D2823" s="13" t="s">
        <v>257</v>
      </c>
      <c r="E2823" s="10">
        <v>1158.51</v>
      </c>
      <c r="F2823" s="10">
        <v>22</v>
      </c>
      <c r="G2823" s="10">
        <v>31</v>
      </c>
      <c r="H2823" s="10">
        <v>905.94</v>
      </c>
      <c r="I2823" s="4" t="s">
        <v>2785</v>
      </c>
      <c r="J2823" s="16">
        <v>45189</v>
      </c>
      <c r="K2823" s="9" t="str">
        <v>East</v>
      </c>
      <c r="L2823" s="9" t="str">
        <v>Groceries</v>
      </c>
      <c r="M2823" s="4">
        <v>1158.51</v>
      </c>
      <c r="N2823" s="4">
        <f>VLOOKUP($K2823,Sales_Performance_Analysis.csv!$S$1:$T$5,2,FALSE)</f>
        <v>2529.8487270973901</v>
      </c>
      <c r="O2823" s="4">
        <v>22</v>
      </c>
      <c r="P2823" s="4">
        <v>31</v>
      </c>
      <c r="Q2823" s="4">
        <v>905.94</v>
      </c>
      <c r="U2823" s="9" t="str">
        <v>East</v>
      </c>
      <c r="V2823" s="9" t="str">
        <v>Groceries</v>
      </c>
      <c r="X2823" s="9" t="str">
        <v>EAST</v>
      </c>
      <c r="Y2823" s="9" t="str">
        <v>GROCERIES</v>
      </c>
      <c r="AA2823" s="9" t="str">
        <v>east</v>
      </c>
      <c r="AB2823" s="9" t="str">
        <v>groceries</v>
      </c>
    </row>
    <row r="2824" spans="1:28">
      <c r="A2824" s="10" t="s">
        <v>2786</v>
      </c>
      <c r="B2824" s="11">
        <v>45401</v>
      </c>
      <c r="C2824" s="12" t="s">
        <v>1068</v>
      </c>
      <c r="D2824" s="13" t="s">
        <v>2120</v>
      </c>
      <c r="E2824" s="10">
        <v>1797.88</v>
      </c>
      <c r="F2824" s="10">
        <v>24</v>
      </c>
      <c r="G2824" s="10">
        <v>27</v>
      </c>
      <c r="H2824" s="10">
        <v>1161.45</v>
      </c>
      <c r="I2824" s="4" t="s">
        <v>2786</v>
      </c>
      <c r="J2824" s="16">
        <v>45401</v>
      </c>
      <c r="K2824" s="9" t="str">
        <v>South</v>
      </c>
      <c r="L2824" s="9" t="str">
        <v>Clothing</v>
      </c>
      <c r="M2824" s="4">
        <v>1797.88</v>
      </c>
      <c r="N2824" s="4">
        <f>VLOOKUP($K2824,Sales_Performance_Analysis.csv!$S$1:$T$5,2,FALSE)</f>
        <v>2478.5568056787902</v>
      </c>
      <c r="O2824" s="4">
        <v>24</v>
      </c>
      <c r="P2824" s="4">
        <v>27</v>
      </c>
      <c r="Q2824" s="4">
        <v>1161.45</v>
      </c>
      <c r="U2824" s="9" t="str">
        <v>South</v>
      </c>
      <c r="V2824" s="9" t="str">
        <v>Clothing</v>
      </c>
      <c r="X2824" s="9" t="str">
        <v>SOUTH</v>
      </c>
      <c r="Y2824" s="9" t="str">
        <v>CLOTHING</v>
      </c>
      <c r="AA2824" s="9" t="str">
        <v>south</v>
      </c>
      <c r="AB2824" s="9" t="str">
        <v>clothing</v>
      </c>
    </row>
    <row r="2825" spans="1:28">
      <c r="A2825" s="10" t="s">
        <v>2787</v>
      </c>
      <c r="B2825" s="11">
        <v>45395</v>
      </c>
      <c r="C2825" s="12" t="s">
        <v>2563</v>
      </c>
      <c r="D2825" s="13" t="s">
        <v>1668</v>
      </c>
      <c r="E2825" s="10">
        <v>4050.11</v>
      </c>
      <c r="F2825" s="10">
        <v>18</v>
      </c>
      <c r="G2825" s="10">
        <v>39</v>
      </c>
      <c r="H2825" s="10">
        <v>1626.06</v>
      </c>
      <c r="I2825" s="4" t="s">
        <v>2787</v>
      </c>
      <c r="J2825" s="16">
        <v>45395</v>
      </c>
      <c r="K2825" s="9" t="str">
        <v>North</v>
      </c>
      <c r="L2825" s="9" t="str">
        <v>Furniture</v>
      </c>
      <c r="M2825" s="4">
        <v>4050.11</v>
      </c>
      <c r="N2825" s="4">
        <f>VLOOKUP($K2825,Sales_Performance_Analysis.csv!$S$1:$T$5,2,FALSE)</f>
        <v>2573.1195542046598</v>
      </c>
      <c r="O2825" s="4">
        <v>18</v>
      </c>
      <c r="P2825" s="4">
        <v>39</v>
      </c>
      <c r="Q2825" s="4">
        <v>1626.06</v>
      </c>
      <c r="U2825" s="9" t="str">
        <v>North</v>
      </c>
      <c r="V2825" s="9" t="str">
        <v>Furniture</v>
      </c>
      <c r="X2825" s="9" t="str">
        <v>NORTH</v>
      </c>
      <c r="Y2825" s="9" t="str">
        <v>FURNITURE</v>
      </c>
      <c r="AA2825" s="9" t="str">
        <v>north</v>
      </c>
      <c r="AB2825" s="9" t="str">
        <v>furniture</v>
      </c>
    </row>
    <row r="2826" spans="1:28">
      <c r="A2826" s="10" t="s">
        <v>2788</v>
      </c>
      <c r="B2826" s="11">
        <v>44897</v>
      </c>
      <c r="C2826" s="12" t="s">
        <v>1657</v>
      </c>
      <c r="D2826" s="13" t="s">
        <v>1131</v>
      </c>
      <c r="E2826" s="10">
        <v>4840.28</v>
      </c>
      <c r="F2826" s="10">
        <v>25</v>
      </c>
      <c r="G2826" s="10">
        <v>40</v>
      </c>
      <c r="H2826" s="10">
        <v>1629.3</v>
      </c>
      <c r="I2826" s="4" t="s">
        <v>2788</v>
      </c>
      <c r="J2826" s="16">
        <v>44897</v>
      </c>
      <c r="K2826" s="9" t="str">
        <v>West</v>
      </c>
      <c r="L2826" s="9" t="str">
        <v>Sports</v>
      </c>
      <c r="M2826" s="4">
        <v>4840.28</v>
      </c>
      <c r="N2826" s="4">
        <f>VLOOKUP($K2826,Sales_Performance_Analysis.csv!$S$1:$T$5,2,FALSE)</f>
        <v>2536.3110011778599</v>
      </c>
      <c r="O2826" s="4">
        <v>25</v>
      </c>
      <c r="P2826" s="4">
        <v>40</v>
      </c>
      <c r="Q2826" s="4">
        <v>1629.3</v>
      </c>
      <c r="U2826" s="9" t="str">
        <v>West</v>
      </c>
      <c r="V2826" s="9" t="str">
        <v>Sports</v>
      </c>
      <c r="X2826" s="9" t="str">
        <v>WEST</v>
      </c>
      <c r="Y2826" s="9" t="str">
        <v>SPORTS</v>
      </c>
      <c r="AA2826" s="9" t="str">
        <v>west</v>
      </c>
      <c r="AB2826" s="9" t="str">
        <v>sports</v>
      </c>
    </row>
    <row r="2827" spans="1:28">
      <c r="A2827" s="10" t="s">
        <v>2789</v>
      </c>
      <c r="B2827" s="11">
        <v>45009</v>
      </c>
      <c r="C2827" s="12" t="s">
        <v>2563</v>
      </c>
      <c r="D2827" s="13" t="s">
        <v>257</v>
      </c>
      <c r="E2827" s="10">
        <v>4231.24</v>
      </c>
      <c r="F2827" s="10">
        <v>39</v>
      </c>
      <c r="G2827" s="10">
        <v>37</v>
      </c>
      <c r="H2827" s="10">
        <v>1620.35</v>
      </c>
      <c r="I2827" s="4" t="s">
        <v>2789</v>
      </c>
      <c r="J2827" s="16">
        <v>45009</v>
      </c>
      <c r="K2827" s="9" t="str">
        <v>North</v>
      </c>
      <c r="L2827" s="9" t="str">
        <v>Groceries</v>
      </c>
      <c r="M2827" s="4">
        <v>4231.24</v>
      </c>
      <c r="N2827" s="4">
        <f>VLOOKUP($K2827,Sales_Performance_Analysis.csv!$S$1:$T$5,2,FALSE)</f>
        <v>2573.1195542046598</v>
      </c>
      <c r="O2827" s="4">
        <v>39</v>
      </c>
      <c r="P2827" s="4">
        <v>37</v>
      </c>
      <c r="Q2827" s="4">
        <v>1620.35</v>
      </c>
      <c r="U2827" s="9" t="str">
        <v>North</v>
      </c>
      <c r="V2827" s="9" t="str">
        <v>Groceries</v>
      </c>
      <c r="X2827" s="9" t="str">
        <v>NORTH</v>
      </c>
      <c r="Y2827" s="9" t="str">
        <v>GROCERIES</v>
      </c>
      <c r="AA2827" s="9" t="str">
        <v>north</v>
      </c>
      <c r="AB2827" s="9" t="str">
        <v>groceries</v>
      </c>
    </row>
    <row r="2828" spans="1:28">
      <c r="A2828" s="10" t="s">
        <v>2790</v>
      </c>
      <c r="B2828" s="11">
        <v>45170</v>
      </c>
      <c r="C2828" s="12" t="s">
        <v>1657</v>
      </c>
      <c r="D2828" s="13" t="s">
        <v>2120</v>
      </c>
      <c r="E2828" s="10">
        <v>2633.71</v>
      </c>
      <c r="F2828" s="10">
        <v>38</v>
      </c>
      <c r="G2828" s="10">
        <v>1</v>
      </c>
      <c r="H2828" s="10">
        <v>246.93</v>
      </c>
      <c r="I2828" s="4" t="s">
        <v>2790</v>
      </c>
      <c r="J2828" s="16">
        <v>45170</v>
      </c>
      <c r="K2828" s="9" t="str">
        <v>West</v>
      </c>
      <c r="L2828" s="9" t="str">
        <v>Clothing</v>
      </c>
      <c r="M2828" s="4">
        <v>2633.71</v>
      </c>
      <c r="N2828" s="4">
        <f>VLOOKUP($K2828,Sales_Performance_Analysis.csv!$S$1:$T$5,2,FALSE)</f>
        <v>2536.3110011778599</v>
      </c>
      <c r="O2828" s="4">
        <v>38</v>
      </c>
      <c r="P2828" s="4">
        <v>1</v>
      </c>
      <c r="Q2828" s="4">
        <v>246.93</v>
      </c>
      <c r="U2828" s="9" t="str">
        <v>West</v>
      </c>
      <c r="V2828" s="9" t="str">
        <v>Clothing</v>
      </c>
      <c r="X2828" s="9" t="str">
        <v>WEST</v>
      </c>
      <c r="Y2828" s="9" t="str">
        <v>CLOTHING</v>
      </c>
      <c r="AA2828" s="9" t="str">
        <v>west</v>
      </c>
      <c r="AB2828" s="9" t="str">
        <v>clothing</v>
      </c>
    </row>
    <row r="2829" spans="1:28">
      <c r="A2829" s="10" t="s">
        <v>2791</v>
      </c>
      <c r="B2829" s="11">
        <v>44980</v>
      </c>
      <c r="C2829" s="12" t="s">
        <v>1068</v>
      </c>
      <c r="D2829" s="13" t="s">
        <v>1668</v>
      </c>
      <c r="E2829" s="10">
        <v>4687.47</v>
      </c>
      <c r="F2829" s="10">
        <v>14</v>
      </c>
      <c r="G2829" s="10">
        <v>20</v>
      </c>
      <c r="H2829" s="10">
        <v>99.14</v>
      </c>
      <c r="I2829" s="4" t="s">
        <v>2791</v>
      </c>
      <c r="J2829" s="16">
        <v>44980</v>
      </c>
      <c r="K2829" s="9" t="str">
        <v>South</v>
      </c>
      <c r="L2829" s="9" t="str">
        <v>Furniture</v>
      </c>
      <c r="M2829" s="4">
        <v>4687.47</v>
      </c>
      <c r="N2829" s="4">
        <f>VLOOKUP($K2829,Sales_Performance_Analysis.csv!$S$1:$T$5,2,FALSE)</f>
        <v>2478.5568056787902</v>
      </c>
      <c r="O2829" s="4">
        <v>14</v>
      </c>
      <c r="P2829" s="4">
        <v>20</v>
      </c>
      <c r="Q2829" s="4">
        <v>99.14</v>
      </c>
      <c r="U2829" s="9" t="str">
        <v>South</v>
      </c>
      <c r="V2829" s="9" t="str">
        <v>Furniture</v>
      </c>
      <c r="X2829" s="9" t="str">
        <v>SOUTH</v>
      </c>
      <c r="Y2829" s="9" t="str">
        <v>FURNITURE</v>
      </c>
      <c r="AA2829" s="9" t="str">
        <v>south</v>
      </c>
      <c r="AB2829" s="9" t="str">
        <v>furniture</v>
      </c>
    </row>
    <row r="2830" spans="1:28">
      <c r="A2830" s="10" t="s">
        <v>2792</v>
      </c>
      <c r="B2830" s="11">
        <v>45064</v>
      </c>
      <c r="C2830" s="12" t="s">
        <v>1068</v>
      </c>
      <c r="D2830" s="13" t="s">
        <v>257</v>
      </c>
      <c r="E2830" s="10">
        <v>1034.9000000000001</v>
      </c>
      <c r="F2830" s="10">
        <v>27</v>
      </c>
      <c r="G2830" s="10">
        <v>26</v>
      </c>
      <c r="H2830" s="10">
        <v>692.83</v>
      </c>
      <c r="I2830" s="4" t="s">
        <v>2792</v>
      </c>
      <c r="J2830" s="16">
        <v>45064</v>
      </c>
      <c r="K2830" s="9" t="str">
        <v>South</v>
      </c>
      <c r="L2830" s="9" t="str">
        <v>Groceries</v>
      </c>
      <c r="M2830" s="4">
        <v>1034.9000000000001</v>
      </c>
      <c r="N2830" s="4">
        <f>VLOOKUP($K2830,Sales_Performance_Analysis.csv!$S$1:$T$5,2,FALSE)</f>
        <v>2478.5568056787902</v>
      </c>
      <c r="O2830" s="4">
        <v>27</v>
      </c>
      <c r="P2830" s="4">
        <v>26</v>
      </c>
      <c r="Q2830" s="4">
        <v>692.83</v>
      </c>
      <c r="U2830" s="9" t="str">
        <v>South</v>
      </c>
      <c r="V2830" s="9" t="str">
        <v>Groceries</v>
      </c>
      <c r="X2830" s="9" t="str">
        <v>SOUTH</v>
      </c>
      <c r="Y2830" s="9" t="str">
        <v>GROCERIES</v>
      </c>
      <c r="AA2830" s="9" t="str">
        <v>south</v>
      </c>
      <c r="AB2830" s="9" t="str">
        <v>groceries</v>
      </c>
    </row>
    <row r="2831" spans="1:28">
      <c r="A2831" s="10" t="s">
        <v>2793</v>
      </c>
      <c r="B2831" s="11">
        <v>45002</v>
      </c>
      <c r="C2831" s="12" t="s">
        <v>1657</v>
      </c>
      <c r="D2831" s="13" t="s">
        <v>1243</v>
      </c>
      <c r="E2831" s="10">
        <v>4983.9799999999996</v>
      </c>
      <c r="F2831" s="10">
        <v>7</v>
      </c>
      <c r="G2831" s="10">
        <v>39</v>
      </c>
      <c r="H2831" s="10">
        <v>1788.73</v>
      </c>
      <c r="I2831" s="4" t="s">
        <v>2793</v>
      </c>
      <c r="J2831" s="16">
        <v>45002</v>
      </c>
      <c r="K2831" s="9" t="str">
        <v>West</v>
      </c>
      <c r="L2831" s="9" t="str">
        <v>Electronics</v>
      </c>
      <c r="M2831" s="4">
        <v>4983.9799999999996</v>
      </c>
      <c r="N2831" s="4">
        <f>VLOOKUP($K2831,Sales_Performance_Analysis.csv!$S$1:$T$5,2,FALSE)</f>
        <v>2536.3110011778599</v>
      </c>
      <c r="O2831" s="4">
        <v>7</v>
      </c>
      <c r="P2831" s="4">
        <v>39</v>
      </c>
      <c r="Q2831" s="4">
        <v>1788.73</v>
      </c>
      <c r="U2831" s="9" t="str">
        <v>West</v>
      </c>
      <c r="V2831" s="9" t="str">
        <v>Electronics</v>
      </c>
      <c r="X2831" s="9" t="str">
        <v>WEST</v>
      </c>
      <c r="Y2831" s="9" t="str">
        <v>ELECTRONICS</v>
      </c>
      <c r="AA2831" s="9" t="str">
        <v>west</v>
      </c>
      <c r="AB2831" s="9" t="str">
        <v>electronics</v>
      </c>
    </row>
    <row r="2832" spans="1:28">
      <c r="A2832" s="10" t="s">
        <v>2794</v>
      </c>
      <c r="B2832" s="11">
        <v>45202</v>
      </c>
      <c r="C2832" s="12" t="s">
        <v>1068</v>
      </c>
      <c r="D2832" s="13" t="s">
        <v>1668</v>
      </c>
      <c r="E2832" s="10">
        <v>2106.2600000000002</v>
      </c>
      <c r="F2832" s="10">
        <v>34</v>
      </c>
      <c r="G2832" s="10">
        <v>23</v>
      </c>
      <c r="H2832" s="10">
        <v>1286.73</v>
      </c>
      <c r="I2832" s="4" t="s">
        <v>2794</v>
      </c>
      <c r="J2832" s="16">
        <v>45202</v>
      </c>
      <c r="K2832" s="9" t="str">
        <v>South</v>
      </c>
      <c r="L2832" s="9" t="str">
        <v>Furniture</v>
      </c>
      <c r="M2832" s="4">
        <v>2106.2600000000002</v>
      </c>
      <c r="N2832" s="4">
        <f>VLOOKUP($K2832,Sales_Performance_Analysis.csv!$S$1:$T$5,2,FALSE)</f>
        <v>2478.5568056787902</v>
      </c>
      <c r="O2832" s="4">
        <v>34</v>
      </c>
      <c r="P2832" s="4">
        <v>23</v>
      </c>
      <c r="Q2832" s="4">
        <v>1286.73</v>
      </c>
      <c r="U2832" s="9" t="str">
        <v>South</v>
      </c>
      <c r="V2832" s="9" t="str">
        <v>Furniture</v>
      </c>
      <c r="X2832" s="9" t="str">
        <v>SOUTH</v>
      </c>
      <c r="Y2832" s="9" t="str">
        <v>FURNITURE</v>
      </c>
      <c r="AA2832" s="9" t="str">
        <v>south</v>
      </c>
      <c r="AB2832" s="9" t="str">
        <v>furniture</v>
      </c>
    </row>
    <row r="2833" spans="1:28">
      <c r="A2833" s="10" t="s">
        <v>2795</v>
      </c>
      <c r="B2833" s="11">
        <v>45533</v>
      </c>
      <c r="C2833" s="12" t="s">
        <v>2563</v>
      </c>
      <c r="D2833" s="13" t="s">
        <v>1243</v>
      </c>
      <c r="E2833" s="10">
        <v>4842.28</v>
      </c>
      <c r="F2833" s="10">
        <v>11</v>
      </c>
      <c r="G2833" s="10">
        <v>20</v>
      </c>
      <c r="H2833" s="10">
        <v>485.68</v>
      </c>
      <c r="I2833" s="4" t="s">
        <v>2795</v>
      </c>
      <c r="J2833" s="16">
        <v>45533</v>
      </c>
      <c r="K2833" s="9" t="str">
        <v>North</v>
      </c>
      <c r="L2833" s="9" t="str">
        <v>Electronics</v>
      </c>
      <c r="M2833" s="4">
        <v>4842.28</v>
      </c>
      <c r="N2833" s="4">
        <f>VLOOKUP($K2833,Sales_Performance_Analysis.csv!$S$1:$T$5,2,FALSE)</f>
        <v>2573.1195542046598</v>
      </c>
      <c r="O2833" s="4">
        <v>11</v>
      </c>
      <c r="P2833" s="4">
        <v>20</v>
      </c>
      <c r="Q2833" s="4">
        <v>485.68</v>
      </c>
      <c r="U2833" s="9" t="str">
        <v>North</v>
      </c>
      <c r="V2833" s="9" t="str">
        <v>Electronics</v>
      </c>
      <c r="X2833" s="9" t="str">
        <v>NORTH</v>
      </c>
      <c r="Y2833" s="9" t="str">
        <v>ELECTRONICS</v>
      </c>
      <c r="AA2833" s="9" t="str">
        <v>north</v>
      </c>
      <c r="AB2833" s="9" t="str">
        <v>electronics</v>
      </c>
    </row>
    <row r="2834" spans="1:28">
      <c r="A2834" s="10" t="s">
        <v>2796</v>
      </c>
      <c r="B2834" s="11">
        <v>44895</v>
      </c>
      <c r="C2834" s="13" t="s">
        <v>2686</v>
      </c>
      <c r="D2834" s="13" t="s">
        <v>1668</v>
      </c>
      <c r="E2834" s="10">
        <v>2729.01</v>
      </c>
      <c r="F2834" s="10">
        <v>46</v>
      </c>
      <c r="G2834" s="10">
        <v>31</v>
      </c>
      <c r="H2834" s="10">
        <v>1869.1</v>
      </c>
      <c r="I2834" s="4" t="s">
        <v>2796</v>
      </c>
      <c r="J2834" s="16">
        <v>44895</v>
      </c>
      <c r="K2834" s="9" t="str">
        <v>East</v>
      </c>
      <c r="L2834" s="9" t="str">
        <v>Furniture</v>
      </c>
      <c r="M2834" s="4">
        <v>2729.01</v>
      </c>
      <c r="N2834" s="4">
        <f>VLOOKUP($K2834,Sales_Performance_Analysis.csv!$S$1:$T$5,2,FALSE)</f>
        <v>2529.8487270973901</v>
      </c>
      <c r="O2834" s="4">
        <v>46</v>
      </c>
      <c r="P2834" s="4">
        <v>31</v>
      </c>
      <c r="Q2834" s="4">
        <v>1869.1</v>
      </c>
      <c r="U2834" s="9" t="str">
        <v>East</v>
      </c>
      <c r="V2834" s="9" t="str">
        <v>Furniture</v>
      </c>
      <c r="X2834" s="9" t="str">
        <v>EAST</v>
      </c>
      <c r="Y2834" s="9" t="str">
        <v>FURNITURE</v>
      </c>
      <c r="AA2834" s="9" t="str">
        <v>east</v>
      </c>
      <c r="AB2834" s="9" t="str">
        <v>furniture</v>
      </c>
    </row>
    <row r="2835" spans="1:28">
      <c r="A2835" s="10" t="s">
        <v>2797</v>
      </c>
      <c r="B2835" s="11">
        <v>45280</v>
      </c>
      <c r="C2835" s="12" t="s">
        <v>2563</v>
      </c>
      <c r="D2835" s="13" t="s">
        <v>257</v>
      </c>
      <c r="E2835" s="10">
        <v>4834.37</v>
      </c>
      <c r="F2835" s="10">
        <v>12</v>
      </c>
      <c r="G2835" s="10">
        <v>4</v>
      </c>
      <c r="H2835" s="10">
        <v>1393.42</v>
      </c>
      <c r="I2835" s="4" t="s">
        <v>2797</v>
      </c>
      <c r="J2835" s="16">
        <v>45280</v>
      </c>
      <c r="K2835" s="9" t="str">
        <v>North</v>
      </c>
      <c r="L2835" s="9" t="str">
        <v>Groceries</v>
      </c>
      <c r="M2835" s="4">
        <v>4834.37</v>
      </c>
      <c r="N2835" s="4">
        <f>VLOOKUP($K2835,Sales_Performance_Analysis.csv!$S$1:$T$5,2,FALSE)</f>
        <v>2573.1195542046598</v>
      </c>
      <c r="O2835" s="4">
        <v>12</v>
      </c>
      <c r="P2835" s="4">
        <v>4</v>
      </c>
      <c r="Q2835" s="4">
        <v>1393.42</v>
      </c>
      <c r="U2835" s="9" t="str">
        <v>North</v>
      </c>
      <c r="V2835" s="9" t="str">
        <v>Groceries</v>
      </c>
      <c r="X2835" s="9" t="str">
        <v>NORTH</v>
      </c>
      <c r="Y2835" s="9" t="str">
        <v>GROCERIES</v>
      </c>
      <c r="AA2835" s="9" t="str">
        <v>north</v>
      </c>
      <c r="AB2835" s="9" t="str">
        <v>groceries</v>
      </c>
    </row>
    <row r="2836" spans="1:28">
      <c r="A2836" s="10" t="s">
        <v>2798</v>
      </c>
      <c r="B2836" s="11">
        <v>45215</v>
      </c>
      <c r="C2836" s="13" t="s">
        <v>2686</v>
      </c>
      <c r="D2836" s="13" t="s">
        <v>2120</v>
      </c>
      <c r="E2836" s="10">
        <v>4962.34</v>
      </c>
      <c r="F2836" s="10">
        <v>32</v>
      </c>
      <c r="G2836" s="10">
        <v>48</v>
      </c>
      <c r="H2836" s="10">
        <v>1897.96</v>
      </c>
      <c r="I2836" s="4" t="s">
        <v>2798</v>
      </c>
      <c r="J2836" s="16">
        <v>45215</v>
      </c>
      <c r="K2836" s="9" t="str">
        <v>East</v>
      </c>
      <c r="L2836" s="9" t="str">
        <v>Clothing</v>
      </c>
      <c r="M2836" s="4">
        <v>4962.34</v>
      </c>
      <c r="N2836" s="4">
        <f>VLOOKUP($K2836,Sales_Performance_Analysis.csv!$S$1:$T$5,2,FALSE)</f>
        <v>2529.8487270973901</v>
      </c>
      <c r="O2836" s="4">
        <v>32</v>
      </c>
      <c r="P2836" s="4">
        <v>48</v>
      </c>
      <c r="Q2836" s="4">
        <v>1897.96</v>
      </c>
      <c r="U2836" s="9" t="str">
        <v>East</v>
      </c>
      <c r="V2836" s="9" t="str">
        <v>Clothing</v>
      </c>
      <c r="X2836" s="9" t="str">
        <v>EAST</v>
      </c>
      <c r="Y2836" s="9" t="str">
        <v>CLOTHING</v>
      </c>
      <c r="AA2836" s="9" t="str">
        <v>east</v>
      </c>
      <c r="AB2836" s="9" t="str">
        <v>clothing</v>
      </c>
    </row>
    <row r="2837" spans="1:28">
      <c r="A2837" s="10" t="s">
        <v>2799</v>
      </c>
      <c r="B2837" s="11">
        <v>45487</v>
      </c>
      <c r="C2837" s="12" t="s">
        <v>2563</v>
      </c>
      <c r="D2837" s="13" t="s">
        <v>257</v>
      </c>
      <c r="E2837" s="10">
        <v>2201.81</v>
      </c>
      <c r="F2837" s="10">
        <v>43</v>
      </c>
      <c r="G2837" s="10">
        <v>11</v>
      </c>
      <c r="H2837" s="10">
        <v>581.4</v>
      </c>
      <c r="I2837" s="4" t="s">
        <v>2799</v>
      </c>
      <c r="J2837" s="16">
        <v>45487</v>
      </c>
      <c r="K2837" s="9" t="str">
        <v>North</v>
      </c>
      <c r="L2837" s="9" t="str">
        <v>Groceries</v>
      </c>
      <c r="M2837" s="4">
        <v>2201.81</v>
      </c>
      <c r="N2837" s="4">
        <f>VLOOKUP($K2837,Sales_Performance_Analysis.csv!$S$1:$T$5,2,FALSE)</f>
        <v>2573.1195542046598</v>
      </c>
      <c r="O2837" s="4">
        <v>43</v>
      </c>
      <c r="P2837" s="4">
        <v>11</v>
      </c>
      <c r="Q2837" s="4">
        <v>581.4</v>
      </c>
      <c r="U2837" s="9" t="str">
        <v>North</v>
      </c>
      <c r="V2837" s="9" t="str">
        <v>Groceries</v>
      </c>
      <c r="X2837" s="9" t="str">
        <v>NORTH</v>
      </c>
      <c r="Y2837" s="9" t="str">
        <v>GROCERIES</v>
      </c>
      <c r="AA2837" s="9" t="str">
        <v>north</v>
      </c>
      <c r="AB2837" s="9" t="str">
        <v>groceries</v>
      </c>
    </row>
    <row r="2838" spans="1:28">
      <c r="A2838" s="10" t="s">
        <v>2800</v>
      </c>
      <c r="B2838" s="11">
        <v>45339</v>
      </c>
      <c r="C2838" s="13" t="s">
        <v>2686</v>
      </c>
      <c r="D2838" s="13" t="s">
        <v>1243</v>
      </c>
      <c r="E2838" s="10">
        <v>424.26</v>
      </c>
      <c r="F2838" s="10">
        <v>25</v>
      </c>
      <c r="G2838" s="10">
        <v>46</v>
      </c>
      <c r="H2838" s="10">
        <v>1493.42</v>
      </c>
      <c r="I2838" s="4" t="s">
        <v>2800</v>
      </c>
      <c r="J2838" s="16">
        <v>45339</v>
      </c>
      <c r="K2838" s="9" t="str">
        <v>East</v>
      </c>
      <c r="L2838" s="9" t="str">
        <v>Electronics</v>
      </c>
      <c r="M2838" s="4">
        <v>424.26</v>
      </c>
      <c r="N2838" s="4">
        <f>VLOOKUP($K2838,Sales_Performance_Analysis.csv!$S$1:$T$5,2,FALSE)</f>
        <v>2529.8487270973901</v>
      </c>
      <c r="O2838" s="4">
        <v>25</v>
      </c>
      <c r="P2838" s="4">
        <v>46</v>
      </c>
      <c r="Q2838" s="4">
        <v>1493.42</v>
      </c>
      <c r="U2838" s="9" t="str">
        <v>East</v>
      </c>
      <c r="V2838" s="9" t="str">
        <v>Electronics</v>
      </c>
      <c r="X2838" s="9" t="str">
        <v>EAST</v>
      </c>
      <c r="Y2838" s="9" t="str">
        <v>ELECTRONICS</v>
      </c>
      <c r="AA2838" s="9" t="str">
        <v>east</v>
      </c>
      <c r="AB2838" s="9" t="str">
        <v>electronics</v>
      </c>
    </row>
    <row r="2839" spans="1:28">
      <c r="A2839" s="10" t="s">
        <v>2801</v>
      </c>
      <c r="B2839" s="11">
        <v>45016</v>
      </c>
      <c r="C2839" s="12" t="s">
        <v>1657</v>
      </c>
      <c r="D2839" s="13" t="s">
        <v>2120</v>
      </c>
      <c r="E2839" s="10">
        <v>50.31</v>
      </c>
      <c r="F2839" s="10">
        <v>34</v>
      </c>
      <c r="G2839" s="10">
        <v>25</v>
      </c>
      <c r="H2839" s="10">
        <v>176.02</v>
      </c>
      <c r="I2839" s="4" t="s">
        <v>2801</v>
      </c>
      <c r="J2839" s="16">
        <v>45016</v>
      </c>
      <c r="K2839" s="9" t="str">
        <v>West</v>
      </c>
      <c r="L2839" s="9" t="str">
        <v>Clothing</v>
      </c>
      <c r="M2839" s="4">
        <v>50.31</v>
      </c>
      <c r="N2839" s="4">
        <f>VLOOKUP($K2839,Sales_Performance_Analysis.csv!$S$1:$T$5,2,FALSE)</f>
        <v>2536.3110011778599</v>
      </c>
      <c r="O2839" s="4">
        <v>34</v>
      </c>
      <c r="P2839" s="4">
        <v>25</v>
      </c>
      <c r="Q2839" s="4">
        <v>176.02</v>
      </c>
      <c r="U2839" s="9" t="str">
        <v>West</v>
      </c>
      <c r="V2839" s="9" t="str">
        <v>Clothing</v>
      </c>
      <c r="X2839" s="9" t="str">
        <v>WEST</v>
      </c>
      <c r="Y2839" s="9" t="str">
        <v>CLOTHING</v>
      </c>
      <c r="AA2839" s="9" t="str">
        <v>west</v>
      </c>
      <c r="AB2839" s="9" t="str">
        <v>clothing</v>
      </c>
    </row>
    <row r="2840" spans="1:28">
      <c r="A2840" s="10" t="s">
        <v>2802</v>
      </c>
      <c r="B2840" s="11">
        <v>45505</v>
      </c>
      <c r="C2840" s="13" t="s">
        <v>2686</v>
      </c>
      <c r="D2840" s="13" t="s">
        <v>1243</v>
      </c>
      <c r="E2840" s="10">
        <v>2649.76</v>
      </c>
      <c r="F2840" s="10">
        <v>5</v>
      </c>
      <c r="G2840" s="10">
        <v>46</v>
      </c>
      <c r="H2840" s="10">
        <v>1525.49</v>
      </c>
      <c r="I2840" s="4" t="s">
        <v>2802</v>
      </c>
      <c r="J2840" s="16">
        <v>45505</v>
      </c>
      <c r="K2840" s="9" t="str">
        <v>East</v>
      </c>
      <c r="L2840" s="9" t="str">
        <v>Electronics</v>
      </c>
      <c r="M2840" s="4">
        <v>2649.76</v>
      </c>
      <c r="N2840" s="4">
        <f>VLOOKUP($K2840,Sales_Performance_Analysis.csv!$S$1:$T$5,2,FALSE)</f>
        <v>2529.8487270973901</v>
      </c>
      <c r="O2840" s="4">
        <v>5</v>
      </c>
      <c r="P2840" s="4">
        <v>46</v>
      </c>
      <c r="Q2840" s="4">
        <v>1525.49</v>
      </c>
      <c r="U2840" s="9" t="str">
        <v>East</v>
      </c>
      <c r="V2840" s="9" t="str">
        <v>Electronics</v>
      </c>
      <c r="X2840" s="9" t="str">
        <v>EAST</v>
      </c>
      <c r="Y2840" s="9" t="str">
        <v>ELECTRONICS</v>
      </c>
      <c r="AA2840" s="9" t="str">
        <v>east</v>
      </c>
      <c r="AB2840" s="9" t="str">
        <v>electronics</v>
      </c>
    </row>
    <row r="2841" spans="1:28">
      <c r="A2841" s="10" t="s">
        <v>2803</v>
      </c>
      <c r="B2841" s="11">
        <v>44974</v>
      </c>
      <c r="C2841" s="12" t="s">
        <v>1657</v>
      </c>
      <c r="D2841" s="13" t="s">
        <v>257</v>
      </c>
      <c r="E2841" s="10">
        <v>2267.34</v>
      </c>
      <c r="F2841" s="10">
        <v>24</v>
      </c>
      <c r="G2841" s="10">
        <v>30</v>
      </c>
      <c r="H2841" s="10">
        <v>1861.21</v>
      </c>
      <c r="I2841" s="4" t="s">
        <v>2803</v>
      </c>
      <c r="J2841" s="16">
        <v>44974</v>
      </c>
      <c r="K2841" s="9" t="str">
        <v>West</v>
      </c>
      <c r="L2841" s="9" t="str">
        <v>Groceries</v>
      </c>
      <c r="M2841" s="4">
        <v>2267.34</v>
      </c>
      <c r="N2841" s="4">
        <f>VLOOKUP($K2841,Sales_Performance_Analysis.csv!$S$1:$T$5,2,FALSE)</f>
        <v>2536.3110011778599</v>
      </c>
      <c r="O2841" s="4">
        <v>24</v>
      </c>
      <c r="P2841" s="4">
        <v>30</v>
      </c>
      <c r="Q2841" s="4">
        <v>1861.21</v>
      </c>
      <c r="U2841" s="9" t="str">
        <v>West</v>
      </c>
      <c r="V2841" s="9" t="str">
        <v>Groceries</v>
      </c>
      <c r="X2841" s="9" t="str">
        <v>WEST</v>
      </c>
      <c r="Y2841" s="9" t="str">
        <v>GROCERIES</v>
      </c>
      <c r="AA2841" s="9" t="str">
        <v>west</v>
      </c>
      <c r="AB2841" s="9" t="str">
        <v>groceries</v>
      </c>
    </row>
    <row r="2842" spans="1:28">
      <c r="A2842" s="10" t="s">
        <v>2804</v>
      </c>
      <c r="B2842" s="11">
        <v>44923</v>
      </c>
      <c r="C2842" s="13" t="s">
        <v>2686</v>
      </c>
      <c r="D2842" s="13" t="s">
        <v>1668</v>
      </c>
      <c r="E2842" s="10">
        <v>4435.58</v>
      </c>
      <c r="F2842" s="10">
        <v>26</v>
      </c>
      <c r="G2842" s="10">
        <v>39</v>
      </c>
      <c r="H2842" s="10">
        <v>1602.26</v>
      </c>
      <c r="I2842" s="4" t="s">
        <v>2804</v>
      </c>
      <c r="J2842" s="16">
        <v>44923</v>
      </c>
      <c r="K2842" s="9" t="str">
        <v>East</v>
      </c>
      <c r="L2842" s="9" t="str">
        <v>Furniture</v>
      </c>
      <c r="M2842" s="4">
        <v>4435.58</v>
      </c>
      <c r="N2842" s="4">
        <f>VLOOKUP($K2842,Sales_Performance_Analysis.csv!$S$1:$T$5,2,FALSE)</f>
        <v>2529.8487270973901</v>
      </c>
      <c r="O2842" s="4">
        <v>26</v>
      </c>
      <c r="P2842" s="4">
        <v>39</v>
      </c>
      <c r="Q2842" s="4">
        <v>1602.26</v>
      </c>
      <c r="U2842" s="9" t="str">
        <v>East</v>
      </c>
      <c r="V2842" s="9" t="str">
        <v>Furniture</v>
      </c>
      <c r="X2842" s="9" t="str">
        <v>EAST</v>
      </c>
      <c r="Y2842" s="9" t="str">
        <v>FURNITURE</v>
      </c>
      <c r="AA2842" s="9" t="str">
        <v>east</v>
      </c>
      <c r="AB2842" s="9" t="str">
        <v>furniture</v>
      </c>
    </row>
    <row r="2843" spans="1:28">
      <c r="A2843" s="10" t="s">
        <v>2805</v>
      </c>
      <c r="B2843" s="11">
        <v>45260</v>
      </c>
      <c r="C2843" s="12" t="s">
        <v>1068</v>
      </c>
      <c r="D2843" s="13" t="s">
        <v>257</v>
      </c>
      <c r="E2843" s="10">
        <v>475.22</v>
      </c>
      <c r="F2843" s="10">
        <v>48</v>
      </c>
      <c r="G2843" s="10">
        <v>7</v>
      </c>
      <c r="H2843" s="10">
        <v>470.94</v>
      </c>
      <c r="I2843" s="4" t="s">
        <v>2805</v>
      </c>
      <c r="J2843" s="16">
        <v>45260</v>
      </c>
      <c r="K2843" s="9" t="str">
        <v>South</v>
      </c>
      <c r="L2843" s="9" t="str">
        <v>Groceries</v>
      </c>
      <c r="M2843" s="4">
        <v>475.22</v>
      </c>
      <c r="N2843" s="4">
        <f>VLOOKUP($K2843,Sales_Performance_Analysis.csv!$S$1:$T$5,2,FALSE)</f>
        <v>2478.5568056787902</v>
      </c>
      <c r="O2843" s="4">
        <v>48</v>
      </c>
      <c r="P2843" s="4">
        <v>7</v>
      </c>
      <c r="Q2843" s="4">
        <v>470.94</v>
      </c>
      <c r="U2843" s="9" t="str">
        <v>South</v>
      </c>
      <c r="V2843" s="9" t="str">
        <v>Groceries</v>
      </c>
      <c r="X2843" s="9" t="str">
        <v>SOUTH</v>
      </c>
      <c r="Y2843" s="9" t="str">
        <v>GROCERIES</v>
      </c>
      <c r="AA2843" s="9" t="str">
        <v>south</v>
      </c>
      <c r="AB2843" s="9" t="str">
        <v>groceries</v>
      </c>
    </row>
    <row r="2844" spans="1:28">
      <c r="A2844" s="10" t="s">
        <v>2806</v>
      </c>
      <c r="B2844" s="11">
        <v>45308</v>
      </c>
      <c r="C2844" s="12" t="s">
        <v>2563</v>
      </c>
      <c r="D2844" s="13" t="s">
        <v>2120</v>
      </c>
      <c r="E2844" s="10">
        <v>1696.16</v>
      </c>
      <c r="F2844" s="10">
        <v>27</v>
      </c>
      <c r="G2844" s="10">
        <v>23</v>
      </c>
      <c r="H2844" s="10">
        <v>198.69</v>
      </c>
      <c r="I2844" s="4" t="s">
        <v>2806</v>
      </c>
      <c r="J2844" s="16">
        <v>45308</v>
      </c>
      <c r="K2844" s="9" t="str">
        <v>North</v>
      </c>
      <c r="L2844" s="9" t="str">
        <v>Clothing</v>
      </c>
      <c r="M2844" s="4">
        <v>1696.16</v>
      </c>
      <c r="N2844" s="4">
        <f>VLOOKUP($K2844,Sales_Performance_Analysis.csv!$S$1:$T$5,2,FALSE)</f>
        <v>2573.1195542046598</v>
      </c>
      <c r="O2844" s="4">
        <v>27</v>
      </c>
      <c r="P2844" s="4">
        <v>23</v>
      </c>
      <c r="Q2844" s="4">
        <v>198.69</v>
      </c>
      <c r="U2844" s="9" t="str">
        <v>North</v>
      </c>
      <c r="V2844" s="9" t="str">
        <v>Clothing</v>
      </c>
      <c r="X2844" s="9" t="str">
        <v>NORTH</v>
      </c>
      <c r="Y2844" s="9" t="str">
        <v>CLOTHING</v>
      </c>
      <c r="AA2844" s="9" t="str">
        <v>north</v>
      </c>
      <c r="AB2844" s="9" t="str">
        <v>clothing</v>
      </c>
    </row>
    <row r="2845" spans="1:28">
      <c r="A2845" s="10" t="s">
        <v>2807</v>
      </c>
      <c r="B2845" s="11">
        <v>45481</v>
      </c>
      <c r="C2845" s="12" t="s">
        <v>1657</v>
      </c>
      <c r="D2845" s="13" t="s">
        <v>1668</v>
      </c>
      <c r="E2845" s="10">
        <v>3840.39</v>
      </c>
      <c r="F2845" s="10">
        <v>8</v>
      </c>
      <c r="G2845" s="10">
        <v>41</v>
      </c>
      <c r="H2845" s="10">
        <v>1442.73</v>
      </c>
      <c r="I2845" s="4" t="s">
        <v>2807</v>
      </c>
      <c r="J2845" s="16">
        <v>45481</v>
      </c>
      <c r="K2845" s="9" t="str">
        <v>West</v>
      </c>
      <c r="L2845" s="9" t="str">
        <v>Furniture</v>
      </c>
      <c r="M2845" s="4">
        <v>3840.39</v>
      </c>
      <c r="N2845" s="4">
        <f>VLOOKUP($K2845,Sales_Performance_Analysis.csv!$S$1:$T$5,2,FALSE)</f>
        <v>2536.3110011778599</v>
      </c>
      <c r="O2845" s="4">
        <v>8</v>
      </c>
      <c r="P2845" s="4">
        <v>41</v>
      </c>
      <c r="Q2845" s="4">
        <v>1442.73</v>
      </c>
      <c r="U2845" s="9" t="str">
        <v>West</v>
      </c>
      <c r="V2845" s="9" t="str">
        <v>Furniture</v>
      </c>
      <c r="X2845" s="9" t="str">
        <v>WEST</v>
      </c>
      <c r="Y2845" s="9" t="str">
        <v>FURNITURE</v>
      </c>
      <c r="AA2845" s="9" t="str">
        <v>west</v>
      </c>
      <c r="AB2845" s="9" t="str">
        <v>furniture</v>
      </c>
    </row>
    <row r="2846" spans="1:28">
      <c r="A2846" s="10" t="s">
        <v>2808</v>
      </c>
      <c r="B2846" s="11">
        <v>45409</v>
      </c>
      <c r="C2846" s="12" t="s">
        <v>1657</v>
      </c>
      <c r="D2846" s="13" t="s">
        <v>2120</v>
      </c>
      <c r="E2846" s="10">
        <v>1727.94</v>
      </c>
      <c r="F2846" s="10">
        <v>17</v>
      </c>
      <c r="G2846" s="10">
        <v>46</v>
      </c>
      <c r="H2846" s="10">
        <v>1676.24</v>
      </c>
      <c r="I2846" s="4" t="s">
        <v>2808</v>
      </c>
      <c r="J2846" s="16">
        <v>45409</v>
      </c>
      <c r="K2846" s="9" t="str">
        <v>West</v>
      </c>
      <c r="L2846" s="9" t="str">
        <v>Clothing</v>
      </c>
      <c r="M2846" s="4">
        <v>1727.94</v>
      </c>
      <c r="N2846" s="4">
        <f>VLOOKUP($K2846,Sales_Performance_Analysis.csv!$S$1:$T$5,2,FALSE)</f>
        <v>2536.3110011778599</v>
      </c>
      <c r="O2846" s="4">
        <v>17</v>
      </c>
      <c r="P2846" s="4">
        <v>46</v>
      </c>
      <c r="Q2846" s="4">
        <v>1676.24</v>
      </c>
      <c r="U2846" s="9" t="str">
        <v>West</v>
      </c>
      <c r="V2846" s="9" t="str">
        <v>Clothing</v>
      </c>
      <c r="X2846" s="9" t="str">
        <v>WEST</v>
      </c>
      <c r="Y2846" s="9" t="str">
        <v>CLOTHING</v>
      </c>
      <c r="AA2846" s="9" t="str">
        <v>west</v>
      </c>
      <c r="AB2846" s="9" t="str">
        <v>clothing</v>
      </c>
    </row>
    <row r="2847" spans="1:28">
      <c r="A2847" s="10" t="s">
        <v>2809</v>
      </c>
      <c r="B2847" s="11">
        <v>45486</v>
      </c>
      <c r="C2847" s="12" t="s">
        <v>2563</v>
      </c>
      <c r="D2847" s="13" t="s">
        <v>1668</v>
      </c>
      <c r="E2847" s="10">
        <v>2920.18</v>
      </c>
      <c r="F2847" s="10">
        <v>13</v>
      </c>
      <c r="G2847" s="10">
        <v>36</v>
      </c>
      <c r="H2847" s="10">
        <v>712.88</v>
      </c>
      <c r="I2847" s="4" t="s">
        <v>2809</v>
      </c>
      <c r="J2847" s="16">
        <v>45486</v>
      </c>
      <c r="K2847" s="9" t="str">
        <v>North</v>
      </c>
      <c r="L2847" s="9" t="str">
        <v>Furniture</v>
      </c>
      <c r="M2847" s="4">
        <v>2920.18</v>
      </c>
      <c r="N2847" s="4">
        <f>VLOOKUP($K2847,Sales_Performance_Analysis.csv!$S$1:$T$5,2,FALSE)</f>
        <v>2573.1195542046598</v>
      </c>
      <c r="O2847" s="4">
        <v>13</v>
      </c>
      <c r="P2847" s="4">
        <v>36</v>
      </c>
      <c r="Q2847" s="4">
        <v>712.88</v>
      </c>
      <c r="U2847" s="9" t="str">
        <v>North</v>
      </c>
      <c r="V2847" s="9" t="str">
        <v>Furniture</v>
      </c>
      <c r="X2847" s="9" t="str">
        <v>NORTH</v>
      </c>
      <c r="Y2847" s="9" t="str">
        <v>FURNITURE</v>
      </c>
      <c r="AA2847" s="9" t="str">
        <v>north</v>
      </c>
      <c r="AB2847" s="9" t="str">
        <v>furniture</v>
      </c>
    </row>
    <row r="2848" spans="1:28">
      <c r="A2848" s="10" t="s">
        <v>2810</v>
      </c>
      <c r="B2848" s="11">
        <v>45523</v>
      </c>
      <c r="C2848" s="12" t="s">
        <v>1657</v>
      </c>
      <c r="D2848" s="13" t="s">
        <v>257</v>
      </c>
      <c r="E2848" s="10">
        <v>2263.1799999999998</v>
      </c>
      <c r="F2848" s="10">
        <v>8</v>
      </c>
      <c r="G2848" s="10">
        <v>28</v>
      </c>
      <c r="H2848" s="10">
        <v>1055.94</v>
      </c>
      <c r="I2848" s="4" t="s">
        <v>2810</v>
      </c>
      <c r="J2848" s="16">
        <v>45523</v>
      </c>
      <c r="K2848" s="9" t="str">
        <v>West</v>
      </c>
      <c r="L2848" s="9" t="str">
        <v>Groceries</v>
      </c>
      <c r="M2848" s="4">
        <v>2263.1799999999998</v>
      </c>
      <c r="N2848" s="4">
        <f>VLOOKUP($K2848,Sales_Performance_Analysis.csv!$S$1:$T$5,2,FALSE)</f>
        <v>2536.3110011778599</v>
      </c>
      <c r="O2848" s="4">
        <v>8</v>
      </c>
      <c r="P2848" s="4">
        <v>28</v>
      </c>
      <c r="Q2848" s="4">
        <v>1055.94</v>
      </c>
      <c r="U2848" s="9" t="str">
        <v>West</v>
      </c>
      <c r="V2848" s="9" t="str">
        <v>Groceries</v>
      </c>
      <c r="X2848" s="9" t="str">
        <v>WEST</v>
      </c>
      <c r="Y2848" s="9" t="str">
        <v>GROCERIES</v>
      </c>
      <c r="AA2848" s="9" t="str">
        <v>west</v>
      </c>
      <c r="AB2848" s="9" t="str">
        <v>groceries</v>
      </c>
    </row>
    <row r="2849" spans="1:28">
      <c r="A2849" s="10" t="s">
        <v>2811</v>
      </c>
      <c r="B2849" s="11">
        <v>44922</v>
      </c>
      <c r="C2849" s="13" t="s">
        <v>2686</v>
      </c>
      <c r="D2849" s="13" t="s">
        <v>1131</v>
      </c>
      <c r="E2849" s="10">
        <v>1211.42</v>
      </c>
      <c r="F2849" s="10">
        <v>10</v>
      </c>
      <c r="G2849" s="10">
        <v>33</v>
      </c>
      <c r="H2849" s="10">
        <v>1611.38</v>
      </c>
      <c r="I2849" s="4" t="s">
        <v>2811</v>
      </c>
      <c r="J2849" s="16">
        <v>44922</v>
      </c>
      <c r="K2849" s="9" t="str">
        <v>East</v>
      </c>
      <c r="L2849" s="9" t="str">
        <v>Sports</v>
      </c>
      <c r="M2849" s="4">
        <v>1211.42</v>
      </c>
      <c r="N2849" s="4">
        <f>VLOOKUP($K2849,Sales_Performance_Analysis.csv!$S$1:$T$5,2,FALSE)</f>
        <v>2529.8487270973901</v>
      </c>
      <c r="O2849" s="4">
        <v>10</v>
      </c>
      <c r="P2849" s="4">
        <v>33</v>
      </c>
      <c r="Q2849" s="4">
        <v>1611.38</v>
      </c>
      <c r="U2849" s="9" t="str">
        <v>East</v>
      </c>
      <c r="V2849" s="9" t="str">
        <v>Sports</v>
      </c>
      <c r="X2849" s="9" t="str">
        <v>EAST</v>
      </c>
      <c r="Y2849" s="9" t="str">
        <v>SPORTS</v>
      </c>
      <c r="AA2849" s="9" t="str">
        <v>east</v>
      </c>
      <c r="AB2849" s="9" t="str">
        <v>sports</v>
      </c>
    </row>
    <row r="2850" spans="1:28">
      <c r="A2850" s="10" t="s">
        <v>2812</v>
      </c>
      <c r="B2850" s="11">
        <v>45369</v>
      </c>
      <c r="C2850" s="12" t="s">
        <v>1068</v>
      </c>
      <c r="D2850" s="13" t="s">
        <v>1243</v>
      </c>
      <c r="E2850" s="10">
        <v>208.72</v>
      </c>
      <c r="F2850" s="10">
        <v>1</v>
      </c>
      <c r="G2850" s="10">
        <v>13</v>
      </c>
      <c r="H2850" s="10">
        <v>1153.3499999999999</v>
      </c>
      <c r="I2850" s="4" t="s">
        <v>2812</v>
      </c>
      <c r="J2850" s="16">
        <v>45369</v>
      </c>
      <c r="K2850" s="9" t="str">
        <v>South</v>
      </c>
      <c r="L2850" s="9" t="str">
        <v>Electronics</v>
      </c>
      <c r="M2850" s="4">
        <v>208.72</v>
      </c>
      <c r="N2850" s="4">
        <f>VLOOKUP($K2850,Sales_Performance_Analysis.csv!$S$1:$T$5,2,FALSE)</f>
        <v>2478.5568056787902</v>
      </c>
      <c r="O2850" s="4">
        <v>1</v>
      </c>
      <c r="P2850" s="4">
        <v>13</v>
      </c>
      <c r="Q2850" s="4">
        <v>1153.3499999999999</v>
      </c>
      <c r="U2850" s="9" t="str">
        <v>South</v>
      </c>
      <c r="V2850" s="9" t="str">
        <v>Electronics</v>
      </c>
      <c r="X2850" s="9" t="str">
        <v>SOUTH</v>
      </c>
      <c r="Y2850" s="9" t="str">
        <v>ELECTRONICS</v>
      </c>
      <c r="AA2850" s="9" t="str">
        <v>south</v>
      </c>
      <c r="AB2850" s="9" t="str">
        <v>electronics</v>
      </c>
    </row>
    <row r="2851" spans="1:28">
      <c r="A2851" s="10" t="s">
        <v>2813</v>
      </c>
      <c r="B2851" s="11">
        <v>45548</v>
      </c>
      <c r="C2851" s="13" t="s">
        <v>2686</v>
      </c>
      <c r="D2851" s="13" t="s">
        <v>2120</v>
      </c>
      <c r="E2851" s="10">
        <v>3336.14</v>
      </c>
      <c r="F2851" s="10">
        <v>1</v>
      </c>
      <c r="G2851" s="10">
        <v>11</v>
      </c>
      <c r="H2851" s="10">
        <v>1698.6</v>
      </c>
      <c r="I2851" s="4" t="s">
        <v>2813</v>
      </c>
      <c r="J2851" s="16">
        <v>45548</v>
      </c>
      <c r="K2851" s="9" t="str">
        <v>East</v>
      </c>
      <c r="L2851" s="9" t="str">
        <v>Clothing</v>
      </c>
      <c r="M2851" s="4">
        <v>3336.14</v>
      </c>
      <c r="N2851" s="4">
        <f>VLOOKUP($K2851,Sales_Performance_Analysis.csv!$S$1:$T$5,2,FALSE)</f>
        <v>2529.8487270973901</v>
      </c>
      <c r="O2851" s="4">
        <v>1</v>
      </c>
      <c r="P2851" s="4">
        <v>11</v>
      </c>
      <c r="Q2851" s="4">
        <v>1698.6</v>
      </c>
      <c r="U2851" s="9" t="str">
        <v>East</v>
      </c>
      <c r="V2851" s="9" t="str">
        <v>Clothing</v>
      </c>
      <c r="X2851" s="9" t="str">
        <v>EAST</v>
      </c>
      <c r="Y2851" s="9" t="str">
        <v>CLOTHING</v>
      </c>
      <c r="AA2851" s="9" t="str">
        <v>east</v>
      </c>
      <c r="AB2851" s="9" t="str">
        <v>clothing</v>
      </c>
    </row>
    <row r="2852" spans="1:28">
      <c r="A2852" s="10" t="s">
        <v>2814</v>
      </c>
      <c r="B2852" s="11">
        <v>45046</v>
      </c>
      <c r="C2852" s="12" t="s">
        <v>2563</v>
      </c>
      <c r="D2852" s="13" t="s">
        <v>1131</v>
      </c>
      <c r="E2852" s="10">
        <v>4724.95</v>
      </c>
      <c r="F2852" s="10">
        <v>48</v>
      </c>
      <c r="G2852" s="10">
        <v>8</v>
      </c>
      <c r="H2852" s="10">
        <v>1270.3</v>
      </c>
      <c r="I2852" s="4" t="s">
        <v>2814</v>
      </c>
      <c r="J2852" s="16">
        <v>45046</v>
      </c>
      <c r="K2852" s="9" t="str">
        <v>North</v>
      </c>
      <c r="L2852" s="9" t="str">
        <v>Sports</v>
      </c>
      <c r="M2852" s="4">
        <v>4724.95</v>
      </c>
      <c r="N2852" s="4">
        <f>VLOOKUP($K2852,Sales_Performance_Analysis.csv!$S$1:$T$5,2,FALSE)</f>
        <v>2573.1195542046598</v>
      </c>
      <c r="O2852" s="4">
        <v>48</v>
      </c>
      <c r="P2852" s="4">
        <v>8</v>
      </c>
      <c r="Q2852" s="4">
        <v>1270.3</v>
      </c>
      <c r="U2852" s="9" t="str">
        <v>North</v>
      </c>
      <c r="V2852" s="9" t="str">
        <v>Sports</v>
      </c>
      <c r="X2852" s="9" t="str">
        <v>NORTH</v>
      </c>
      <c r="Y2852" s="9" t="str">
        <v>SPORTS</v>
      </c>
      <c r="AA2852" s="9" t="str">
        <v>north</v>
      </c>
      <c r="AB2852" s="9" t="str">
        <v>sports</v>
      </c>
    </row>
    <row r="2853" spans="1:28">
      <c r="A2853" s="10" t="s">
        <v>2815</v>
      </c>
      <c r="B2853" s="11">
        <v>45253</v>
      </c>
      <c r="C2853" s="12" t="s">
        <v>1068</v>
      </c>
      <c r="D2853" s="13" t="s">
        <v>1668</v>
      </c>
      <c r="E2853" s="10">
        <v>4903.7</v>
      </c>
      <c r="F2853" s="10">
        <v>43</v>
      </c>
      <c r="G2853" s="10">
        <v>21</v>
      </c>
      <c r="H2853" s="10">
        <v>52.62</v>
      </c>
      <c r="I2853" s="4" t="s">
        <v>2815</v>
      </c>
      <c r="J2853" s="16">
        <v>45253</v>
      </c>
      <c r="K2853" s="9" t="str">
        <v>South</v>
      </c>
      <c r="L2853" s="9" t="str">
        <v>Furniture</v>
      </c>
      <c r="M2853" s="4">
        <v>4903.7</v>
      </c>
      <c r="N2853" s="4">
        <f>VLOOKUP($K2853,Sales_Performance_Analysis.csv!$S$1:$T$5,2,FALSE)</f>
        <v>2478.5568056787902</v>
      </c>
      <c r="O2853" s="4">
        <v>43</v>
      </c>
      <c r="P2853" s="4">
        <v>21</v>
      </c>
      <c r="Q2853" s="4">
        <v>52.62</v>
      </c>
      <c r="U2853" s="9" t="str">
        <v>South</v>
      </c>
      <c r="V2853" s="9" t="str">
        <v>Furniture</v>
      </c>
      <c r="X2853" s="9" t="str">
        <v>SOUTH</v>
      </c>
      <c r="Y2853" s="9" t="str">
        <v>FURNITURE</v>
      </c>
      <c r="AA2853" s="9" t="str">
        <v>south</v>
      </c>
      <c r="AB2853" s="9" t="str">
        <v>furniture</v>
      </c>
    </row>
    <row r="2854" spans="1:28">
      <c r="A2854" s="10" t="s">
        <v>2816</v>
      </c>
      <c r="B2854" s="11">
        <v>45271</v>
      </c>
      <c r="C2854" s="12" t="s">
        <v>2563</v>
      </c>
      <c r="D2854" s="13" t="s">
        <v>1668</v>
      </c>
      <c r="E2854" s="10">
        <v>691.03</v>
      </c>
      <c r="F2854" s="10">
        <v>6</v>
      </c>
      <c r="G2854" s="10">
        <v>39</v>
      </c>
      <c r="H2854" s="10">
        <v>1525.89</v>
      </c>
      <c r="I2854" s="4" t="s">
        <v>2816</v>
      </c>
      <c r="J2854" s="16">
        <v>45271</v>
      </c>
      <c r="K2854" s="9" t="str">
        <v>North</v>
      </c>
      <c r="L2854" s="9" t="str">
        <v>Furniture</v>
      </c>
      <c r="M2854" s="4">
        <v>691.03</v>
      </c>
      <c r="N2854" s="4">
        <f>VLOOKUP($K2854,Sales_Performance_Analysis.csv!$S$1:$T$5,2,FALSE)</f>
        <v>2573.1195542046598</v>
      </c>
      <c r="O2854" s="4">
        <v>6</v>
      </c>
      <c r="P2854" s="4">
        <v>39</v>
      </c>
      <c r="Q2854" s="4">
        <v>1525.89</v>
      </c>
      <c r="U2854" s="9" t="str">
        <v>North</v>
      </c>
      <c r="V2854" s="9" t="str">
        <v>Furniture</v>
      </c>
      <c r="X2854" s="9" t="str">
        <v>NORTH</v>
      </c>
      <c r="Y2854" s="9" t="str">
        <v>FURNITURE</v>
      </c>
      <c r="AA2854" s="9" t="str">
        <v>north</v>
      </c>
      <c r="AB2854" s="9" t="str">
        <v>furniture</v>
      </c>
    </row>
    <row r="2855" spans="1:28">
      <c r="A2855" s="10" t="s">
        <v>2817</v>
      </c>
      <c r="B2855" s="11">
        <v>45306</v>
      </c>
      <c r="C2855" s="12" t="s">
        <v>1068</v>
      </c>
      <c r="D2855" s="13" t="s">
        <v>257</v>
      </c>
      <c r="E2855" s="10">
        <v>678.87</v>
      </c>
      <c r="F2855" s="10">
        <v>19</v>
      </c>
      <c r="G2855" s="10">
        <v>10</v>
      </c>
      <c r="H2855" s="10">
        <v>863.02</v>
      </c>
      <c r="I2855" s="4" t="s">
        <v>2817</v>
      </c>
      <c r="J2855" s="16">
        <v>45306</v>
      </c>
      <c r="K2855" s="9" t="str">
        <v>South</v>
      </c>
      <c r="L2855" s="9" t="str">
        <v>Groceries</v>
      </c>
      <c r="M2855" s="4">
        <v>678.87</v>
      </c>
      <c r="N2855" s="4">
        <f>VLOOKUP($K2855,Sales_Performance_Analysis.csv!$S$1:$T$5,2,FALSE)</f>
        <v>2478.5568056787902</v>
      </c>
      <c r="O2855" s="4">
        <v>19</v>
      </c>
      <c r="P2855" s="4">
        <v>10</v>
      </c>
      <c r="Q2855" s="4">
        <v>863.02</v>
      </c>
      <c r="U2855" s="9" t="str">
        <v>South</v>
      </c>
      <c r="V2855" s="9" t="str">
        <v>Groceries</v>
      </c>
      <c r="X2855" s="9" t="str">
        <v>SOUTH</v>
      </c>
      <c r="Y2855" s="9" t="str">
        <v>GROCERIES</v>
      </c>
      <c r="AA2855" s="9" t="str">
        <v>south</v>
      </c>
      <c r="AB2855" s="9" t="str">
        <v>groceries</v>
      </c>
    </row>
    <row r="2856" spans="1:28">
      <c r="A2856" s="10">
        <v>96580233</v>
      </c>
      <c r="B2856" s="11">
        <v>45121</v>
      </c>
      <c r="C2856" s="12" t="s">
        <v>1068</v>
      </c>
      <c r="D2856" s="13" t="s">
        <v>1668</v>
      </c>
      <c r="E2856" s="10">
        <v>987.81</v>
      </c>
      <c r="F2856" s="10">
        <v>2</v>
      </c>
      <c r="G2856" s="10">
        <v>10</v>
      </c>
      <c r="H2856" s="10">
        <v>1570.21</v>
      </c>
      <c r="I2856" s="4">
        <v>96580233</v>
      </c>
      <c r="J2856" s="16">
        <v>45121</v>
      </c>
      <c r="K2856" s="9" t="str">
        <v>South</v>
      </c>
      <c r="L2856" s="9" t="str">
        <v>Furniture</v>
      </c>
      <c r="M2856" s="4">
        <v>987.81</v>
      </c>
      <c r="N2856" s="4">
        <f>VLOOKUP($K2856,Sales_Performance_Analysis.csv!$S$1:$T$5,2,FALSE)</f>
        <v>2478.5568056787902</v>
      </c>
      <c r="O2856" s="4">
        <v>2</v>
      </c>
      <c r="P2856" s="4">
        <v>10</v>
      </c>
      <c r="Q2856" s="4">
        <v>1570.21</v>
      </c>
      <c r="U2856" s="9" t="str">
        <v>South</v>
      </c>
      <c r="V2856" s="9" t="str">
        <v>Furniture</v>
      </c>
      <c r="X2856" s="9" t="str">
        <v>SOUTH</v>
      </c>
      <c r="Y2856" s="9" t="str">
        <v>FURNITURE</v>
      </c>
      <c r="AA2856" s="9" t="str">
        <v>south</v>
      </c>
      <c r="AB2856" s="9" t="str">
        <v>furniture</v>
      </c>
    </row>
    <row r="2857" spans="1:28">
      <c r="A2857" s="10" t="s">
        <v>2818</v>
      </c>
      <c r="B2857" s="11">
        <v>44996</v>
      </c>
      <c r="C2857" s="12" t="s">
        <v>1657</v>
      </c>
      <c r="D2857" s="13" t="s">
        <v>257</v>
      </c>
      <c r="E2857" s="10">
        <v>371.3</v>
      </c>
      <c r="F2857" s="10">
        <v>47</v>
      </c>
      <c r="G2857" s="10">
        <v>8</v>
      </c>
      <c r="H2857" s="10">
        <v>1721.07</v>
      </c>
      <c r="I2857" s="4" t="s">
        <v>2818</v>
      </c>
      <c r="J2857" s="16">
        <v>44996</v>
      </c>
      <c r="K2857" s="9" t="str">
        <v>West</v>
      </c>
      <c r="L2857" s="9" t="str">
        <v>Groceries</v>
      </c>
      <c r="M2857" s="4">
        <v>371.3</v>
      </c>
      <c r="N2857" s="4">
        <f>VLOOKUP($K2857,Sales_Performance_Analysis.csv!$S$1:$T$5,2,FALSE)</f>
        <v>2536.3110011778599</v>
      </c>
      <c r="O2857" s="4">
        <v>47</v>
      </c>
      <c r="P2857" s="4">
        <v>8</v>
      </c>
      <c r="Q2857" s="4">
        <v>1721.07</v>
      </c>
      <c r="U2857" s="9" t="str">
        <v>West</v>
      </c>
      <c r="V2857" s="9" t="str">
        <v>Groceries</v>
      </c>
      <c r="X2857" s="9" t="str">
        <v>WEST</v>
      </c>
      <c r="Y2857" s="9" t="str">
        <v>GROCERIES</v>
      </c>
      <c r="AA2857" s="9" t="str">
        <v>west</v>
      </c>
      <c r="AB2857" s="9" t="str">
        <v>groceries</v>
      </c>
    </row>
    <row r="2858" spans="1:28">
      <c r="A2858" s="10" t="s">
        <v>2819</v>
      </c>
      <c r="B2858" s="11">
        <v>44952</v>
      </c>
      <c r="C2858" s="12" t="s">
        <v>1068</v>
      </c>
      <c r="D2858" s="13" t="s">
        <v>1668</v>
      </c>
      <c r="E2858" s="10">
        <v>4855.2299999999996</v>
      </c>
      <c r="F2858" s="10">
        <v>37</v>
      </c>
      <c r="G2858" s="10">
        <v>5</v>
      </c>
      <c r="H2858" s="10">
        <v>1665.79</v>
      </c>
      <c r="I2858" s="4" t="s">
        <v>2819</v>
      </c>
      <c r="J2858" s="16">
        <v>44952</v>
      </c>
      <c r="K2858" s="9" t="str">
        <v>South</v>
      </c>
      <c r="L2858" s="9" t="str">
        <v>Furniture</v>
      </c>
      <c r="M2858" s="4">
        <v>4855.2299999999996</v>
      </c>
      <c r="N2858" s="4">
        <f>VLOOKUP($K2858,Sales_Performance_Analysis.csv!$S$1:$T$5,2,FALSE)</f>
        <v>2478.5568056787902</v>
      </c>
      <c r="O2858" s="4">
        <v>37</v>
      </c>
      <c r="P2858" s="4">
        <v>5</v>
      </c>
      <c r="Q2858" s="4">
        <v>1665.79</v>
      </c>
      <c r="U2858" s="9" t="str">
        <v>South</v>
      </c>
      <c r="V2858" s="9" t="str">
        <v>Furniture</v>
      </c>
      <c r="X2858" s="9" t="str">
        <v>SOUTH</v>
      </c>
      <c r="Y2858" s="9" t="str">
        <v>FURNITURE</v>
      </c>
      <c r="AA2858" s="9" t="str">
        <v>south</v>
      </c>
      <c r="AB2858" s="9" t="str">
        <v>furniture</v>
      </c>
    </row>
    <row r="2859" spans="1:28">
      <c r="A2859" s="10" t="s">
        <v>2820</v>
      </c>
      <c r="B2859" s="11">
        <v>45138</v>
      </c>
      <c r="C2859" s="12" t="s">
        <v>1657</v>
      </c>
      <c r="D2859" s="13" t="s">
        <v>1243</v>
      </c>
      <c r="E2859" s="10">
        <v>1659.83</v>
      </c>
      <c r="F2859" s="10">
        <v>3</v>
      </c>
      <c r="G2859" s="10">
        <v>36</v>
      </c>
      <c r="H2859" s="10">
        <v>1569.74</v>
      </c>
      <c r="I2859" s="4" t="s">
        <v>2820</v>
      </c>
      <c r="J2859" s="16">
        <v>45138</v>
      </c>
      <c r="K2859" s="9" t="str">
        <v>West</v>
      </c>
      <c r="L2859" s="9" t="str">
        <v>Electronics</v>
      </c>
      <c r="M2859" s="4">
        <v>1659.83</v>
      </c>
      <c r="N2859" s="4">
        <f>VLOOKUP($K2859,Sales_Performance_Analysis.csv!$S$1:$T$5,2,FALSE)</f>
        <v>2536.3110011778599</v>
      </c>
      <c r="O2859" s="4">
        <v>3</v>
      </c>
      <c r="P2859" s="4">
        <v>36</v>
      </c>
      <c r="Q2859" s="4">
        <v>1569.74</v>
      </c>
      <c r="U2859" s="9" t="str">
        <v>West</v>
      </c>
      <c r="V2859" s="9" t="str">
        <v>Electronics</v>
      </c>
      <c r="X2859" s="9" t="str">
        <v>WEST</v>
      </c>
      <c r="Y2859" s="9" t="str">
        <v>ELECTRONICS</v>
      </c>
      <c r="AA2859" s="9" t="str">
        <v>west</v>
      </c>
      <c r="AB2859" s="9" t="str">
        <v>electronics</v>
      </c>
    </row>
    <row r="2860" spans="1:28">
      <c r="A2860" s="10" t="s">
        <v>2821</v>
      </c>
      <c r="B2860" s="11">
        <v>45316</v>
      </c>
      <c r="C2860" s="13" t="s">
        <v>2686</v>
      </c>
      <c r="D2860" s="13" t="s">
        <v>2120</v>
      </c>
      <c r="E2860" s="10">
        <v>1660.61</v>
      </c>
      <c r="F2860" s="10">
        <v>50</v>
      </c>
      <c r="G2860" s="10">
        <v>22</v>
      </c>
      <c r="H2860" s="10">
        <v>935.56</v>
      </c>
      <c r="I2860" s="4" t="s">
        <v>2821</v>
      </c>
      <c r="J2860" s="16">
        <v>45316</v>
      </c>
      <c r="K2860" s="9" t="str">
        <v>East</v>
      </c>
      <c r="L2860" s="9" t="str">
        <v>Clothing</v>
      </c>
      <c r="M2860" s="4">
        <v>1660.61</v>
      </c>
      <c r="N2860" s="4">
        <f>VLOOKUP($K2860,Sales_Performance_Analysis.csv!$S$1:$T$5,2,FALSE)</f>
        <v>2529.8487270973901</v>
      </c>
      <c r="O2860" s="4">
        <v>50</v>
      </c>
      <c r="P2860" s="4">
        <v>22</v>
      </c>
      <c r="Q2860" s="4">
        <v>935.56</v>
      </c>
      <c r="U2860" s="9" t="str">
        <v>East</v>
      </c>
      <c r="V2860" s="9" t="str">
        <v>Clothing</v>
      </c>
      <c r="X2860" s="9" t="str">
        <v>EAST</v>
      </c>
      <c r="Y2860" s="9" t="str">
        <v>CLOTHING</v>
      </c>
      <c r="AA2860" s="9" t="str">
        <v>east</v>
      </c>
      <c r="AB2860" s="9" t="str">
        <v>clothing</v>
      </c>
    </row>
    <row r="2861" spans="1:28">
      <c r="A2861" s="10" t="s">
        <v>2822</v>
      </c>
      <c r="B2861" s="11">
        <v>44982</v>
      </c>
      <c r="C2861" s="12" t="s">
        <v>1657</v>
      </c>
      <c r="D2861" s="13" t="s">
        <v>257</v>
      </c>
      <c r="E2861" s="10">
        <v>3973.95</v>
      </c>
      <c r="F2861" s="10">
        <v>23</v>
      </c>
      <c r="G2861" s="10">
        <v>21</v>
      </c>
      <c r="H2861" s="10">
        <v>1449.44</v>
      </c>
      <c r="I2861" s="4" t="s">
        <v>2822</v>
      </c>
      <c r="J2861" s="16">
        <v>44982</v>
      </c>
      <c r="K2861" s="9" t="str">
        <v>West</v>
      </c>
      <c r="L2861" s="9" t="str">
        <v>Groceries</v>
      </c>
      <c r="M2861" s="4">
        <v>3973.95</v>
      </c>
      <c r="N2861" s="4">
        <f>VLOOKUP($K2861,Sales_Performance_Analysis.csv!$S$1:$T$5,2,FALSE)</f>
        <v>2536.3110011778599</v>
      </c>
      <c r="O2861" s="4">
        <v>23</v>
      </c>
      <c r="P2861" s="4">
        <v>21</v>
      </c>
      <c r="Q2861" s="4">
        <v>1449.44</v>
      </c>
      <c r="U2861" s="9" t="str">
        <v>West</v>
      </c>
      <c r="V2861" s="9" t="str">
        <v>Groceries</v>
      </c>
      <c r="X2861" s="9" t="str">
        <v>WEST</v>
      </c>
      <c r="Y2861" s="9" t="str">
        <v>GROCERIES</v>
      </c>
      <c r="AA2861" s="9" t="str">
        <v>west</v>
      </c>
      <c r="AB2861" s="9" t="str">
        <v>groceries</v>
      </c>
    </row>
    <row r="2862" spans="1:28">
      <c r="A2862" s="10" t="s">
        <v>2823</v>
      </c>
      <c r="B2862" s="11">
        <v>45437</v>
      </c>
      <c r="C2862" s="12" t="s">
        <v>1657</v>
      </c>
      <c r="D2862" s="13" t="s">
        <v>1243</v>
      </c>
      <c r="E2862" s="10">
        <v>4233.18</v>
      </c>
      <c r="F2862" s="10">
        <v>40</v>
      </c>
      <c r="G2862" s="10">
        <v>50</v>
      </c>
      <c r="H2862" s="10">
        <v>487.73</v>
      </c>
      <c r="I2862" s="4" t="s">
        <v>2823</v>
      </c>
      <c r="J2862" s="16">
        <v>45437</v>
      </c>
      <c r="K2862" s="9" t="str">
        <v>West</v>
      </c>
      <c r="L2862" s="9" t="str">
        <v>Electronics</v>
      </c>
      <c r="M2862" s="4">
        <v>4233.18</v>
      </c>
      <c r="N2862" s="4">
        <f>VLOOKUP($K2862,Sales_Performance_Analysis.csv!$S$1:$T$5,2,FALSE)</f>
        <v>2536.3110011778599</v>
      </c>
      <c r="O2862" s="4">
        <v>40</v>
      </c>
      <c r="P2862" s="4">
        <v>50</v>
      </c>
      <c r="Q2862" s="4">
        <v>487.73</v>
      </c>
      <c r="U2862" s="9" t="str">
        <v>West</v>
      </c>
      <c r="V2862" s="9" t="str">
        <v>Electronics</v>
      </c>
      <c r="X2862" s="9" t="str">
        <v>WEST</v>
      </c>
      <c r="Y2862" s="9" t="str">
        <v>ELECTRONICS</v>
      </c>
      <c r="AA2862" s="9" t="str">
        <v>west</v>
      </c>
      <c r="AB2862" s="9" t="str">
        <v>electronics</v>
      </c>
    </row>
    <row r="2863" spans="1:28">
      <c r="A2863" s="10" t="s">
        <v>2824</v>
      </c>
      <c r="B2863" s="11">
        <v>45443</v>
      </c>
      <c r="C2863" s="12" t="s">
        <v>1068</v>
      </c>
      <c r="D2863" s="13" t="s">
        <v>1131</v>
      </c>
      <c r="E2863" s="10">
        <v>4400.08</v>
      </c>
      <c r="F2863" s="10">
        <v>43</v>
      </c>
      <c r="G2863" s="10">
        <v>49</v>
      </c>
      <c r="H2863" s="10">
        <v>1503.24</v>
      </c>
      <c r="I2863" s="4" t="s">
        <v>2824</v>
      </c>
      <c r="J2863" s="16">
        <v>45443</v>
      </c>
      <c r="K2863" s="9" t="str">
        <v>South</v>
      </c>
      <c r="L2863" s="9" t="str">
        <v>Sports</v>
      </c>
      <c r="M2863" s="4">
        <v>4400.08</v>
      </c>
      <c r="N2863" s="4">
        <f>VLOOKUP($K2863,Sales_Performance_Analysis.csv!$S$1:$T$5,2,FALSE)</f>
        <v>2478.5568056787902</v>
      </c>
      <c r="O2863" s="4">
        <v>43</v>
      </c>
      <c r="P2863" s="4">
        <v>49</v>
      </c>
      <c r="Q2863" s="4">
        <v>1503.24</v>
      </c>
      <c r="U2863" s="9" t="str">
        <v>South</v>
      </c>
      <c r="V2863" s="9" t="str">
        <v>Sports</v>
      </c>
      <c r="X2863" s="9" t="str">
        <v>SOUTH</v>
      </c>
      <c r="Y2863" s="9" t="str">
        <v>SPORTS</v>
      </c>
      <c r="AA2863" s="9" t="str">
        <v>south</v>
      </c>
      <c r="AB2863" s="9" t="str">
        <v>sports</v>
      </c>
    </row>
    <row r="2864" spans="1:28">
      <c r="A2864" s="10" t="s">
        <v>2825</v>
      </c>
      <c r="B2864" s="11">
        <v>45189</v>
      </c>
      <c r="C2864" s="12" t="s">
        <v>1068</v>
      </c>
      <c r="D2864" s="13" t="s">
        <v>257</v>
      </c>
      <c r="E2864" s="10">
        <v>3876.3</v>
      </c>
      <c r="F2864" s="10">
        <v>17</v>
      </c>
      <c r="G2864" s="10">
        <v>36</v>
      </c>
      <c r="H2864" s="10">
        <v>1532.29</v>
      </c>
      <c r="I2864" s="4" t="s">
        <v>2825</v>
      </c>
      <c r="J2864" s="16">
        <v>45189</v>
      </c>
      <c r="K2864" s="9" t="str">
        <v>South</v>
      </c>
      <c r="L2864" s="9" t="str">
        <v>Groceries</v>
      </c>
      <c r="M2864" s="4">
        <v>3876.3</v>
      </c>
      <c r="N2864" s="4">
        <f>VLOOKUP($K2864,Sales_Performance_Analysis.csv!$S$1:$T$5,2,FALSE)</f>
        <v>2478.5568056787902</v>
      </c>
      <c r="O2864" s="4">
        <v>17</v>
      </c>
      <c r="P2864" s="4">
        <v>36</v>
      </c>
      <c r="Q2864" s="4">
        <v>1532.29</v>
      </c>
      <c r="U2864" s="9" t="str">
        <v>South</v>
      </c>
      <c r="V2864" s="9" t="str">
        <v>Groceries</v>
      </c>
      <c r="X2864" s="9" t="str">
        <v>SOUTH</v>
      </c>
      <c r="Y2864" s="9" t="str">
        <v>GROCERIES</v>
      </c>
      <c r="AA2864" s="9" t="str">
        <v>south</v>
      </c>
      <c r="AB2864" s="9" t="str">
        <v>groceries</v>
      </c>
    </row>
    <row r="2865" spans="1:28">
      <c r="A2865" s="10" t="s">
        <v>2826</v>
      </c>
      <c r="B2865" s="11">
        <v>45247</v>
      </c>
      <c r="C2865" s="12" t="s">
        <v>2563</v>
      </c>
      <c r="D2865" s="13" t="s">
        <v>257</v>
      </c>
      <c r="E2865" s="10">
        <v>114.7</v>
      </c>
      <c r="F2865" s="10">
        <v>6</v>
      </c>
      <c r="G2865" s="10">
        <v>47</v>
      </c>
      <c r="H2865" s="10">
        <v>565.39</v>
      </c>
      <c r="I2865" s="4" t="s">
        <v>2826</v>
      </c>
      <c r="J2865" s="16">
        <v>45247</v>
      </c>
      <c r="K2865" s="9" t="str">
        <v>North</v>
      </c>
      <c r="L2865" s="9" t="str">
        <v>Groceries</v>
      </c>
      <c r="M2865" s="4">
        <v>114.7</v>
      </c>
      <c r="N2865" s="4">
        <f>VLOOKUP($K2865,Sales_Performance_Analysis.csv!$S$1:$T$5,2,FALSE)</f>
        <v>2573.1195542046598</v>
      </c>
      <c r="O2865" s="4">
        <v>6</v>
      </c>
      <c r="P2865" s="4">
        <v>47</v>
      </c>
      <c r="Q2865" s="4">
        <v>565.39</v>
      </c>
      <c r="U2865" s="9" t="str">
        <v>North</v>
      </c>
      <c r="V2865" s="9" t="str">
        <v>Groceries</v>
      </c>
      <c r="X2865" s="9" t="str">
        <v>NORTH</v>
      </c>
      <c r="Y2865" s="9" t="str">
        <v>GROCERIES</v>
      </c>
      <c r="AA2865" s="9" t="str">
        <v>north</v>
      </c>
      <c r="AB2865" s="9" t="str">
        <v>groceries</v>
      </c>
    </row>
    <row r="2866" spans="1:28">
      <c r="A2866" s="10" t="s">
        <v>2827</v>
      </c>
      <c r="B2866" s="11">
        <v>45137</v>
      </c>
      <c r="C2866" s="12" t="s">
        <v>1657</v>
      </c>
      <c r="D2866" s="13" t="s">
        <v>1668</v>
      </c>
      <c r="E2866" s="10">
        <v>1328.93</v>
      </c>
      <c r="F2866" s="10">
        <v>48</v>
      </c>
      <c r="G2866" s="10">
        <v>8</v>
      </c>
      <c r="H2866" s="10">
        <v>1088.42</v>
      </c>
      <c r="I2866" s="4" t="s">
        <v>2827</v>
      </c>
      <c r="J2866" s="16">
        <v>45137</v>
      </c>
      <c r="K2866" s="9" t="str">
        <v>West</v>
      </c>
      <c r="L2866" s="9" t="str">
        <v>Furniture</v>
      </c>
      <c r="M2866" s="4">
        <v>1328.93</v>
      </c>
      <c r="N2866" s="4">
        <f>VLOOKUP($K2866,Sales_Performance_Analysis.csv!$S$1:$T$5,2,FALSE)</f>
        <v>2536.3110011778599</v>
      </c>
      <c r="O2866" s="4">
        <v>48</v>
      </c>
      <c r="P2866" s="4">
        <v>8</v>
      </c>
      <c r="Q2866" s="4">
        <v>1088.42</v>
      </c>
      <c r="U2866" s="9" t="str">
        <v>West</v>
      </c>
      <c r="V2866" s="9" t="str">
        <v>Furniture</v>
      </c>
      <c r="X2866" s="9" t="str">
        <v>WEST</v>
      </c>
      <c r="Y2866" s="9" t="str">
        <v>FURNITURE</v>
      </c>
      <c r="AA2866" s="9" t="str">
        <v>west</v>
      </c>
      <c r="AB2866" s="9" t="str">
        <v>furniture</v>
      </c>
    </row>
    <row r="2867" spans="1:28">
      <c r="A2867" s="10" t="s">
        <v>2828</v>
      </c>
      <c r="B2867" s="11">
        <v>45159</v>
      </c>
      <c r="C2867" s="12" t="s">
        <v>1068</v>
      </c>
      <c r="D2867" s="13" t="s">
        <v>2120</v>
      </c>
      <c r="E2867" s="10">
        <v>3304.49</v>
      </c>
      <c r="F2867" s="10">
        <v>31</v>
      </c>
      <c r="G2867" s="10">
        <v>24</v>
      </c>
      <c r="H2867" s="10">
        <v>404.55</v>
      </c>
      <c r="I2867" s="4" t="s">
        <v>2828</v>
      </c>
      <c r="J2867" s="16">
        <v>45159</v>
      </c>
      <c r="K2867" s="9" t="str">
        <v>South</v>
      </c>
      <c r="L2867" s="9" t="str">
        <v>Clothing</v>
      </c>
      <c r="M2867" s="4">
        <v>3304.49</v>
      </c>
      <c r="N2867" s="4">
        <f>VLOOKUP($K2867,Sales_Performance_Analysis.csv!$S$1:$T$5,2,FALSE)</f>
        <v>2478.5568056787902</v>
      </c>
      <c r="O2867" s="4">
        <v>31</v>
      </c>
      <c r="P2867" s="4">
        <v>24</v>
      </c>
      <c r="Q2867" s="4">
        <v>404.55</v>
      </c>
      <c r="U2867" s="9" t="str">
        <v>South</v>
      </c>
      <c r="V2867" s="9" t="str">
        <v>Clothing</v>
      </c>
      <c r="X2867" s="9" t="str">
        <v>SOUTH</v>
      </c>
      <c r="Y2867" s="9" t="str">
        <v>CLOTHING</v>
      </c>
      <c r="AA2867" s="9" t="str">
        <v>south</v>
      </c>
      <c r="AB2867" s="9" t="str">
        <v>clothing</v>
      </c>
    </row>
    <row r="2868" spans="1:28">
      <c r="A2868" s="10" t="s">
        <v>2829</v>
      </c>
      <c r="B2868" s="11">
        <v>45499</v>
      </c>
      <c r="C2868" s="12" t="s">
        <v>1657</v>
      </c>
      <c r="D2868" s="13" t="s">
        <v>257</v>
      </c>
      <c r="E2868" s="10">
        <v>1530.15</v>
      </c>
      <c r="F2868" s="10">
        <v>3</v>
      </c>
      <c r="G2868" s="10">
        <v>28</v>
      </c>
      <c r="H2868" s="10">
        <v>920.31</v>
      </c>
      <c r="I2868" s="4" t="s">
        <v>2829</v>
      </c>
      <c r="J2868" s="16">
        <v>45499</v>
      </c>
      <c r="K2868" s="9" t="str">
        <v>West</v>
      </c>
      <c r="L2868" s="9" t="str">
        <v>Groceries</v>
      </c>
      <c r="M2868" s="4">
        <v>1530.15</v>
      </c>
      <c r="N2868" s="4">
        <f>VLOOKUP($K2868,Sales_Performance_Analysis.csv!$S$1:$T$5,2,FALSE)</f>
        <v>2536.3110011778599</v>
      </c>
      <c r="O2868" s="4">
        <v>3</v>
      </c>
      <c r="P2868" s="4">
        <v>28</v>
      </c>
      <c r="Q2868" s="4">
        <v>920.31</v>
      </c>
      <c r="U2868" s="9" t="str">
        <v>West</v>
      </c>
      <c r="V2868" s="9" t="str">
        <v>Groceries</v>
      </c>
      <c r="X2868" s="9" t="str">
        <v>WEST</v>
      </c>
      <c r="Y2868" s="9" t="str">
        <v>GROCERIES</v>
      </c>
      <c r="AA2868" s="9" t="str">
        <v>west</v>
      </c>
      <c r="AB2868" s="9" t="str">
        <v>groceries</v>
      </c>
    </row>
    <row r="2869" spans="1:28">
      <c r="A2869" s="10" t="s">
        <v>2830</v>
      </c>
      <c r="B2869" s="11">
        <v>45427</v>
      </c>
      <c r="C2869" s="12" t="s">
        <v>1657</v>
      </c>
      <c r="D2869" s="13" t="s">
        <v>257</v>
      </c>
      <c r="E2869" s="10">
        <v>515.30999999999995</v>
      </c>
      <c r="F2869" s="10">
        <v>42</v>
      </c>
      <c r="G2869" s="10">
        <v>35</v>
      </c>
      <c r="H2869" s="10">
        <v>1696.32</v>
      </c>
      <c r="I2869" s="4" t="s">
        <v>2830</v>
      </c>
      <c r="J2869" s="16">
        <v>45427</v>
      </c>
      <c r="K2869" s="9" t="str">
        <v>West</v>
      </c>
      <c r="L2869" s="9" t="str">
        <v>Groceries</v>
      </c>
      <c r="M2869" s="4">
        <v>515.30999999999995</v>
      </c>
      <c r="N2869" s="4">
        <f>VLOOKUP($K2869,Sales_Performance_Analysis.csv!$S$1:$T$5,2,FALSE)</f>
        <v>2536.3110011778599</v>
      </c>
      <c r="O2869" s="4">
        <v>42</v>
      </c>
      <c r="P2869" s="4">
        <v>35</v>
      </c>
      <c r="Q2869" s="4">
        <v>1696.32</v>
      </c>
      <c r="U2869" s="9" t="str">
        <v>West</v>
      </c>
      <c r="V2869" s="9" t="str">
        <v>Groceries</v>
      </c>
      <c r="X2869" s="9" t="str">
        <v>WEST</v>
      </c>
      <c r="Y2869" s="9" t="str">
        <v>GROCERIES</v>
      </c>
      <c r="AA2869" s="9" t="str">
        <v>west</v>
      </c>
      <c r="AB2869" s="9" t="str">
        <v>groceries</v>
      </c>
    </row>
    <row r="2870" spans="1:28">
      <c r="A2870" s="10" t="s">
        <v>2831</v>
      </c>
      <c r="B2870" s="11">
        <v>45497</v>
      </c>
      <c r="C2870" s="12" t="s">
        <v>1068</v>
      </c>
      <c r="D2870" s="13" t="s">
        <v>2120</v>
      </c>
      <c r="E2870" s="10">
        <v>3873.92</v>
      </c>
      <c r="F2870" s="10">
        <v>19</v>
      </c>
      <c r="G2870" s="10">
        <v>46</v>
      </c>
      <c r="H2870" s="10">
        <v>574.71</v>
      </c>
      <c r="I2870" s="4" t="s">
        <v>2831</v>
      </c>
      <c r="J2870" s="16">
        <v>45497</v>
      </c>
      <c r="K2870" s="9" t="str">
        <v>South</v>
      </c>
      <c r="L2870" s="9" t="str">
        <v>Clothing</v>
      </c>
      <c r="M2870" s="4">
        <v>3873.92</v>
      </c>
      <c r="N2870" s="4">
        <f>VLOOKUP($K2870,Sales_Performance_Analysis.csv!$S$1:$T$5,2,FALSE)</f>
        <v>2478.5568056787902</v>
      </c>
      <c r="O2870" s="4">
        <v>19</v>
      </c>
      <c r="P2870" s="4">
        <v>46</v>
      </c>
      <c r="Q2870" s="4">
        <v>574.71</v>
      </c>
      <c r="U2870" s="9" t="str">
        <v>South</v>
      </c>
      <c r="V2870" s="9" t="str">
        <v>Clothing</v>
      </c>
      <c r="X2870" s="9" t="str">
        <v>SOUTH</v>
      </c>
      <c r="Y2870" s="9" t="str">
        <v>CLOTHING</v>
      </c>
      <c r="AA2870" s="9" t="str">
        <v>south</v>
      </c>
      <c r="AB2870" s="9" t="str">
        <v>clothing</v>
      </c>
    </row>
    <row r="2871" spans="1:28">
      <c r="A2871" s="10" t="s">
        <v>2832</v>
      </c>
      <c r="B2871" s="11">
        <v>45258</v>
      </c>
      <c r="C2871" s="13" t="s">
        <v>2686</v>
      </c>
      <c r="D2871" s="13" t="s">
        <v>2120</v>
      </c>
      <c r="E2871" s="10">
        <v>4394.46</v>
      </c>
      <c r="F2871" s="10">
        <v>18</v>
      </c>
      <c r="G2871" s="10">
        <v>2</v>
      </c>
      <c r="H2871" s="10">
        <v>44.55</v>
      </c>
      <c r="I2871" s="4" t="s">
        <v>2832</v>
      </c>
      <c r="J2871" s="16">
        <v>45258</v>
      </c>
      <c r="K2871" s="9" t="str">
        <v>East</v>
      </c>
      <c r="L2871" s="9" t="str">
        <v>Clothing</v>
      </c>
      <c r="M2871" s="4">
        <v>4394.46</v>
      </c>
      <c r="N2871" s="4">
        <f>VLOOKUP($K2871,Sales_Performance_Analysis.csv!$S$1:$T$5,2,FALSE)</f>
        <v>2529.8487270973901</v>
      </c>
      <c r="O2871" s="4">
        <v>18</v>
      </c>
      <c r="P2871" s="4">
        <v>2</v>
      </c>
      <c r="Q2871" s="4">
        <v>44.55</v>
      </c>
      <c r="U2871" s="9" t="str">
        <v>East</v>
      </c>
      <c r="V2871" s="9" t="str">
        <v>Clothing</v>
      </c>
      <c r="X2871" s="9" t="str">
        <v>EAST</v>
      </c>
      <c r="Y2871" s="9" t="str">
        <v>CLOTHING</v>
      </c>
      <c r="AA2871" s="9" t="str">
        <v>east</v>
      </c>
      <c r="AB2871" s="9" t="str">
        <v>clothing</v>
      </c>
    </row>
    <row r="2872" spans="1:28">
      <c r="A2872" s="10" t="s">
        <v>2833</v>
      </c>
      <c r="B2872" s="11">
        <v>45414</v>
      </c>
      <c r="C2872" s="12" t="s">
        <v>1068</v>
      </c>
      <c r="D2872" s="13" t="s">
        <v>1668</v>
      </c>
      <c r="E2872" s="10">
        <v>2996.9</v>
      </c>
      <c r="F2872" s="10">
        <v>45</v>
      </c>
      <c r="G2872" s="10">
        <v>22</v>
      </c>
      <c r="H2872" s="10">
        <v>840</v>
      </c>
      <c r="I2872" s="4" t="s">
        <v>2833</v>
      </c>
      <c r="J2872" s="16">
        <v>45414</v>
      </c>
      <c r="K2872" s="9" t="str">
        <v>South</v>
      </c>
      <c r="L2872" s="9" t="str">
        <v>Furniture</v>
      </c>
      <c r="M2872" s="4">
        <v>2996.9</v>
      </c>
      <c r="N2872" s="4">
        <f>VLOOKUP($K2872,Sales_Performance_Analysis.csv!$S$1:$T$5,2,FALSE)</f>
        <v>2478.5568056787902</v>
      </c>
      <c r="O2872" s="4">
        <v>45</v>
      </c>
      <c r="P2872" s="4">
        <v>22</v>
      </c>
      <c r="Q2872" s="4">
        <v>840</v>
      </c>
      <c r="U2872" s="9" t="str">
        <v>South</v>
      </c>
      <c r="V2872" s="9" t="str">
        <v>Furniture</v>
      </c>
      <c r="X2872" s="9" t="str">
        <v>SOUTH</v>
      </c>
      <c r="Y2872" s="9" t="str">
        <v>FURNITURE</v>
      </c>
      <c r="AA2872" s="9" t="str">
        <v>south</v>
      </c>
      <c r="AB2872" s="9" t="str">
        <v>furniture</v>
      </c>
    </row>
    <row r="2873" spans="1:28">
      <c r="A2873" s="10" t="s">
        <v>2834</v>
      </c>
      <c r="B2873" s="11">
        <v>45510</v>
      </c>
      <c r="C2873" s="12" t="s">
        <v>1068</v>
      </c>
      <c r="D2873" s="13" t="s">
        <v>1668</v>
      </c>
      <c r="E2873" s="10">
        <v>1152.3499999999999</v>
      </c>
      <c r="F2873" s="10">
        <v>8</v>
      </c>
      <c r="G2873" s="10">
        <v>30</v>
      </c>
      <c r="H2873" s="10">
        <v>810.92</v>
      </c>
      <c r="I2873" s="4" t="s">
        <v>2834</v>
      </c>
      <c r="J2873" s="16">
        <v>45510</v>
      </c>
      <c r="K2873" s="9" t="str">
        <v>South</v>
      </c>
      <c r="L2873" s="9" t="str">
        <v>Furniture</v>
      </c>
      <c r="M2873" s="4">
        <v>1152.3499999999999</v>
      </c>
      <c r="N2873" s="4">
        <f>VLOOKUP($K2873,Sales_Performance_Analysis.csv!$S$1:$T$5,2,FALSE)</f>
        <v>2478.5568056787902</v>
      </c>
      <c r="O2873" s="4">
        <v>8</v>
      </c>
      <c r="P2873" s="4">
        <v>30</v>
      </c>
      <c r="Q2873" s="4">
        <v>810.92</v>
      </c>
      <c r="U2873" s="9" t="str">
        <v>South</v>
      </c>
      <c r="V2873" s="9" t="str">
        <v>Furniture</v>
      </c>
      <c r="X2873" s="9" t="str">
        <v>SOUTH</v>
      </c>
      <c r="Y2873" s="9" t="str">
        <v>FURNITURE</v>
      </c>
      <c r="AA2873" s="9" t="str">
        <v>south</v>
      </c>
      <c r="AB2873" s="9" t="str">
        <v>furniture</v>
      </c>
    </row>
    <row r="2874" spans="1:28">
      <c r="A2874" s="10">
        <v>66604071</v>
      </c>
      <c r="B2874" s="11">
        <v>45597</v>
      </c>
      <c r="C2874" s="12" t="s">
        <v>1657</v>
      </c>
      <c r="D2874" s="13" t="s">
        <v>257</v>
      </c>
      <c r="E2874" s="10">
        <v>1052.02</v>
      </c>
      <c r="F2874" s="10">
        <v>25</v>
      </c>
      <c r="G2874" s="10">
        <v>6</v>
      </c>
      <c r="H2874" s="10">
        <v>766.27</v>
      </c>
      <c r="I2874" s="4">
        <v>66604071</v>
      </c>
      <c r="J2874" s="16">
        <v>45597</v>
      </c>
      <c r="K2874" s="9" t="str">
        <v>West</v>
      </c>
      <c r="L2874" s="9" t="str">
        <v>Groceries</v>
      </c>
      <c r="M2874" s="4">
        <v>1052.02</v>
      </c>
      <c r="N2874" s="4">
        <f>VLOOKUP($K2874,Sales_Performance_Analysis.csv!$S$1:$T$5,2,FALSE)</f>
        <v>2536.3110011778599</v>
      </c>
      <c r="O2874" s="4">
        <v>25</v>
      </c>
      <c r="P2874" s="4">
        <v>6</v>
      </c>
      <c r="Q2874" s="4">
        <v>766.27</v>
      </c>
      <c r="U2874" s="9" t="str">
        <v>West</v>
      </c>
      <c r="V2874" s="9" t="str">
        <v>Groceries</v>
      </c>
      <c r="X2874" s="9" t="str">
        <v>WEST</v>
      </c>
      <c r="Y2874" s="9" t="str">
        <v>GROCERIES</v>
      </c>
      <c r="AA2874" s="9" t="str">
        <v>west</v>
      </c>
      <c r="AB2874" s="9" t="str">
        <v>groceries</v>
      </c>
    </row>
    <row r="2875" spans="1:28">
      <c r="A2875" s="10" t="s">
        <v>2835</v>
      </c>
      <c r="B2875" s="11">
        <v>45277</v>
      </c>
      <c r="C2875" s="12" t="s">
        <v>1068</v>
      </c>
      <c r="D2875" s="13" t="s">
        <v>1668</v>
      </c>
      <c r="E2875" s="10">
        <v>579.23</v>
      </c>
      <c r="F2875" s="10">
        <v>17</v>
      </c>
      <c r="G2875" s="10">
        <v>27</v>
      </c>
      <c r="H2875" s="10">
        <v>72.040000000000006</v>
      </c>
      <c r="I2875" s="4" t="s">
        <v>2835</v>
      </c>
      <c r="J2875" s="16">
        <v>45277</v>
      </c>
      <c r="K2875" s="9" t="str">
        <v>South</v>
      </c>
      <c r="L2875" s="9" t="str">
        <v>Furniture</v>
      </c>
      <c r="M2875" s="4">
        <v>579.23</v>
      </c>
      <c r="N2875" s="4">
        <f>VLOOKUP($K2875,Sales_Performance_Analysis.csv!$S$1:$T$5,2,FALSE)</f>
        <v>2478.5568056787902</v>
      </c>
      <c r="O2875" s="4">
        <v>17</v>
      </c>
      <c r="P2875" s="4">
        <v>27</v>
      </c>
      <c r="Q2875" s="4">
        <v>72.040000000000006</v>
      </c>
      <c r="U2875" s="9" t="str">
        <v>South</v>
      </c>
      <c r="V2875" s="9" t="str">
        <v>Furniture</v>
      </c>
      <c r="X2875" s="9" t="str">
        <v>SOUTH</v>
      </c>
      <c r="Y2875" s="9" t="str">
        <v>FURNITURE</v>
      </c>
      <c r="AA2875" s="9" t="str">
        <v>south</v>
      </c>
      <c r="AB2875" s="9" t="str">
        <v>furniture</v>
      </c>
    </row>
    <row r="2876" spans="1:28">
      <c r="A2876" s="10" t="s">
        <v>2836</v>
      </c>
      <c r="B2876" s="11">
        <v>45059</v>
      </c>
      <c r="C2876" s="12" t="s">
        <v>2563</v>
      </c>
      <c r="D2876" s="13" t="s">
        <v>257</v>
      </c>
      <c r="E2876" s="10">
        <v>1784.79</v>
      </c>
      <c r="F2876" s="10">
        <v>1</v>
      </c>
      <c r="G2876" s="10">
        <v>10</v>
      </c>
      <c r="H2876" s="10">
        <v>165.61</v>
      </c>
      <c r="I2876" s="4" t="s">
        <v>2836</v>
      </c>
      <c r="J2876" s="16">
        <v>45059</v>
      </c>
      <c r="K2876" s="9" t="str">
        <v>North</v>
      </c>
      <c r="L2876" s="9" t="str">
        <v>Groceries</v>
      </c>
      <c r="M2876" s="4">
        <v>1784.79</v>
      </c>
      <c r="N2876" s="4">
        <f>VLOOKUP($K2876,Sales_Performance_Analysis.csv!$S$1:$T$5,2,FALSE)</f>
        <v>2573.1195542046598</v>
      </c>
      <c r="O2876" s="4">
        <v>1</v>
      </c>
      <c r="P2876" s="4">
        <v>10</v>
      </c>
      <c r="Q2876" s="4">
        <v>165.61</v>
      </c>
      <c r="U2876" s="9" t="str">
        <v>North</v>
      </c>
      <c r="V2876" s="9" t="str">
        <v>Groceries</v>
      </c>
      <c r="X2876" s="9" t="str">
        <v>NORTH</v>
      </c>
      <c r="Y2876" s="9" t="str">
        <v>GROCERIES</v>
      </c>
      <c r="AA2876" s="9" t="str">
        <v>north</v>
      </c>
      <c r="AB2876" s="9" t="str">
        <v>groceries</v>
      </c>
    </row>
    <row r="2877" spans="1:28">
      <c r="A2877" s="10" t="s">
        <v>2837</v>
      </c>
      <c r="B2877" s="11">
        <v>45159</v>
      </c>
      <c r="C2877" s="12" t="s">
        <v>2563</v>
      </c>
      <c r="D2877" s="13" t="s">
        <v>1243</v>
      </c>
      <c r="E2877" s="10">
        <v>4679.54</v>
      </c>
      <c r="F2877" s="10">
        <v>7</v>
      </c>
      <c r="G2877" s="10">
        <v>44</v>
      </c>
      <c r="H2877" s="10">
        <v>339.39</v>
      </c>
      <c r="I2877" s="4" t="s">
        <v>2837</v>
      </c>
      <c r="J2877" s="16">
        <v>45159</v>
      </c>
      <c r="K2877" s="9" t="str">
        <v>North</v>
      </c>
      <c r="L2877" s="9" t="str">
        <v>Electronics</v>
      </c>
      <c r="M2877" s="4">
        <v>4679.54</v>
      </c>
      <c r="N2877" s="4">
        <f>VLOOKUP($K2877,Sales_Performance_Analysis.csv!$S$1:$T$5,2,FALSE)</f>
        <v>2573.1195542046598</v>
      </c>
      <c r="O2877" s="4">
        <v>7</v>
      </c>
      <c r="P2877" s="4">
        <v>44</v>
      </c>
      <c r="Q2877" s="4">
        <v>339.39</v>
      </c>
      <c r="U2877" s="9" t="str">
        <v>North</v>
      </c>
      <c r="V2877" s="9" t="str">
        <v>Electronics</v>
      </c>
      <c r="X2877" s="9" t="str">
        <v>NORTH</v>
      </c>
      <c r="Y2877" s="9" t="str">
        <v>ELECTRONICS</v>
      </c>
      <c r="AA2877" s="9" t="str">
        <v>north</v>
      </c>
      <c r="AB2877" s="9" t="str">
        <v>electronics</v>
      </c>
    </row>
    <row r="2878" spans="1:28">
      <c r="A2878" s="10" t="s">
        <v>2838</v>
      </c>
      <c r="B2878" s="11">
        <v>45410</v>
      </c>
      <c r="C2878" s="12" t="s">
        <v>2563</v>
      </c>
      <c r="D2878" s="13" t="s">
        <v>2120</v>
      </c>
      <c r="E2878" s="10">
        <v>4205.62</v>
      </c>
      <c r="F2878" s="10">
        <v>43</v>
      </c>
      <c r="G2878" s="10">
        <v>17</v>
      </c>
      <c r="H2878" s="10">
        <v>950.34</v>
      </c>
      <c r="I2878" s="4" t="s">
        <v>2838</v>
      </c>
      <c r="J2878" s="16">
        <v>45410</v>
      </c>
      <c r="K2878" s="9" t="str">
        <v>North</v>
      </c>
      <c r="L2878" s="9" t="str">
        <v>Clothing</v>
      </c>
      <c r="M2878" s="4">
        <v>4205.62</v>
      </c>
      <c r="N2878" s="4">
        <f>VLOOKUP($K2878,Sales_Performance_Analysis.csv!$S$1:$T$5,2,FALSE)</f>
        <v>2573.1195542046598</v>
      </c>
      <c r="O2878" s="4">
        <v>43</v>
      </c>
      <c r="P2878" s="4">
        <v>17</v>
      </c>
      <c r="Q2878" s="4">
        <v>950.34</v>
      </c>
      <c r="U2878" s="9" t="str">
        <v>North</v>
      </c>
      <c r="V2878" s="9" t="str">
        <v>Clothing</v>
      </c>
      <c r="X2878" s="9" t="str">
        <v>NORTH</v>
      </c>
      <c r="Y2878" s="9" t="str">
        <v>CLOTHING</v>
      </c>
      <c r="AA2878" s="9" t="str">
        <v>north</v>
      </c>
      <c r="AB2878" s="9" t="str">
        <v>clothing</v>
      </c>
    </row>
    <row r="2879" spans="1:28">
      <c r="A2879" s="10" t="s">
        <v>2839</v>
      </c>
      <c r="B2879" s="11">
        <v>45391</v>
      </c>
      <c r="C2879" s="13" t="s">
        <v>2686</v>
      </c>
      <c r="D2879" s="13" t="s">
        <v>257</v>
      </c>
      <c r="E2879" s="10">
        <v>2185.31</v>
      </c>
      <c r="F2879" s="10">
        <v>18</v>
      </c>
      <c r="G2879" s="10">
        <v>31</v>
      </c>
      <c r="H2879" s="10">
        <v>1764.55</v>
      </c>
      <c r="I2879" s="4" t="s">
        <v>2839</v>
      </c>
      <c r="J2879" s="16">
        <v>45391</v>
      </c>
      <c r="K2879" s="9" t="str">
        <v>East</v>
      </c>
      <c r="L2879" s="9" t="str">
        <v>Groceries</v>
      </c>
      <c r="M2879" s="4">
        <v>2185.31</v>
      </c>
      <c r="N2879" s="4">
        <f>VLOOKUP($K2879,Sales_Performance_Analysis.csv!$S$1:$T$5,2,FALSE)</f>
        <v>2529.8487270973901</v>
      </c>
      <c r="O2879" s="4">
        <v>18</v>
      </c>
      <c r="P2879" s="4">
        <v>31</v>
      </c>
      <c r="Q2879" s="4">
        <v>1764.55</v>
      </c>
      <c r="U2879" s="9" t="str">
        <v>East</v>
      </c>
      <c r="V2879" s="9" t="str">
        <v>Groceries</v>
      </c>
      <c r="X2879" s="9" t="str">
        <v>EAST</v>
      </c>
      <c r="Y2879" s="9" t="str">
        <v>GROCERIES</v>
      </c>
      <c r="AA2879" s="9" t="str">
        <v>east</v>
      </c>
      <c r="AB2879" s="9" t="str">
        <v>groceries</v>
      </c>
    </row>
    <row r="2880" spans="1:28">
      <c r="A2880" s="10" t="s">
        <v>2840</v>
      </c>
      <c r="B2880" s="11">
        <v>45332</v>
      </c>
      <c r="C2880" s="12" t="s">
        <v>2563</v>
      </c>
      <c r="D2880" s="13" t="s">
        <v>257</v>
      </c>
      <c r="E2880" s="10">
        <v>2984.95</v>
      </c>
      <c r="F2880" s="10">
        <v>41</v>
      </c>
      <c r="G2880" s="10">
        <v>4</v>
      </c>
      <c r="H2880" s="10">
        <v>186.24</v>
      </c>
      <c r="I2880" s="4" t="s">
        <v>2840</v>
      </c>
      <c r="J2880" s="16">
        <v>45332</v>
      </c>
      <c r="K2880" s="9" t="str">
        <v>North</v>
      </c>
      <c r="L2880" s="9" t="str">
        <v>Groceries</v>
      </c>
      <c r="M2880" s="4">
        <v>2984.95</v>
      </c>
      <c r="N2880" s="4">
        <f>VLOOKUP($K2880,Sales_Performance_Analysis.csv!$S$1:$T$5,2,FALSE)</f>
        <v>2573.1195542046598</v>
      </c>
      <c r="O2880" s="4">
        <v>41</v>
      </c>
      <c r="P2880" s="4">
        <v>4</v>
      </c>
      <c r="Q2880" s="4">
        <v>186.24</v>
      </c>
      <c r="U2880" s="9" t="str">
        <v>North</v>
      </c>
      <c r="V2880" s="9" t="str">
        <v>Groceries</v>
      </c>
      <c r="X2880" s="9" t="str">
        <v>NORTH</v>
      </c>
      <c r="Y2880" s="9" t="str">
        <v>GROCERIES</v>
      </c>
      <c r="AA2880" s="9" t="str">
        <v>north</v>
      </c>
      <c r="AB2880" s="9" t="str">
        <v>groceries</v>
      </c>
    </row>
    <row r="2881" spans="1:28">
      <c r="A2881" s="10" t="s">
        <v>2841</v>
      </c>
      <c r="B2881" s="11">
        <v>45164</v>
      </c>
      <c r="C2881" s="12" t="s">
        <v>1657</v>
      </c>
      <c r="D2881" s="13" t="s">
        <v>2120</v>
      </c>
      <c r="E2881" s="10">
        <v>2107.39</v>
      </c>
      <c r="F2881" s="10">
        <v>11</v>
      </c>
      <c r="G2881" s="10">
        <v>24</v>
      </c>
      <c r="H2881" s="10">
        <v>30.22</v>
      </c>
      <c r="I2881" s="4" t="s">
        <v>2841</v>
      </c>
      <c r="J2881" s="16">
        <v>45164</v>
      </c>
      <c r="K2881" s="9" t="str">
        <v>West</v>
      </c>
      <c r="L2881" s="9" t="str">
        <v>Clothing</v>
      </c>
      <c r="M2881" s="4">
        <v>2107.39</v>
      </c>
      <c r="N2881" s="4">
        <f>VLOOKUP($K2881,Sales_Performance_Analysis.csv!$S$1:$T$5,2,FALSE)</f>
        <v>2536.3110011778599</v>
      </c>
      <c r="O2881" s="4">
        <v>11</v>
      </c>
      <c r="P2881" s="4">
        <v>24</v>
      </c>
      <c r="Q2881" s="4">
        <v>30.22</v>
      </c>
      <c r="U2881" s="9" t="str">
        <v>West</v>
      </c>
      <c r="V2881" s="9" t="str">
        <v>Clothing</v>
      </c>
      <c r="X2881" s="9" t="str">
        <v>WEST</v>
      </c>
      <c r="Y2881" s="9" t="str">
        <v>CLOTHING</v>
      </c>
      <c r="AA2881" s="9" t="str">
        <v>west</v>
      </c>
      <c r="AB2881" s="9" t="str">
        <v>clothing</v>
      </c>
    </row>
    <row r="2882" spans="1:28">
      <c r="A2882" s="10" t="s">
        <v>2842</v>
      </c>
      <c r="B2882" s="11">
        <v>45202</v>
      </c>
      <c r="C2882" s="12" t="s">
        <v>2563</v>
      </c>
      <c r="D2882" s="13" t="s">
        <v>2120</v>
      </c>
      <c r="E2882" s="10">
        <v>1119.79</v>
      </c>
      <c r="F2882" s="10">
        <v>40</v>
      </c>
      <c r="G2882" s="10">
        <v>35</v>
      </c>
      <c r="H2882" s="10">
        <v>858.75</v>
      </c>
      <c r="I2882" s="4" t="s">
        <v>2842</v>
      </c>
      <c r="J2882" s="16">
        <v>45202</v>
      </c>
      <c r="K2882" s="9" t="str">
        <v>North</v>
      </c>
      <c r="L2882" s="9" t="str">
        <v>Clothing</v>
      </c>
      <c r="M2882" s="4">
        <v>1119.79</v>
      </c>
      <c r="N2882" s="4">
        <f>VLOOKUP($K2882,Sales_Performance_Analysis.csv!$S$1:$T$5,2,FALSE)</f>
        <v>2573.1195542046598</v>
      </c>
      <c r="O2882" s="4">
        <v>40</v>
      </c>
      <c r="P2882" s="4">
        <v>35</v>
      </c>
      <c r="Q2882" s="4">
        <v>858.75</v>
      </c>
      <c r="U2882" s="9" t="str">
        <v>North</v>
      </c>
      <c r="V2882" s="9" t="str">
        <v>Clothing</v>
      </c>
      <c r="X2882" s="9" t="str">
        <v>NORTH</v>
      </c>
      <c r="Y2882" s="9" t="str">
        <v>CLOTHING</v>
      </c>
      <c r="AA2882" s="9" t="str">
        <v>north</v>
      </c>
      <c r="AB2882" s="9" t="str">
        <v>clothing</v>
      </c>
    </row>
    <row r="2883" spans="1:28">
      <c r="A2883" s="10" t="s">
        <v>2843</v>
      </c>
      <c r="B2883" s="11">
        <v>45232</v>
      </c>
      <c r="C2883" s="12" t="s">
        <v>1068</v>
      </c>
      <c r="D2883" s="13" t="s">
        <v>257</v>
      </c>
      <c r="E2883" s="10">
        <v>1727.88</v>
      </c>
      <c r="F2883" s="10">
        <v>5</v>
      </c>
      <c r="G2883" s="10">
        <v>1</v>
      </c>
      <c r="H2883" s="10">
        <v>1187.82</v>
      </c>
      <c r="I2883" s="4" t="s">
        <v>2843</v>
      </c>
      <c r="J2883" s="16">
        <v>45232</v>
      </c>
      <c r="K2883" s="9" t="str">
        <v>South</v>
      </c>
      <c r="L2883" s="9" t="str">
        <v>Groceries</v>
      </c>
      <c r="M2883" s="4">
        <v>1727.88</v>
      </c>
      <c r="N2883" s="4">
        <f>VLOOKUP($K2883,Sales_Performance_Analysis.csv!$S$1:$T$5,2,FALSE)</f>
        <v>2478.5568056787902</v>
      </c>
      <c r="O2883" s="4">
        <v>5</v>
      </c>
      <c r="P2883" s="4">
        <v>1</v>
      </c>
      <c r="Q2883" s="4">
        <v>1187.82</v>
      </c>
      <c r="U2883" s="9" t="str">
        <v>South</v>
      </c>
      <c r="V2883" s="9" t="str">
        <v>Groceries</v>
      </c>
      <c r="X2883" s="9" t="str">
        <v>SOUTH</v>
      </c>
      <c r="Y2883" s="9" t="str">
        <v>GROCERIES</v>
      </c>
      <c r="AA2883" s="9" t="str">
        <v>south</v>
      </c>
      <c r="AB2883" s="9" t="str">
        <v>groceries</v>
      </c>
    </row>
    <row r="2884" spans="1:28">
      <c r="A2884" s="10" t="s">
        <v>2844</v>
      </c>
      <c r="B2884" s="11">
        <v>45268</v>
      </c>
      <c r="C2884" s="12" t="s">
        <v>1657</v>
      </c>
      <c r="D2884" s="13" t="s">
        <v>2120</v>
      </c>
      <c r="E2884" s="10">
        <v>3835.37</v>
      </c>
      <c r="F2884" s="10">
        <v>43</v>
      </c>
      <c r="G2884" s="10">
        <v>42</v>
      </c>
      <c r="H2884" s="10">
        <v>1778.07</v>
      </c>
      <c r="I2884" s="4" t="s">
        <v>2844</v>
      </c>
      <c r="J2884" s="16">
        <v>45268</v>
      </c>
      <c r="K2884" s="9" t="str">
        <v>West</v>
      </c>
      <c r="L2884" s="9" t="str">
        <v>Clothing</v>
      </c>
      <c r="M2884" s="4">
        <v>3835.37</v>
      </c>
      <c r="N2884" s="4">
        <f>VLOOKUP($K2884,Sales_Performance_Analysis.csv!$S$1:$T$5,2,FALSE)</f>
        <v>2536.3110011778599</v>
      </c>
      <c r="O2884" s="4">
        <v>43</v>
      </c>
      <c r="P2884" s="4">
        <v>42</v>
      </c>
      <c r="Q2884" s="4">
        <v>1778.07</v>
      </c>
      <c r="U2884" s="9" t="str">
        <v>West</v>
      </c>
      <c r="V2884" s="9" t="str">
        <v>Clothing</v>
      </c>
      <c r="X2884" s="9" t="str">
        <v>WEST</v>
      </c>
      <c r="Y2884" s="9" t="str">
        <v>CLOTHING</v>
      </c>
      <c r="AA2884" s="9" t="str">
        <v>west</v>
      </c>
      <c r="AB2884" s="9" t="str">
        <v>clothing</v>
      </c>
    </row>
    <row r="2885" spans="1:28">
      <c r="A2885" s="10" t="s">
        <v>2845</v>
      </c>
      <c r="B2885" s="11">
        <v>45308</v>
      </c>
      <c r="C2885" s="12" t="s">
        <v>2563</v>
      </c>
      <c r="D2885" s="13" t="s">
        <v>2120</v>
      </c>
      <c r="E2885" s="10">
        <v>696.6</v>
      </c>
      <c r="F2885" s="10">
        <v>43</v>
      </c>
      <c r="G2885" s="10">
        <v>37</v>
      </c>
      <c r="H2885" s="10">
        <v>877.57</v>
      </c>
      <c r="I2885" s="4" t="s">
        <v>2845</v>
      </c>
      <c r="J2885" s="16">
        <v>45308</v>
      </c>
      <c r="K2885" s="9" t="str">
        <v>North</v>
      </c>
      <c r="L2885" s="9" t="str">
        <v>Clothing</v>
      </c>
      <c r="M2885" s="4">
        <v>696.6</v>
      </c>
      <c r="N2885" s="4">
        <f>VLOOKUP($K2885,Sales_Performance_Analysis.csv!$S$1:$T$5,2,FALSE)</f>
        <v>2573.1195542046598</v>
      </c>
      <c r="O2885" s="4">
        <v>43</v>
      </c>
      <c r="P2885" s="4">
        <v>37</v>
      </c>
      <c r="Q2885" s="4">
        <v>877.57</v>
      </c>
      <c r="U2885" s="9" t="str">
        <v>North</v>
      </c>
      <c r="V2885" s="9" t="str">
        <v>Clothing</v>
      </c>
      <c r="X2885" s="9" t="str">
        <v>NORTH</v>
      </c>
      <c r="Y2885" s="9" t="str">
        <v>CLOTHING</v>
      </c>
      <c r="AA2885" s="9" t="str">
        <v>north</v>
      </c>
      <c r="AB2885" s="9" t="str">
        <v>clothing</v>
      </c>
    </row>
    <row r="2886" spans="1:28">
      <c r="A2886" s="10" t="s">
        <v>2846</v>
      </c>
      <c r="B2886" s="11">
        <v>44910</v>
      </c>
      <c r="C2886" s="12" t="s">
        <v>2563</v>
      </c>
      <c r="D2886" s="13" t="s">
        <v>257</v>
      </c>
      <c r="E2886" s="10">
        <v>91.63</v>
      </c>
      <c r="F2886" s="10">
        <v>23</v>
      </c>
      <c r="G2886" s="10">
        <v>23</v>
      </c>
      <c r="H2886" s="10">
        <v>1995.26</v>
      </c>
      <c r="I2886" s="4" t="s">
        <v>2846</v>
      </c>
      <c r="J2886" s="16">
        <v>44910</v>
      </c>
      <c r="K2886" s="9" t="str">
        <v>North</v>
      </c>
      <c r="L2886" s="9" t="str">
        <v>Groceries</v>
      </c>
      <c r="M2886" s="4">
        <v>91.63</v>
      </c>
      <c r="N2886" s="4">
        <f>VLOOKUP($K2886,Sales_Performance_Analysis.csv!$S$1:$T$5,2,FALSE)</f>
        <v>2573.1195542046598</v>
      </c>
      <c r="O2886" s="4">
        <v>23</v>
      </c>
      <c r="P2886" s="4">
        <v>23</v>
      </c>
      <c r="Q2886" s="4">
        <v>1995.26</v>
      </c>
      <c r="U2886" s="9" t="str">
        <v>North</v>
      </c>
      <c r="V2886" s="9" t="str">
        <v>Groceries</v>
      </c>
      <c r="X2886" s="9" t="str">
        <v>NORTH</v>
      </c>
      <c r="Y2886" s="9" t="str">
        <v>GROCERIES</v>
      </c>
      <c r="AA2886" s="9" t="str">
        <v>north</v>
      </c>
      <c r="AB2886" s="9" t="str">
        <v>groceries</v>
      </c>
    </row>
    <row r="2887" spans="1:28">
      <c r="A2887" s="10" t="s">
        <v>2847</v>
      </c>
      <c r="B2887" s="11">
        <v>45499</v>
      </c>
      <c r="C2887" s="12" t="s">
        <v>2563</v>
      </c>
      <c r="D2887" s="13" t="s">
        <v>1131</v>
      </c>
      <c r="E2887" s="10">
        <v>4944.8</v>
      </c>
      <c r="F2887" s="10">
        <v>48</v>
      </c>
      <c r="G2887" s="10">
        <v>0</v>
      </c>
      <c r="H2887" s="10">
        <v>307.87</v>
      </c>
      <c r="I2887" s="4" t="s">
        <v>2847</v>
      </c>
      <c r="J2887" s="16">
        <v>45499</v>
      </c>
      <c r="K2887" s="9" t="str">
        <v>North</v>
      </c>
      <c r="L2887" s="9" t="str">
        <v>Sports</v>
      </c>
      <c r="M2887" s="4">
        <v>4944.8</v>
      </c>
      <c r="N2887" s="4">
        <f>VLOOKUP($K2887,Sales_Performance_Analysis.csv!$S$1:$T$5,2,FALSE)</f>
        <v>2573.1195542046598</v>
      </c>
      <c r="O2887" s="4">
        <v>48</v>
      </c>
      <c r="P2887" s="4">
        <v>0</v>
      </c>
      <c r="Q2887" s="4">
        <v>307.87</v>
      </c>
      <c r="U2887" s="9" t="str">
        <v>North</v>
      </c>
      <c r="V2887" s="9" t="str">
        <v>Sports</v>
      </c>
      <c r="X2887" s="9" t="str">
        <v>NORTH</v>
      </c>
      <c r="Y2887" s="9" t="str">
        <v>SPORTS</v>
      </c>
      <c r="AA2887" s="9" t="str">
        <v>north</v>
      </c>
      <c r="AB2887" s="9" t="str">
        <v>sports</v>
      </c>
    </row>
    <row r="2888" spans="1:28">
      <c r="A2888" s="10" t="s">
        <v>2848</v>
      </c>
      <c r="B2888" s="11">
        <v>45356</v>
      </c>
      <c r="C2888" s="12" t="s">
        <v>1068</v>
      </c>
      <c r="D2888" s="13" t="s">
        <v>2120</v>
      </c>
      <c r="E2888" s="10">
        <v>4323.29</v>
      </c>
      <c r="F2888" s="10">
        <v>14</v>
      </c>
      <c r="G2888" s="10">
        <v>41</v>
      </c>
      <c r="H2888" s="10">
        <v>953.8</v>
      </c>
      <c r="I2888" s="4" t="s">
        <v>2848</v>
      </c>
      <c r="J2888" s="16">
        <v>45356</v>
      </c>
      <c r="K2888" s="9" t="str">
        <v>South</v>
      </c>
      <c r="L2888" s="9" t="str">
        <v>Clothing</v>
      </c>
      <c r="M2888" s="4">
        <v>4323.29</v>
      </c>
      <c r="N2888" s="4">
        <f>VLOOKUP($K2888,Sales_Performance_Analysis.csv!$S$1:$T$5,2,FALSE)</f>
        <v>2478.5568056787902</v>
      </c>
      <c r="O2888" s="4">
        <v>14</v>
      </c>
      <c r="P2888" s="4">
        <v>41</v>
      </c>
      <c r="Q2888" s="4">
        <v>953.8</v>
      </c>
      <c r="U2888" s="9" t="str">
        <v>South</v>
      </c>
      <c r="V2888" s="9" t="str">
        <v>Clothing</v>
      </c>
      <c r="X2888" s="9" t="str">
        <v>SOUTH</v>
      </c>
      <c r="Y2888" s="9" t="str">
        <v>CLOTHING</v>
      </c>
      <c r="AA2888" s="9" t="str">
        <v>south</v>
      </c>
      <c r="AB2888" s="9" t="str">
        <v>clothing</v>
      </c>
    </row>
    <row r="2889" spans="1:28">
      <c r="A2889" s="10" t="s">
        <v>2849</v>
      </c>
      <c r="B2889" s="11">
        <v>44920</v>
      </c>
      <c r="C2889" s="13" t="s">
        <v>2686</v>
      </c>
      <c r="D2889" s="13" t="s">
        <v>257</v>
      </c>
      <c r="E2889" s="10">
        <v>1225.48</v>
      </c>
      <c r="F2889" s="10">
        <v>49</v>
      </c>
      <c r="G2889" s="10">
        <v>17</v>
      </c>
      <c r="H2889" s="10">
        <v>98.08</v>
      </c>
      <c r="I2889" s="4" t="s">
        <v>2849</v>
      </c>
      <c r="J2889" s="16">
        <v>44920</v>
      </c>
      <c r="K2889" s="9" t="str">
        <v>East</v>
      </c>
      <c r="L2889" s="9" t="str">
        <v>Groceries</v>
      </c>
      <c r="M2889" s="4">
        <v>1225.48</v>
      </c>
      <c r="N2889" s="4">
        <f>VLOOKUP($K2889,Sales_Performance_Analysis.csv!$S$1:$T$5,2,FALSE)</f>
        <v>2529.8487270973901</v>
      </c>
      <c r="O2889" s="4">
        <v>49</v>
      </c>
      <c r="P2889" s="4">
        <v>17</v>
      </c>
      <c r="Q2889" s="4">
        <v>98.08</v>
      </c>
      <c r="U2889" s="9" t="str">
        <v>East</v>
      </c>
      <c r="V2889" s="9" t="str">
        <v>Groceries</v>
      </c>
      <c r="X2889" s="9" t="str">
        <v>EAST</v>
      </c>
      <c r="Y2889" s="9" t="str">
        <v>GROCERIES</v>
      </c>
      <c r="AA2889" s="9" t="str">
        <v>east</v>
      </c>
      <c r="AB2889" s="9" t="str">
        <v>groceries</v>
      </c>
    </row>
    <row r="2890" spans="1:28">
      <c r="A2890" s="10" t="s">
        <v>2850</v>
      </c>
      <c r="B2890" s="11">
        <v>45460</v>
      </c>
      <c r="C2890" s="12" t="s">
        <v>1068</v>
      </c>
      <c r="D2890" s="13" t="s">
        <v>1131</v>
      </c>
      <c r="E2890" s="10">
        <v>911.47</v>
      </c>
      <c r="F2890" s="10">
        <v>21</v>
      </c>
      <c r="G2890" s="10">
        <v>13</v>
      </c>
      <c r="H2890" s="10">
        <v>1265.75</v>
      </c>
      <c r="I2890" s="4" t="s">
        <v>2850</v>
      </c>
      <c r="J2890" s="16">
        <v>45460</v>
      </c>
      <c r="K2890" s="9" t="str">
        <v>South</v>
      </c>
      <c r="L2890" s="9" t="str">
        <v>Sports</v>
      </c>
      <c r="M2890" s="4">
        <v>911.47</v>
      </c>
      <c r="N2890" s="4">
        <f>VLOOKUP($K2890,Sales_Performance_Analysis.csv!$S$1:$T$5,2,FALSE)</f>
        <v>2478.5568056787902</v>
      </c>
      <c r="O2890" s="4">
        <v>21</v>
      </c>
      <c r="P2890" s="4">
        <v>13</v>
      </c>
      <c r="Q2890" s="4">
        <v>1265.75</v>
      </c>
      <c r="U2890" s="9" t="str">
        <v>South</v>
      </c>
      <c r="V2890" s="9" t="str">
        <v>Sports</v>
      </c>
      <c r="X2890" s="9" t="str">
        <v>SOUTH</v>
      </c>
      <c r="Y2890" s="9" t="str">
        <v>SPORTS</v>
      </c>
      <c r="AA2890" s="9" t="str">
        <v>south</v>
      </c>
      <c r="AB2890" s="9" t="str">
        <v>sports</v>
      </c>
    </row>
    <row r="2891" spans="1:28">
      <c r="A2891" s="10" t="s">
        <v>2851</v>
      </c>
      <c r="B2891" s="11">
        <v>45339</v>
      </c>
      <c r="C2891" s="12" t="s">
        <v>1068</v>
      </c>
      <c r="D2891" s="13" t="s">
        <v>257</v>
      </c>
      <c r="E2891" s="10">
        <v>1769.43</v>
      </c>
      <c r="F2891" s="10">
        <v>2</v>
      </c>
      <c r="G2891" s="10">
        <v>33</v>
      </c>
      <c r="H2891" s="10">
        <v>801.99</v>
      </c>
      <c r="I2891" s="4" t="s">
        <v>2851</v>
      </c>
      <c r="J2891" s="16">
        <v>45339</v>
      </c>
      <c r="K2891" s="9" t="str">
        <v>South</v>
      </c>
      <c r="L2891" s="9" t="str">
        <v>Groceries</v>
      </c>
      <c r="M2891" s="4">
        <v>1769.43</v>
      </c>
      <c r="N2891" s="4">
        <f>VLOOKUP($K2891,Sales_Performance_Analysis.csv!$S$1:$T$5,2,FALSE)</f>
        <v>2478.5568056787902</v>
      </c>
      <c r="O2891" s="4">
        <v>2</v>
      </c>
      <c r="P2891" s="4">
        <v>33</v>
      </c>
      <c r="Q2891" s="4">
        <v>801.99</v>
      </c>
      <c r="U2891" s="9" t="str">
        <v>South</v>
      </c>
      <c r="V2891" s="9" t="str">
        <v>Groceries</v>
      </c>
      <c r="X2891" s="9" t="str">
        <v>SOUTH</v>
      </c>
      <c r="Y2891" s="9" t="str">
        <v>GROCERIES</v>
      </c>
      <c r="AA2891" s="9" t="str">
        <v>south</v>
      </c>
      <c r="AB2891" s="9" t="str">
        <v>groceries</v>
      </c>
    </row>
    <row r="2892" spans="1:28">
      <c r="A2892" s="10" t="s">
        <v>2852</v>
      </c>
      <c r="B2892" s="11">
        <v>45095</v>
      </c>
      <c r="C2892" s="12" t="s">
        <v>1068</v>
      </c>
      <c r="D2892" s="13" t="s">
        <v>2120</v>
      </c>
      <c r="E2892" s="10">
        <v>1287.57</v>
      </c>
      <c r="F2892" s="10">
        <v>31</v>
      </c>
      <c r="G2892" s="10">
        <v>42</v>
      </c>
      <c r="H2892" s="10">
        <v>1655.17</v>
      </c>
      <c r="I2892" s="4" t="s">
        <v>2852</v>
      </c>
      <c r="J2892" s="16">
        <v>45095</v>
      </c>
      <c r="K2892" s="9" t="str">
        <v>South</v>
      </c>
      <c r="L2892" s="9" t="str">
        <v>Clothing</v>
      </c>
      <c r="M2892" s="4">
        <v>1287.57</v>
      </c>
      <c r="N2892" s="4">
        <f>VLOOKUP($K2892,Sales_Performance_Analysis.csv!$S$1:$T$5,2,FALSE)</f>
        <v>2478.5568056787902</v>
      </c>
      <c r="O2892" s="4">
        <v>31</v>
      </c>
      <c r="P2892" s="4">
        <v>42</v>
      </c>
      <c r="Q2892" s="4">
        <v>1655.17</v>
      </c>
      <c r="U2892" s="9" t="str">
        <v>South</v>
      </c>
      <c r="V2892" s="9" t="str">
        <v>Clothing</v>
      </c>
      <c r="X2892" s="9" t="str">
        <v>SOUTH</v>
      </c>
      <c r="Y2892" s="9" t="str">
        <v>CLOTHING</v>
      </c>
      <c r="AA2892" s="9" t="str">
        <v>south</v>
      </c>
      <c r="AB2892" s="9" t="str">
        <v>clothing</v>
      </c>
    </row>
    <row r="2893" spans="1:28">
      <c r="A2893" s="10" t="s">
        <v>2853</v>
      </c>
      <c r="B2893" s="11">
        <v>45088</v>
      </c>
      <c r="C2893" s="12" t="s">
        <v>1068</v>
      </c>
      <c r="D2893" s="13" t="s">
        <v>1131</v>
      </c>
      <c r="E2893" s="10">
        <v>458.48</v>
      </c>
      <c r="F2893" s="10">
        <v>28</v>
      </c>
      <c r="G2893" s="10">
        <v>41</v>
      </c>
      <c r="H2893" s="10">
        <v>1947.79</v>
      </c>
      <c r="I2893" s="4" t="s">
        <v>2853</v>
      </c>
      <c r="J2893" s="16">
        <v>45088</v>
      </c>
      <c r="K2893" s="9" t="str">
        <v>South</v>
      </c>
      <c r="L2893" s="9" t="str">
        <v>Sports</v>
      </c>
      <c r="M2893" s="4">
        <v>458.48</v>
      </c>
      <c r="N2893" s="4">
        <f>VLOOKUP($K2893,Sales_Performance_Analysis.csv!$S$1:$T$5,2,FALSE)</f>
        <v>2478.5568056787902</v>
      </c>
      <c r="O2893" s="4">
        <v>28</v>
      </c>
      <c r="P2893" s="4">
        <v>41</v>
      </c>
      <c r="Q2893" s="4">
        <v>1947.79</v>
      </c>
      <c r="U2893" s="9" t="str">
        <v>South</v>
      </c>
      <c r="V2893" s="9" t="str">
        <v>Sports</v>
      </c>
      <c r="X2893" s="9" t="str">
        <v>SOUTH</v>
      </c>
      <c r="Y2893" s="9" t="str">
        <v>SPORTS</v>
      </c>
      <c r="AA2893" s="9" t="str">
        <v>south</v>
      </c>
      <c r="AB2893" s="9" t="str">
        <v>sports</v>
      </c>
    </row>
    <row r="2894" spans="1:28">
      <c r="A2894" s="10" t="s">
        <v>2854</v>
      </c>
      <c r="B2894" s="11">
        <v>45412</v>
      </c>
      <c r="C2894" s="12" t="s">
        <v>1068</v>
      </c>
      <c r="D2894" s="13" t="s">
        <v>2120</v>
      </c>
      <c r="E2894" s="10">
        <v>2348.41</v>
      </c>
      <c r="F2894" s="10">
        <v>33</v>
      </c>
      <c r="G2894" s="10">
        <v>0</v>
      </c>
      <c r="H2894" s="10">
        <v>1619.77</v>
      </c>
      <c r="I2894" s="4" t="s">
        <v>2854</v>
      </c>
      <c r="J2894" s="16">
        <v>45412</v>
      </c>
      <c r="K2894" s="9" t="str">
        <v>South</v>
      </c>
      <c r="L2894" s="9" t="str">
        <v>Clothing</v>
      </c>
      <c r="M2894" s="4">
        <v>2348.41</v>
      </c>
      <c r="N2894" s="4">
        <f>VLOOKUP($K2894,Sales_Performance_Analysis.csv!$S$1:$T$5,2,FALSE)</f>
        <v>2478.5568056787902</v>
      </c>
      <c r="O2894" s="4">
        <v>33</v>
      </c>
      <c r="P2894" s="4">
        <v>0</v>
      </c>
      <c r="Q2894" s="4">
        <v>1619.77</v>
      </c>
      <c r="U2894" s="9" t="str">
        <v>South</v>
      </c>
      <c r="V2894" s="9" t="str">
        <v>Clothing</v>
      </c>
      <c r="X2894" s="9" t="str">
        <v>SOUTH</v>
      </c>
      <c r="Y2894" s="9" t="str">
        <v>CLOTHING</v>
      </c>
      <c r="AA2894" s="9" t="str">
        <v>south</v>
      </c>
      <c r="AB2894" s="9" t="str">
        <v>clothing</v>
      </c>
    </row>
    <row r="2895" spans="1:28">
      <c r="A2895" s="10" t="s">
        <v>2855</v>
      </c>
      <c r="B2895" s="11">
        <v>45280</v>
      </c>
      <c r="C2895" s="12" t="s">
        <v>2563</v>
      </c>
      <c r="D2895" s="13" t="s">
        <v>1243</v>
      </c>
      <c r="E2895" s="10">
        <v>3927.72</v>
      </c>
      <c r="F2895" s="10">
        <v>12</v>
      </c>
      <c r="G2895" s="10">
        <v>8</v>
      </c>
      <c r="H2895" s="10">
        <v>1792</v>
      </c>
      <c r="I2895" s="4" t="s">
        <v>2855</v>
      </c>
      <c r="J2895" s="16">
        <v>45280</v>
      </c>
      <c r="K2895" s="9" t="str">
        <v>North</v>
      </c>
      <c r="L2895" s="9" t="str">
        <v>Electronics</v>
      </c>
      <c r="M2895" s="4">
        <v>3927.72</v>
      </c>
      <c r="N2895" s="4">
        <f>VLOOKUP($K2895,Sales_Performance_Analysis.csv!$S$1:$T$5,2,FALSE)</f>
        <v>2573.1195542046598</v>
      </c>
      <c r="O2895" s="4">
        <v>12</v>
      </c>
      <c r="P2895" s="4">
        <v>8</v>
      </c>
      <c r="Q2895" s="4">
        <v>1792</v>
      </c>
      <c r="U2895" s="9" t="str">
        <v>North</v>
      </c>
      <c r="V2895" s="9" t="str">
        <v>Electronics</v>
      </c>
      <c r="X2895" s="9" t="str">
        <v>NORTH</v>
      </c>
      <c r="Y2895" s="9" t="str">
        <v>ELECTRONICS</v>
      </c>
      <c r="AA2895" s="9" t="str">
        <v>north</v>
      </c>
      <c r="AB2895" s="9" t="str">
        <v>electronics</v>
      </c>
    </row>
    <row r="2896" spans="1:28">
      <c r="A2896" s="10" t="s">
        <v>2856</v>
      </c>
      <c r="B2896" s="11">
        <v>45449</v>
      </c>
      <c r="C2896" s="12" t="s">
        <v>1068</v>
      </c>
      <c r="D2896" s="13" t="s">
        <v>2120</v>
      </c>
      <c r="E2896" s="10">
        <v>804.25</v>
      </c>
      <c r="F2896" s="10">
        <v>9</v>
      </c>
      <c r="G2896" s="10">
        <v>9</v>
      </c>
      <c r="H2896" s="10">
        <v>107.36</v>
      </c>
      <c r="I2896" s="4" t="s">
        <v>2856</v>
      </c>
      <c r="J2896" s="16">
        <v>45449</v>
      </c>
      <c r="K2896" s="9" t="str">
        <v>South</v>
      </c>
      <c r="L2896" s="9" t="str">
        <v>Clothing</v>
      </c>
      <c r="M2896" s="4">
        <v>804.25</v>
      </c>
      <c r="N2896" s="4">
        <f>VLOOKUP($K2896,Sales_Performance_Analysis.csv!$S$1:$T$5,2,FALSE)</f>
        <v>2478.5568056787902</v>
      </c>
      <c r="O2896" s="4">
        <v>9</v>
      </c>
      <c r="P2896" s="4">
        <v>9</v>
      </c>
      <c r="Q2896" s="4">
        <v>107.36</v>
      </c>
      <c r="U2896" s="9" t="str">
        <v>South</v>
      </c>
      <c r="V2896" s="9" t="str">
        <v>Clothing</v>
      </c>
      <c r="X2896" s="9" t="str">
        <v>SOUTH</v>
      </c>
      <c r="Y2896" s="9" t="str">
        <v>CLOTHING</v>
      </c>
      <c r="AA2896" s="9" t="str">
        <v>south</v>
      </c>
      <c r="AB2896" s="9" t="str">
        <v>clothing</v>
      </c>
    </row>
    <row r="2897" spans="1:28">
      <c r="A2897" s="10" t="s">
        <v>2857</v>
      </c>
      <c r="B2897" s="11">
        <v>45533</v>
      </c>
      <c r="C2897" s="12" t="s">
        <v>1068</v>
      </c>
      <c r="D2897" s="13" t="s">
        <v>1243</v>
      </c>
      <c r="E2897" s="10">
        <v>4517.66</v>
      </c>
      <c r="F2897" s="10">
        <v>4</v>
      </c>
      <c r="G2897" s="10">
        <v>33</v>
      </c>
      <c r="H2897" s="10">
        <v>1474.65</v>
      </c>
      <c r="I2897" s="4" t="s">
        <v>2857</v>
      </c>
      <c r="J2897" s="16">
        <v>45533</v>
      </c>
      <c r="K2897" s="9" t="str">
        <v>South</v>
      </c>
      <c r="L2897" s="9" t="str">
        <v>Electronics</v>
      </c>
      <c r="M2897" s="4">
        <v>4517.66</v>
      </c>
      <c r="N2897" s="4">
        <f>VLOOKUP($K2897,Sales_Performance_Analysis.csv!$S$1:$T$5,2,FALSE)</f>
        <v>2478.5568056787902</v>
      </c>
      <c r="O2897" s="4">
        <v>4</v>
      </c>
      <c r="P2897" s="4">
        <v>33</v>
      </c>
      <c r="Q2897" s="4">
        <v>1474.65</v>
      </c>
      <c r="U2897" s="9" t="str">
        <v>South</v>
      </c>
      <c r="V2897" s="9" t="str">
        <v>Electronics</v>
      </c>
      <c r="X2897" s="9" t="str">
        <v>SOUTH</v>
      </c>
      <c r="Y2897" s="9" t="str">
        <v>ELECTRONICS</v>
      </c>
      <c r="AA2897" s="9" t="str">
        <v>south</v>
      </c>
      <c r="AB2897" s="9" t="str">
        <v>electronics</v>
      </c>
    </row>
    <row r="2898" spans="1:28">
      <c r="A2898" s="10" t="s">
        <v>2858</v>
      </c>
      <c r="B2898" s="11">
        <v>45580</v>
      </c>
      <c r="C2898" s="12" t="s">
        <v>1068</v>
      </c>
      <c r="D2898" s="13" t="s">
        <v>257</v>
      </c>
      <c r="E2898" s="10">
        <v>449.04</v>
      </c>
      <c r="F2898" s="10">
        <v>10</v>
      </c>
      <c r="G2898" s="10">
        <v>12</v>
      </c>
      <c r="H2898" s="10">
        <v>272.92</v>
      </c>
      <c r="I2898" s="4" t="s">
        <v>2858</v>
      </c>
      <c r="J2898" s="16">
        <v>45580</v>
      </c>
      <c r="K2898" s="9" t="str">
        <v>South</v>
      </c>
      <c r="L2898" s="9" t="str">
        <v>Groceries</v>
      </c>
      <c r="M2898" s="4">
        <v>449.04</v>
      </c>
      <c r="N2898" s="4">
        <f>VLOOKUP($K2898,Sales_Performance_Analysis.csv!$S$1:$T$5,2,FALSE)</f>
        <v>2478.5568056787902</v>
      </c>
      <c r="O2898" s="4">
        <v>10</v>
      </c>
      <c r="P2898" s="4">
        <v>12</v>
      </c>
      <c r="Q2898" s="4">
        <v>272.92</v>
      </c>
      <c r="U2898" s="9" t="str">
        <v>South</v>
      </c>
      <c r="V2898" s="9" t="str">
        <v>Groceries</v>
      </c>
      <c r="X2898" s="9" t="str">
        <v>SOUTH</v>
      </c>
      <c r="Y2898" s="9" t="str">
        <v>GROCERIES</v>
      </c>
      <c r="AA2898" s="9" t="str">
        <v>south</v>
      </c>
      <c r="AB2898" s="9" t="str">
        <v>groceries</v>
      </c>
    </row>
    <row r="2899" spans="1:28">
      <c r="A2899" s="10" t="s">
        <v>2859</v>
      </c>
      <c r="B2899" s="11">
        <v>45437</v>
      </c>
      <c r="C2899" s="12" t="s">
        <v>1657</v>
      </c>
      <c r="D2899" s="13" t="s">
        <v>1131</v>
      </c>
      <c r="E2899" s="10">
        <v>4430.32</v>
      </c>
      <c r="F2899" s="10">
        <v>9</v>
      </c>
      <c r="G2899" s="10">
        <v>15</v>
      </c>
      <c r="H2899" s="10">
        <v>1459.99</v>
      </c>
      <c r="I2899" s="4" t="s">
        <v>2859</v>
      </c>
      <c r="J2899" s="16">
        <v>45437</v>
      </c>
      <c r="K2899" s="9" t="str">
        <v>West</v>
      </c>
      <c r="L2899" s="9" t="str">
        <v>Sports</v>
      </c>
      <c r="M2899" s="4">
        <v>4430.32</v>
      </c>
      <c r="N2899" s="4">
        <f>VLOOKUP($K2899,Sales_Performance_Analysis.csv!$S$1:$T$5,2,FALSE)</f>
        <v>2536.3110011778599</v>
      </c>
      <c r="O2899" s="4">
        <v>9</v>
      </c>
      <c r="P2899" s="4">
        <v>15</v>
      </c>
      <c r="Q2899" s="4">
        <v>1459.99</v>
      </c>
      <c r="U2899" s="9" t="str">
        <v>West</v>
      </c>
      <c r="V2899" s="9" t="str">
        <v>Sports</v>
      </c>
      <c r="X2899" s="9" t="str">
        <v>WEST</v>
      </c>
      <c r="Y2899" s="9" t="str">
        <v>SPORTS</v>
      </c>
      <c r="AA2899" s="9" t="str">
        <v>west</v>
      </c>
      <c r="AB2899" s="9" t="str">
        <v>sports</v>
      </c>
    </row>
    <row r="2900" spans="1:28">
      <c r="A2900" s="10" t="s">
        <v>2860</v>
      </c>
      <c r="B2900" s="11">
        <v>45136</v>
      </c>
      <c r="C2900" s="12" t="s">
        <v>1068</v>
      </c>
      <c r="D2900" s="13" t="s">
        <v>257</v>
      </c>
      <c r="E2900" s="10">
        <v>2001.91</v>
      </c>
      <c r="F2900" s="10">
        <v>28</v>
      </c>
      <c r="G2900" s="10">
        <v>17</v>
      </c>
      <c r="H2900" s="10">
        <v>1575.47</v>
      </c>
      <c r="I2900" s="4" t="s">
        <v>2860</v>
      </c>
      <c r="J2900" s="16">
        <v>45136</v>
      </c>
      <c r="K2900" s="9" t="str">
        <v>South</v>
      </c>
      <c r="L2900" s="9" t="str">
        <v>Groceries</v>
      </c>
      <c r="M2900" s="4">
        <v>2001.91</v>
      </c>
      <c r="N2900" s="4">
        <f>VLOOKUP($K2900,Sales_Performance_Analysis.csv!$S$1:$T$5,2,FALSE)</f>
        <v>2478.5568056787902</v>
      </c>
      <c r="O2900" s="4">
        <v>28</v>
      </c>
      <c r="P2900" s="4">
        <v>17</v>
      </c>
      <c r="Q2900" s="4">
        <v>1575.47</v>
      </c>
      <c r="U2900" s="9" t="str">
        <v>South</v>
      </c>
      <c r="V2900" s="9" t="str">
        <v>Groceries</v>
      </c>
      <c r="X2900" s="9" t="str">
        <v>SOUTH</v>
      </c>
      <c r="Y2900" s="9" t="str">
        <v>GROCERIES</v>
      </c>
      <c r="AA2900" s="9" t="str">
        <v>south</v>
      </c>
      <c r="AB2900" s="9" t="str">
        <v>groceries</v>
      </c>
    </row>
    <row r="2901" spans="1:28">
      <c r="A2901" s="10" t="s">
        <v>2861</v>
      </c>
      <c r="B2901" s="11">
        <v>45518</v>
      </c>
      <c r="C2901" s="12" t="s">
        <v>2563</v>
      </c>
      <c r="D2901" s="13" t="s">
        <v>257</v>
      </c>
      <c r="E2901" s="10">
        <v>2782.2</v>
      </c>
      <c r="F2901" s="10">
        <v>48</v>
      </c>
      <c r="G2901" s="10">
        <v>17</v>
      </c>
      <c r="H2901" s="10">
        <v>1055.75</v>
      </c>
      <c r="I2901" s="4" t="s">
        <v>2861</v>
      </c>
      <c r="J2901" s="16">
        <v>45518</v>
      </c>
      <c r="K2901" s="9" t="str">
        <v>North</v>
      </c>
      <c r="L2901" s="9" t="str">
        <v>Groceries</v>
      </c>
      <c r="M2901" s="4">
        <v>2782.2</v>
      </c>
      <c r="N2901" s="4">
        <f>VLOOKUP($K2901,Sales_Performance_Analysis.csv!$S$1:$T$5,2,FALSE)</f>
        <v>2573.1195542046598</v>
      </c>
      <c r="O2901" s="4">
        <v>48</v>
      </c>
      <c r="P2901" s="4">
        <v>17</v>
      </c>
      <c r="Q2901" s="4">
        <v>1055.75</v>
      </c>
      <c r="U2901" s="9" t="str">
        <v>North</v>
      </c>
      <c r="V2901" s="9" t="str">
        <v>Groceries</v>
      </c>
      <c r="X2901" s="9" t="str">
        <v>NORTH</v>
      </c>
      <c r="Y2901" s="9" t="str">
        <v>GROCERIES</v>
      </c>
      <c r="AA2901" s="9" t="str">
        <v>north</v>
      </c>
      <c r="AB2901" s="9" t="str">
        <v>groceries</v>
      </c>
    </row>
    <row r="2902" spans="1:28">
      <c r="A2902" s="10" t="s">
        <v>2862</v>
      </c>
      <c r="B2902" s="11">
        <v>45312</v>
      </c>
      <c r="C2902" s="13" t="s">
        <v>2686</v>
      </c>
      <c r="D2902" s="13" t="s">
        <v>2120</v>
      </c>
      <c r="E2902" s="10">
        <v>3979.31</v>
      </c>
      <c r="F2902" s="10">
        <v>46</v>
      </c>
      <c r="G2902" s="10">
        <v>23</v>
      </c>
      <c r="H2902" s="10">
        <v>1038.07</v>
      </c>
      <c r="I2902" s="4" t="s">
        <v>2862</v>
      </c>
      <c r="J2902" s="16">
        <v>45312</v>
      </c>
      <c r="K2902" s="9" t="str">
        <v>East</v>
      </c>
      <c r="L2902" s="9" t="str">
        <v>Clothing</v>
      </c>
      <c r="M2902" s="4">
        <v>3979.31</v>
      </c>
      <c r="N2902" s="4">
        <f>VLOOKUP($K2902,Sales_Performance_Analysis.csv!$S$1:$T$5,2,FALSE)</f>
        <v>2529.8487270973901</v>
      </c>
      <c r="O2902" s="4">
        <v>46</v>
      </c>
      <c r="P2902" s="4">
        <v>23</v>
      </c>
      <c r="Q2902" s="4">
        <v>1038.07</v>
      </c>
      <c r="U2902" s="9" t="str">
        <v>East</v>
      </c>
      <c r="V2902" s="9" t="str">
        <v>Clothing</v>
      </c>
      <c r="X2902" s="9" t="str">
        <v>EAST</v>
      </c>
      <c r="Y2902" s="9" t="str">
        <v>CLOTHING</v>
      </c>
      <c r="AA2902" s="9" t="str">
        <v>east</v>
      </c>
      <c r="AB2902" s="9" t="str">
        <v>clothing</v>
      </c>
    </row>
    <row r="2903" spans="1:28">
      <c r="A2903" s="10" t="s">
        <v>2863</v>
      </c>
      <c r="B2903" s="11">
        <v>45086</v>
      </c>
      <c r="C2903" s="12" t="s">
        <v>1657</v>
      </c>
      <c r="D2903" s="13" t="s">
        <v>257</v>
      </c>
      <c r="E2903" s="10">
        <v>1994.27</v>
      </c>
      <c r="F2903" s="10">
        <v>1</v>
      </c>
      <c r="G2903" s="10">
        <v>31</v>
      </c>
      <c r="H2903" s="10">
        <v>275.38</v>
      </c>
      <c r="I2903" s="4" t="s">
        <v>2863</v>
      </c>
      <c r="J2903" s="16">
        <v>45086</v>
      </c>
      <c r="K2903" s="9" t="str">
        <v>West</v>
      </c>
      <c r="L2903" s="9" t="str">
        <v>Groceries</v>
      </c>
      <c r="M2903" s="4">
        <v>1994.27</v>
      </c>
      <c r="N2903" s="4">
        <f>VLOOKUP($K2903,Sales_Performance_Analysis.csv!$S$1:$T$5,2,FALSE)</f>
        <v>2536.3110011778599</v>
      </c>
      <c r="O2903" s="4">
        <v>1</v>
      </c>
      <c r="P2903" s="4">
        <v>31</v>
      </c>
      <c r="Q2903" s="4">
        <v>275.38</v>
      </c>
      <c r="U2903" s="9" t="str">
        <v>West</v>
      </c>
      <c r="V2903" s="9" t="str">
        <v>Groceries</v>
      </c>
      <c r="X2903" s="9" t="str">
        <v>WEST</v>
      </c>
      <c r="Y2903" s="9" t="str">
        <v>GROCERIES</v>
      </c>
      <c r="AA2903" s="9" t="str">
        <v>west</v>
      </c>
      <c r="AB2903" s="9" t="str">
        <v>groceries</v>
      </c>
    </row>
    <row r="2904" spans="1:28">
      <c r="A2904" s="10" t="s">
        <v>2864</v>
      </c>
      <c r="B2904" s="11">
        <v>45440</v>
      </c>
      <c r="C2904" s="12" t="s">
        <v>1068</v>
      </c>
      <c r="D2904" s="13" t="s">
        <v>1131</v>
      </c>
      <c r="E2904" s="10">
        <v>3491.51</v>
      </c>
      <c r="F2904" s="10">
        <v>12</v>
      </c>
      <c r="G2904" s="10">
        <v>44</v>
      </c>
      <c r="H2904" s="10">
        <v>1630.65</v>
      </c>
      <c r="I2904" s="4" t="s">
        <v>2864</v>
      </c>
      <c r="J2904" s="16">
        <v>45440</v>
      </c>
      <c r="K2904" s="9" t="str">
        <v>South</v>
      </c>
      <c r="L2904" s="9" t="str">
        <v>Sports</v>
      </c>
      <c r="M2904" s="4">
        <v>3491.51</v>
      </c>
      <c r="N2904" s="4">
        <f>VLOOKUP($K2904,Sales_Performance_Analysis.csv!$S$1:$T$5,2,FALSE)</f>
        <v>2478.5568056787902</v>
      </c>
      <c r="O2904" s="4">
        <v>12</v>
      </c>
      <c r="P2904" s="4">
        <v>44</v>
      </c>
      <c r="Q2904" s="4">
        <v>1630.65</v>
      </c>
      <c r="U2904" s="9" t="str">
        <v>South</v>
      </c>
      <c r="V2904" s="9" t="str">
        <v>Sports</v>
      </c>
      <c r="X2904" s="9" t="str">
        <v>SOUTH</v>
      </c>
      <c r="Y2904" s="9" t="str">
        <v>SPORTS</v>
      </c>
      <c r="AA2904" s="9" t="str">
        <v>south</v>
      </c>
      <c r="AB2904" s="9" t="str">
        <v>sports</v>
      </c>
    </row>
    <row r="2905" spans="1:28">
      <c r="A2905" s="10" t="s">
        <v>2865</v>
      </c>
      <c r="B2905" s="11">
        <v>45113</v>
      </c>
      <c r="C2905" s="12" t="s">
        <v>1068</v>
      </c>
      <c r="D2905" s="13" t="s">
        <v>1131</v>
      </c>
      <c r="E2905" s="10">
        <v>3681.55</v>
      </c>
      <c r="F2905" s="10">
        <v>50</v>
      </c>
      <c r="G2905" s="10">
        <v>42</v>
      </c>
      <c r="H2905" s="10">
        <v>452.08</v>
      </c>
      <c r="I2905" s="4" t="s">
        <v>2865</v>
      </c>
      <c r="J2905" s="16">
        <v>45113</v>
      </c>
      <c r="K2905" s="9" t="str">
        <v>South</v>
      </c>
      <c r="L2905" s="9" t="str">
        <v>Sports</v>
      </c>
      <c r="M2905" s="4">
        <v>3681.55</v>
      </c>
      <c r="N2905" s="4">
        <f>VLOOKUP($K2905,Sales_Performance_Analysis.csv!$S$1:$T$5,2,FALSE)</f>
        <v>2478.5568056787902</v>
      </c>
      <c r="O2905" s="4">
        <v>50</v>
      </c>
      <c r="P2905" s="4">
        <v>42</v>
      </c>
      <c r="Q2905" s="4">
        <v>452.08</v>
      </c>
      <c r="U2905" s="9" t="str">
        <v>South</v>
      </c>
      <c r="V2905" s="9" t="str">
        <v>Sports</v>
      </c>
      <c r="X2905" s="9" t="str">
        <v>SOUTH</v>
      </c>
      <c r="Y2905" s="9" t="str">
        <v>SPORTS</v>
      </c>
      <c r="AA2905" s="9" t="str">
        <v>south</v>
      </c>
      <c r="AB2905" s="9" t="str">
        <v>sports</v>
      </c>
    </row>
    <row r="2906" spans="1:28">
      <c r="A2906" s="10" t="s">
        <v>2866</v>
      </c>
      <c r="B2906" s="11">
        <v>45234</v>
      </c>
      <c r="C2906" s="13" t="s">
        <v>2686</v>
      </c>
      <c r="D2906" s="13" t="s">
        <v>1668</v>
      </c>
      <c r="E2906" s="10">
        <v>2823.3</v>
      </c>
      <c r="F2906" s="10">
        <v>17</v>
      </c>
      <c r="G2906" s="10">
        <v>15</v>
      </c>
      <c r="H2906" s="10">
        <v>1652.44</v>
      </c>
      <c r="I2906" s="4" t="s">
        <v>2866</v>
      </c>
      <c r="J2906" s="16">
        <v>45234</v>
      </c>
      <c r="K2906" s="9" t="str">
        <v>East</v>
      </c>
      <c r="L2906" s="9" t="str">
        <v>Furniture</v>
      </c>
      <c r="M2906" s="4">
        <v>2823.3</v>
      </c>
      <c r="N2906" s="4">
        <f>VLOOKUP($K2906,Sales_Performance_Analysis.csv!$S$1:$T$5,2,FALSE)</f>
        <v>2529.8487270973901</v>
      </c>
      <c r="O2906" s="4">
        <v>17</v>
      </c>
      <c r="P2906" s="4">
        <v>15</v>
      </c>
      <c r="Q2906" s="4">
        <v>1652.44</v>
      </c>
      <c r="U2906" s="9" t="str">
        <v>East</v>
      </c>
      <c r="V2906" s="9" t="str">
        <v>Furniture</v>
      </c>
      <c r="X2906" s="9" t="str">
        <v>EAST</v>
      </c>
      <c r="Y2906" s="9" t="str">
        <v>FURNITURE</v>
      </c>
      <c r="AA2906" s="9" t="str">
        <v>east</v>
      </c>
      <c r="AB2906" s="9" t="str">
        <v>furniture</v>
      </c>
    </row>
    <row r="2907" spans="1:28">
      <c r="A2907" s="10" t="s">
        <v>2867</v>
      </c>
      <c r="B2907" s="11">
        <v>44964</v>
      </c>
      <c r="C2907" s="13" t="s">
        <v>2686</v>
      </c>
      <c r="D2907" s="13" t="s">
        <v>1243</v>
      </c>
      <c r="E2907" s="10">
        <v>2235.8000000000002</v>
      </c>
      <c r="F2907" s="10">
        <v>6</v>
      </c>
      <c r="G2907" s="10">
        <v>46</v>
      </c>
      <c r="H2907" s="10">
        <v>1206.79</v>
      </c>
      <c r="I2907" s="4" t="s">
        <v>2867</v>
      </c>
      <c r="J2907" s="16">
        <v>44964</v>
      </c>
      <c r="K2907" s="9" t="str">
        <v>East</v>
      </c>
      <c r="L2907" s="9" t="str">
        <v>Electronics</v>
      </c>
      <c r="M2907" s="4">
        <v>2235.8000000000002</v>
      </c>
      <c r="N2907" s="4">
        <f>VLOOKUP($K2907,Sales_Performance_Analysis.csv!$S$1:$T$5,2,FALSE)</f>
        <v>2529.8487270973901</v>
      </c>
      <c r="O2907" s="4">
        <v>6</v>
      </c>
      <c r="P2907" s="4">
        <v>46</v>
      </c>
      <c r="Q2907" s="4">
        <v>1206.79</v>
      </c>
      <c r="U2907" s="9" t="str">
        <v>East</v>
      </c>
      <c r="V2907" s="9" t="str">
        <v>Electronics</v>
      </c>
      <c r="X2907" s="9" t="str">
        <v>EAST</v>
      </c>
      <c r="Y2907" s="9" t="str">
        <v>ELECTRONICS</v>
      </c>
      <c r="AA2907" s="9" t="str">
        <v>east</v>
      </c>
      <c r="AB2907" s="9" t="str">
        <v>electronics</v>
      </c>
    </row>
    <row r="2908" spans="1:28">
      <c r="A2908" s="10" t="s">
        <v>2868</v>
      </c>
      <c r="B2908" s="11">
        <v>45190</v>
      </c>
      <c r="C2908" s="13" t="s">
        <v>2686</v>
      </c>
      <c r="D2908" s="13" t="s">
        <v>1131</v>
      </c>
      <c r="E2908" s="10">
        <v>3191.68</v>
      </c>
      <c r="F2908" s="10">
        <v>26</v>
      </c>
      <c r="G2908" s="10">
        <v>39</v>
      </c>
      <c r="H2908" s="10">
        <v>434.3</v>
      </c>
      <c r="I2908" s="4" t="s">
        <v>2868</v>
      </c>
      <c r="J2908" s="16">
        <v>45190</v>
      </c>
      <c r="K2908" s="9" t="str">
        <v>East</v>
      </c>
      <c r="L2908" s="9" t="str">
        <v>Sports</v>
      </c>
      <c r="M2908" s="4">
        <v>3191.68</v>
      </c>
      <c r="N2908" s="4">
        <f>VLOOKUP($K2908,Sales_Performance_Analysis.csv!$S$1:$T$5,2,FALSE)</f>
        <v>2529.8487270973901</v>
      </c>
      <c r="O2908" s="4">
        <v>26</v>
      </c>
      <c r="P2908" s="4">
        <v>39</v>
      </c>
      <c r="Q2908" s="4">
        <v>434.3</v>
      </c>
      <c r="U2908" s="9" t="str">
        <v>East</v>
      </c>
      <c r="V2908" s="9" t="str">
        <v>Sports</v>
      </c>
      <c r="X2908" s="9" t="str">
        <v>EAST</v>
      </c>
      <c r="Y2908" s="9" t="str">
        <v>SPORTS</v>
      </c>
      <c r="AA2908" s="9" t="str">
        <v>east</v>
      </c>
      <c r="AB2908" s="9" t="str">
        <v>sports</v>
      </c>
    </row>
    <row r="2909" spans="1:28">
      <c r="A2909" s="10" t="s">
        <v>2869</v>
      </c>
      <c r="B2909" s="11">
        <v>45108</v>
      </c>
      <c r="C2909" s="12" t="s">
        <v>2563</v>
      </c>
      <c r="D2909" s="13" t="s">
        <v>1668</v>
      </c>
      <c r="E2909" s="10">
        <v>1565.73</v>
      </c>
      <c r="F2909" s="10">
        <v>5</v>
      </c>
      <c r="G2909" s="10">
        <v>34</v>
      </c>
      <c r="H2909" s="10">
        <v>446.21</v>
      </c>
      <c r="I2909" s="4" t="s">
        <v>2869</v>
      </c>
      <c r="J2909" s="16">
        <v>45108</v>
      </c>
      <c r="K2909" s="9" t="str">
        <v>North</v>
      </c>
      <c r="L2909" s="9" t="str">
        <v>Furniture</v>
      </c>
      <c r="M2909" s="4">
        <v>1565.73</v>
      </c>
      <c r="N2909" s="4">
        <f>VLOOKUP($K2909,Sales_Performance_Analysis.csv!$S$1:$T$5,2,FALSE)</f>
        <v>2573.1195542046598</v>
      </c>
      <c r="O2909" s="4">
        <v>5</v>
      </c>
      <c r="P2909" s="4">
        <v>34</v>
      </c>
      <c r="Q2909" s="4">
        <v>446.21</v>
      </c>
      <c r="U2909" s="9" t="str">
        <v>North</v>
      </c>
      <c r="V2909" s="9" t="str">
        <v>Furniture</v>
      </c>
      <c r="X2909" s="9" t="str">
        <v>NORTH</v>
      </c>
      <c r="Y2909" s="9" t="str">
        <v>FURNITURE</v>
      </c>
      <c r="AA2909" s="9" t="str">
        <v>north</v>
      </c>
      <c r="AB2909" s="9" t="str">
        <v>furniture</v>
      </c>
    </row>
    <row r="2910" spans="1:28">
      <c r="A2910" s="10" t="s">
        <v>2870</v>
      </c>
      <c r="B2910" s="11">
        <v>45141</v>
      </c>
      <c r="C2910" s="12" t="s">
        <v>1068</v>
      </c>
      <c r="D2910" s="13" t="s">
        <v>1243</v>
      </c>
      <c r="E2910" s="10">
        <v>3975.1</v>
      </c>
      <c r="F2910" s="10">
        <v>36</v>
      </c>
      <c r="G2910" s="10">
        <v>4</v>
      </c>
      <c r="H2910" s="10">
        <v>701.33</v>
      </c>
      <c r="I2910" s="4" t="s">
        <v>2870</v>
      </c>
      <c r="J2910" s="16">
        <v>45141</v>
      </c>
      <c r="K2910" s="9" t="str">
        <v>South</v>
      </c>
      <c r="L2910" s="9" t="str">
        <v>Electronics</v>
      </c>
      <c r="M2910" s="4">
        <v>3975.1</v>
      </c>
      <c r="N2910" s="4">
        <f>VLOOKUP($K2910,Sales_Performance_Analysis.csv!$S$1:$T$5,2,FALSE)</f>
        <v>2478.5568056787902</v>
      </c>
      <c r="O2910" s="4">
        <v>36</v>
      </c>
      <c r="P2910" s="4">
        <v>4</v>
      </c>
      <c r="Q2910" s="4">
        <v>701.33</v>
      </c>
      <c r="U2910" s="9" t="str">
        <v>South</v>
      </c>
      <c r="V2910" s="9" t="str">
        <v>Electronics</v>
      </c>
      <c r="X2910" s="9" t="str">
        <v>SOUTH</v>
      </c>
      <c r="Y2910" s="9" t="str">
        <v>ELECTRONICS</v>
      </c>
      <c r="AA2910" s="9" t="str">
        <v>south</v>
      </c>
      <c r="AB2910" s="9" t="str">
        <v>electronics</v>
      </c>
    </row>
    <row r="2911" spans="1:28">
      <c r="A2911" s="10" t="s">
        <v>2871</v>
      </c>
      <c r="B2911" s="11">
        <v>45295</v>
      </c>
      <c r="C2911" s="12" t="s">
        <v>1657</v>
      </c>
      <c r="D2911" s="13" t="s">
        <v>1131</v>
      </c>
      <c r="E2911" s="10">
        <v>4681.32</v>
      </c>
      <c r="F2911" s="10">
        <v>16</v>
      </c>
      <c r="G2911" s="10">
        <v>49</v>
      </c>
      <c r="H2911" s="10">
        <v>1922.25</v>
      </c>
      <c r="I2911" s="4" t="s">
        <v>2871</v>
      </c>
      <c r="J2911" s="16">
        <v>45295</v>
      </c>
      <c r="K2911" s="9" t="str">
        <v>West</v>
      </c>
      <c r="L2911" s="9" t="str">
        <v>Sports</v>
      </c>
      <c r="M2911" s="4">
        <v>4681.32</v>
      </c>
      <c r="N2911" s="4">
        <f>VLOOKUP($K2911,Sales_Performance_Analysis.csv!$S$1:$T$5,2,FALSE)</f>
        <v>2536.3110011778599</v>
      </c>
      <c r="O2911" s="4">
        <v>16</v>
      </c>
      <c r="P2911" s="4">
        <v>49</v>
      </c>
      <c r="Q2911" s="4">
        <v>1922.25</v>
      </c>
      <c r="U2911" s="9" t="str">
        <v>West</v>
      </c>
      <c r="V2911" s="9" t="str">
        <v>Sports</v>
      </c>
      <c r="X2911" s="9" t="str">
        <v>WEST</v>
      </c>
      <c r="Y2911" s="9" t="str">
        <v>SPORTS</v>
      </c>
      <c r="AA2911" s="9" t="str">
        <v>west</v>
      </c>
      <c r="AB2911" s="9" t="str">
        <v>sports</v>
      </c>
    </row>
    <row r="2912" spans="1:28">
      <c r="A2912" s="10" t="s">
        <v>2872</v>
      </c>
      <c r="B2912" s="11">
        <v>45335</v>
      </c>
      <c r="C2912" s="12" t="s">
        <v>1068</v>
      </c>
      <c r="D2912" s="13" t="s">
        <v>1131</v>
      </c>
      <c r="E2912" s="10">
        <v>3291.13</v>
      </c>
      <c r="F2912" s="10">
        <v>1</v>
      </c>
      <c r="G2912" s="10">
        <v>21</v>
      </c>
      <c r="H2912" s="10">
        <v>1065.8</v>
      </c>
      <c r="I2912" s="4" t="s">
        <v>2872</v>
      </c>
      <c r="J2912" s="16">
        <v>45335</v>
      </c>
      <c r="K2912" s="9" t="str">
        <v>South</v>
      </c>
      <c r="L2912" s="9" t="str">
        <v>Sports</v>
      </c>
      <c r="M2912" s="4">
        <v>3291.13</v>
      </c>
      <c r="N2912" s="4">
        <f>VLOOKUP($K2912,Sales_Performance_Analysis.csv!$S$1:$T$5,2,FALSE)</f>
        <v>2478.5568056787902</v>
      </c>
      <c r="O2912" s="4">
        <v>1</v>
      </c>
      <c r="P2912" s="4">
        <v>21</v>
      </c>
      <c r="Q2912" s="4">
        <v>1065.8</v>
      </c>
      <c r="U2912" s="9" t="str">
        <v>South</v>
      </c>
      <c r="V2912" s="9" t="str">
        <v>Sports</v>
      </c>
      <c r="X2912" s="9" t="str">
        <v>SOUTH</v>
      </c>
      <c r="Y2912" s="9" t="str">
        <v>SPORTS</v>
      </c>
      <c r="AA2912" s="9" t="str">
        <v>south</v>
      </c>
      <c r="AB2912" s="9" t="str">
        <v>sports</v>
      </c>
    </row>
    <row r="2913" spans="1:28">
      <c r="A2913" s="10" t="s">
        <v>2873</v>
      </c>
      <c r="B2913" s="11">
        <v>44891</v>
      </c>
      <c r="C2913" s="12" t="s">
        <v>2563</v>
      </c>
      <c r="D2913" s="13" t="s">
        <v>1243</v>
      </c>
      <c r="E2913" s="10">
        <v>4244.3</v>
      </c>
      <c r="F2913" s="10">
        <v>50</v>
      </c>
      <c r="G2913" s="10">
        <v>29</v>
      </c>
      <c r="H2913" s="10">
        <v>1129.17</v>
      </c>
      <c r="I2913" s="4" t="s">
        <v>2873</v>
      </c>
      <c r="J2913" s="16">
        <v>44891</v>
      </c>
      <c r="K2913" s="9" t="str">
        <v>North</v>
      </c>
      <c r="L2913" s="9" t="str">
        <v>Electronics</v>
      </c>
      <c r="M2913" s="4">
        <v>4244.3</v>
      </c>
      <c r="N2913" s="4">
        <f>VLOOKUP($K2913,Sales_Performance_Analysis.csv!$S$1:$T$5,2,FALSE)</f>
        <v>2573.1195542046598</v>
      </c>
      <c r="O2913" s="4">
        <v>50</v>
      </c>
      <c r="P2913" s="4">
        <v>29</v>
      </c>
      <c r="Q2913" s="4">
        <v>1129.17</v>
      </c>
      <c r="U2913" s="9" t="str">
        <v>North</v>
      </c>
      <c r="V2913" s="9" t="str">
        <v>Electronics</v>
      </c>
      <c r="X2913" s="9" t="str">
        <v>NORTH</v>
      </c>
      <c r="Y2913" s="9" t="str">
        <v>ELECTRONICS</v>
      </c>
      <c r="AA2913" s="9" t="str">
        <v>north</v>
      </c>
      <c r="AB2913" s="9" t="str">
        <v>electronics</v>
      </c>
    </row>
    <row r="2914" spans="1:28">
      <c r="A2914" s="10" t="s">
        <v>2874</v>
      </c>
      <c r="B2914" s="11">
        <v>45062</v>
      </c>
      <c r="C2914" s="13" t="s">
        <v>2686</v>
      </c>
      <c r="D2914" s="13" t="s">
        <v>257</v>
      </c>
      <c r="E2914" s="10">
        <v>1804.89</v>
      </c>
      <c r="F2914" s="10">
        <v>17</v>
      </c>
      <c r="G2914" s="10">
        <v>12</v>
      </c>
      <c r="H2914" s="10">
        <v>1214.82</v>
      </c>
      <c r="I2914" s="4" t="s">
        <v>2874</v>
      </c>
      <c r="J2914" s="16">
        <v>45062</v>
      </c>
      <c r="K2914" s="9" t="str">
        <v>East</v>
      </c>
      <c r="L2914" s="9" t="str">
        <v>Groceries</v>
      </c>
      <c r="M2914" s="4">
        <v>1804.89</v>
      </c>
      <c r="N2914" s="4">
        <f>VLOOKUP($K2914,Sales_Performance_Analysis.csv!$S$1:$T$5,2,FALSE)</f>
        <v>2529.8487270973901</v>
      </c>
      <c r="O2914" s="4">
        <v>17</v>
      </c>
      <c r="P2914" s="4">
        <v>12</v>
      </c>
      <c r="Q2914" s="4">
        <v>1214.82</v>
      </c>
      <c r="U2914" s="9" t="str">
        <v>East</v>
      </c>
      <c r="V2914" s="9" t="str">
        <v>Groceries</v>
      </c>
      <c r="X2914" s="9" t="str">
        <v>EAST</v>
      </c>
      <c r="Y2914" s="9" t="str">
        <v>GROCERIES</v>
      </c>
      <c r="AA2914" s="9" t="str">
        <v>east</v>
      </c>
      <c r="AB2914" s="9" t="str">
        <v>groceries</v>
      </c>
    </row>
    <row r="2915" spans="1:28">
      <c r="A2915" s="10" t="s">
        <v>2875</v>
      </c>
      <c r="B2915" s="11">
        <v>45287</v>
      </c>
      <c r="C2915" s="13" t="s">
        <v>2686</v>
      </c>
      <c r="D2915" s="13" t="s">
        <v>1131</v>
      </c>
      <c r="E2915" s="10">
        <v>484.49</v>
      </c>
      <c r="F2915" s="10">
        <v>11</v>
      </c>
      <c r="G2915" s="10">
        <v>37</v>
      </c>
      <c r="H2915" s="10">
        <v>1950.71</v>
      </c>
      <c r="I2915" s="4" t="s">
        <v>2875</v>
      </c>
      <c r="J2915" s="16">
        <v>45287</v>
      </c>
      <c r="K2915" s="9" t="str">
        <v>East</v>
      </c>
      <c r="L2915" s="9" t="str">
        <v>Sports</v>
      </c>
      <c r="M2915" s="4">
        <v>484.49</v>
      </c>
      <c r="N2915" s="4">
        <f>VLOOKUP($K2915,Sales_Performance_Analysis.csv!$S$1:$T$5,2,FALSE)</f>
        <v>2529.8487270973901</v>
      </c>
      <c r="O2915" s="4">
        <v>11</v>
      </c>
      <c r="P2915" s="4">
        <v>37</v>
      </c>
      <c r="Q2915" s="4">
        <v>1950.71</v>
      </c>
      <c r="U2915" s="9" t="str">
        <v>East</v>
      </c>
      <c r="V2915" s="9" t="str">
        <v>Sports</v>
      </c>
      <c r="X2915" s="9" t="str">
        <v>EAST</v>
      </c>
      <c r="Y2915" s="9" t="str">
        <v>SPORTS</v>
      </c>
      <c r="AA2915" s="9" t="str">
        <v>east</v>
      </c>
      <c r="AB2915" s="9" t="str">
        <v>sports</v>
      </c>
    </row>
    <row r="2916" spans="1:28">
      <c r="A2916" s="10" t="s">
        <v>2876</v>
      </c>
      <c r="B2916" s="11">
        <v>45225</v>
      </c>
      <c r="C2916" s="12" t="s">
        <v>1657</v>
      </c>
      <c r="D2916" s="13" t="s">
        <v>1668</v>
      </c>
      <c r="E2916" s="10">
        <v>1996.99</v>
      </c>
      <c r="F2916" s="10">
        <v>12</v>
      </c>
      <c r="G2916" s="10">
        <v>42</v>
      </c>
      <c r="H2916" s="10">
        <v>1121.81</v>
      </c>
      <c r="I2916" s="4" t="s">
        <v>2876</v>
      </c>
      <c r="J2916" s="16">
        <v>45225</v>
      </c>
      <c r="K2916" s="9" t="str">
        <v>West</v>
      </c>
      <c r="L2916" s="9" t="str">
        <v>Furniture</v>
      </c>
      <c r="M2916" s="4">
        <v>1996.99</v>
      </c>
      <c r="N2916" s="4">
        <f>VLOOKUP($K2916,Sales_Performance_Analysis.csv!$S$1:$T$5,2,FALSE)</f>
        <v>2536.3110011778599</v>
      </c>
      <c r="O2916" s="4">
        <v>12</v>
      </c>
      <c r="P2916" s="4">
        <v>42</v>
      </c>
      <c r="Q2916" s="4">
        <v>1121.81</v>
      </c>
      <c r="U2916" s="9" t="str">
        <v>West</v>
      </c>
      <c r="V2916" s="9" t="str">
        <v>Furniture</v>
      </c>
      <c r="X2916" s="9" t="str">
        <v>WEST</v>
      </c>
      <c r="Y2916" s="9" t="str">
        <v>FURNITURE</v>
      </c>
      <c r="AA2916" s="9" t="str">
        <v>west</v>
      </c>
      <c r="AB2916" s="9" t="str">
        <v>furniture</v>
      </c>
    </row>
    <row r="2917" spans="1:28">
      <c r="A2917" s="10" t="s">
        <v>2877</v>
      </c>
      <c r="B2917" s="11">
        <v>45063</v>
      </c>
      <c r="C2917" s="13" t="s">
        <v>2686</v>
      </c>
      <c r="D2917" s="13" t="s">
        <v>257</v>
      </c>
      <c r="E2917" s="10">
        <v>4733.3500000000004</v>
      </c>
      <c r="F2917" s="10">
        <v>47</v>
      </c>
      <c r="G2917" s="10">
        <v>21</v>
      </c>
      <c r="H2917" s="10">
        <v>662.73</v>
      </c>
      <c r="I2917" s="4" t="s">
        <v>2877</v>
      </c>
      <c r="J2917" s="16">
        <v>45063</v>
      </c>
      <c r="K2917" s="9" t="str">
        <v>East</v>
      </c>
      <c r="L2917" s="9" t="str">
        <v>Groceries</v>
      </c>
      <c r="M2917" s="4">
        <v>4733.3500000000004</v>
      </c>
      <c r="N2917" s="4">
        <f>VLOOKUP($K2917,Sales_Performance_Analysis.csv!$S$1:$T$5,2,FALSE)</f>
        <v>2529.8487270973901</v>
      </c>
      <c r="O2917" s="4">
        <v>47</v>
      </c>
      <c r="P2917" s="4">
        <v>21</v>
      </c>
      <c r="Q2917" s="4">
        <v>662.73</v>
      </c>
      <c r="U2917" s="9" t="str">
        <v>East</v>
      </c>
      <c r="V2917" s="9" t="str">
        <v>Groceries</v>
      </c>
      <c r="X2917" s="9" t="str">
        <v>EAST</v>
      </c>
      <c r="Y2917" s="9" t="str">
        <v>GROCERIES</v>
      </c>
      <c r="AA2917" s="9" t="str">
        <v>east</v>
      </c>
      <c r="AB2917" s="9" t="str">
        <v>groceries</v>
      </c>
    </row>
    <row r="2918" spans="1:28">
      <c r="A2918" s="10" t="s">
        <v>2878</v>
      </c>
      <c r="B2918" s="11">
        <v>45114</v>
      </c>
      <c r="C2918" s="12" t="s">
        <v>1657</v>
      </c>
      <c r="D2918" s="13" t="s">
        <v>2120</v>
      </c>
      <c r="E2918" s="10">
        <v>1183.73</v>
      </c>
      <c r="F2918" s="10">
        <v>42</v>
      </c>
      <c r="G2918" s="10">
        <v>49</v>
      </c>
      <c r="H2918" s="10">
        <v>1365.91</v>
      </c>
      <c r="I2918" s="4" t="s">
        <v>2878</v>
      </c>
      <c r="J2918" s="16">
        <v>45114</v>
      </c>
      <c r="K2918" s="9" t="str">
        <v>West</v>
      </c>
      <c r="L2918" s="9" t="str">
        <v>Clothing</v>
      </c>
      <c r="M2918" s="4">
        <v>1183.73</v>
      </c>
      <c r="N2918" s="4">
        <f>VLOOKUP($K2918,Sales_Performance_Analysis.csv!$S$1:$T$5,2,FALSE)</f>
        <v>2536.3110011778599</v>
      </c>
      <c r="O2918" s="4">
        <v>42</v>
      </c>
      <c r="P2918" s="4">
        <v>49</v>
      </c>
      <c r="Q2918" s="4">
        <v>1365.91</v>
      </c>
      <c r="U2918" s="9" t="str">
        <v>West</v>
      </c>
      <c r="V2918" s="9" t="str">
        <v>Clothing</v>
      </c>
      <c r="X2918" s="9" t="str">
        <v>WEST</v>
      </c>
      <c r="Y2918" s="9" t="str">
        <v>CLOTHING</v>
      </c>
      <c r="AA2918" s="9" t="str">
        <v>west</v>
      </c>
      <c r="AB2918" s="9" t="str">
        <v>clothing</v>
      </c>
    </row>
    <row r="2919" spans="1:28">
      <c r="A2919" s="10" t="s">
        <v>2879</v>
      </c>
      <c r="B2919" s="11">
        <v>44912</v>
      </c>
      <c r="C2919" s="13" t="s">
        <v>2686</v>
      </c>
      <c r="D2919" s="13" t="s">
        <v>2120</v>
      </c>
      <c r="E2919" s="10">
        <v>1266.1300000000001</v>
      </c>
      <c r="F2919" s="10">
        <v>44</v>
      </c>
      <c r="G2919" s="10">
        <v>14</v>
      </c>
      <c r="H2919" s="10">
        <v>1079.57</v>
      </c>
      <c r="I2919" s="4" t="s">
        <v>2879</v>
      </c>
      <c r="J2919" s="16">
        <v>44912</v>
      </c>
      <c r="K2919" s="9" t="str">
        <v>East</v>
      </c>
      <c r="L2919" s="9" t="str">
        <v>Clothing</v>
      </c>
      <c r="M2919" s="4">
        <v>1266.1300000000001</v>
      </c>
      <c r="N2919" s="4">
        <f>VLOOKUP($K2919,Sales_Performance_Analysis.csv!$S$1:$T$5,2,FALSE)</f>
        <v>2529.8487270973901</v>
      </c>
      <c r="O2919" s="4">
        <v>44</v>
      </c>
      <c r="P2919" s="4">
        <v>14</v>
      </c>
      <c r="Q2919" s="4">
        <v>1079.57</v>
      </c>
      <c r="U2919" s="9" t="str">
        <v>East</v>
      </c>
      <c r="V2919" s="9" t="str">
        <v>Clothing</v>
      </c>
      <c r="X2919" s="9" t="str">
        <v>EAST</v>
      </c>
      <c r="Y2919" s="9" t="str">
        <v>CLOTHING</v>
      </c>
      <c r="AA2919" s="9" t="str">
        <v>east</v>
      </c>
      <c r="AB2919" s="9" t="str">
        <v>clothing</v>
      </c>
    </row>
    <row r="2920" spans="1:28">
      <c r="A2920" s="10" t="s">
        <v>2880</v>
      </c>
      <c r="B2920" s="11">
        <v>45277</v>
      </c>
      <c r="C2920" s="12" t="s">
        <v>1657</v>
      </c>
      <c r="D2920" s="13" t="s">
        <v>2120</v>
      </c>
      <c r="E2920" s="10">
        <v>4431.17</v>
      </c>
      <c r="F2920" s="10">
        <v>28</v>
      </c>
      <c r="G2920" s="10">
        <v>25</v>
      </c>
      <c r="H2920" s="10">
        <v>955.73</v>
      </c>
      <c r="I2920" s="4" t="s">
        <v>2880</v>
      </c>
      <c r="J2920" s="16">
        <v>45277</v>
      </c>
      <c r="K2920" s="9" t="str">
        <v>West</v>
      </c>
      <c r="L2920" s="9" t="str">
        <v>Clothing</v>
      </c>
      <c r="M2920" s="4">
        <v>4431.17</v>
      </c>
      <c r="N2920" s="4">
        <f>VLOOKUP($K2920,Sales_Performance_Analysis.csv!$S$1:$T$5,2,FALSE)</f>
        <v>2536.3110011778599</v>
      </c>
      <c r="O2920" s="4">
        <v>28</v>
      </c>
      <c r="P2920" s="4">
        <v>25</v>
      </c>
      <c r="Q2920" s="4">
        <v>955.73</v>
      </c>
      <c r="U2920" s="9" t="str">
        <v>West</v>
      </c>
      <c r="V2920" s="9" t="str">
        <v>Clothing</v>
      </c>
      <c r="X2920" s="9" t="str">
        <v>WEST</v>
      </c>
      <c r="Y2920" s="9" t="str">
        <v>CLOTHING</v>
      </c>
      <c r="AA2920" s="9" t="str">
        <v>west</v>
      </c>
      <c r="AB2920" s="9" t="str">
        <v>clothing</v>
      </c>
    </row>
    <row r="2921" spans="1:28">
      <c r="A2921" s="10" t="s">
        <v>2881</v>
      </c>
      <c r="B2921" s="11">
        <v>45382</v>
      </c>
      <c r="C2921" s="12" t="s">
        <v>1657</v>
      </c>
      <c r="D2921" s="13" t="s">
        <v>1131</v>
      </c>
      <c r="E2921" s="10">
        <v>3647.92</v>
      </c>
      <c r="F2921" s="10">
        <v>34</v>
      </c>
      <c r="G2921" s="10">
        <v>29</v>
      </c>
      <c r="H2921" s="10">
        <v>1324.66</v>
      </c>
      <c r="I2921" s="4" t="s">
        <v>2881</v>
      </c>
      <c r="J2921" s="16">
        <v>45382</v>
      </c>
      <c r="K2921" s="9" t="str">
        <v>West</v>
      </c>
      <c r="L2921" s="9" t="str">
        <v>Sports</v>
      </c>
      <c r="M2921" s="4">
        <v>3647.92</v>
      </c>
      <c r="N2921" s="4">
        <f>VLOOKUP($K2921,Sales_Performance_Analysis.csv!$S$1:$T$5,2,FALSE)</f>
        <v>2536.3110011778599</v>
      </c>
      <c r="O2921" s="4">
        <v>34</v>
      </c>
      <c r="P2921" s="4">
        <v>29</v>
      </c>
      <c r="Q2921" s="4">
        <v>1324.66</v>
      </c>
      <c r="U2921" s="9" t="str">
        <v>West</v>
      </c>
      <c r="V2921" s="9" t="str">
        <v>Sports</v>
      </c>
      <c r="X2921" s="9" t="str">
        <v>WEST</v>
      </c>
      <c r="Y2921" s="9" t="str">
        <v>SPORTS</v>
      </c>
      <c r="AA2921" s="9" t="str">
        <v>west</v>
      </c>
      <c r="AB2921" s="9" t="str">
        <v>sports</v>
      </c>
    </row>
    <row r="2922" spans="1:28">
      <c r="A2922" s="10" t="s">
        <v>2882</v>
      </c>
      <c r="B2922" s="11">
        <v>44981</v>
      </c>
      <c r="C2922" s="13" t="s">
        <v>2686</v>
      </c>
      <c r="D2922" s="13" t="s">
        <v>1131</v>
      </c>
      <c r="E2922" s="10">
        <v>2492.5700000000002</v>
      </c>
      <c r="F2922" s="10">
        <v>11</v>
      </c>
      <c r="G2922" s="10">
        <v>36</v>
      </c>
      <c r="H2922" s="10">
        <v>1172.45</v>
      </c>
      <c r="I2922" s="4" t="s">
        <v>2882</v>
      </c>
      <c r="J2922" s="16">
        <v>44981</v>
      </c>
      <c r="K2922" s="9" t="str">
        <v>East</v>
      </c>
      <c r="L2922" s="9" t="str">
        <v>Sports</v>
      </c>
      <c r="M2922" s="4">
        <v>2492.5700000000002</v>
      </c>
      <c r="N2922" s="4">
        <f>VLOOKUP($K2922,Sales_Performance_Analysis.csv!$S$1:$T$5,2,FALSE)</f>
        <v>2529.8487270973901</v>
      </c>
      <c r="O2922" s="4">
        <v>11</v>
      </c>
      <c r="P2922" s="4">
        <v>36</v>
      </c>
      <c r="Q2922" s="4">
        <v>1172.45</v>
      </c>
      <c r="U2922" s="9" t="str">
        <v>East</v>
      </c>
      <c r="V2922" s="9" t="str">
        <v>Sports</v>
      </c>
      <c r="X2922" s="9" t="str">
        <v>EAST</v>
      </c>
      <c r="Y2922" s="9" t="str">
        <v>SPORTS</v>
      </c>
      <c r="AA2922" s="9" t="str">
        <v>east</v>
      </c>
      <c r="AB2922" s="9" t="str">
        <v>sports</v>
      </c>
    </row>
    <row r="2923" spans="1:28">
      <c r="A2923" s="10" t="s">
        <v>2883</v>
      </c>
      <c r="B2923" s="11">
        <v>45343</v>
      </c>
      <c r="C2923" s="12" t="s">
        <v>1068</v>
      </c>
      <c r="D2923" s="13" t="s">
        <v>1243</v>
      </c>
      <c r="E2923" s="10">
        <v>477.26</v>
      </c>
      <c r="F2923" s="10">
        <v>13</v>
      </c>
      <c r="G2923" s="10">
        <v>34</v>
      </c>
      <c r="H2923" s="10">
        <v>1873.23</v>
      </c>
      <c r="I2923" s="4" t="s">
        <v>2883</v>
      </c>
      <c r="J2923" s="16">
        <v>45343</v>
      </c>
      <c r="K2923" s="9" t="str">
        <v>South</v>
      </c>
      <c r="L2923" s="9" t="str">
        <v>Electronics</v>
      </c>
      <c r="M2923" s="4">
        <v>477.26</v>
      </c>
      <c r="N2923" s="4">
        <f>VLOOKUP($K2923,Sales_Performance_Analysis.csv!$S$1:$T$5,2,FALSE)</f>
        <v>2478.5568056787902</v>
      </c>
      <c r="O2923" s="4">
        <v>13</v>
      </c>
      <c r="P2923" s="4">
        <v>34</v>
      </c>
      <c r="Q2923" s="4">
        <v>1873.23</v>
      </c>
      <c r="U2923" s="9" t="str">
        <v>South</v>
      </c>
      <c r="V2923" s="9" t="str">
        <v>Electronics</v>
      </c>
      <c r="X2923" s="9" t="str">
        <v>SOUTH</v>
      </c>
      <c r="Y2923" s="9" t="str">
        <v>ELECTRONICS</v>
      </c>
      <c r="AA2923" s="9" t="str">
        <v>south</v>
      </c>
      <c r="AB2923" s="9" t="str">
        <v>electronics</v>
      </c>
    </row>
    <row r="2924" spans="1:28">
      <c r="A2924" s="10" t="s">
        <v>2884</v>
      </c>
      <c r="B2924" s="11">
        <v>45415</v>
      </c>
      <c r="C2924" s="13" t="s">
        <v>2686</v>
      </c>
      <c r="D2924" s="13" t="s">
        <v>1131</v>
      </c>
      <c r="E2924" s="10">
        <v>3504.35</v>
      </c>
      <c r="F2924" s="10">
        <v>33</v>
      </c>
      <c r="G2924" s="10">
        <v>14</v>
      </c>
      <c r="H2924" s="10">
        <v>228.71</v>
      </c>
      <c r="I2924" s="4" t="s">
        <v>2884</v>
      </c>
      <c r="J2924" s="16">
        <v>45415</v>
      </c>
      <c r="K2924" s="9" t="str">
        <v>East</v>
      </c>
      <c r="L2924" s="9" t="str">
        <v>Sports</v>
      </c>
      <c r="M2924" s="4">
        <v>3504.35</v>
      </c>
      <c r="N2924" s="4">
        <f>VLOOKUP($K2924,Sales_Performance_Analysis.csv!$S$1:$T$5,2,FALSE)</f>
        <v>2529.8487270973901</v>
      </c>
      <c r="O2924" s="4">
        <v>33</v>
      </c>
      <c r="P2924" s="4">
        <v>14</v>
      </c>
      <c r="Q2924" s="4">
        <v>228.71</v>
      </c>
      <c r="U2924" s="9" t="str">
        <v>East</v>
      </c>
      <c r="V2924" s="9" t="str">
        <v>Sports</v>
      </c>
      <c r="X2924" s="9" t="str">
        <v>EAST</v>
      </c>
      <c r="Y2924" s="9" t="str">
        <v>SPORTS</v>
      </c>
      <c r="AA2924" s="9" t="str">
        <v>east</v>
      </c>
      <c r="AB2924" s="9" t="str">
        <v>sports</v>
      </c>
    </row>
    <row r="2925" spans="1:28">
      <c r="A2925" s="10" t="s">
        <v>2885</v>
      </c>
      <c r="B2925" s="11">
        <v>45085</v>
      </c>
      <c r="C2925" s="12" t="s">
        <v>1657</v>
      </c>
      <c r="D2925" s="13" t="s">
        <v>1243</v>
      </c>
      <c r="E2925" s="10">
        <v>1060.6199999999999</v>
      </c>
      <c r="F2925" s="10">
        <v>2</v>
      </c>
      <c r="G2925" s="10">
        <v>43</v>
      </c>
      <c r="H2925" s="10">
        <v>198.16</v>
      </c>
      <c r="I2925" s="4" t="s">
        <v>2885</v>
      </c>
      <c r="J2925" s="16">
        <v>45085</v>
      </c>
      <c r="K2925" s="9" t="str">
        <v>West</v>
      </c>
      <c r="L2925" s="9" t="str">
        <v>Electronics</v>
      </c>
      <c r="M2925" s="4">
        <v>1060.6199999999999</v>
      </c>
      <c r="N2925" s="4">
        <f>VLOOKUP($K2925,Sales_Performance_Analysis.csv!$S$1:$T$5,2,FALSE)</f>
        <v>2536.3110011778599</v>
      </c>
      <c r="O2925" s="4">
        <v>2</v>
      </c>
      <c r="P2925" s="4">
        <v>43</v>
      </c>
      <c r="Q2925" s="4">
        <v>198.16</v>
      </c>
      <c r="U2925" s="9" t="str">
        <v>West</v>
      </c>
      <c r="V2925" s="9" t="str">
        <v>Electronics</v>
      </c>
      <c r="X2925" s="9" t="str">
        <v>WEST</v>
      </c>
      <c r="Y2925" s="9" t="str">
        <v>ELECTRONICS</v>
      </c>
      <c r="AA2925" s="9" t="str">
        <v>west</v>
      </c>
      <c r="AB2925" s="9" t="str">
        <v>electronics</v>
      </c>
    </row>
    <row r="2926" spans="1:28">
      <c r="A2926" s="10" t="s">
        <v>2886</v>
      </c>
      <c r="B2926" s="11">
        <v>45002</v>
      </c>
      <c r="C2926" s="12" t="s">
        <v>1068</v>
      </c>
      <c r="D2926" s="13" t="s">
        <v>1243</v>
      </c>
      <c r="E2926" s="10">
        <v>3596.99</v>
      </c>
      <c r="F2926" s="10">
        <v>25</v>
      </c>
      <c r="G2926" s="10">
        <v>48</v>
      </c>
      <c r="H2926" s="10">
        <v>1467.02</v>
      </c>
      <c r="I2926" s="4" t="s">
        <v>2886</v>
      </c>
      <c r="J2926" s="16">
        <v>45002</v>
      </c>
      <c r="K2926" s="9" t="str">
        <v>South</v>
      </c>
      <c r="L2926" s="9" t="str">
        <v>Electronics</v>
      </c>
      <c r="M2926" s="4">
        <v>3596.99</v>
      </c>
      <c r="N2926" s="4">
        <f>VLOOKUP($K2926,Sales_Performance_Analysis.csv!$S$1:$T$5,2,FALSE)</f>
        <v>2478.5568056787902</v>
      </c>
      <c r="O2926" s="4">
        <v>25</v>
      </c>
      <c r="P2926" s="4">
        <v>48</v>
      </c>
      <c r="Q2926" s="4">
        <v>1467.02</v>
      </c>
      <c r="U2926" s="9" t="str">
        <v>South</v>
      </c>
      <c r="V2926" s="9" t="str">
        <v>Electronics</v>
      </c>
      <c r="X2926" s="9" t="str">
        <v>SOUTH</v>
      </c>
      <c r="Y2926" s="9" t="str">
        <v>ELECTRONICS</v>
      </c>
      <c r="AA2926" s="9" t="str">
        <v>south</v>
      </c>
      <c r="AB2926" s="9" t="str">
        <v>electronics</v>
      </c>
    </row>
    <row r="2927" spans="1:28">
      <c r="A2927" s="10" t="s">
        <v>2887</v>
      </c>
      <c r="B2927" s="11">
        <v>45390</v>
      </c>
      <c r="C2927" s="12" t="s">
        <v>1068</v>
      </c>
      <c r="D2927" s="13" t="s">
        <v>2120</v>
      </c>
      <c r="E2927" s="10">
        <v>3598.91</v>
      </c>
      <c r="F2927" s="10">
        <v>4</v>
      </c>
      <c r="G2927" s="10">
        <v>37</v>
      </c>
      <c r="H2927" s="10">
        <v>575.49</v>
      </c>
      <c r="I2927" s="4" t="s">
        <v>2887</v>
      </c>
      <c r="J2927" s="16">
        <v>45390</v>
      </c>
      <c r="K2927" s="9" t="str">
        <v>South</v>
      </c>
      <c r="L2927" s="9" t="str">
        <v>Clothing</v>
      </c>
      <c r="M2927" s="4">
        <v>3598.91</v>
      </c>
      <c r="N2927" s="4">
        <f>VLOOKUP($K2927,Sales_Performance_Analysis.csv!$S$1:$T$5,2,FALSE)</f>
        <v>2478.5568056787902</v>
      </c>
      <c r="O2927" s="4">
        <v>4</v>
      </c>
      <c r="P2927" s="4">
        <v>37</v>
      </c>
      <c r="Q2927" s="4">
        <v>575.49</v>
      </c>
      <c r="U2927" s="9" t="str">
        <v>South</v>
      </c>
      <c r="V2927" s="9" t="str">
        <v>Clothing</v>
      </c>
      <c r="X2927" s="9" t="str">
        <v>SOUTH</v>
      </c>
      <c r="Y2927" s="9" t="str">
        <v>CLOTHING</v>
      </c>
      <c r="AA2927" s="9" t="str">
        <v>south</v>
      </c>
      <c r="AB2927" s="9" t="str">
        <v>clothing</v>
      </c>
    </row>
    <row r="2928" spans="1:28">
      <c r="A2928" s="10" t="s">
        <v>2888</v>
      </c>
      <c r="B2928" s="11">
        <v>45263</v>
      </c>
      <c r="C2928" s="12" t="s">
        <v>1068</v>
      </c>
      <c r="D2928" s="13" t="s">
        <v>2120</v>
      </c>
      <c r="E2928" s="10">
        <v>4723.3100000000004</v>
      </c>
      <c r="F2928" s="10">
        <v>14</v>
      </c>
      <c r="G2928" s="10">
        <v>36</v>
      </c>
      <c r="H2928" s="10">
        <v>1478.33</v>
      </c>
      <c r="I2928" s="4" t="s">
        <v>2888</v>
      </c>
      <c r="J2928" s="16">
        <v>45263</v>
      </c>
      <c r="K2928" s="9" t="str">
        <v>South</v>
      </c>
      <c r="L2928" s="9" t="str">
        <v>Clothing</v>
      </c>
      <c r="M2928" s="4">
        <v>4723.3100000000004</v>
      </c>
      <c r="N2928" s="4">
        <f>VLOOKUP($K2928,Sales_Performance_Analysis.csv!$S$1:$T$5,2,FALSE)</f>
        <v>2478.5568056787902</v>
      </c>
      <c r="O2928" s="4">
        <v>14</v>
      </c>
      <c r="P2928" s="4">
        <v>36</v>
      </c>
      <c r="Q2928" s="4">
        <v>1478.33</v>
      </c>
      <c r="U2928" s="9" t="str">
        <v>South</v>
      </c>
      <c r="V2928" s="9" t="str">
        <v>Clothing</v>
      </c>
      <c r="X2928" s="9" t="str">
        <v>SOUTH</v>
      </c>
      <c r="Y2928" s="9" t="str">
        <v>CLOTHING</v>
      </c>
      <c r="AA2928" s="9" t="str">
        <v>south</v>
      </c>
      <c r="AB2928" s="9" t="str">
        <v>clothing</v>
      </c>
    </row>
    <row r="2929" spans="1:28">
      <c r="A2929" s="10" t="s">
        <v>2889</v>
      </c>
      <c r="B2929" s="11">
        <v>45407</v>
      </c>
      <c r="C2929" s="13" t="s">
        <v>2686</v>
      </c>
      <c r="D2929" s="13" t="s">
        <v>1131</v>
      </c>
      <c r="E2929" s="10">
        <v>941.08</v>
      </c>
      <c r="F2929" s="10">
        <v>8</v>
      </c>
      <c r="G2929" s="10">
        <v>41</v>
      </c>
      <c r="H2929" s="10">
        <v>1640.21</v>
      </c>
      <c r="I2929" s="4" t="s">
        <v>2889</v>
      </c>
      <c r="J2929" s="16">
        <v>45407</v>
      </c>
      <c r="K2929" s="9" t="str">
        <v>East</v>
      </c>
      <c r="L2929" s="9" t="str">
        <v>Sports</v>
      </c>
      <c r="M2929" s="4">
        <v>941.08</v>
      </c>
      <c r="N2929" s="4">
        <f>VLOOKUP($K2929,Sales_Performance_Analysis.csv!$S$1:$T$5,2,FALSE)</f>
        <v>2529.8487270973901</v>
      </c>
      <c r="O2929" s="4">
        <v>8</v>
      </c>
      <c r="P2929" s="4">
        <v>41</v>
      </c>
      <c r="Q2929" s="4">
        <v>1640.21</v>
      </c>
      <c r="U2929" s="9" t="str">
        <v>East</v>
      </c>
      <c r="V2929" s="9" t="str">
        <v>Sports</v>
      </c>
      <c r="X2929" s="9" t="str">
        <v>EAST</v>
      </c>
      <c r="Y2929" s="9" t="str">
        <v>SPORTS</v>
      </c>
      <c r="AA2929" s="9" t="str">
        <v>east</v>
      </c>
      <c r="AB2929" s="9" t="str">
        <v>sports</v>
      </c>
    </row>
    <row r="2930" spans="1:28">
      <c r="A2930" s="10" t="s">
        <v>2890</v>
      </c>
      <c r="B2930" s="11">
        <v>45327</v>
      </c>
      <c r="C2930" s="12" t="s">
        <v>2563</v>
      </c>
      <c r="D2930" s="13" t="s">
        <v>1131</v>
      </c>
      <c r="E2930" s="10">
        <v>3328.12</v>
      </c>
      <c r="F2930" s="10">
        <v>11</v>
      </c>
      <c r="G2930" s="10">
        <v>44</v>
      </c>
      <c r="H2930" s="10">
        <v>576.17999999999995</v>
      </c>
      <c r="I2930" s="4" t="s">
        <v>2890</v>
      </c>
      <c r="J2930" s="16">
        <v>45327</v>
      </c>
      <c r="K2930" s="9" t="str">
        <v>North</v>
      </c>
      <c r="L2930" s="9" t="str">
        <v>Sports</v>
      </c>
      <c r="M2930" s="4">
        <v>3328.12</v>
      </c>
      <c r="N2930" s="4">
        <f>VLOOKUP($K2930,Sales_Performance_Analysis.csv!$S$1:$T$5,2,FALSE)</f>
        <v>2573.1195542046598</v>
      </c>
      <c r="O2930" s="4">
        <v>11</v>
      </c>
      <c r="P2930" s="4">
        <v>44</v>
      </c>
      <c r="Q2930" s="4">
        <v>576.17999999999995</v>
      </c>
      <c r="U2930" s="9" t="str">
        <v>North</v>
      </c>
      <c r="V2930" s="9" t="str">
        <v>Sports</v>
      </c>
      <c r="X2930" s="9" t="str">
        <v>NORTH</v>
      </c>
      <c r="Y2930" s="9" t="str">
        <v>SPORTS</v>
      </c>
      <c r="AA2930" s="9" t="str">
        <v>north</v>
      </c>
      <c r="AB2930" s="9" t="str">
        <v>sports</v>
      </c>
    </row>
    <row r="2931" spans="1:28">
      <c r="A2931" s="10" t="s">
        <v>2891</v>
      </c>
      <c r="B2931" s="11">
        <v>45411</v>
      </c>
      <c r="C2931" s="12" t="s">
        <v>1068</v>
      </c>
      <c r="D2931" s="13" t="s">
        <v>257</v>
      </c>
      <c r="E2931" s="10">
        <v>3433.2</v>
      </c>
      <c r="F2931" s="10">
        <v>13</v>
      </c>
      <c r="G2931" s="10">
        <v>42</v>
      </c>
      <c r="H2931" s="10">
        <v>1682.05</v>
      </c>
      <c r="I2931" s="4" t="s">
        <v>2891</v>
      </c>
      <c r="J2931" s="16">
        <v>45411</v>
      </c>
      <c r="K2931" s="9" t="str">
        <v>South</v>
      </c>
      <c r="L2931" s="9" t="str">
        <v>Groceries</v>
      </c>
      <c r="M2931" s="4">
        <v>3433.2</v>
      </c>
      <c r="N2931" s="4">
        <f>VLOOKUP($K2931,Sales_Performance_Analysis.csv!$S$1:$T$5,2,FALSE)</f>
        <v>2478.5568056787902</v>
      </c>
      <c r="O2931" s="4">
        <v>13</v>
      </c>
      <c r="P2931" s="4">
        <v>42</v>
      </c>
      <c r="Q2931" s="4">
        <v>1682.05</v>
      </c>
      <c r="U2931" s="9" t="str">
        <v>South</v>
      </c>
      <c r="V2931" s="9" t="str">
        <v>Groceries</v>
      </c>
      <c r="X2931" s="9" t="str">
        <v>SOUTH</v>
      </c>
      <c r="Y2931" s="9" t="str">
        <v>GROCERIES</v>
      </c>
      <c r="AA2931" s="9" t="str">
        <v>south</v>
      </c>
      <c r="AB2931" s="9" t="str">
        <v>groceries</v>
      </c>
    </row>
    <row r="2932" spans="1:28">
      <c r="A2932" s="10" t="s">
        <v>2892</v>
      </c>
      <c r="B2932" s="11">
        <v>44932</v>
      </c>
      <c r="C2932" s="12" t="s">
        <v>1657</v>
      </c>
      <c r="D2932" s="13" t="s">
        <v>1668</v>
      </c>
      <c r="E2932" s="10">
        <v>1586.97</v>
      </c>
      <c r="F2932" s="10">
        <v>44</v>
      </c>
      <c r="G2932" s="10">
        <v>20</v>
      </c>
      <c r="H2932" s="10">
        <v>1930.53</v>
      </c>
      <c r="I2932" s="4" t="s">
        <v>2892</v>
      </c>
      <c r="J2932" s="16">
        <v>44932</v>
      </c>
      <c r="K2932" s="9" t="str">
        <v>West</v>
      </c>
      <c r="L2932" s="9" t="str">
        <v>Furniture</v>
      </c>
      <c r="M2932" s="4">
        <v>1586.97</v>
      </c>
      <c r="N2932" s="4">
        <f>VLOOKUP($K2932,Sales_Performance_Analysis.csv!$S$1:$T$5,2,FALSE)</f>
        <v>2536.3110011778599</v>
      </c>
      <c r="O2932" s="4">
        <v>44</v>
      </c>
      <c r="P2932" s="4">
        <v>20</v>
      </c>
      <c r="Q2932" s="4">
        <v>1930.53</v>
      </c>
      <c r="U2932" s="9" t="str">
        <v>West</v>
      </c>
      <c r="V2932" s="9" t="str">
        <v>Furniture</v>
      </c>
      <c r="X2932" s="9" t="str">
        <v>WEST</v>
      </c>
      <c r="Y2932" s="9" t="str">
        <v>FURNITURE</v>
      </c>
      <c r="AA2932" s="9" t="str">
        <v>west</v>
      </c>
      <c r="AB2932" s="9" t="str">
        <v>furniture</v>
      </c>
    </row>
    <row r="2933" spans="1:28">
      <c r="A2933" s="10" t="s">
        <v>2893</v>
      </c>
      <c r="B2933" s="11">
        <v>45116</v>
      </c>
      <c r="C2933" s="12" t="s">
        <v>2563</v>
      </c>
      <c r="D2933" s="13" t="s">
        <v>257</v>
      </c>
      <c r="E2933" s="10">
        <v>2708.39</v>
      </c>
      <c r="F2933" s="10">
        <v>39</v>
      </c>
      <c r="G2933" s="10">
        <v>18</v>
      </c>
      <c r="H2933" s="10">
        <v>603</v>
      </c>
      <c r="I2933" s="4" t="s">
        <v>2893</v>
      </c>
      <c r="J2933" s="16">
        <v>45116</v>
      </c>
      <c r="K2933" s="9" t="str">
        <v>North</v>
      </c>
      <c r="L2933" s="9" t="str">
        <v>Groceries</v>
      </c>
      <c r="M2933" s="4">
        <v>2708.39</v>
      </c>
      <c r="N2933" s="4">
        <f>VLOOKUP($K2933,Sales_Performance_Analysis.csv!$S$1:$T$5,2,FALSE)</f>
        <v>2573.1195542046598</v>
      </c>
      <c r="O2933" s="4">
        <v>39</v>
      </c>
      <c r="P2933" s="4">
        <v>18</v>
      </c>
      <c r="Q2933" s="4">
        <v>603</v>
      </c>
      <c r="U2933" s="9" t="str">
        <v>North</v>
      </c>
      <c r="V2933" s="9" t="str">
        <v>Groceries</v>
      </c>
      <c r="X2933" s="9" t="str">
        <v>NORTH</v>
      </c>
      <c r="Y2933" s="9" t="str">
        <v>GROCERIES</v>
      </c>
      <c r="AA2933" s="9" t="str">
        <v>north</v>
      </c>
      <c r="AB2933" s="9" t="str">
        <v>groceries</v>
      </c>
    </row>
    <row r="2934" spans="1:28">
      <c r="A2934" s="10" t="s">
        <v>2894</v>
      </c>
      <c r="B2934" s="11">
        <v>45152</v>
      </c>
      <c r="C2934" s="13" t="s">
        <v>2686</v>
      </c>
      <c r="D2934" s="13" t="s">
        <v>257</v>
      </c>
      <c r="E2934" s="10">
        <v>720.17</v>
      </c>
      <c r="F2934" s="10">
        <v>15</v>
      </c>
      <c r="G2934" s="10">
        <v>12</v>
      </c>
      <c r="H2934" s="10">
        <v>1636.56</v>
      </c>
      <c r="I2934" s="4" t="s">
        <v>2894</v>
      </c>
      <c r="J2934" s="16">
        <v>45152</v>
      </c>
      <c r="K2934" s="9" t="str">
        <v>East</v>
      </c>
      <c r="L2934" s="9" t="str">
        <v>Groceries</v>
      </c>
      <c r="M2934" s="4">
        <v>720.17</v>
      </c>
      <c r="N2934" s="4">
        <f>VLOOKUP($K2934,Sales_Performance_Analysis.csv!$S$1:$T$5,2,FALSE)</f>
        <v>2529.8487270973901</v>
      </c>
      <c r="O2934" s="4">
        <v>15</v>
      </c>
      <c r="P2934" s="4">
        <v>12</v>
      </c>
      <c r="Q2934" s="4">
        <v>1636.56</v>
      </c>
      <c r="U2934" s="9" t="str">
        <v>East</v>
      </c>
      <c r="V2934" s="9" t="str">
        <v>Groceries</v>
      </c>
      <c r="X2934" s="9" t="str">
        <v>EAST</v>
      </c>
      <c r="Y2934" s="9" t="str">
        <v>GROCERIES</v>
      </c>
      <c r="AA2934" s="9" t="str">
        <v>east</v>
      </c>
      <c r="AB2934" s="9" t="str">
        <v>groceries</v>
      </c>
    </row>
    <row r="2935" spans="1:28">
      <c r="A2935" s="10" t="s">
        <v>2895</v>
      </c>
      <c r="B2935" s="11">
        <v>45532</v>
      </c>
      <c r="C2935" s="12" t="s">
        <v>1657</v>
      </c>
      <c r="D2935" s="13" t="s">
        <v>1131</v>
      </c>
      <c r="E2935" s="10">
        <v>951.78</v>
      </c>
      <c r="F2935" s="10">
        <v>20</v>
      </c>
      <c r="G2935" s="10">
        <v>46</v>
      </c>
      <c r="H2935" s="10">
        <v>416.12</v>
      </c>
      <c r="I2935" s="4" t="s">
        <v>2895</v>
      </c>
      <c r="J2935" s="16">
        <v>45532</v>
      </c>
      <c r="K2935" s="9" t="str">
        <v>West</v>
      </c>
      <c r="L2935" s="9" t="str">
        <v>Sports</v>
      </c>
      <c r="M2935" s="4">
        <v>951.78</v>
      </c>
      <c r="N2935" s="4">
        <f>VLOOKUP($K2935,Sales_Performance_Analysis.csv!$S$1:$T$5,2,FALSE)</f>
        <v>2536.3110011778599</v>
      </c>
      <c r="O2935" s="4">
        <v>20</v>
      </c>
      <c r="P2935" s="4">
        <v>46</v>
      </c>
      <c r="Q2935" s="4">
        <v>416.12</v>
      </c>
      <c r="U2935" s="9" t="str">
        <v>West</v>
      </c>
      <c r="V2935" s="9" t="str">
        <v>Sports</v>
      </c>
      <c r="X2935" s="9" t="str">
        <v>WEST</v>
      </c>
      <c r="Y2935" s="9" t="str">
        <v>SPORTS</v>
      </c>
      <c r="AA2935" s="9" t="str">
        <v>west</v>
      </c>
      <c r="AB2935" s="9" t="str">
        <v>sports</v>
      </c>
    </row>
    <row r="2936" spans="1:28">
      <c r="A2936" s="10">
        <v>59313866</v>
      </c>
      <c r="B2936" s="11">
        <v>45480</v>
      </c>
      <c r="C2936" s="12" t="s">
        <v>1068</v>
      </c>
      <c r="D2936" s="13" t="s">
        <v>1243</v>
      </c>
      <c r="E2936" s="10">
        <v>1642.63</v>
      </c>
      <c r="F2936" s="10">
        <v>7</v>
      </c>
      <c r="G2936" s="10">
        <v>20</v>
      </c>
      <c r="H2936" s="10">
        <v>57.19</v>
      </c>
      <c r="I2936" s="4">
        <v>59313866</v>
      </c>
      <c r="J2936" s="16">
        <v>45480</v>
      </c>
      <c r="K2936" s="9" t="str">
        <v>South</v>
      </c>
      <c r="L2936" s="9" t="str">
        <v>Electronics</v>
      </c>
      <c r="M2936" s="4">
        <v>1642.63</v>
      </c>
      <c r="N2936" s="4">
        <f>VLOOKUP($K2936,Sales_Performance_Analysis.csv!$S$1:$T$5,2,FALSE)</f>
        <v>2478.5568056787902</v>
      </c>
      <c r="O2936" s="4">
        <v>7</v>
      </c>
      <c r="P2936" s="4">
        <v>20</v>
      </c>
      <c r="Q2936" s="4">
        <v>57.19</v>
      </c>
      <c r="U2936" s="9" t="str">
        <v>South</v>
      </c>
      <c r="V2936" s="9" t="str">
        <v>Electronics</v>
      </c>
      <c r="X2936" s="9" t="str">
        <v>SOUTH</v>
      </c>
      <c r="Y2936" s="9" t="str">
        <v>ELECTRONICS</v>
      </c>
      <c r="AA2936" s="9" t="str">
        <v>south</v>
      </c>
      <c r="AB2936" s="9" t="str">
        <v>electronics</v>
      </c>
    </row>
    <row r="2937" spans="1:28">
      <c r="A2937" s="10" t="s">
        <v>2896</v>
      </c>
      <c r="B2937" s="11">
        <v>45132</v>
      </c>
      <c r="C2937" s="13" t="s">
        <v>2686</v>
      </c>
      <c r="D2937" s="13" t="s">
        <v>1668</v>
      </c>
      <c r="E2937" s="10">
        <v>1015.57</v>
      </c>
      <c r="F2937" s="10">
        <v>23</v>
      </c>
      <c r="G2937" s="10">
        <v>14</v>
      </c>
      <c r="H2937" s="10">
        <v>133.06</v>
      </c>
      <c r="I2937" s="4" t="s">
        <v>2896</v>
      </c>
      <c r="J2937" s="16">
        <v>45132</v>
      </c>
      <c r="K2937" s="9" t="str">
        <v>East</v>
      </c>
      <c r="L2937" s="9" t="str">
        <v>Furniture</v>
      </c>
      <c r="M2937" s="4">
        <v>1015.57</v>
      </c>
      <c r="N2937" s="4">
        <f>VLOOKUP($K2937,Sales_Performance_Analysis.csv!$S$1:$T$5,2,FALSE)</f>
        <v>2529.8487270973901</v>
      </c>
      <c r="O2937" s="4">
        <v>23</v>
      </c>
      <c r="P2937" s="4">
        <v>14</v>
      </c>
      <c r="Q2937" s="4">
        <v>133.06</v>
      </c>
      <c r="U2937" s="9" t="str">
        <v>East</v>
      </c>
      <c r="V2937" s="9" t="str">
        <v>Furniture</v>
      </c>
      <c r="X2937" s="9" t="str">
        <v>EAST</v>
      </c>
      <c r="Y2937" s="9" t="str">
        <v>FURNITURE</v>
      </c>
      <c r="AA2937" s="9" t="str">
        <v>east</v>
      </c>
      <c r="AB2937" s="9" t="str">
        <v>furniture</v>
      </c>
    </row>
    <row r="2938" spans="1:28">
      <c r="A2938" s="10" t="s">
        <v>2897</v>
      </c>
      <c r="B2938" s="11">
        <v>44988</v>
      </c>
      <c r="C2938" s="13" t="s">
        <v>2686</v>
      </c>
      <c r="D2938" s="13" t="s">
        <v>1668</v>
      </c>
      <c r="E2938" s="10">
        <v>4685.1099999999997</v>
      </c>
      <c r="F2938" s="10">
        <v>8</v>
      </c>
      <c r="G2938" s="10">
        <v>7</v>
      </c>
      <c r="H2938" s="10">
        <v>481.5</v>
      </c>
      <c r="I2938" s="4" t="s">
        <v>2897</v>
      </c>
      <c r="J2938" s="16">
        <v>44988</v>
      </c>
      <c r="K2938" s="9" t="str">
        <v>East</v>
      </c>
      <c r="L2938" s="9" t="str">
        <v>Furniture</v>
      </c>
      <c r="M2938" s="4">
        <v>4685.1099999999997</v>
      </c>
      <c r="N2938" s="4">
        <f>VLOOKUP($K2938,Sales_Performance_Analysis.csv!$S$1:$T$5,2,FALSE)</f>
        <v>2529.8487270973901</v>
      </c>
      <c r="O2938" s="4">
        <v>8</v>
      </c>
      <c r="P2938" s="4">
        <v>7</v>
      </c>
      <c r="Q2938" s="4">
        <v>481.5</v>
      </c>
      <c r="U2938" s="9" t="str">
        <v>East</v>
      </c>
      <c r="V2938" s="9" t="str">
        <v>Furniture</v>
      </c>
      <c r="X2938" s="9" t="str">
        <v>EAST</v>
      </c>
      <c r="Y2938" s="9" t="str">
        <v>FURNITURE</v>
      </c>
      <c r="AA2938" s="9" t="str">
        <v>east</v>
      </c>
      <c r="AB2938" s="9" t="str">
        <v>furniture</v>
      </c>
    </row>
    <row r="2939" spans="1:28">
      <c r="A2939" s="10" t="s">
        <v>2898</v>
      </c>
      <c r="B2939" s="11">
        <v>45494</v>
      </c>
      <c r="C2939" s="12" t="s">
        <v>2563</v>
      </c>
      <c r="D2939" s="13" t="s">
        <v>2899</v>
      </c>
      <c r="E2939" s="10">
        <v>3290.25</v>
      </c>
      <c r="F2939" s="10">
        <v>44</v>
      </c>
      <c r="G2939" s="10">
        <v>28</v>
      </c>
      <c r="H2939" s="10">
        <v>858.18</v>
      </c>
      <c r="I2939" s="4" t="s">
        <v>2898</v>
      </c>
      <c r="J2939" s="16">
        <v>45494</v>
      </c>
      <c r="K2939" s="9" t="str">
        <v>North</v>
      </c>
      <c r="L2939" s="9" t="str">
        <v>Clothing</v>
      </c>
      <c r="M2939" s="4">
        <v>3290.25</v>
      </c>
      <c r="N2939" s="4">
        <f>VLOOKUP($K2939,Sales_Performance_Analysis.csv!$S$1:$T$5,2,FALSE)</f>
        <v>2573.1195542046598</v>
      </c>
      <c r="O2939" s="4">
        <v>44</v>
      </c>
      <c r="P2939" s="4">
        <v>28</v>
      </c>
      <c r="Q2939" s="4">
        <v>858.18</v>
      </c>
      <c r="U2939" s="9" t="str">
        <v>North</v>
      </c>
      <c r="V2939" s="9" t="str">
        <v>Clothing</v>
      </c>
      <c r="X2939" s="9" t="str">
        <v>NORTH</v>
      </c>
      <c r="Y2939" s="9" t="str">
        <v>CLOTHING</v>
      </c>
      <c r="AA2939" s="9" t="str">
        <v>north</v>
      </c>
      <c r="AB2939" s="9" t="str">
        <v>clothing</v>
      </c>
    </row>
    <row r="2940" spans="1:28">
      <c r="A2940" s="10" t="s">
        <v>2900</v>
      </c>
      <c r="B2940" s="11">
        <v>45610</v>
      </c>
      <c r="C2940" s="13" t="s">
        <v>2686</v>
      </c>
      <c r="D2940" s="13" t="s">
        <v>2899</v>
      </c>
      <c r="E2940" s="10">
        <v>218.76</v>
      </c>
      <c r="F2940" s="10">
        <v>1</v>
      </c>
      <c r="G2940" s="10">
        <v>13</v>
      </c>
      <c r="H2940" s="10">
        <v>537.71</v>
      </c>
      <c r="I2940" s="4" t="s">
        <v>2900</v>
      </c>
      <c r="J2940" s="16">
        <v>45610</v>
      </c>
      <c r="K2940" s="9" t="str">
        <v>East</v>
      </c>
      <c r="L2940" s="9" t="str">
        <v>Clothing</v>
      </c>
      <c r="M2940" s="4">
        <v>218.76</v>
      </c>
      <c r="N2940" s="4">
        <f>VLOOKUP($K2940,Sales_Performance_Analysis.csv!$S$1:$T$5,2,FALSE)</f>
        <v>2529.8487270973901</v>
      </c>
      <c r="O2940" s="4">
        <v>1</v>
      </c>
      <c r="P2940" s="4">
        <v>13</v>
      </c>
      <c r="Q2940" s="4">
        <v>537.71</v>
      </c>
      <c r="U2940" s="9" t="str">
        <v>East</v>
      </c>
      <c r="V2940" s="9" t="str">
        <v>Clothing</v>
      </c>
      <c r="X2940" s="9" t="str">
        <v>EAST</v>
      </c>
      <c r="Y2940" s="9" t="str">
        <v>CLOTHING</v>
      </c>
      <c r="AA2940" s="9" t="str">
        <v>east</v>
      </c>
      <c r="AB2940" s="9" t="str">
        <v>clothing</v>
      </c>
    </row>
    <row r="2941" spans="1:28">
      <c r="A2941" s="10" t="s">
        <v>2901</v>
      </c>
      <c r="B2941" s="11">
        <v>45183</v>
      </c>
      <c r="C2941" s="13" t="s">
        <v>2686</v>
      </c>
      <c r="D2941" s="13" t="s">
        <v>1131</v>
      </c>
      <c r="E2941" s="10">
        <v>3996.5</v>
      </c>
      <c r="F2941" s="10">
        <v>48</v>
      </c>
      <c r="G2941" s="10">
        <v>18</v>
      </c>
      <c r="H2941" s="10">
        <v>1754.17</v>
      </c>
      <c r="I2941" s="4" t="s">
        <v>2901</v>
      </c>
      <c r="J2941" s="16">
        <v>45183</v>
      </c>
      <c r="K2941" s="9" t="str">
        <v>East</v>
      </c>
      <c r="L2941" s="9" t="str">
        <v>Sports</v>
      </c>
      <c r="M2941" s="4">
        <v>3996.5</v>
      </c>
      <c r="N2941" s="4">
        <f>VLOOKUP($K2941,Sales_Performance_Analysis.csv!$S$1:$T$5,2,FALSE)</f>
        <v>2529.8487270973901</v>
      </c>
      <c r="O2941" s="4">
        <v>48</v>
      </c>
      <c r="P2941" s="4">
        <v>18</v>
      </c>
      <c r="Q2941" s="4">
        <v>1754.17</v>
      </c>
      <c r="U2941" s="9" t="str">
        <v>East</v>
      </c>
      <c r="V2941" s="9" t="str">
        <v>Sports</v>
      </c>
      <c r="X2941" s="9" t="str">
        <v>EAST</v>
      </c>
      <c r="Y2941" s="9" t="str">
        <v>SPORTS</v>
      </c>
      <c r="AA2941" s="9" t="str">
        <v>east</v>
      </c>
      <c r="AB2941" s="9" t="str">
        <v>sports</v>
      </c>
    </row>
    <row r="2942" spans="1:28">
      <c r="A2942" s="10">
        <v>96323514</v>
      </c>
      <c r="B2942" s="11">
        <v>45579</v>
      </c>
      <c r="C2942" s="12" t="s">
        <v>2563</v>
      </c>
      <c r="D2942" s="13" t="s">
        <v>1131</v>
      </c>
      <c r="E2942" s="10">
        <v>3673.96</v>
      </c>
      <c r="F2942" s="10">
        <v>13</v>
      </c>
      <c r="G2942" s="10">
        <v>3</v>
      </c>
      <c r="H2942" s="10">
        <v>1941.45</v>
      </c>
      <c r="I2942" s="4">
        <v>96323514</v>
      </c>
      <c r="J2942" s="16">
        <v>45579</v>
      </c>
      <c r="K2942" s="9" t="str">
        <v>North</v>
      </c>
      <c r="L2942" s="9" t="str">
        <v>Sports</v>
      </c>
      <c r="M2942" s="4">
        <v>3673.96</v>
      </c>
      <c r="N2942" s="4">
        <f>VLOOKUP($K2942,Sales_Performance_Analysis.csv!$S$1:$T$5,2,FALSE)</f>
        <v>2573.1195542046598</v>
      </c>
      <c r="O2942" s="4">
        <v>13</v>
      </c>
      <c r="P2942" s="4">
        <v>3</v>
      </c>
      <c r="Q2942" s="4">
        <v>1941.45</v>
      </c>
      <c r="U2942" s="9" t="str">
        <v>North</v>
      </c>
      <c r="V2942" s="9" t="str">
        <v>Sports</v>
      </c>
      <c r="X2942" s="9" t="str">
        <v>NORTH</v>
      </c>
      <c r="Y2942" s="9" t="str">
        <v>SPORTS</v>
      </c>
      <c r="AA2942" s="9" t="str">
        <v>north</v>
      </c>
      <c r="AB2942" s="9" t="str">
        <v>sports</v>
      </c>
    </row>
    <row r="2943" spans="1:28">
      <c r="A2943" s="10" t="s">
        <v>2902</v>
      </c>
      <c r="B2943" s="11">
        <v>45092</v>
      </c>
      <c r="C2943" s="12" t="s">
        <v>1068</v>
      </c>
      <c r="D2943" s="13" t="s">
        <v>2899</v>
      </c>
      <c r="E2943" s="10">
        <v>3071.32</v>
      </c>
      <c r="F2943" s="10">
        <v>13</v>
      </c>
      <c r="G2943" s="10">
        <v>46</v>
      </c>
      <c r="H2943" s="10">
        <v>415.13</v>
      </c>
      <c r="I2943" s="4" t="s">
        <v>2902</v>
      </c>
      <c r="J2943" s="16">
        <v>45092</v>
      </c>
      <c r="K2943" s="9" t="str">
        <v>South</v>
      </c>
      <c r="L2943" s="9" t="str">
        <v>Clothing</v>
      </c>
      <c r="M2943" s="4">
        <v>3071.32</v>
      </c>
      <c r="N2943" s="4">
        <f>VLOOKUP($K2943,Sales_Performance_Analysis.csv!$S$1:$T$5,2,FALSE)</f>
        <v>2478.5568056787902</v>
      </c>
      <c r="O2943" s="4">
        <v>13</v>
      </c>
      <c r="P2943" s="4">
        <v>46</v>
      </c>
      <c r="Q2943" s="4">
        <v>415.13</v>
      </c>
      <c r="U2943" s="9" t="str">
        <v>South</v>
      </c>
      <c r="V2943" s="9" t="str">
        <v>Clothing</v>
      </c>
      <c r="X2943" s="9" t="str">
        <v>SOUTH</v>
      </c>
      <c r="Y2943" s="9" t="str">
        <v>CLOTHING</v>
      </c>
      <c r="AA2943" s="9" t="str">
        <v>south</v>
      </c>
      <c r="AB2943" s="9" t="str">
        <v>clothing</v>
      </c>
    </row>
    <row r="2944" spans="1:28">
      <c r="A2944" s="10" t="s">
        <v>2903</v>
      </c>
      <c r="B2944" s="11">
        <v>45444</v>
      </c>
      <c r="C2944" s="13" t="s">
        <v>2686</v>
      </c>
      <c r="D2944" s="13" t="s">
        <v>1668</v>
      </c>
      <c r="E2944" s="10">
        <v>4789.8900000000003</v>
      </c>
      <c r="F2944" s="10">
        <v>45</v>
      </c>
      <c r="G2944" s="10">
        <v>31</v>
      </c>
      <c r="H2944" s="10">
        <v>721.13</v>
      </c>
      <c r="I2944" s="4" t="s">
        <v>2903</v>
      </c>
      <c r="J2944" s="16">
        <v>45444</v>
      </c>
      <c r="K2944" s="9" t="str">
        <v>East</v>
      </c>
      <c r="L2944" s="9" t="str">
        <v>Furniture</v>
      </c>
      <c r="M2944" s="4">
        <v>4789.8900000000003</v>
      </c>
      <c r="N2944" s="4">
        <f>VLOOKUP($K2944,Sales_Performance_Analysis.csv!$S$1:$T$5,2,FALSE)</f>
        <v>2529.8487270973901</v>
      </c>
      <c r="O2944" s="4">
        <v>45</v>
      </c>
      <c r="P2944" s="4">
        <v>31</v>
      </c>
      <c r="Q2944" s="4">
        <v>721.13</v>
      </c>
      <c r="U2944" s="9" t="str">
        <v>East</v>
      </c>
      <c r="V2944" s="9" t="str">
        <v>Furniture</v>
      </c>
      <c r="X2944" s="9" t="str">
        <v>EAST</v>
      </c>
      <c r="Y2944" s="9" t="str">
        <v>FURNITURE</v>
      </c>
      <c r="AA2944" s="9" t="str">
        <v>east</v>
      </c>
      <c r="AB2944" s="9" t="str">
        <v>furniture</v>
      </c>
    </row>
    <row r="2945" spans="1:28">
      <c r="A2945" s="10" t="s">
        <v>2904</v>
      </c>
      <c r="B2945" s="11">
        <v>45418</v>
      </c>
      <c r="C2945" s="12" t="s">
        <v>2563</v>
      </c>
      <c r="D2945" s="13" t="s">
        <v>1668</v>
      </c>
      <c r="E2945" s="10">
        <v>3813.98</v>
      </c>
      <c r="F2945" s="10">
        <v>47</v>
      </c>
      <c r="G2945" s="10">
        <v>47</v>
      </c>
      <c r="H2945" s="10">
        <v>938.34</v>
      </c>
      <c r="I2945" s="4" t="s">
        <v>2904</v>
      </c>
      <c r="J2945" s="16">
        <v>45418</v>
      </c>
      <c r="K2945" s="9" t="str">
        <v>North</v>
      </c>
      <c r="L2945" s="9" t="str">
        <v>Furniture</v>
      </c>
      <c r="M2945" s="4">
        <v>3813.98</v>
      </c>
      <c r="N2945" s="4">
        <f>VLOOKUP($K2945,Sales_Performance_Analysis.csv!$S$1:$T$5,2,FALSE)</f>
        <v>2573.1195542046598</v>
      </c>
      <c r="O2945" s="4">
        <v>47</v>
      </c>
      <c r="P2945" s="4">
        <v>47</v>
      </c>
      <c r="Q2945" s="4">
        <v>938.34</v>
      </c>
      <c r="U2945" s="9" t="str">
        <v>North</v>
      </c>
      <c r="V2945" s="9" t="str">
        <v>Furniture</v>
      </c>
      <c r="X2945" s="9" t="str">
        <v>NORTH</v>
      </c>
      <c r="Y2945" s="9" t="str">
        <v>FURNITURE</v>
      </c>
      <c r="AA2945" s="9" t="str">
        <v>north</v>
      </c>
      <c r="AB2945" s="9" t="str">
        <v>furniture</v>
      </c>
    </row>
    <row r="2946" spans="1:28">
      <c r="A2946" s="10" t="s">
        <v>2905</v>
      </c>
      <c r="B2946" s="11">
        <v>45258</v>
      </c>
      <c r="C2946" s="12" t="s">
        <v>1068</v>
      </c>
      <c r="D2946" s="13" t="s">
        <v>1243</v>
      </c>
      <c r="E2946" s="10">
        <v>3780.2</v>
      </c>
      <c r="F2946" s="10">
        <v>42</v>
      </c>
      <c r="G2946" s="10">
        <v>28</v>
      </c>
      <c r="H2946" s="10">
        <v>1882.56</v>
      </c>
      <c r="I2946" s="4" t="s">
        <v>2905</v>
      </c>
      <c r="J2946" s="16">
        <v>45258</v>
      </c>
      <c r="K2946" s="9" t="str">
        <v>South</v>
      </c>
      <c r="L2946" s="9" t="str">
        <v>Electronics</v>
      </c>
      <c r="M2946" s="4">
        <v>3780.2</v>
      </c>
      <c r="N2946" s="4">
        <f>VLOOKUP($K2946,Sales_Performance_Analysis.csv!$S$1:$T$5,2,FALSE)</f>
        <v>2478.5568056787902</v>
      </c>
      <c r="O2946" s="4">
        <v>42</v>
      </c>
      <c r="P2946" s="4">
        <v>28</v>
      </c>
      <c r="Q2946" s="4">
        <v>1882.56</v>
      </c>
      <c r="U2946" s="9" t="str">
        <v>South</v>
      </c>
      <c r="V2946" s="9" t="str">
        <v>Electronics</v>
      </c>
      <c r="X2946" s="9" t="str">
        <v>SOUTH</v>
      </c>
      <c r="Y2946" s="9" t="str">
        <v>ELECTRONICS</v>
      </c>
      <c r="AA2946" s="9" t="str">
        <v>south</v>
      </c>
      <c r="AB2946" s="9" t="str">
        <v>electronics</v>
      </c>
    </row>
    <row r="2947" spans="1:28">
      <c r="A2947" s="10" t="s">
        <v>2906</v>
      </c>
      <c r="B2947" s="11">
        <v>45310</v>
      </c>
      <c r="C2947" s="12" t="s">
        <v>1657</v>
      </c>
      <c r="D2947" s="13" t="s">
        <v>1131</v>
      </c>
      <c r="E2947" s="10">
        <v>622.05999999999995</v>
      </c>
      <c r="F2947" s="10">
        <v>43</v>
      </c>
      <c r="G2947" s="10">
        <v>35</v>
      </c>
      <c r="H2947" s="10">
        <v>1193.54</v>
      </c>
      <c r="I2947" s="4" t="s">
        <v>2906</v>
      </c>
      <c r="J2947" s="16">
        <v>45310</v>
      </c>
      <c r="K2947" s="9" t="str">
        <v>West</v>
      </c>
      <c r="L2947" s="9" t="str">
        <v>Sports</v>
      </c>
      <c r="M2947" s="4">
        <v>622.05999999999995</v>
      </c>
      <c r="N2947" s="4">
        <f>VLOOKUP($K2947,Sales_Performance_Analysis.csv!$S$1:$T$5,2,FALSE)</f>
        <v>2536.3110011778599</v>
      </c>
      <c r="O2947" s="4">
        <v>43</v>
      </c>
      <c r="P2947" s="4">
        <v>35</v>
      </c>
      <c r="Q2947" s="4">
        <v>1193.54</v>
      </c>
      <c r="U2947" s="9" t="str">
        <v>West</v>
      </c>
      <c r="V2947" s="9" t="str">
        <v>Sports</v>
      </c>
      <c r="X2947" s="9" t="str">
        <v>WEST</v>
      </c>
      <c r="Y2947" s="9" t="str">
        <v>SPORTS</v>
      </c>
      <c r="AA2947" s="9" t="str">
        <v>west</v>
      </c>
      <c r="AB2947" s="9" t="str">
        <v>sports</v>
      </c>
    </row>
    <row r="2948" spans="1:28">
      <c r="A2948" s="10" t="s">
        <v>2907</v>
      </c>
      <c r="B2948" s="11">
        <v>45379</v>
      </c>
      <c r="C2948" s="12" t="s">
        <v>2563</v>
      </c>
      <c r="D2948" s="13" t="s">
        <v>1131</v>
      </c>
      <c r="E2948" s="10">
        <v>4683.09</v>
      </c>
      <c r="F2948" s="10">
        <v>2</v>
      </c>
      <c r="G2948" s="10">
        <v>41</v>
      </c>
      <c r="H2948" s="10">
        <v>1290.3699999999999</v>
      </c>
      <c r="I2948" s="4" t="s">
        <v>2907</v>
      </c>
      <c r="J2948" s="16">
        <v>45379</v>
      </c>
      <c r="K2948" s="9" t="str">
        <v>North</v>
      </c>
      <c r="L2948" s="9" t="str">
        <v>Sports</v>
      </c>
      <c r="M2948" s="4">
        <v>4683.09</v>
      </c>
      <c r="N2948" s="4">
        <f>VLOOKUP($K2948,Sales_Performance_Analysis.csv!$S$1:$T$5,2,FALSE)</f>
        <v>2573.1195542046598</v>
      </c>
      <c r="O2948" s="4">
        <v>2</v>
      </c>
      <c r="P2948" s="4">
        <v>41</v>
      </c>
      <c r="Q2948" s="4">
        <v>1290.3699999999999</v>
      </c>
      <c r="U2948" s="9" t="str">
        <v>North</v>
      </c>
      <c r="V2948" s="9" t="str">
        <v>Sports</v>
      </c>
      <c r="X2948" s="9" t="str">
        <v>NORTH</v>
      </c>
      <c r="Y2948" s="9" t="str">
        <v>SPORTS</v>
      </c>
      <c r="AA2948" s="9" t="str">
        <v>north</v>
      </c>
      <c r="AB2948" s="9" t="str">
        <v>sports</v>
      </c>
    </row>
    <row r="2949" spans="1:28">
      <c r="A2949" s="10" t="s">
        <v>2908</v>
      </c>
      <c r="B2949" s="11">
        <v>45600</v>
      </c>
      <c r="C2949" s="13" t="s">
        <v>2686</v>
      </c>
      <c r="D2949" s="13" t="s">
        <v>257</v>
      </c>
      <c r="E2949" s="10">
        <v>1263.3599999999999</v>
      </c>
      <c r="F2949" s="10">
        <v>28</v>
      </c>
      <c r="G2949" s="10">
        <v>46</v>
      </c>
      <c r="H2949" s="10">
        <v>663.95</v>
      </c>
      <c r="I2949" s="4" t="s">
        <v>2908</v>
      </c>
      <c r="J2949" s="16">
        <v>45600</v>
      </c>
      <c r="K2949" s="9" t="str">
        <v>East</v>
      </c>
      <c r="L2949" s="9" t="str">
        <v>Groceries</v>
      </c>
      <c r="M2949" s="4">
        <v>1263.3599999999999</v>
      </c>
      <c r="N2949" s="4">
        <f>VLOOKUP($K2949,Sales_Performance_Analysis.csv!$S$1:$T$5,2,FALSE)</f>
        <v>2529.8487270973901</v>
      </c>
      <c r="O2949" s="4">
        <v>28</v>
      </c>
      <c r="P2949" s="4">
        <v>46</v>
      </c>
      <c r="Q2949" s="4">
        <v>663.95</v>
      </c>
      <c r="U2949" s="9" t="str">
        <v>East</v>
      </c>
      <c r="V2949" s="9" t="str">
        <v>Groceries</v>
      </c>
      <c r="X2949" s="9" t="str">
        <v>EAST</v>
      </c>
      <c r="Y2949" s="9" t="str">
        <v>GROCERIES</v>
      </c>
      <c r="AA2949" s="9" t="str">
        <v>east</v>
      </c>
      <c r="AB2949" s="9" t="str">
        <v>groceries</v>
      </c>
    </row>
    <row r="2950" spans="1:28">
      <c r="A2950" s="10" t="s">
        <v>2909</v>
      </c>
      <c r="B2950" s="11">
        <v>45307</v>
      </c>
      <c r="C2950" s="12" t="s">
        <v>2563</v>
      </c>
      <c r="D2950" s="13" t="s">
        <v>1243</v>
      </c>
      <c r="E2950" s="10">
        <v>2245.4299999999998</v>
      </c>
      <c r="F2950" s="10">
        <v>35</v>
      </c>
      <c r="G2950" s="10">
        <v>26</v>
      </c>
      <c r="H2950" s="10">
        <v>959.16</v>
      </c>
      <c r="I2950" s="4" t="s">
        <v>2909</v>
      </c>
      <c r="J2950" s="16">
        <v>45307</v>
      </c>
      <c r="K2950" s="9" t="str">
        <v>North</v>
      </c>
      <c r="L2950" s="9" t="str">
        <v>Electronics</v>
      </c>
      <c r="M2950" s="4">
        <v>2245.4299999999998</v>
      </c>
      <c r="N2950" s="4">
        <f>VLOOKUP($K2950,Sales_Performance_Analysis.csv!$S$1:$T$5,2,FALSE)</f>
        <v>2573.1195542046598</v>
      </c>
      <c r="O2950" s="4">
        <v>35</v>
      </c>
      <c r="P2950" s="4">
        <v>26</v>
      </c>
      <c r="Q2950" s="4">
        <v>959.16</v>
      </c>
      <c r="U2950" s="9" t="str">
        <v>North</v>
      </c>
      <c r="V2950" s="9" t="str">
        <v>Electronics</v>
      </c>
      <c r="X2950" s="9" t="str">
        <v>NORTH</v>
      </c>
      <c r="Y2950" s="9" t="str">
        <v>ELECTRONICS</v>
      </c>
      <c r="AA2950" s="9" t="str">
        <v>north</v>
      </c>
      <c r="AB2950" s="9" t="str">
        <v>electronics</v>
      </c>
    </row>
    <row r="2951" spans="1:28">
      <c r="A2951" s="10" t="s">
        <v>2910</v>
      </c>
      <c r="B2951" s="11">
        <v>45290</v>
      </c>
      <c r="C2951" s="12" t="s">
        <v>2563</v>
      </c>
      <c r="D2951" s="13" t="s">
        <v>1243</v>
      </c>
      <c r="E2951" s="10">
        <v>4802.8100000000004</v>
      </c>
      <c r="F2951" s="10">
        <v>6</v>
      </c>
      <c r="G2951" s="10">
        <v>14</v>
      </c>
      <c r="H2951" s="10">
        <v>165.8</v>
      </c>
      <c r="I2951" s="4" t="s">
        <v>2910</v>
      </c>
      <c r="J2951" s="16">
        <v>45290</v>
      </c>
      <c r="K2951" s="9" t="str">
        <v>North</v>
      </c>
      <c r="L2951" s="9" t="str">
        <v>Electronics</v>
      </c>
      <c r="M2951" s="4">
        <v>4802.8100000000004</v>
      </c>
      <c r="N2951" s="4">
        <f>VLOOKUP($K2951,Sales_Performance_Analysis.csv!$S$1:$T$5,2,FALSE)</f>
        <v>2573.1195542046598</v>
      </c>
      <c r="O2951" s="4">
        <v>6</v>
      </c>
      <c r="P2951" s="4">
        <v>14</v>
      </c>
      <c r="Q2951" s="4">
        <v>165.8</v>
      </c>
      <c r="U2951" s="9" t="str">
        <v>North</v>
      </c>
      <c r="V2951" s="9" t="str">
        <v>Electronics</v>
      </c>
      <c r="X2951" s="9" t="str">
        <v>NORTH</v>
      </c>
      <c r="Y2951" s="9" t="str">
        <v>ELECTRONICS</v>
      </c>
      <c r="AA2951" s="9" t="str">
        <v>north</v>
      </c>
      <c r="AB2951" s="9" t="str">
        <v>electronics</v>
      </c>
    </row>
    <row r="2952" spans="1:28">
      <c r="A2952" s="10" t="s">
        <v>2911</v>
      </c>
      <c r="B2952" s="11">
        <v>44908</v>
      </c>
      <c r="C2952" s="12" t="s">
        <v>2563</v>
      </c>
      <c r="D2952" s="13" t="s">
        <v>1131</v>
      </c>
      <c r="E2952" s="10">
        <v>3159</v>
      </c>
      <c r="F2952" s="10">
        <v>1</v>
      </c>
      <c r="G2952" s="10">
        <v>33</v>
      </c>
      <c r="H2952" s="10">
        <v>1920.19</v>
      </c>
      <c r="I2952" s="4" t="s">
        <v>2911</v>
      </c>
      <c r="J2952" s="16">
        <v>44908</v>
      </c>
      <c r="K2952" s="9" t="str">
        <v>North</v>
      </c>
      <c r="L2952" s="9" t="str">
        <v>Sports</v>
      </c>
      <c r="M2952" s="4">
        <v>3159</v>
      </c>
      <c r="N2952" s="4">
        <f>VLOOKUP($K2952,Sales_Performance_Analysis.csv!$S$1:$T$5,2,FALSE)</f>
        <v>2573.1195542046598</v>
      </c>
      <c r="O2952" s="4">
        <v>1</v>
      </c>
      <c r="P2952" s="4">
        <v>33</v>
      </c>
      <c r="Q2952" s="4">
        <v>1920.19</v>
      </c>
      <c r="U2952" s="9" t="str">
        <v>North</v>
      </c>
      <c r="V2952" s="9" t="str">
        <v>Sports</v>
      </c>
      <c r="X2952" s="9" t="str">
        <v>NORTH</v>
      </c>
      <c r="Y2952" s="9" t="str">
        <v>SPORTS</v>
      </c>
      <c r="AA2952" s="9" t="str">
        <v>north</v>
      </c>
      <c r="AB2952" s="9" t="str">
        <v>sports</v>
      </c>
    </row>
    <row r="2953" spans="1:28">
      <c r="A2953" s="10" t="s">
        <v>2912</v>
      </c>
      <c r="B2953" s="11">
        <v>45153</v>
      </c>
      <c r="C2953" s="12" t="s">
        <v>1657</v>
      </c>
      <c r="D2953" s="13" t="s">
        <v>1243</v>
      </c>
      <c r="E2953" s="10">
        <v>1917.74</v>
      </c>
      <c r="F2953" s="10">
        <v>16</v>
      </c>
      <c r="G2953" s="10">
        <v>14</v>
      </c>
      <c r="H2953" s="10">
        <v>1773.93</v>
      </c>
      <c r="I2953" s="4" t="s">
        <v>2912</v>
      </c>
      <c r="J2953" s="16">
        <v>45153</v>
      </c>
      <c r="K2953" s="9" t="str">
        <v>West</v>
      </c>
      <c r="L2953" s="9" t="str">
        <v>Electronics</v>
      </c>
      <c r="M2953" s="4">
        <v>1917.74</v>
      </c>
      <c r="N2953" s="4">
        <f>VLOOKUP($K2953,Sales_Performance_Analysis.csv!$S$1:$T$5,2,FALSE)</f>
        <v>2536.3110011778599</v>
      </c>
      <c r="O2953" s="4">
        <v>16</v>
      </c>
      <c r="P2953" s="4">
        <v>14</v>
      </c>
      <c r="Q2953" s="4">
        <v>1773.93</v>
      </c>
      <c r="U2953" s="9" t="str">
        <v>West</v>
      </c>
      <c r="V2953" s="9" t="str">
        <v>Electronics</v>
      </c>
      <c r="X2953" s="9" t="str">
        <v>WEST</v>
      </c>
      <c r="Y2953" s="9" t="str">
        <v>ELECTRONICS</v>
      </c>
      <c r="AA2953" s="9" t="str">
        <v>west</v>
      </c>
      <c r="AB2953" s="9" t="str">
        <v>electronics</v>
      </c>
    </row>
    <row r="2954" spans="1:28">
      <c r="A2954" s="10" t="s">
        <v>2913</v>
      </c>
      <c r="B2954" s="11">
        <v>44918</v>
      </c>
      <c r="C2954" s="13" t="s">
        <v>2686</v>
      </c>
      <c r="D2954" s="13" t="s">
        <v>1668</v>
      </c>
      <c r="E2954" s="10">
        <v>1485.24</v>
      </c>
      <c r="F2954" s="10">
        <v>47</v>
      </c>
      <c r="G2954" s="10">
        <v>13</v>
      </c>
      <c r="H2954" s="10">
        <v>1316.69</v>
      </c>
      <c r="I2954" s="4" t="s">
        <v>2913</v>
      </c>
      <c r="J2954" s="16">
        <v>44918</v>
      </c>
      <c r="K2954" s="9" t="str">
        <v>East</v>
      </c>
      <c r="L2954" s="9" t="str">
        <v>Furniture</v>
      </c>
      <c r="M2954" s="4">
        <v>1485.24</v>
      </c>
      <c r="N2954" s="4">
        <f>VLOOKUP($K2954,Sales_Performance_Analysis.csv!$S$1:$T$5,2,FALSE)</f>
        <v>2529.8487270973901</v>
      </c>
      <c r="O2954" s="4">
        <v>47</v>
      </c>
      <c r="P2954" s="4">
        <v>13</v>
      </c>
      <c r="Q2954" s="4">
        <v>1316.69</v>
      </c>
      <c r="U2954" s="9" t="str">
        <v>East</v>
      </c>
      <c r="V2954" s="9" t="str">
        <v>Furniture</v>
      </c>
      <c r="X2954" s="9" t="str">
        <v>EAST</v>
      </c>
      <c r="Y2954" s="9" t="str">
        <v>FURNITURE</v>
      </c>
      <c r="AA2954" s="9" t="str">
        <v>east</v>
      </c>
      <c r="AB2954" s="9" t="str">
        <v>furniture</v>
      </c>
    </row>
    <row r="2955" spans="1:28">
      <c r="A2955" s="10" t="s">
        <v>2914</v>
      </c>
      <c r="B2955" s="11">
        <v>45144</v>
      </c>
      <c r="C2955" s="12" t="s">
        <v>2563</v>
      </c>
      <c r="D2955" s="13" t="s">
        <v>2899</v>
      </c>
      <c r="E2955" s="10">
        <v>3562.72</v>
      </c>
      <c r="F2955" s="10">
        <v>27</v>
      </c>
      <c r="G2955" s="10">
        <v>24</v>
      </c>
      <c r="H2955" s="10">
        <v>1375.66</v>
      </c>
      <c r="I2955" s="4" t="s">
        <v>2914</v>
      </c>
      <c r="J2955" s="16">
        <v>45144</v>
      </c>
      <c r="K2955" s="9" t="str">
        <v>North</v>
      </c>
      <c r="L2955" s="9" t="str">
        <v>Clothing</v>
      </c>
      <c r="M2955" s="4">
        <v>3562.72</v>
      </c>
      <c r="N2955" s="4">
        <f>VLOOKUP($K2955,Sales_Performance_Analysis.csv!$S$1:$T$5,2,FALSE)</f>
        <v>2573.1195542046598</v>
      </c>
      <c r="O2955" s="4">
        <v>27</v>
      </c>
      <c r="P2955" s="4">
        <v>24</v>
      </c>
      <c r="Q2955" s="4">
        <v>1375.66</v>
      </c>
      <c r="U2955" s="9" t="str">
        <v>North</v>
      </c>
      <c r="V2955" s="9" t="str">
        <v>Clothing</v>
      </c>
      <c r="X2955" s="9" t="str">
        <v>NORTH</v>
      </c>
      <c r="Y2955" s="9" t="str">
        <v>CLOTHING</v>
      </c>
      <c r="AA2955" s="9" t="str">
        <v>north</v>
      </c>
      <c r="AB2955" s="9" t="str">
        <v>clothing</v>
      </c>
    </row>
    <row r="2956" spans="1:28">
      <c r="A2956" s="10" t="s">
        <v>2915</v>
      </c>
      <c r="B2956" s="11">
        <v>44925</v>
      </c>
      <c r="C2956" s="13" t="s">
        <v>2686</v>
      </c>
      <c r="D2956" s="13" t="s">
        <v>2899</v>
      </c>
      <c r="E2956" s="10">
        <v>4838.45</v>
      </c>
      <c r="F2956" s="10">
        <v>23</v>
      </c>
      <c r="G2956" s="10">
        <v>9</v>
      </c>
      <c r="H2956" s="10">
        <v>349.06</v>
      </c>
      <c r="I2956" s="4" t="s">
        <v>2915</v>
      </c>
      <c r="J2956" s="16">
        <v>44925</v>
      </c>
      <c r="K2956" s="9" t="str">
        <v>East</v>
      </c>
      <c r="L2956" s="9" t="str">
        <v>Clothing</v>
      </c>
      <c r="M2956" s="4">
        <v>4838.45</v>
      </c>
      <c r="N2956" s="4">
        <f>VLOOKUP($K2956,Sales_Performance_Analysis.csv!$S$1:$T$5,2,FALSE)</f>
        <v>2529.8487270973901</v>
      </c>
      <c r="O2956" s="4">
        <v>23</v>
      </c>
      <c r="P2956" s="4">
        <v>9</v>
      </c>
      <c r="Q2956" s="4">
        <v>349.06</v>
      </c>
      <c r="U2956" s="9" t="str">
        <v>East</v>
      </c>
      <c r="V2956" s="9" t="str">
        <v>Clothing</v>
      </c>
      <c r="X2956" s="9" t="str">
        <v>EAST</v>
      </c>
      <c r="Y2956" s="9" t="str">
        <v>CLOTHING</v>
      </c>
      <c r="AA2956" s="9" t="str">
        <v>east</v>
      </c>
      <c r="AB2956" s="9" t="str">
        <v>clothing</v>
      </c>
    </row>
    <row r="2957" spans="1:28">
      <c r="A2957" s="10" t="s">
        <v>2916</v>
      </c>
      <c r="B2957" s="11">
        <v>45510</v>
      </c>
      <c r="C2957" s="13" t="s">
        <v>2686</v>
      </c>
      <c r="D2957" s="13" t="s">
        <v>1243</v>
      </c>
      <c r="E2957" s="10">
        <v>4554.7</v>
      </c>
      <c r="F2957" s="10">
        <v>45</v>
      </c>
      <c r="G2957" s="10">
        <v>27</v>
      </c>
      <c r="H2957" s="10">
        <v>1119.48</v>
      </c>
      <c r="I2957" s="4" t="s">
        <v>2916</v>
      </c>
      <c r="J2957" s="16">
        <v>45510</v>
      </c>
      <c r="K2957" s="9" t="str">
        <v>East</v>
      </c>
      <c r="L2957" s="9" t="str">
        <v>Electronics</v>
      </c>
      <c r="M2957" s="4">
        <v>4554.7</v>
      </c>
      <c r="N2957" s="4">
        <f>VLOOKUP($K2957,Sales_Performance_Analysis.csv!$S$1:$T$5,2,FALSE)</f>
        <v>2529.8487270973901</v>
      </c>
      <c r="O2957" s="4">
        <v>45</v>
      </c>
      <c r="P2957" s="4">
        <v>27</v>
      </c>
      <c r="Q2957" s="4">
        <v>1119.48</v>
      </c>
      <c r="U2957" s="9" t="str">
        <v>East</v>
      </c>
      <c r="V2957" s="9" t="str">
        <v>Electronics</v>
      </c>
      <c r="X2957" s="9" t="str">
        <v>EAST</v>
      </c>
      <c r="Y2957" s="9" t="str">
        <v>ELECTRONICS</v>
      </c>
      <c r="AA2957" s="9" t="str">
        <v>east</v>
      </c>
      <c r="AB2957" s="9" t="str">
        <v>electronics</v>
      </c>
    </row>
    <row r="2958" spans="1:28">
      <c r="A2958" s="10" t="s">
        <v>2917</v>
      </c>
      <c r="B2958" s="11">
        <v>45183</v>
      </c>
      <c r="C2958" s="12" t="s">
        <v>2563</v>
      </c>
      <c r="D2958" s="13" t="s">
        <v>2899</v>
      </c>
      <c r="E2958" s="10">
        <v>2247.4</v>
      </c>
      <c r="F2958" s="10">
        <v>40</v>
      </c>
      <c r="G2958" s="10">
        <v>22</v>
      </c>
      <c r="H2958" s="10">
        <v>893.48</v>
      </c>
      <c r="I2958" s="4" t="s">
        <v>2917</v>
      </c>
      <c r="J2958" s="16">
        <v>45183</v>
      </c>
      <c r="K2958" s="9" t="str">
        <v>North</v>
      </c>
      <c r="L2958" s="9" t="str">
        <v>Clothing</v>
      </c>
      <c r="M2958" s="4">
        <v>2247.4</v>
      </c>
      <c r="N2958" s="4">
        <f>VLOOKUP($K2958,Sales_Performance_Analysis.csv!$S$1:$T$5,2,FALSE)</f>
        <v>2573.1195542046598</v>
      </c>
      <c r="O2958" s="4">
        <v>40</v>
      </c>
      <c r="P2958" s="4">
        <v>22</v>
      </c>
      <c r="Q2958" s="4">
        <v>893.48</v>
      </c>
      <c r="U2958" s="9" t="str">
        <v>North</v>
      </c>
      <c r="V2958" s="9" t="str">
        <v>Clothing</v>
      </c>
      <c r="X2958" s="9" t="str">
        <v>NORTH</v>
      </c>
      <c r="Y2958" s="9" t="str">
        <v>CLOTHING</v>
      </c>
      <c r="AA2958" s="9" t="str">
        <v>north</v>
      </c>
      <c r="AB2958" s="9" t="str">
        <v>clothing</v>
      </c>
    </row>
    <row r="2959" spans="1:28">
      <c r="A2959" s="10" t="s">
        <v>2918</v>
      </c>
      <c r="B2959" s="11">
        <v>45577</v>
      </c>
      <c r="C2959" s="12" t="s">
        <v>1068</v>
      </c>
      <c r="D2959" s="13" t="s">
        <v>2899</v>
      </c>
      <c r="E2959" s="10">
        <v>2079.16</v>
      </c>
      <c r="F2959" s="10">
        <v>34</v>
      </c>
      <c r="G2959" s="10">
        <v>37</v>
      </c>
      <c r="H2959" s="10">
        <v>1368.67</v>
      </c>
      <c r="I2959" s="4" t="s">
        <v>2918</v>
      </c>
      <c r="J2959" s="16">
        <v>45577</v>
      </c>
      <c r="K2959" s="9" t="str">
        <v>South</v>
      </c>
      <c r="L2959" s="9" t="str">
        <v>Clothing</v>
      </c>
      <c r="M2959" s="4">
        <v>2079.16</v>
      </c>
      <c r="N2959" s="4">
        <f>VLOOKUP($K2959,Sales_Performance_Analysis.csv!$S$1:$T$5,2,FALSE)</f>
        <v>2478.5568056787902</v>
      </c>
      <c r="O2959" s="4">
        <v>34</v>
      </c>
      <c r="P2959" s="4">
        <v>37</v>
      </c>
      <c r="Q2959" s="4">
        <v>1368.67</v>
      </c>
      <c r="U2959" s="9" t="str">
        <v>South</v>
      </c>
      <c r="V2959" s="9" t="str">
        <v>Clothing</v>
      </c>
      <c r="X2959" s="9" t="str">
        <v>SOUTH</v>
      </c>
      <c r="Y2959" s="9" t="str">
        <v>CLOTHING</v>
      </c>
      <c r="AA2959" s="9" t="str">
        <v>south</v>
      </c>
      <c r="AB2959" s="9" t="str">
        <v>clothing</v>
      </c>
    </row>
    <row r="2960" spans="1:28">
      <c r="A2960" s="10" t="s">
        <v>2919</v>
      </c>
      <c r="B2960" s="11">
        <v>45361</v>
      </c>
      <c r="C2960" s="13" t="s">
        <v>2686</v>
      </c>
      <c r="D2960" s="13" t="s">
        <v>2920</v>
      </c>
      <c r="E2960" s="10">
        <v>4473.3599999999997</v>
      </c>
      <c r="F2960" s="10">
        <v>42</v>
      </c>
      <c r="G2960" s="10">
        <v>22</v>
      </c>
      <c r="H2960" s="10">
        <v>279.13</v>
      </c>
      <c r="I2960" s="4" t="s">
        <v>2919</v>
      </c>
      <c r="J2960" s="16">
        <v>45361</v>
      </c>
      <c r="K2960" s="9" t="str">
        <v>East</v>
      </c>
      <c r="L2960" s="9" t="str">
        <v>Sports</v>
      </c>
      <c r="M2960" s="4">
        <v>4473.3599999999997</v>
      </c>
      <c r="N2960" s="4">
        <f>VLOOKUP($K2960,Sales_Performance_Analysis.csv!$S$1:$T$5,2,FALSE)</f>
        <v>2529.8487270973901</v>
      </c>
      <c r="O2960" s="4">
        <v>42</v>
      </c>
      <c r="P2960" s="4">
        <v>22</v>
      </c>
      <c r="Q2960" s="4">
        <v>279.13</v>
      </c>
      <c r="U2960" s="9" t="str">
        <v>East</v>
      </c>
      <c r="V2960" s="9" t="str">
        <v>Sports</v>
      </c>
      <c r="X2960" s="9" t="str">
        <v>EAST</v>
      </c>
      <c r="Y2960" s="9" t="str">
        <v>SPORTS</v>
      </c>
      <c r="AA2960" s="9" t="str">
        <v>east</v>
      </c>
      <c r="AB2960" s="9" t="str">
        <v>sports</v>
      </c>
    </row>
    <row r="2961" spans="1:28">
      <c r="A2961" s="10" t="s">
        <v>2921</v>
      </c>
      <c r="B2961" s="11">
        <v>44938</v>
      </c>
      <c r="C2961" s="12" t="s">
        <v>2563</v>
      </c>
      <c r="D2961" s="13" t="s">
        <v>2920</v>
      </c>
      <c r="E2961" s="10">
        <v>3138.18</v>
      </c>
      <c r="F2961" s="10">
        <v>49</v>
      </c>
      <c r="G2961" s="10">
        <v>20</v>
      </c>
      <c r="H2961" s="10">
        <v>1816.94</v>
      </c>
      <c r="I2961" s="4" t="s">
        <v>2921</v>
      </c>
      <c r="J2961" s="16">
        <v>44938</v>
      </c>
      <c r="K2961" s="9" t="str">
        <v>North</v>
      </c>
      <c r="L2961" s="9" t="str">
        <v>Sports</v>
      </c>
      <c r="M2961" s="4">
        <v>3138.18</v>
      </c>
      <c r="N2961" s="4">
        <f>VLOOKUP($K2961,Sales_Performance_Analysis.csv!$S$1:$T$5,2,FALSE)</f>
        <v>2573.1195542046598</v>
      </c>
      <c r="O2961" s="4">
        <v>49</v>
      </c>
      <c r="P2961" s="4">
        <v>20</v>
      </c>
      <c r="Q2961" s="4">
        <v>1816.94</v>
      </c>
      <c r="U2961" s="9" t="str">
        <v>North</v>
      </c>
      <c r="V2961" s="9" t="str">
        <v>Sports</v>
      </c>
      <c r="X2961" s="9" t="str">
        <v>NORTH</v>
      </c>
      <c r="Y2961" s="9" t="str">
        <v>SPORTS</v>
      </c>
      <c r="AA2961" s="9" t="str">
        <v>north</v>
      </c>
      <c r="AB2961" s="9" t="str">
        <v>sports</v>
      </c>
    </row>
    <row r="2962" spans="1:28">
      <c r="A2962" s="10" t="s">
        <v>2922</v>
      </c>
      <c r="B2962" s="11">
        <v>44975</v>
      </c>
      <c r="C2962" s="12" t="s">
        <v>1068</v>
      </c>
      <c r="D2962" s="13" t="s">
        <v>1243</v>
      </c>
      <c r="E2962" s="10">
        <v>3176.06</v>
      </c>
      <c r="F2962" s="10">
        <v>11</v>
      </c>
      <c r="G2962" s="10">
        <v>11</v>
      </c>
      <c r="H2962" s="10">
        <v>1795.7</v>
      </c>
      <c r="I2962" s="4" t="s">
        <v>2922</v>
      </c>
      <c r="J2962" s="16">
        <v>44975</v>
      </c>
      <c r="K2962" s="9" t="str">
        <v>South</v>
      </c>
      <c r="L2962" s="9" t="str">
        <v>Electronics</v>
      </c>
      <c r="M2962" s="4">
        <v>3176.06</v>
      </c>
      <c r="N2962" s="4">
        <f>VLOOKUP($K2962,Sales_Performance_Analysis.csv!$S$1:$T$5,2,FALSE)</f>
        <v>2478.5568056787902</v>
      </c>
      <c r="O2962" s="4">
        <v>11</v>
      </c>
      <c r="P2962" s="4">
        <v>11</v>
      </c>
      <c r="Q2962" s="4">
        <v>1795.7</v>
      </c>
      <c r="U2962" s="9" t="str">
        <v>South</v>
      </c>
      <c r="V2962" s="9" t="str">
        <v>Electronics</v>
      </c>
      <c r="X2962" s="9" t="str">
        <v>SOUTH</v>
      </c>
      <c r="Y2962" s="9" t="str">
        <v>ELECTRONICS</v>
      </c>
      <c r="AA2962" s="9" t="str">
        <v>south</v>
      </c>
      <c r="AB2962" s="9" t="str">
        <v>electronics</v>
      </c>
    </row>
    <row r="2963" spans="1:28">
      <c r="A2963" s="10" t="s">
        <v>2923</v>
      </c>
      <c r="B2963" s="11">
        <v>44980</v>
      </c>
      <c r="C2963" s="12" t="s">
        <v>2563</v>
      </c>
      <c r="D2963" s="13" t="s">
        <v>1243</v>
      </c>
      <c r="E2963" s="10">
        <v>3084.72</v>
      </c>
      <c r="F2963" s="10">
        <v>43</v>
      </c>
      <c r="G2963" s="10">
        <v>21</v>
      </c>
      <c r="H2963" s="10">
        <v>1147.7</v>
      </c>
      <c r="I2963" s="4" t="s">
        <v>2923</v>
      </c>
      <c r="J2963" s="16">
        <v>44980</v>
      </c>
      <c r="K2963" s="9" t="str">
        <v>North</v>
      </c>
      <c r="L2963" s="9" t="str">
        <v>Electronics</v>
      </c>
      <c r="M2963" s="4">
        <v>3084.72</v>
      </c>
      <c r="N2963" s="4">
        <f>VLOOKUP($K2963,Sales_Performance_Analysis.csv!$S$1:$T$5,2,FALSE)</f>
        <v>2573.1195542046598</v>
      </c>
      <c r="O2963" s="4">
        <v>43</v>
      </c>
      <c r="P2963" s="4">
        <v>21</v>
      </c>
      <c r="Q2963" s="4">
        <v>1147.7</v>
      </c>
      <c r="U2963" s="9" t="str">
        <v>North</v>
      </c>
      <c r="V2963" s="9" t="str">
        <v>Electronics</v>
      </c>
      <c r="X2963" s="9" t="str">
        <v>NORTH</v>
      </c>
      <c r="Y2963" s="9" t="str">
        <v>ELECTRONICS</v>
      </c>
      <c r="AA2963" s="9" t="str">
        <v>north</v>
      </c>
      <c r="AB2963" s="9" t="str">
        <v>electronics</v>
      </c>
    </row>
    <row r="2964" spans="1:28">
      <c r="A2964" s="10" t="s">
        <v>2924</v>
      </c>
      <c r="B2964" s="11">
        <v>45056</v>
      </c>
      <c r="C2964" s="12" t="s">
        <v>1657</v>
      </c>
      <c r="D2964" s="13" t="s">
        <v>1668</v>
      </c>
      <c r="E2964" s="10">
        <v>4824.8500000000004</v>
      </c>
      <c r="F2964" s="10">
        <v>46</v>
      </c>
      <c r="G2964" s="10">
        <v>43</v>
      </c>
      <c r="H2964" s="10">
        <v>1438.15</v>
      </c>
      <c r="I2964" s="4" t="s">
        <v>2924</v>
      </c>
      <c r="J2964" s="16">
        <v>45056</v>
      </c>
      <c r="K2964" s="9" t="str">
        <v>West</v>
      </c>
      <c r="L2964" s="9" t="str">
        <v>Furniture</v>
      </c>
      <c r="M2964" s="4">
        <v>4824.8500000000004</v>
      </c>
      <c r="N2964" s="4">
        <f>VLOOKUP($K2964,Sales_Performance_Analysis.csv!$S$1:$T$5,2,FALSE)</f>
        <v>2536.3110011778599</v>
      </c>
      <c r="O2964" s="4">
        <v>46</v>
      </c>
      <c r="P2964" s="4">
        <v>43</v>
      </c>
      <c r="Q2964" s="4">
        <v>1438.15</v>
      </c>
      <c r="U2964" s="9" t="str">
        <v>West</v>
      </c>
      <c r="V2964" s="9" t="str">
        <v>Furniture</v>
      </c>
      <c r="X2964" s="9" t="str">
        <v>WEST</v>
      </c>
      <c r="Y2964" s="9" t="str">
        <v>FURNITURE</v>
      </c>
      <c r="AA2964" s="9" t="str">
        <v>west</v>
      </c>
      <c r="AB2964" s="9" t="str">
        <v>furniture</v>
      </c>
    </row>
    <row r="2965" spans="1:28">
      <c r="A2965" s="10" t="s">
        <v>2925</v>
      </c>
      <c r="B2965" s="11">
        <v>45510</v>
      </c>
      <c r="C2965" s="12" t="s">
        <v>1657</v>
      </c>
      <c r="D2965" s="13" t="s">
        <v>257</v>
      </c>
      <c r="E2965" s="10">
        <v>3673.48</v>
      </c>
      <c r="F2965" s="10">
        <v>30</v>
      </c>
      <c r="G2965" s="10">
        <v>46</v>
      </c>
      <c r="H2965" s="10">
        <v>1712.95</v>
      </c>
      <c r="I2965" s="4" t="s">
        <v>2925</v>
      </c>
      <c r="J2965" s="16">
        <v>45510</v>
      </c>
      <c r="K2965" s="9" t="str">
        <v>West</v>
      </c>
      <c r="L2965" s="9" t="str">
        <v>Groceries</v>
      </c>
      <c r="M2965" s="4">
        <v>3673.48</v>
      </c>
      <c r="N2965" s="4">
        <f>VLOOKUP($K2965,Sales_Performance_Analysis.csv!$S$1:$T$5,2,FALSE)</f>
        <v>2536.3110011778599</v>
      </c>
      <c r="O2965" s="4">
        <v>30</v>
      </c>
      <c r="P2965" s="4">
        <v>46</v>
      </c>
      <c r="Q2965" s="4">
        <v>1712.95</v>
      </c>
      <c r="U2965" s="9" t="str">
        <v>West</v>
      </c>
      <c r="V2965" s="9" t="str">
        <v>Groceries</v>
      </c>
      <c r="X2965" s="9" t="str">
        <v>WEST</v>
      </c>
      <c r="Y2965" s="9" t="str">
        <v>GROCERIES</v>
      </c>
      <c r="AA2965" s="9" t="str">
        <v>west</v>
      </c>
      <c r="AB2965" s="9" t="str">
        <v>groceries</v>
      </c>
    </row>
    <row r="2966" spans="1:28">
      <c r="A2966" s="10" t="s">
        <v>2926</v>
      </c>
      <c r="B2966" s="11">
        <v>44993</v>
      </c>
      <c r="C2966" s="13" t="s">
        <v>2686</v>
      </c>
      <c r="D2966" s="13" t="s">
        <v>1668</v>
      </c>
      <c r="E2966" s="10">
        <v>4992.0200000000004</v>
      </c>
      <c r="F2966" s="10">
        <v>33</v>
      </c>
      <c r="G2966" s="10">
        <v>43</v>
      </c>
      <c r="H2966" s="10">
        <v>671.47</v>
      </c>
      <c r="I2966" s="4" t="s">
        <v>2926</v>
      </c>
      <c r="J2966" s="16">
        <v>44993</v>
      </c>
      <c r="K2966" s="9" t="str">
        <v>East</v>
      </c>
      <c r="L2966" s="9" t="str">
        <v>Furniture</v>
      </c>
      <c r="M2966" s="4">
        <v>4992.0200000000004</v>
      </c>
      <c r="N2966" s="4">
        <f>VLOOKUP($K2966,Sales_Performance_Analysis.csv!$S$1:$T$5,2,FALSE)</f>
        <v>2529.8487270973901</v>
      </c>
      <c r="O2966" s="4">
        <v>33</v>
      </c>
      <c r="P2966" s="4">
        <v>43</v>
      </c>
      <c r="Q2966" s="4">
        <v>671.47</v>
      </c>
      <c r="U2966" s="9" t="str">
        <v>East</v>
      </c>
      <c r="V2966" s="9" t="str">
        <v>Furniture</v>
      </c>
      <c r="X2966" s="9" t="str">
        <v>EAST</v>
      </c>
      <c r="Y2966" s="9" t="str">
        <v>FURNITURE</v>
      </c>
      <c r="AA2966" s="9" t="str">
        <v>east</v>
      </c>
      <c r="AB2966" s="9" t="str">
        <v>furniture</v>
      </c>
    </row>
    <row r="2967" spans="1:28">
      <c r="A2967" s="10" t="s">
        <v>2927</v>
      </c>
      <c r="B2967" s="11">
        <v>44949</v>
      </c>
      <c r="C2967" s="12" t="s">
        <v>1657</v>
      </c>
      <c r="D2967" s="13" t="s">
        <v>1243</v>
      </c>
      <c r="E2967" s="10">
        <v>3901.83</v>
      </c>
      <c r="F2967" s="10">
        <v>2</v>
      </c>
      <c r="G2967" s="10">
        <v>10</v>
      </c>
      <c r="H2967" s="10">
        <v>1965.6</v>
      </c>
      <c r="I2967" s="4" t="s">
        <v>2927</v>
      </c>
      <c r="J2967" s="16">
        <v>44949</v>
      </c>
      <c r="K2967" s="9" t="str">
        <v>West</v>
      </c>
      <c r="L2967" s="9" t="str">
        <v>Electronics</v>
      </c>
      <c r="M2967" s="4">
        <v>3901.83</v>
      </c>
      <c r="N2967" s="4">
        <f>VLOOKUP($K2967,Sales_Performance_Analysis.csv!$S$1:$T$5,2,FALSE)</f>
        <v>2536.3110011778599</v>
      </c>
      <c r="O2967" s="4">
        <v>2</v>
      </c>
      <c r="P2967" s="4">
        <v>10</v>
      </c>
      <c r="Q2967" s="4">
        <v>1965.6</v>
      </c>
      <c r="U2967" s="9" t="str">
        <v>West</v>
      </c>
      <c r="V2967" s="9" t="str">
        <v>Electronics</v>
      </c>
      <c r="X2967" s="9" t="str">
        <v>WEST</v>
      </c>
      <c r="Y2967" s="9" t="str">
        <v>ELECTRONICS</v>
      </c>
      <c r="AA2967" s="9" t="str">
        <v>west</v>
      </c>
      <c r="AB2967" s="9" t="str">
        <v>electronics</v>
      </c>
    </row>
    <row r="2968" spans="1:28">
      <c r="A2968" s="10" t="s">
        <v>2928</v>
      </c>
      <c r="B2968" s="11">
        <v>45172</v>
      </c>
      <c r="C2968" s="12" t="s">
        <v>2563</v>
      </c>
      <c r="D2968" s="13" t="s">
        <v>1668</v>
      </c>
      <c r="E2968" s="10">
        <v>4752.51</v>
      </c>
      <c r="F2968" s="10">
        <v>18</v>
      </c>
      <c r="G2968" s="10">
        <v>14</v>
      </c>
      <c r="H2968" s="10">
        <v>1481.37</v>
      </c>
      <c r="I2968" s="4" t="s">
        <v>2928</v>
      </c>
      <c r="J2968" s="16">
        <v>45172</v>
      </c>
      <c r="K2968" s="9" t="str">
        <v>North</v>
      </c>
      <c r="L2968" s="9" t="str">
        <v>Furniture</v>
      </c>
      <c r="M2968" s="4">
        <v>4752.51</v>
      </c>
      <c r="N2968" s="4">
        <f>VLOOKUP($K2968,Sales_Performance_Analysis.csv!$S$1:$T$5,2,FALSE)</f>
        <v>2573.1195542046598</v>
      </c>
      <c r="O2968" s="4">
        <v>18</v>
      </c>
      <c r="P2968" s="4">
        <v>14</v>
      </c>
      <c r="Q2968" s="4">
        <v>1481.37</v>
      </c>
      <c r="U2968" s="9" t="str">
        <v>North</v>
      </c>
      <c r="V2968" s="9" t="str">
        <v>Furniture</v>
      </c>
      <c r="X2968" s="9" t="str">
        <v>NORTH</v>
      </c>
      <c r="Y2968" s="9" t="str">
        <v>FURNITURE</v>
      </c>
      <c r="AA2968" s="9" t="str">
        <v>north</v>
      </c>
      <c r="AB2968" s="9" t="str">
        <v>furniture</v>
      </c>
    </row>
    <row r="2969" spans="1:28">
      <c r="A2969" s="10" t="s">
        <v>2929</v>
      </c>
      <c r="B2969" s="11">
        <v>45266</v>
      </c>
      <c r="C2969" s="12" t="s">
        <v>1657</v>
      </c>
      <c r="D2969" s="13" t="s">
        <v>2920</v>
      </c>
      <c r="E2969" s="10">
        <v>2520.5300000000002</v>
      </c>
      <c r="F2969" s="10">
        <v>48</v>
      </c>
      <c r="G2969" s="10">
        <v>19</v>
      </c>
      <c r="H2969" s="10">
        <v>1435.41</v>
      </c>
      <c r="I2969" s="4" t="s">
        <v>2929</v>
      </c>
      <c r="J2969" s="16">
        <v>45266</v>
      </c>
      <c r="K2969" s="9" t="str">
        <v>West</v>
      </c>
      <c r="L2969" s="9" t="str">
        <v>Sports</v>
      </c>
      <c r="M2969" s="4">
        <v>2520.5300000000002</v>
      </c>
      <c r="N2969" s="4">
        <f>VLOOKUP($K2969,Sales_Performance_Analysis.csv!$S$1:$T$5,2,FALSE)</f>
        <v>2536.3110011778599</v>
      </c>
      <c r="O2969" s="4">
        <v>48</v>
      </c>
      <c r="P2969" s="4">
        <v>19</v>
      </c>
      <c r="Q2969" s="4">
        <v>1435.41</v>
      </c>
      <c r="U2969" s="9" t="str">
        <v>West</v>
      </c>
      <c r="V2969" s="9" t="str">
        <v>Sports</v>
      </c>
      <c r="X2969" s="9" t="str">
        <v>WEST</v>
      </c>
      <c r="Y2969" s="9" t="str">
        <v>SPORTS</v>
      </c>
      <c r="AA2969" s="9" t="str">
        <v>west</v>
      </c>
      <c r="AB2969" s="9" t="str">
        <v>sports</v>
      </c>
    </row>
    <row r="2970" spans="1:28">
      <c r="A2970" s="10" t="s">
        <v>2930</v>
      </c>
      <c r="B2970" s="11">
        <v>45118</v>
      </c>
      <c r="C2970" s="13" t="s">
        <v>2686</v>
      </c>
      <c r="D2970" s="13" t="s">
        <v>2920</v>
      </c>
      <c r="E2970" s="10">
        <v>1768.69</v>
      </c>
      <c r="F2970" s="10">
        <v>5</v>
      </c>
      <c r="G2970" s="10">
        <v>49</v>
      </c>
      <c r="H2970" s="10">
        <v>419.15</v>
      </c>
      <c r="I2970" s="4" t="s">
        <v>2930</v>
      </c>
      <c r="J2970" s="16">
        <v>45118</v>
      </c>
      <c r="K2970" s="9" t="str">
        <v>East</v>
      </c>
      <c r="L2970" s="9" t="str">
        <v>Sports</v>
      </c>
      <c r="M2970" s="4">
        <v>1768.69</v>
      </c>
      <c r="N2970" s="4">
        <f>VLOOKUP($K2970,Sales_Performance_Analysis.csv!$S$1:$T$5,2,FALSE)</f>
        <v>2529.8487270973901</v>
      </c>
      <c r="O2970" s="4">
        <v>5</v>
      </c>
      <c r="P2970" s="4">
        <v>49</v>
      </c>
      <c r="Q2970" s="4">
        <v>419.15</v>
      </c>
      <c r="U2970" s="9" t="str">
        <v>East</v>
      </c>
      <c r="V2970" s="9" t="str">
        <v>Sports</v>
      </c>
      <c r="X2970" s="9" t="str">
        <v>EAST</v>
      </c>
      <c r="Y2970" s="9" t="str">
        <v>SPORTS</v>
      </c>
      <c r="AA2970" s="9" t="str">
        <v>east</v>
      </c>
      <c r="AB2970" s="9" t="str">
        <v>sports</v>
      </c>
    </row>
    <row r="2971" spans="1:28">
      <c r="A2971" s="10" t="s">
        <v>2931</v>
      </c>
      <c r="B2971" s="11">
        <v>45249</v>
      </c>
      <c r="C2971" s="12" t="s">
        <v>1068</v>
      </c>
      <c r="D2971" s="13" t="s">
        <v>257</v>
      </c>
      <c r="E2971" s="10">
        <v>3729.2</v>
      </c>
      <c r="F2971" s="10">
        <v>9</v>
      </c>
      <c r="G2971" s="10">
        <v>47</v>
      </c>
      <c r="H2971" s="10">
        <v>1370.29</v>
      </c>
      <c r="I2971" s="4" t="s">
        <v>2931</v>
      </c>
      <c r="J2971" s="16">
        <v>45249</v>
      </c>
      <c r="K2971" s="9" t="str">
        <v>South</v>
      </c>
      <c r="L2971" s="9" t="str">
        <v>Groceries</v>
      </c>
      <c r="M2971" s="4">
        <v>3729.2</v>
      </c>
      <c r="N2971" s="4">
        <f>VLOOKUP($K2971,Sales_Performance_Analysis.csv!$S$1:$T$5,2,FALSE)</f>
        <v>2478.5568056787902</v>
      </c>
      <c r="O2971" s="4">
        <v>9</v>
      </c>
      <c r="P2971" s="4">
        <v>47</v>
      </c>
      <c r="Q2971" s="4">
        <v>1370.29</v>
      </c>
      <c r="U2971" s="9" t="str">
        <v>South</v>
      </c>
      <c r="V2971" s="9" t="str">
        <v>Groceries</v>
      </c>
      <c r="X2971" s="9" t="str">
        <v>SOUTH</v>
      </c>
      <c r="Y2971" s="9" t="str">
        <v>GROCERIES</v>
      </c>
      <c r="AA2971" s="9" t="str">
        <v>south</v>
      </c>
      <c r="AB2971" s="9" t="str">
        <v>groceries</v>
      </c>
    </row>
    <row r="2972" spans="1:28">
      <c r="A2972" s="10" t="s">
        <v>2932</v>
      </c>
      <c r="B2972" s="11">
        <v>45030</v>
      </c>
      <c r="C2972" s="12" t="s">
        <v>1657</v>
      </c>
      <c r="D2972" s="13" t="s">
        <v>2920</v>
      </c>
      <c r="E2972" s="10">
        <v>4576.51</v>
      </c>
      <c r="F2972" s="10">
        <v>36</v>
      </c>
      <c r="G2972" s="10">
        <v>32</v>
      </c>
      <c r="H2972" s="10">
        <v>1587.37</v>
      </c>
      <c r="I2972" s="4" t="s">
        <v>2932</v>
      </c>
      <c r="J2972" s="16">
        <v>45030</v>
      </c>
      <c r="K2972" s="9" t="str">
        <v>West</v>
      </c>
      <c r="L2972" s="9" t="str">
        <v>Sports</v>
      </c>
      <c r="M2972" s="4">
        <v>4576.51</v>
      </c>
      <c r="N2972" s="4">
        <f>VLOOKUP($K2972,Sales_Performance_Analysis.csv!$S$1:$T$5,2,FALSE)</f>
        <v>2536.3110011778599</v>
      </c>
      <c r="O2972" s="4">
        <v>36</v>
      </c>
      <c r="P2972" s="4">
        <v>32</v>
      </c>
      <c r="Q2972" s="4">
        <v>1587.37</v>
      </c>
      <c r="U2972" s="9" t="str">
        <v>West</v>
      </c>
      <c r="V2972" s="9" t="str">
        <v>Sports</v>
      </c>
      <c r="X2972" s="9" t="str">
        <v>WEST</v>
      </c>
      <c r="Y2972" s="9" t="str">
        <v>SPORTS</v>
      </c>
      <c r="AA2972" s="9" t="str">
        <v>west</v>
      </c>
      <c r="AB2972" s="9" t="str">
        <v>sports</v>
      </c>
    </row>
    <row r="2973" spans="1:28">
      <c r="A2973" s="10" t="s">
        <v>2933</v>
      </c>
      <c r="B2973" s="11">
        <v>45028</v>
      </c>
      <c r="C2973" s="12" t="s">
        <v>1068</v>
      </c>
      <c r="D2973" s="13" t="s">
        <v>1668</v>
      </c>
      <c r="E2973" s="10">
        <v>3683.92</v>
      </c>
      <c r="F2973" s="10">
        <v>24</v>
      </c>
      <c r="G2973" s="10">
        <v>25</v>
      </c>
      <c r="H2973" s="10">
        <v>352.4</v>
      </c>
      <c r="I2973" s="4" t="s">
        <v>2933</v>
      </c>
      <c r="J2973" s="16">
        <v>45028</v>
      </c>
      <c r="K2973" s="9" t="str">
        <v>South</v>
      </c>
      <c r="L2973" s="9" t="str">
        <v>Furniture</v>
      </c>
      <c r="M2973" s="4">
        <v>3683.92</v>
      </c>
      <c r="N2973" s="4">
        <f>VLOOKUP($K2973,Sales_Performance_Analysis.csv!$S$1:$T$5,2,FALSE)</f>
        <v>2478.5568056787902</v>
      </c>
      <c r="O2973" s="4">
        <v>24</v>
      </c>
      <c r="P2973" s="4">
        <v>25</v>
      </c>
      <c r="Q2973" s="4">
        <v>352.4</v>
      </c>
      <c r="U2973" s="9" t="str">
        <v>South</v>
      </c>
      <c r="V2973" s="9" t="str">
        <v>Furniture</v>
      </c>
      <c r="X2973" s="9" t="str">
        <v>SOUTH</v>
      </c>
      <c r="Y2973" s="9" t="str">
        <v>FURNITURE</v>
      </c>
      <c r="AA2973" s="9" t="str">
        <v>south</v>
      </c>
      <c r="AB2973" s="9" t="str">
        <v>furniture</v>
      </c>
    </row>
    <row r="2974" spans="1:28">
      <c r="A2974" s="10" t="s">
        <v>2934</v>
      </c>
      <c r="B2974" s="11">
        <v>45183</v>
      </c>
      <c r="C2974" s="13" t="s">
        <v>2686</v>
      </c>
      <c r="D2974" s="13" t="s">
        <v>1243</v>
      </c>
      <c r="E2974" s="10">
        <v>458.43</v>
      </c>
      <c r="F2974" s="10">
        <v>31</v>
      </c>
      <c r="G2974" s="10">
        <v>47</v>
      </c>
      <c r="H2974" s="10">
        <v>63.22</v>
      </c>
      <c r="I2974" s="4" t="s">
        <v>2934</v>
      </c>
      <c r="J2974" s="16">
        <v>45183</v>
      </c>
      <c r="K2974" s="9" t="str">
        <v>East</v>
      </c>
      <c r="L2974" s="9" t="str">
        <v>Electronics</v>
      </c>
      <c r="M2974" s="4">
        <v>458.43</v>
      </c>
      <c r="N2974" s="4">
        <f>VLOOKUP($K2974,Sales_Performance_Analysis.csv!$S$1:$T$5,2,FALSE)</f>
        <v>2529.8487270973901</v>
      </c>
      <c r="O2974" s="4">
        <v>31</v>
      </c>
      <c r="P2974" s="4">
        <v>47</v>
      </c>
      <c r="Q2974" s="4">
        <v>63.22</v>
      </c>
      <c r="U2974" s="9" t="str">
        <v>East</v>
      </c>
      <c r="V2974" s="9" t="str">
        <v>Electronics</v>
      </c>
      <c r="X2974" s="9" t="str">
        <v>EAST</v>
      </c>
      <c r="Y2974" s="9" t="str">
        <v>ELECTRONICS</v>
      </c>
      <c r="AA2974" s="9" t="str">
        <v>east</v>
      </c>
      <c r="AB2974" s="9" t="str">
        <v>electronics</v>
      </c>
    </row>
    <row r="2975" spans="1:28">
      <c r="A2975" s="10" t="s">
        <v>2935</v>
      </c>
      <c r="B2975" s="11">
        <v>45596</v>
      </c>
      <c r="C2975" s="12" t="s">
        <v>2563</v>
      </c>
      <c r="D2975" s="13" t="s">
        <v>2899</v>
      </c>
      <c r="E2975" s="10">
        <v>745.2</v>
      </c>
      <c r="F2975" s="10">
        <v>1</v>
      </c>
      <c r="G2975" s="10">
        <v>37</v>
      </c>
      <c r="H2975" s="10">
        <v>1950.21</v>
      </c>
      <c r="I2975" s="4" t="s">
        <v>2935</v>
      </c>
      <c r="J2975" s="16">
        <v>45596</v>
      </c>
      <c r="K2975" s="9" t="str">
        <v>North</v>
      </c>
      <c r="L2975" s="9" t="str">
        <v>Clothing</v>
      </c>
      <c r="M2975" s="4">
        <v>745.2</v>
      </c>
      <c r="N2975" s="4">
        <f>VLOOKUP($K2975,Sales_Performance_Analysis.csv!$S$1:$T$5,2,FALSE)</f>
        <v>2573.1195542046598</v>
      </c>
      <c r="O2975" s="4">
        <v>1</v>
      </c>
      <c r="P2975" s="4">
        <v>37</v>
      </c>
      <c r="Q2975" s="4">
        <v>1950.21</v>
      </c>
      <c r="U2975" s="9" t="str">
        <v>North</v>
      </c>
      <c r="V2975" s="9" t="str">
        <v>Clothing</v>
      </c>
      <c r="X2975" s="9" t="str">
        <v>NORTH</v>
      </c>
      <c r="Y2975" s="9" t="str">
        <v>CLOTHING</v>
      </c>
      <c r="AA2975" s="9" t="str">
        <v>north</v>
      </c>
      <c r="AB2975" s="9" t="str">
        <v>clothing</v>
      </c>
    </row>
    <row r="2976" spans="1:28">
      <c r="A2976" s="10" t="s">
        <v>2936</v>
      </c>
      <c r="B2976" s="11">
        <v>45569</v>
      </c>
      <c r="C2976" s="12" t="s">
        <v>2563</v>
      </c>
      <c r="D2976" s="13" t="s">
        <v>2920</v>
      </c>
      <c r="E2976" s="10">
        <v>3065.15</v>
      </c>
      <c r="F2976" s="10">
        <v>20</v>
      </c>
      <c r="G2976" s="10">
        <v>8</v>
      </c>
      <c r="H2976" s="10">
        <v>289.32</v>
      </c>
      <c r="I2976" s="4" t="s">
        <v>2936</v>
      </c>
      <c r="J2976" s="16">
        <v>45569</v>
      </c>
      <c r="K2976" s="9" t="str">
        <v>North</v>
      </c>
      <c r="L2976" s="9" t="str">
        <v>Sports</v>
      </c>
      <c r="M2976" s="4">
        <v>3065.15</v>
      </c>
      <c r="N2976" s="4">
        <f>VLOOKUP($K2976,Sales_Performance_Analysis.csv!$S$1:$T$5,2,FALSE)</f>
        <v>2573.1195542046598</v>
      </c>
      <c r="O2976" s="4">
        <v>20</v>
      </c>
      <c r="P2976" s="4">
        <v>8</v>
      </c>
      <c r="Q2976" s="4">
        <v>289.32</v>
      </c>
      <c r="U2976" s="9" t="str">
        <v>North</v>
      </c>
      <c r="V2976" s="9" t="str">
        <v>Sports</v>
      </c>
      <c r="X2976" s="9" t="str">
        <v>NORTH</v>
      </c>
      <c r="Y2976" s="9" t="str">
        <v>SPORTS</v>
      </c>
      <c r="AA2976" s="9" t="str">
        <v>north</v>
      </c>
      <c r="AB2976" s="9" t="str">
        <v>sports</v>
      </c>
    </row>
    <row r="2977" spans="1:28">
      <c r="A2977" s="10" t="s">
        <v>2937</v>
      </c>
      <c r="B2977" s="11">
        <v>45260</v>
      </c>
      <c r="C2977" s="12" t="s">
        <v>1657</v>
      </c>
      <c r="D2977" s="13" t="s">
        <v>2899</v>
      </c>
      <c r="E2977" s="10">
        <v>1394.17</v>
      </c>
      <c r="F2977" s="10">
        <v>40</v>
      </c>
      <c r="G2977" s="10">
        <v>8</v>
      </c>
      <c r="H2977" s="10">
        <v>141.93</v>
      </c>
      <c r="I2977" s="4" t="s">
        <v>2937</v>
      </c>
      <c r="J2977" s="16">
        <v>45260</v>
      </c>
      <c r="K2977" s="9" t="str">
        <v>West</v>
      </c>
      <c r="L2977" s="9" t="str">
        <v>Clothing</v>
      </c>
      <c r="M2977" s="4">
        <v>1394.17</v>
      </c>
      <c r="N2977" s="4">
        <f>VLOOKUP($K2977,Sales_Performance_Analysis.csv!$S$1:$T$5,2,FALSE)</f>
        <v>2536.3110011778599</v>
      </c>
      <c r="O2977" s="4">
        <v>40</v>
      </c>
      <c r="P2977" s="4">
        <v>8</v>
      </c>
      <c r="Q2977" s="4">
        <v>141.93</v>
      </c>
      <c r="U2977" s="9" t="str">
        <v>West</v>
      </c>
      <c r="V2977" s="9" t="str">
        <v>Clothing</v>
      </c>
      <c r="X2977" s="9" t="str">
        <v>WEST</v>
      </c>
      <c r="Y2977" s="9" t="str">
        <v>CLOTHING</v>
      </c>
      <c r="AA2977" s="9" t="str">
        <v>west</v>
      </c>
      <c r="AB2977" s="9" t="str">
        <v>clothing</v>
      </c>
    </row>
    <row r="2978" spans="1:28">
      <c r="A2978" s="10" t="s">
        <v>2938</v>
      </c>
      <c r="B2978" s="11">
        <v>45531</v>
      </c>
      <c r="C2978" s="12" t="s">
        <v>1068</v>
      </c>
      <c r="D2978" s="13" t="s">
        <v>257</v>
      </c>
      <c r="E2978" s="10">
        <v>714.67</v>
      </c>
      <c r="F2978" s="10">
        <v>5</v>
      </c>
      <c r="G2978" s="10">
        <v>21</v>
      </c>
      <c r="H2978" s="10">
        <v>23.5</v>
      </c>
      <c r="I2978" s="4" t="s">
        <v>2938</v>
      </c>
      <c r="J2978" s="16">
        <v>45531</v>
      </c>
      <c r="K2978" s="9" t="str">
        <v>South</v>
      </c>
      <c r="L2978" s="9" t="str">
        <v>Groceries</v>
      </c>
      <c r="M2978" s="4">
        <v>714.67</v>
      </c>
      <c r="N2978" s="4">
        <f>VLOOKUP($K2978,Sales_Performance_Analysis.csv!$S$1:$T$5,2,FALSE)</f>
        <v>2478.5568056787902</v>
      </c>
      <c r="O2978" s="4">
        <v>5</v>
      </c>
      <c r="P2978" s="4">
        <v>21</v>
      </c>
      <c r="Q2978" s="4">
        <v>23.5</v>
      </c>
      <c r="U2978" s="9" t="str">
        <v>South</v>
      </c>
      <c r="V2978" s="9" t="str">
        <v>Groceries</v>
      </c>
      <c r="X2978" s="9" t="str">
        <v>SOUTH</v>
      </c>
      <c r="Y2978" s="9" t="str">
        <v>GROCERIES</v>
      </c>
      <c r="AA2978" s="9" t="str">
        <v>south</v>
      </c>
      <c r="AB2978" s="9" t="str">
        <v>groceries</v>
      </c>
    </row>
    <row r="2979" spans="1:28">
      <c r="A2979" s="10" t="s">
        <v>2939</v>
      </c>
      <c r="B2979" s="11">
        <v>45083</v>
      </c>
      <c r="C2979" s="12" t="s">
        <v>1068</v>
      </c>
      <c r="D2979" s="13" t="s">
        <v>1668</v>
      </c>
      <c r="E2979" s="10">
        <v>320.05</v>
      </c>
      <c r="F2979" s="10">
        <v>42</v>
      </c>
      <c r="G2979" s="10">
        <v>4</v>
      </c>
      <c r="H2979" s="10">
        <v>531.02</v>
      </c>
      <c r="I2979" s="4" t="s">
        <v>2939</v>
      </c>
      <c r="J2979" s="16">
        <v>45083</v>
      </c>
      <c r="K2979" s="9" t="str">
        <v>South</v>
      </c>
      <c r="L2979" s="9" t="str">
        <v>Furniture</v>
      </c>
      <c r="M2979" s="4">
        <v>320.05</v>
      </c>
      <c r="N2979" s="4">
        <f>VLOOKUP($K2979,Sales_Performance_Analysis.csv!$S$1:$T$5,2,FALSE)</f>
        <v>2478.5568056787902</v>
      </c>
      <c r="O2979" s="4">
        <v>42</v>
      </c>
      <c r="P2979" s="4">
        <v>4</v>
      </c>
      <c r="Q2979" s="4">
        <v>531.02</v>
      </c>
      <c r="U2979" s="9" t="str">
        <v>South</v>
      </c>
      <c r="V2979" s="9" t="str">
        <v>Furniture</v>
      </c>
      <c r="X2979" s="9" t="str">
        <v>SOUTH</v>
      </c>
      <c r="Y2979" s="9" t="str">
        <v>FURNITURE</v>
      </c>
      <c r="AA2979" s="9" t="str">
        <v>south</v>
      </c>
      <c r="AB2979" s="9" t="str">
        <v>furniture</v>
      </c>
    </row>
    <row r="2980" spans="1:28">
      <c r="A2980" s="10" t="s">
        <v>2940</v>
      </c>
      <c r="B2980" s="11">
        <v>45343</v>
      </c>
      <c r="C2980" s="12" t="s">
        <v>1068</v>
      </c>
      <c r="D2980" s="13" t="s">
        <v>1668</v>
      </c>
      <c r="E2980" s="10">
        <v>2143.87</v>
      </c>
      <c r="F2980" s="10">
        <v>11</v>
      </c>
      <c r="G2980" s="10">
        <v>5</v>
      </c>
      <c r="H2980" s="10">
        <v>308.24</v>
      </c>
      <c r="I2980" s="4" t="s">
        <v>2940</v>
      </c>
      <c r="J2980" s="16">
        <v>45343</v>
      </c>
      <c r="K2980" s="9" t="str">
        <v>South</v>
      </c>
      <c r="L2980" s="9" t="str">
        <v>Furniture</v>
      </c>
      <c r="M2980" s="4">
        <v>2143.87</v>
      </c>
      <c r="N2980" s="4">
        <f>VLOOKUP($K2980,Sales_Performance_Analysis.csv!$S$1:$T$5,2,FALSE)</f>
        <v>2478.5568056787902</v>
      </c>
      <c r="O2980" s="4">
        <v>11</v>
      </c>
      <c r="P2980" s="4">
        <v>5</v>
      </c>
      <c r="Q2980" s="4">
        <v>308.24</v>
      </c>
      <c r="U2980" s="9" t="str">
        <v>South</v>
      </c>
      <c r="V2980" s="9" t="str">
        <v>Furniture</v>
      </c>
      <c r="X2980" s="9" t="str">
        <v>SOUTH</v>
      </c>
      <c r="Y2980" s="9" t="str">
        <v>FURNITURE</v>
      </c>
      <c r="AA2980" s="9" t="str">
        <v>south</v>
      </c>
      <c r="AB2980" s="9" t="str">
        <v>furniture</v>
      </c>
    </row>
    <row r="2981" spans="1:28">
      <c r="A2981" s="10" t="s">
        <v>2941</v>
      </c>
      <c r="B2981" s="11">
        <v>45118</v>
      </c>
      <c r="C2981" s="12" t="s">
        <v>1657</v>
      </c>
      <c r="D2981" s="13" t="s">
        <v>2920</v>
      </c>
      <c r="E2981" s="10">
        <v>4575.0600000000004</v>
      </c>
      <c r="F2981" s="10">
        <v>12</v>
      </c>
      <c r="G2981" s="10">
        <v>48</v>
      </c>
      <c r="H2981" s="10">
        <v>1187.23</v>
      </c>
      <c r="I2981" s="4" t="s">
        <v>2941</v>
      </c>
      <c r="J2981" s="16">
        <v>45118</v>
      </c>
      <c r="K2981" s="9" t="str">
        <v>West</v>
      </c>
      <c r="L2981" s="9" t="str">
        <v>Sports</v>
      </c>
      <c r="M2981" s="4">
        <v>4575.0600000000004</v>
      </c>
      <c r="N2981" s="4">
        <f>VLOOKUP($K2981,Sales_Performance_Analysis.csv!$S$1:$T$5,2,FALSE)</f>
        <v>2536.3110011778599</v>
      </c>
      <c r="O2981" s="4">
        <v>12</v>
      </c>
      <c r="P2981" s="4">
        <v>48</v>
      </c>
      <c r="Q2981" s="4">
        <v>1187.23</v>
      </c>
      <c r="U2981" s="9" t="str">
        <v>West</v>
      </c>
      <c r="V2981" s="9" t="str">
        <v>Sports</v>
      </c>
      <c r="X2981" s="9" t="str">
        <v>WEST</v>
      </c>
      <c r="Y2981" s="9" t="str">
        <v>SPORTS</v>
      </c>
      <c r="AA2981" s="9" t="str">
        <v>west</v>
      </c>
      <c r="AB2981" s="9" t="str">
        <v>sports</v>
      </c>
    </row>
    <row r="2982" spans="1:28">
      <c r="A2982" s="10" t="s">
        <v>2942</v>
      </c>
      <c r="B2982" s="11">
        <v>45410</v>
      </c>
      <c r="C2982" s="12" t="s">
        <v>1068</v>
      </c>
      <c r="D2982" s="13" t="s">
        <v>1668</v>
      </c>
      <c r="E2982" s="10">
        <v>3359.63</v>
      </c>
      <c r="F2982" s="10">
        <v>43</v>
      </c>
      <c r="G2982" s="10">
        <v>21</v>
      </c>
      <c r="H2982" s="10">
        <v>829.19</v>
      </c>
      <c r="I2982" s="4" t="s">
        <v>2942</v>
      </c>
      <c r="J2982" s="16">
        <v>45410</v>
      </c>
      <c r="K2982" s="9" t="str">
        <v>South</v>
      </c>
      <c r="L2982" s="9" t="str">
        <v>Furniture</v>
      </c>
      <c r="M2982" s="4">
        <v>3359.63</v>
      </c>
      <c r="N2982" s="4">
        <f>VLOOKUP($K2982,Sales_Performance_Analysis.csv!$S$1:$T$5,2,FALSE)</f>
        <v>2478.5568056787902</v>
      </c>
      <c r="O2982" s="4">
        <v>43</v>
      </c>
      <c r="P2982" s="4">
        <v>21</v>
      </c>
      <c r="Q2982" s="4">
        <v>829.19</v>
      </c>
      <c r="U2982" s="9" t="str">
        <v>South</v>
      </c>
      <c r="V2982" s="9" t="str">
        <v>Furniture</v>
      </c>
      <c r="X2982" s="9" t="str">
        <v>SOUTH</v>
      </c>
      <c r="Y2982" s="9" t="str">
        <v>FURNITURE</v>
      </c>
      <c r="AA2982" s="9" t="str">
        <v>south</v>
      </c>
      <c r="AB2982" s="9" t="str">
        <v>furniture</v>
      </c>
    </row>
    <row r="2983" spans="1:28">
      <c r="A2983" s="10" t="s">
        <v>2943</v>
      </c>
      <c r="B2983" s="11">
        <v>45274</v>
      </c>
      <c r="C2983" s="12" t="s">
        <v>2563</v>
      </c>
      <c r="D2983" s="13" t="s">
        <v>2920</v>
      </c>
      <c r="E2983" s="10">
        <v>3882.39</v>
      </c>
      <c r="F2983" s="10">
        <v>24</v>
      </c>
      <c r="G2983" s="10">
        <v>36</v>
      </c>
      <c r="H2983" s="10">
        <v>709.33</v>
      </c>
      <c r="I2983" s="4" t="s">
        <v>2943</v>
      </c>
      <c r="J2983" s="16">
        <v>45274</v>
      </c>
      <c r="K2983" s="9" t="str">
        <v>North</v>
      </c>
      <c r="L2983" s="9" t="str">
        <v>Sports</v>
      </c>
      <c r="M2983" s="4">
        <v>3882.39</v>
      </c>
      <c r="N2983" s="4">
        <f>VLOOKUP($K2983,Sales_Performance_Analysis.csv!$S$1:$T$5,2,FALSE)</f>
        <v>2573.1195542046598</v>
      </c>
      <c r="O2983" s="4">
        <v>24</v>
      </c>
      <c r="P2983" s="4">
        <v>36</v>
      </c>
      <c r="Q2983" s="4">
        <v>709.33</v>
      </c>
      <c r="U2983" s="9" t="str">
        <v>North</v>
      </c>
      <c r="V2983" s="9" t="str">
        <v>Sports</v>
      </c>
      <c r="X2983" s="9" t="str">
        <v>NORTH</v>
      </c>
      <c r="Y2983" s="9" t="str">
        <v>SPORTS</v>
      </c>
      <c r="AA2983" s="9" t="str">
        <v>north</v>
      </c>
      <c r="AB2983" s="9" t="str">
        <v>sports</v>
      </c>
    </row>
    <row r="2984" spans="1:28">
      <c r="A2984" s="10" t="s">
        <v>2944</v>
      </c>
      <c r="B2984" s="11">
        <v>45157</v>
      </c>
      <c r="C2984" s="13" t="s">
        <v>2686</v>
      </c>
      <c r="D2984" s="13" t="s">
        <v>257</v>
      </c>
      <c r="E2984" s="10">
        <v>2998.65</v>
      </c>
      <c r="F2984" s="10">
        <v>24</v>
      </c>
      <c r="G2984" s="10">
        <v>29</v>
      </c>
      <c r="H2984" s="10">
        <v>1830.58</v>
      </c>
      <c r="I2984" s="4" t="s">
        <v>2944</v>
      </c>
      <c r="J2984" s="16">
        <v>45157</v>
      </c>
      <c r="K2984" s="9" t="str">
        <v>East</v>
      </c>
      <c r="L2984" s="9" t="str">
        <v>Groceries</v>
      </c>
      <c r="M2984" s="4">
        <v>2998.65</v>
      </c>
      <c r="N2984" s="4">
        <f>VLOOKUP($K2984,Sales_Performance_Analysis.csv!$S$1:$T$5,2,FALSE)</f>
        <v>2529.8487270973901</v>
      </c>
      <c r="O2984" s="4">
        <v>24</v>
      </c>
      <c r="P2984" s="4">
        <v>29</v>
      </c>
      <c r="Q2984" s="4">
        <v>1830.58</v>
      </c>
      <c r="U2984" s="9" t="str">
        <v>East</v>
      </c>
      <c r="V2984" s="9" t="str">
        <v>Groceries</v>
      </c>
      <c r="X2984" s="9" t="str">
        <v>EAST</v>
      </c>
      <c r="Y2984" s="9" t="str">
        <v>GROCERIES</v>
      </c>
      <c r="AA2984" s="9" t="str">
        <v>east</v>
      </c>
      <c r="AB2984" s="9" t="str">
        <v>groceries</v>
      </c>
    </row>
    <row r="2985" spans="1:28">
      <c r="A2985" s="10" t="s">
        <v>2945</v>
      </c>
      <c r="B2985" s="11">
        <v>45483</v>
      </c>
      <c r="C2985" s="12" t="s">
        <v>1657</v>
      </c>
      <c r="D2985" s="13" t="s">
        <v>1243</v>
      </c>
      <c r="E2985" s="10">
        <v>2799.33</v>
      </c>
      <c r="F2985" s="10">
        <v>40</v>
      </c>
      <c r="G2985" s="10">
        <v>4</v>
      </c>
      <c r="H2985" s="10">
        <v>1532.23</v>
      </c>
      <c r="I2985" s="4" t="s">
        <v>2945</v>
      </c>
      <c r="J2985" s="16">
        <v>45483</v>
      </c>
      <c r="K2985" s="9" t="str">
        <v>West</v>
      </c>
      <c r="L2985" s="9" t="str">
        <v>Electronics</v>
      </c>
      <c r="M2985" s="4">
        <v>2799.33</v>
      </c>
      <c r="N2985" s="4">
        <f>VLOOKUP($K2985,Sales_Performance_Analysis.csv!$S$1:$T$5,2,FALSE)</f>
        <v>2536.3110011778599</v>
      </c>
      <c r="O2985" s="4">
        <v>40</v>
      </c>
      <c r="P2985" s="4">
        <v>4</v>
      </c>
      <c r="Q2985" s="4">
        <v>1532.23</v>
      </c>
      <c r="U2985" s="9" t="str">
        <v>West</v>
      </c>
      <c r="V2985" s="9" t="str">
        <v>Electronics</v>
      </c>
      <c r="X2985" s="9" t="str">
        <v>WEST</v>
      </c>
      <c r="Y2985" s="9" t="str">
        <v>ELECTRONICS</v>
      </c>
      <c r="AA2985" s="9" t="str">
        <v>west</v>
      </c>
      <c r="AB2985" s="9" t="str">
        <v>electronics</v>
      </c>
    </row>
    <row r="2986" spans="1:28">
      <c r="A2986" s="10" t="s">
        <v>2946</v>
      </c>
      <c r="B2986" s="11">
        <v>45204</v>
      </c>
      <c r="C2986" s="12" t="s">
        <v>1657</v>
      </c>
      <c r="D2986" s="13" t="s">
        <v>2920</v>
      </c>
      <c r="E2986" s="10">
        <v>3785.05</v>
      </c>
      <c r="F2986" s="10">
        <v>10</v>
      </c>
      <c r="G2986" s="10">
        <v>50</v>
      </c>
      <c r="H2986" s="10">
        <v>1833.64</v>
      </c>
      <c r="I2986" s="4" t="s">
        <v>2946</v>
      </c>
      <c r="J2986" s="16">
        <v>45204</v>
      </c>
      <c r="K2986" s="9" t="str">
        <v>West</v>
      </c>
      <c r="L2986" s="9" t="str">
        <v>Sports</v>
      </c>
      <c r="M2986" s="4">
        <v>3785.05</v>
      </c>
      <c r="N2986" s="4">
        <f>VLOOKUP($K2986,Sales_Performance_Analysis.csv!$S$1:$T$5,2,FALSE)</f>
        <v>2536.3110011778599</v>
      </c>
      <c r="O2986" s="4">
        <v>10</v>
      </c>
      <c r="P2986" s="4">
        <v>50</v>
      </c>
      <c r="Q2986" s="4">
        <v>1833.64</v>
      </c>
      <c r="U2986" s="9" t="str">
        <v>West</v>
      </c>
      <c r="V2986" s="9" t="str">
        <v>Sports</v>
      </c>
      <c r="X2986" s="9" t="str">
        <v>WEST</v>
      </c>
      <c r="Y2986" s="9" t="str">
        <v>SPORTS</v>
      </c>
      <c r="AA2986" s="9" t="str">
        <v>west</v>
      </c>
      <c r="AB2986" s="9" t="str">
        <v>sports</v>
      </c>
    </row>
    <row r="2987" spans="1:28">
      <c r="A2987" s="10">
        <v>98598646</v>
      </c>
      <c r="B2987" s="11">
        <v>45162</v>
      </c>
      <c r="C2987" s="12" t="s">
        <v>2563</v>
      </c>
      <c r="D2987" s="13" t="s">
        <v>1668</v>
      </c>
      <c r="E2987" s="10">
        <v>3523.79</v>
      </c>
      <c r="F2987" s="10">
        <v>48</v>
      </c>
      <c r="G2987" s="10">
        <v>41</v>
      </c>
      <c r="H2987" s="10">
        <v>1537.15</v>
      </c>
      <c r="I2987" s="4">
        <v>98598646</v>
      </c>
      <c r="J2987" s="16">
        <v>45162</v>
      </c>
      <c r="K2987" s="9" t="str">
        <v>North</v>
      </c>
      <c r="L2987" s="9" t="str">
        <v>Furniture</v>
      </c>
      <c r="M2987" s="4">
        <v>3523.79</v>
      </c>
      <c r="N2987" s="4">
        <f>VLOOKUP($K2987,Sales_Performance_Analysis.csv!$S$1:$T$5,2,FALSE)</f>
        <v>2573.1195542046598</v>
      </c>
      <c r="O2987" s="4">
        <v>48</v>
      </c>
      <c r="P2987" s="4">
        <v>41</v>
      </c>
      <c r="Q2987" s="4">
        <v>1537.15</v>
      </c>
      <c r="U2987" s="9" t="str">
        <v>North</v>
      </c>
      <c r="V2987" s="9" t="str">
        <v>Furniture</v>
      </c>
      <c r="X2987" s="9" t="str">
        <v>NORTH</v>
      </c>
      <c r="Y2987" s="9" t="str">
        <v>FURNITURE</v>
      </c>
      <c r="AA2987" s="9" t="str">
        <v>north</v>
      </c>
      <c r="AB2987" s="9" t="str">
        <v>furniture</v>
      </c>
    </row>
    <row r="2988" spans="1:28">
      <c r="A2988" s="10" t="s">
        <v>2947</v>
      </c>
      <c r="B2988" s="11">
        <v>45056</v>
      </c>
      <c r="C2988" s="13" t="s">
        <v>2686</v>
      </c>
      <c r="D2988" s="13" t="s">
        <v>257</v>
      </c>
      <c r="E2988" s="10">
        <v>3416.63</v>
      </c>
      <c r="F2988" s="10">
        <v>35</v>
      </c>
      <c r="G2988" s="10">
        <v>34</v>
      </c>
      <c r="H2988" s="10">
        <v>1986.04</v>
      </c>
      <c r="I2988" s="4" t="s">
        <v>2947</v>
      </c>
      <c r="J2988" s="16">
        <v>45056</v>
      </c>
      <c r="K2988" s="9" t="str">
        <v>East</v>
      </c>
      <c r="L2988" s="9" t="str">
        <v>Groceries</v>
      </c>
      <c r="M2988" s="4">
        <v>3416.63</v>
      </c>
      <c r="N2988" s="4">
        <f>VLOOKUP($K2988,Sales_Performance_Analysis.csv!$S$1:$T$5,2,FALSE)</f>
        <v>2529.8487270973901</v>
      </c>
      <c r="O2988" s="4">
        <v>35</v>
      </c>
      <c r="P2988" s="4">
        <v>34</v>
      </c>
      <c r="Q2988" s="4">
        <v>1986.04</v>
      </c>
      <c r="U2988" s="9" t="str">
        <v>East</v>
      </c>
      <c r="V2988" s="9" t="str">
        <v>Groceries</v>
      </c>
      <c r="X2988" s="9" t="str">
        <v>EAST</v>
      </c>
      <c r="Y2988" s="9" t="str">
        <v>GROCERIES</v>
      </c>
      <c r="AA2988" s="9" t="str">
        <v>east</v>
      </c>
      <c r="AB2988" s="9" t="str">
        <v>groceries</v>
      </c>
    </row>
    <row r="2989" spans="1:28">
      <c r="A2989" s="10" t="s">
        <v>2948</v>
      </c>
      <c r="B2989" s="11">
        <v>45436</v>
      </c>
      <c r="C2989" s="12" t="s">
        <v>2563</v>
      </c>
      <c r="D2989" s="13" t="s">
        <v>257</v>
      </c>
      <c r="E2989" s="10">
        <v>4153.6499999999996</v>
      </c>
      <c r="F2989" s="10">
        <v>18</v>
      </c>
      <c r="G2989" s="10">
        <v>2</v>
      </c>
      <c r="H2989" s="10">
        <v>1988.3</v>
      </c>
      <c r="I2989" s="4" t="s">
        <v>2948</v>
      </c>
      <c r="J2989" s="16">
        <v>45436</v>
      </c>
      <c r="K2989" s="9" t="str">
        <v>North</v>
      </c>
      <c r="L2989" s="9" t="str">
        <v>Groceries</v>
      </c>
      <c r="M2989" s="4">
        <v>4153.6499999999996</v>
      </c>
      <c r="N2989" s="4">
        <f>VLOOKUP($K2989,Sales_Performance_Analysis.csv!$S$1:$T$5,2,FALSE)</f>
        <v>2573.1195542046598</v>
      </c>
      <c r="O2989" s="4">
        <v>18</v>
      </c>
      <c r="P2989" s="4">
        <v>2</v>
      </c>
      <c r="Q2989" s="4">
        <v>1988.3</v>
      </c>
      <c r="U2989" s="9" t="str">
        <v>North</v>
      </c>
      <c r="V2989" s="9" t="str">
        <v>Groceries</v>
      </c>
      <c r="X2989" s="9" t="str">
        <v>NORTH</v>
      </c>
      <c r="Y2989" s="9" t="str">
        <v>GROCERIES</v>
      </c>
      <c r="AA2989" s="9" t="str">
        <v>north</v>
      </c>
      <c r="AB2989" s="9" t="str">
        <v>groceries</v>
      </c>
    </row>
    <row r="2990" spans="1:28">
      <c r="A2990" s="10" t="s">
        <v>2949</v>
      </c>
      <c r="B2990" s="11">
        <v>45600</v>
      </c>
      <c r="C2990" s="12" t="s">
        <v>1657</v>
      </c>
      <c r="D2990" s="13" t="s">
        <v>1668</v>
      </c>
      <c r="E2990" s="10">
        <v>323.42</v>
      </c>
      <c r="F2990" s="10">
        <v>24</v>
      </c>
      <c r="G2990" s="10">
        <v>50</v>
      </c>
      <c r="H2990" s="10">
        <v>992.05</v>
      </c>
      <c r="I2990" s="4" t="s">
        <v>2949</v>
      </c>
      <c r="J2990" s="16">
        <v>45600</v>
      </c>
      <c r="K2990" s="9" t="str">
        <v>West</v>
      </c>
      <c r="L2990" s="9" t="str">
        <v>Furniture</v>
      </c>
      <c r="M2990" s="4">
        <v>323.42</v>
      </c>
      <c r="N2990" s="4">
        <f>VLOOKUP($K2990,Sales_Performance_Analysis.csv!$S$1:$T$5,2,FALSE)</f>
        <v>2536.3110011778599</v>
      </c>
      <c r="O2990" s="4">
        <v>24</v>
      </c>
      <c r="P2990" s="4">
        <v>50</v>
      </c>
      <c r="Q2990" s="4">
        <v>992.05</v>
      </c>
      <c r="U2990" s="9" t="str">
        <v>West</v>
      </c>
      <c r="V2990" s="9" t="str">
        <v>Furniture</v>
      </c>
      <c r="X2990" s="9" t="str">
        <v>WEST</v>
      </c>
      <c r="Y2990" s="9" t="str">
        <v>FURNITURE</v>
      </c>
      <c r="AA2990" s="9" t="str">
        <v>west</v>
      </c>
      <c r="AB2990" s="9" t="str">
        <v>furniture</v>
      </c>
    </row>
    <row r="2991" spans="1:28">
      <c r="A2991" s="10" t="s">
        <v>2950</v>
      </c>
      <c r="B2991" s="11">
        <v>45016</v>
      </c>
      <c r="C2991" s="12" t="s">
        <v>2563</v>
      </c>
      <c r="D2991" s="13" t="s">
        <v>2899</v>
      </c>
      <c r="E2991" s="10">
        <v>892.02</v>
      </c>
      <c r="F2991" s="10">
        <v>49</v>
      </c>
      <c r="G2991" s="10">
        <v>38</v>
      </c>
      <c r="H2991" s="10">
        <v>1539.21</v>
      </c>
      <c r="I2991" s="4" t="s">
        <v>2950</v>
      </c>
      <c r="J2991" s="16">
        <v>45016</v>
      </c>
      <c r="K2991" s="9" t="str">
        <v>North</v>
      </c>
      <c r="L2991" s="9" t="str">
        <v>Clothing</v>
      </c>
      <c r="M2991" s="4">
        <v>892.02</v>
      </c>
      <c r="N2991" s="4">
        <f>VLOOKUP($K2991,Sales_Performance_Analysis.csv!$S$1:$T$5,2,FALSE)</f>
        <v>2573.1195542046598</v>
      </c>
      <c r="O2991" s="4">
        <v>49</v>
      </c>
      <c r="P2991" s="4">
        <v>38</v>
      </c>
      <c r="Q2991" s="4">
        <v>1539.21</v>
      </c>
      <c r="U2991" s="9" t="str">
        <v>North</v>
      </c>
      <c r="V2991" s="9" t="str">
        <v>Clothing</v>
      </c>
      <c r="X2991" s="9" t="str">
        <v>NORTH</v>
      </c>
      <c r="Y2991" s="9" t="str">
        <v>CLOTHING</v>
      </c>
      <c r="AA2991" s="9" t="str">
        <v>north</v>
      </c>
      <c r="AB2991" s="9" t="str">
        <v>clothing</v>
      </c>
    </row>
    <row r="2992" spans="1:28">
      <c r="A2992" s="10" t="s">
        <v>2951</v>
      </c>
      <c r="B2992" s="11">
        <v>45364</v>
      </c>
      <c r="C2992" s="13" t="s">
        <v>2686</v>
      </c>
      <c r="D2992" s="13" t="s">
        <v>2899</v>
      </c>
      <c r="E2992" s="10">
        <v>4990.78</v>
      </c>
      <c r="F2992" s="10">
        <v>48</v>
      </c>
      <c r="G2992" s="10">
        <v>23</v>
      </c>
      <c r="H2992" s="10">
        <v>1799.53</v>
      </c>
      <c r="I2992" s="4" t="s">
        <v>2951</v>
      </c>
      <c r="J2992" s="16">
        <v>45364</v>
      </c>
      <c r="K2992" s="9" t="str">
        <v>East</v>
      </c>
      <c r="L2992" s="9" t="str">
        <v>Clothing</v>
      </c>
      <c r="M2992" s="4">
        <v>4990.78</v>
      </c>
      <c r="N2992" s="4">
        <f>VLOOKUP($K2992,Sales_Performance_Analysis.csv!$S$1:$T$5,2,FALSE)</f>
        <v>2529.8487270973901</v>
      </c>
      <c r="O2992" s="4">
        <v>48</v>
      </c>
      <c r="P2992" s="4">
        <v>23</v>
      </c>
      <c r="Q2992" s="4">
        <v>1799.53</v>
      </c>
      <c r="U2992" s="9" t="str">
        <v>East</v>
      </c>
      <c r="V2992" s="9" t="str">
        <v>Clothing</v>
      </c>
      <c r="X2992" s="9" t="str">
        <v>EAST</v>
      </c>
      <c r="Y2992" s="9" t="str">
        <v>CLOTHING</v>
      </c>
      <c r="AA2992" s="9" t="str">
        <v>east</v>
      </c>
      <c r="AB2992" s="9" t="str">
        <v>clothing</v>
      </c>
    </row>
    <row r="2993" spans="1:28">
      <c r="A2993" s="10" t="s">
        <v>2952</v>
      </c>
      <c r="B2993" s="11">
        <v>45347</v>
      </c>
      <c r="C2993" s="13" t="s">
        <v>2686</v>
      </c>
      <c r="D2993" s="13" t="s">
        <v>1668</v>
      </c>
      <c r="E2993" s="10">
        <v>3009.95</v>
      </c>
      <c r="F2993" s="10">
        <v>50</v>
      </c>
      <c r="G2993" s="10">
        <v>40</v>
      </c>
      <c r="H2993" s="10">
        <v>1765.73</v>
      </c>
      <c r="I2993" s="4" t="s">
        <v>2952</v>
      </c>
      <c r="J2993" s="16">
        <v>45347</v>
      </c>
      <c r="K2993" s="9" t="str">
        <v>East</v>
      </c>
      <c r="L2993" s="9" t="str">
        <v>Furniture</v>
      </c>
      <c r="M2993" s="4">
        <v>3009.95</v>
      </c>
      <c r="N2993" s="4">
        <f>VLOOKUP($K2993,Sales_Performance_Analysis.csv!$S$1:$T$5,2,FALSE)</f>
        <v>2529.8487270973901</v>
      </c>
      <c r="O2993" s="4">
        <v>50</v>
      </c>
      <c r="P2993" s="4">
        <v>40</v>
      </c>
      <c r="Q2993" s="4">
        <v>1765.73</v>
      </c>
      <c r="U2993" s="9" t="str">
        <v>East</v>
      </c>
      <c r="V2993" s="9" t="str">
        <v>Furniture</v>
      </c>
      <c r="X2993" s="9" t="str">
        <v>EAST</v>
      </c>
      <c r="Y2993" s="9" t="str">
        <v>FURNITURE</v>
      </c>
      <c r="AA2993" s="9" t="str">
        <v>east</v>
      </c>
      <c r="AB2993" s="9" t="str">
        <v>furniture</v>
      </c>
    </row>
    <row r="2994" spans="1:28">
      <c r="A2994" s="10" t="s">
        <v>2953</v>
      </c>
      <c r="B2994" s="11">
        <v>45052</v>
      </c>
      <c r="C2994" s="13" t="s">
        <v>2686</v>
      </c>
      <c r="D2994" s="13" t="s">
        <v>1243</v>
      </c>
      <c r="E2994" s="10">
        <v>2201.27</v>
      </c>
      <c r="F2994" s="10">
        <v>45</v>
      </c>
      <c r="G2994" s="10">
        <v>47</v>
      </c>
      <c r="H2994" s="10">
        <v>345.64</v>
      </c>
      <c r="I2994" s="4" t="s">
        <v>2953</v>
      </c>
      <c r="J2994" s="16">
        <v>45052</v>
      </c>
      <c r="K2994" s="9" t="str">
        <v>East</v>
      </c>
      <c r="L2994" s="9" t="str">
        <v>Electronics</v>
      </c>
      <c r="M2994" s="4">
        <v>2201.27</v>
      </c>
      <c r="N2994" s="4">
        <f>VLOOKUP($K2994,Sales_Performance_Analysis.csv!$S$1:$T$5,2,FALSE)</f>
        <v>2529.8487270973901</v>
      </c>
      <c r="O2994" s="4">
        <v>45</v>
      </c>
      <c r="P2994" s="4">
        <v>47</v>
      </c>
      <c r="Q2994" s="4">
        <v>345.64</v>
      </c>
      <c r="U2994" s="9" t="str">
        <v>East</v>
      </c>
      <c r="V2994" s="9" t="str">
        <v>Electronics</v>
      </c>
      <c r="X2994" s="9" t="str">
        <v>EAST</v>
      </c>
      <c r="Y2994" s="9" t="str">
        <v>ELECTRONICS</v>
      </c>
      <c r="AA2994" s="9" t="str">
        <v>east</v>
      </c>
      <c r="AB2994" s="9" t="str">
        <v>electronics</v>
      </c>
    </row>
    <row r="2995" spans="1:28">
      <c r="A2995" s="10" t="s">
        <v>2954</v>
      </c>
      <c r="B2995" s="11">
        <v>45003</v>
      </c>
      <c r="C2995" s="12" t="s">
        <v>1657</v>
      </c>
      <c r="D2995" s="13" t="s">
        <v>1668</v>
      </c>
      <c r="E2995" s="10">
        <v>4805.6499999999996</v>
      </c>
      <c r="F2995" s="10">
        <v>8</v>
      </c>
      <c r="G2995" s="10">
        <v>17</v>
      </c>
      <c r="H2995" s="10">
        <v>1307.1199999999999</v>
      </c>
      <c r="I2995" s="4" t="s">
        <v>2954</v>
      </c>
      <c r="J2995" s="16">
        <v>45003</v>
      </c>
      <c r="K2995" s="9" t="str">
        <v>West</v>
      </c>
      <c r="L2995" s="9" t="str">
        <v>Furniture</v>
      </c>
      <c r="M2995" s="4">
        <v>4805.6499999999996</v>
      </c>
      <c r="N2995" s="4">
        <f>VLOOKUP($K2995,Sales_Performance_Analysis.csv!$S$1:$T$5,2,FALSE)</f>
        <v>2536.3110011778599</v>
      </c>
      <c r="O2995" s="4">
        <v>8</v>
      </c>
      <c r="P2995" s="4">
        <v>17</v>
      </c>
      <c r="Q2995" s="4">
        <v>1307.1199999999999</v>
      </c>
      <c r="U2995" s="9" t="str">
        <v>West</v>
      </c>
      <c r="V2995" s="9" t="str">
        <v>Furniture</v>
      </c>
      <c r="X2995" s="9" t="str">
        <v>WEST</v>
      </c>
      <c r="Y2995" s="9" t="str">
        <v>FURNITURE</v>
      </c>
      <c r="AA2995" s="9" t="str">
        <v>west</v>
      </c>
      <c r="AB2995" s="9" t="str">
        <v>furniture</v>
      </c>
    </row>
    <row r="2996" spans="1:28">
      <c r="A2996" s="10" t="s">
        <v>2955</v>
      </c>
      <c r="B2996" s="11">
        <v>45248</v>
      </c>
      <c r="C2996" s="12" t="s">
        <v>1657</v>
      </c>
      <c r="D2996" s="13" t="s">
        <v>257</v>
      </c>
      <c r="E2996" s="10">
        <v>1889.94</v>
      </c>
      <c r="F2996" s="10">
        <v>26</v>
      </c>
      <c r="G2996" s="10">
        <v>47</v>
      </c>
      <c r="H2996" s="10">
        <v>1863.08</v>
      </c>
      <c r="I2996" s="4" t="s">
        <v>2955</v>
      </c>
      <c r="J2996" s="16">
        <v>45248</v>
      </c>
      <c r="K2996" s="9" t="str">
        <v>West</v>
      </c>
      <c r="L2996" s="9" t="str">
        <v>Groceries</v>
      </c>
      <c r="M2996" s="4">
        <v>1889.94</v>
      </c>
      <c r="N2996" s="4">
        <f>VLOOKUP($K2996,Sales_Performance_Analysis.csv!$S$1:$T$5,2,FALSE)</f>
        <v>2536.3110011778599</v>
      </c>
      <c r="O2996" s="4">
        <v>26</v>
      </c>
      <c r="P2996" s="4">
        <v>47</v>
      </c>
      <c r="Q2996" s="4">
        <v>1863.08</v>
      </c>
      <c r="U2996" s="9" t="str">
        <v>West</v>
      </c>
      <c r="V2996" s="9" t="str">
        <v>Groceries</v>
      </c>
      <c r="X2996" s="9" t="str">
        <v>WEST</v>
      </c>
      <c r="Y2996" s="9" t="str">
        <v>GROCERIES</v>
      </c>
      <c r="AA2996" s="9" t="str">
        <v>west</v>
      </c>
      <c r="AB2996" s="9" t="str">
        <v>groceries</v>
      </c>
    </row>
    <row r="2997" spans="1:28">
      <c r="A2997" s="10" t="s">
        <v>2956</v>
      </c>
      <c r="B2997" s="11">
        <v>45174</v>
      </c>
      <c r="C2997" s="13" t="s">
        <v>2686</v>
      </c>
      <c r="D2997" s="13" t="s">
        <v>2920</v>
      </c>
      <c r="E2997" s="10">
        <v>3832.46</v>
      </c>
      <c r="F2997" s="10">
        <v>26</v>
      </c>
      <c r="G2997" s="10">
        <v>47</v>
      </c>
      <c r="H2997" s="10">
        <v>1626.23</v>
      </c>
      <c r="I2997" s="4" t="s">
        <v>2956</v>
      </c>
      <c r="J2997" s="16">
        <v>45174</v>
      </c>
      <c r="K2997" s="9" t="str">
        <v>East</v>
      </c>
      <c r="L2997" s="9" t="str">
        <v>Sports</v>
      </c>
      <c r="M2997" s="4">
        <v>3832.46</v>
      </c>
      <c r="N2997" s="4">
        <f>VLOOKUP($K2997,Sales_Performance_Analysis.csv!$S$1:$T$5,2,FALSE)</f>
        <v>2529.8487270973901</v>
      </c>
      <c r="O2997" s="4">
        <v>26</v>
      </c>
      <c r="P2997" s="4">
        <v>47</v>
      </c>
      <c r="Q2997" s="4">
        <v>1626.23</v>
      </c>
      <c r="U2997" s="9" t="str">
        <v>East</v>
      </c>
      <c r="V2997" s="9" t="str">
        <v>Sports</v>
      </c>
      <c r="X2997" s="9" t="str">
        <v>EAST</v>
      </c>
      <c r="Y2997" s="9" t="str">
        <v>SPORTS</v>
      </c>
      <c r="AA2997" s="9" t="str">
        <v>east</v>
      </c>
      <c r="AB2997" s="9" t="str">
        <v>sports</v>
      </c>
    </row>
    <row r="2998" spans="1:28">
      <c r="A2998" s="10" t="s">
        <v>2957</v>
      </c>
      <c r="B2998" s="11">
        <v>45128</v>
      </c>
      <c r="C2998" s="12" t="s">
        <v>2563</v>
      </c>
      <c r="D2998" s="13" t="s">
        <v>257</v>
      </c>
      <c r="E2998" s="10">
        <v>3842.81</v>
      </c>
      <c r="F2998" s="10">
        <v>47</v>
      </c>
      <c r="G2998" s="10">
        <v>0</v>
      </c>
      <c r="H2998" s="10">
        <v>1019.63</v>
      </c>
      <c r="I2998" s="4" t="s">
        <v>2957</v>
      </c>
      <c r="J2998" s="16">
        <v>45128</v>
      </c>
      <c r="K2998" s="9" t="str">
        <v>North</v>
      </c>
      <c r="L2998" s="9" t="str">
        <v>Groceries</v>
      </c>
      <c r="M2998" s="4">
        <v>3842.81</v>
      </c>
      <c r="N2998" s="4">
        <f>VLOOKUP($K2998,Sales_Performance_Analysis.csv!$S$1:$T$5,2,FALSE)</f>
        <v>2573.1195542046598</v>
      </c>
      <c r="O2998" s="4">
        <v>47</v>
      </c>
      <c r="P2998" s="4">
        <v>0</v>
      </c>
      <c r="Q2998" s="4">
        <v>1019.63</v>
      </c>
      <c r="U2998" s="9" t="str">
        <v>North</v>
      </c>
      <c r="V2998" s="9" t="str">
        <v>Groceries</v>
      </c>
      <c r="X2998" s="9" t="str">
        <v>NORTH</v>
      </c>
      <c r="Y2998" s="9" t="str">
        <v>GROCERIES</v>
      </c>
      <c r="AA2998" s="9" t="str">
        <v>north</v>
      </c>
      <c r="AB2998" s="9" t="str">
        <v>groceries</v>
      </c>
    </row>
    <row r="2999" spans="1:28">
      <c r="A2999" s="10" t="s">
        <v>2958</v>
      </c>
      <c r="B2999" s="11">
        <v>45120</v>
      </c>
      <c r="C2999" s="12" t="s">
        <v>1657</v>
      </c>
      <c r="D2999" s="13" t="s">
        <v>1668</v>
      </c>
      <c r="E2999" s="10">
        <v>2682.12</v>
      </c>
      <c r="F2999" s="10">
        <v>8</v>
      </c>
      <c r="G2999" s="10">
        <v>25</v>
      </c>
      <c r="H2999" s="10">
        <v>444.12</v>
      </c>
      <c r="I2999" s="4" t="s">
        <v>2958</v>
      </c>
      <c r="J2999" s="16">
        <v>45120</v>
      </c>
      <c r="K2999" s="9" t="str">
        <v>West</v>
      </c>
      <c r="L2999" s="9" t="str">
        <v>Furniture</v>
      </c>
      <c r="M2999" s="4">
        <v>2682.12</v>
      </c>
      <c r="N2999" s="4">
        <f>VLOOKUP($K2999,Sales_Performance_Analysis.csv!$S$1:$T$5,2,FALSE)</f>
        <v>2536.3110011778599</v>
      </c>
      <c r="O2999" s="4">
        <v>8</v>
      </c>
      <c r="P2999" s="4">
        <v>25</v>
      </c>
      <c r="Q2999" s="4">
        <v>444.12</v>
      </c>
      <c r="U2999" s="9" t="str">
        <v>West</v>
      </c>
      <c r="V2999" s="9" t="str">
        <v>Furniture</v>
      </c>
      <c r="X2999" s="9" t="str">
        <v>WEST</v>
      </c>
      <c r="Y2999" s="9" t="str">
        <v>FURNITURE</v>
      </c>
      <c r="AA2999" s="9" t="str">
        <v>west</v>
      </c>
      <c r="AB2999" s="9" t="str">
        <v>furniture</v>
      </c>
    </row>
    <row r="3000" spans="1:28">
      <c r="A3000" s="10" t="s">
        <v>2959</v>
      </c>
      <c r="B3000" s="11">
        <v>45358</v>
      </c>
      <c r="C3000" s="12" t="s">
        <v>1657</v>
      </c>
      <c r="D3000" s="13" t="s">
        <v>1243</v>
      </c>
      <c r="E3000" s="10">
        <v>755.16</v>
      </c>
      <c r="F3000" s="10">
        <v>29</v>
      </c>
      <c r="G3000" s="10">
        <v>33</v>
      </c>
      <c r="H3000" s="10">
        <v>1931.82</v>
      </c>
      <c r="I3000" s="4" t="s">
        <v>2959</v>
      </c>
      <c r="J3000" s="16">
        <v>45358</v>
      </c>
      <c r="K3000" s="9" t="str">
        <v>West</v>
      </c>
      <c r="L3000" s="9" t="str">
        <v>Electronics</v>
      </c>
      <c r="M3000" s="4">
        <v>755.16</v>
      </c>
      <c r="N3000" s="4">
        <f>VLOOKUP($K3000,Sales_Performance_Analysis.csv!$S$1:$T$5,2,FALSE)</f>
        <v>2536.3110011778599</v>
      </c>
      <c r="O3000" s="4">
        <v>29</v>
      </c>
      <c r="P3000" s="4">
        <v>33</v>
      </c>
      <c r="Q3000" s="4">
        <v>1931.82</v>
      </c>
      <c r="U3000" s="9" t="str">
        <v>West</v>
      </c>
      <c r="V3000" s="9" t="str">
        <v>Electronics</v>
      </c>
      <c r="X3000" s="9" t="str">
        <v>WEST</v>
      </c>
      <c r="Y3000" s="9" t="str">
        <v>ELECTRONICS</v>
      </c>
      <c r="AA3000" s="9" t="str">
        <v>west</v>
      </c>
      <c r="AB3000" s="9" t="str">
        <v>electronics</v>
      </c>
    </row>
    <row r="3001" spans="1:28">
      <c r="A3001" s="10" t="s">
        <v>2960</v>
      </c>
      <c r="B3001" s="11">
        <v>45139</v>
      </c>
      <c r="C3001" s="13" t="s">
        <v>2686</v>
      </c>
      <c r="D3001" s="13" t="s">
        <v>1668</v>
      </c>
      <c r="E3001" s="10">
        <v>4756.2</v>
      </c>
      <c r="F3001" s="10">
        <v>49</v>
      </c>
      <c r="G3001" s="10">
        <v>14</v>
      </c>
      <c r="H3001" s="10">
        <v>1078.5999999999999</v>
      </c>
      <c r="I3001" s="4" t="s">
        <v>2960</v>
      </c>
      <c r="J3001" s="16">
        <v>45139</v>
      </c>
      <c r="K3001" s="9" t="str">
        <v>East</v>
      </c>
      <c r="L3001" s="9" t="str">
        <v>Furniture</v>
      </c>
      <c r="M3001" s="4">
        <v>4756.2</v>
      </c>
      <c r="N3001" s="4">
        <f>VLOOKUP($K3001,Sales_Performance_Analysis.csv!$S$1:$T$5,2,FALSE)</f>
        <v>2529.8487270973901</v>
      </c>
      <c r="O3001" s="4">
        <v>49</v>
      </c>
      <c r="P3001" s="4">
        <v>14</v>
      </c>
      <c r="Q3001" s="4">
        <v>1078.5999999999999</v>
      </c>
      <c r="U3001" s="9" t="str">
        <v>East</v>
      </c>
      <c r="V3001" s="9" t="str">
        <v>Furniture</v>
      </c>
      <c r="X3001" s="9" t="str">
        <v>EAST</v>
      </c>
      <c r="Y3001" s="9" t="str">
        <v>FURNITURE</v>
      </c>
      <c r="AA3001" s="9" t="str">
        <v>east</v>
      </c>
      <c r="AB3001" s="9" t="str">
        <v>furniture</v>
      </c>
    </row>
    <row r="3002" spans="1:28">
      <c r="A3002" s="10" t="s">
        <v>2961</v>
      </c>
      <c r="B3002" s="11">
        <v>45248</v>
      </c>
      <c r="C3002" s="13" t="s">
        <v>2686</v>
      </c>
      <c r="D3002" s="13" t="s">
        <v>1243</v>
      </c>
      <c r="E3002" s="10">
        <v>299.52999999999997</v>
      </c>
      <c r="F3002" s="10">
        <v>32</v>
      </c>
      <c r="G3002" s="10">
        <v>30</v>
      </c>
      <c r="H3002" s="10">
        <v>1343.87</v>
      </c>
      <c r="I3002" s="4" t="s">
        <v>2961</v>
      </c>
      <c r="J3002" s="16">
        <v>45248</v>
      </c>
      <c r="K3002" s="9" t="str">
        <v>East</v>
      </c>
      <c r="L3002" s="9" t="str">
        <v>Electronics</v>
      </c>
      <c r="M3002" s="4">
        <v>299.52999999999997</v>
      </c>
      <c r="N3002" s="4">
        <f>VLOOKUP($K3002,Sales_Performance_Analysis.csv!$S$1:$T$5,2,FALSE)</f>
        <v>2529.8487270973901</v>
      </c>
      <c r="O3002" s="4">
        <v>32</v>
      </c>
      <c r="P3002" s="4">
        <v>30</v>
      </c>
      <c r="Q3002" s="4">
        <v>1343.87</v>
      </c>
      <c r="U3002" s="9" t="str">
        <v>East</v>
      </c>
      <c r="V3002" s="9" t="str">
        <v>Electronics</v>
      </c>
      <c r="X3002" s="9" t="str">
        <v>EAST</v>
      </c>
      <c r="Y3002" s="9" t="str">
        <v>ELECTRONICS</v>
      </c>
      <c r="AA3002" s="9" t="str">
        <v>east</v>
      </c>
      <c r="AB3002" s="9" t="str">
        <v>electronics</v>
      </c>
    </row>
    <row r="3003" spans="1:28">
      <c r="A3003" s="10" t="s">
        <v>2962</v>
      </c>
      <c r="B3003" s="11">
        <v>45251</v>
      </c>
      <c r="C3003" s="12" t="s">
        <v>2563</v>
      </c>
      <c r="D3003" s="13" t="s">
        <v>1668</v>
      </c>
      <c r="E3003" s="10">
        <v>525.30999999999995</v>
      </c>
      <c r="F3003" s="10">
        <v>34</v>
      </c>
      <c r="G3003" s="10">
        <v>17</v>
      </c>
      <c r="H3003" s="10">
        <v>1144.21</v>
      </c>
      <c r="I3003" s="4" t="s">
        <v>2962</v>
      </c>
      <c r="J3003" s="16">
        <v>45251</v>
      </c>
      <c r="K3003" s="9" t="str">
        <v>North</v>
      </c>
      <c r="L3003" s="9" t="str">
        <v>Furniture</v>
      </c>
      <c r="M3003" s="4">
        <v>525.30999999999995</v>
      </c>
      <c r="N3003" s="4">
        <f>VLOOKUP($K3003,Sales_Performance_Analysis.csv!$S$1:$T$5,2,FALSE)</f>
        <v>2573.1195542046598</v>
      </c>
      <c r="O3003" s="4">
        <v>34</v>
      </c>
      <c r="P3003" s="4">
        <v>17</v>
      </c>
      <c r="Q3003" s="4">
        <v>1144.21</v>
      </c>
      <c r="U3003" s="9" t="str">
        <v>North</v>
      </c>
      <c r="V3003" s="9" t="str">
        <v>Furniture</v>
      </c>
      <c r="X3003" s="9" t="str">
        <v>NORTH</v>
      </c>
      <c r="Y3003" s="9" t="str">
        <v>FURNITURE</v>
      </c>
      <c r="AA3003" s="9" t="str">
        <v>north</v>
      </c>
      <c r="AB3003" s="9" t="str">
        <v>furniture</v>
      </c>
    </row>
    <row r="3004" spans="1:28">
      <c r="A3004" s="10" t="s">
        <v>2963</v>
      </c>
      <c r="B3004" s="11">
        <v>45575</v>
      </c>
      <c r="C3004" s="12" t="s">
        <v>1657</v>
      </c>
      <c r="D3004" s="13" t="s">
        <v>2920</v>
      </c>
      <c r="E3004" s="10">
        <v>2119.83</v>
      </c>
      <c r="F3004" s="10">
        <v>20</v>
      </c>
      <c r="G3004" s="10">
        <v>28</v>
      </c>
      <c r="H3004" s="10">
        <v>330.26</v>
      </c>
      <c r="I3004" s="4" t="s">
        <v>2963</v>
      </c>
      <c r="J3004" s="16">
        <v>45575</v>
      </c>
      <c r="K3004" s="9" t="str">
        <v>West</v>
      </c>
      <c r="L3004" s="9" t="str">
        <v>Sports</v>
      </c>
      <c r="M3004" s="4">
        <v>2119.83</v>
      </c>
      <c r="N3004" s="4">
        <f>VLOOKUP($K3004,Sales_Performance_Analysis.csv!$S$1:$T$5,2,FALSE)</f>
        <v>2536.3110011778599</v>
      </c>
      <c r="O3004" s="4">
        <v>20</v>
      </c>
      <c r="P3004" s="4">
        <v>28</v>
      </c>
      <c r="Q3004" s="4">
        <v>330.26</v>
      </c>
      <c r="U3004" s="9" t="str">
        <v>West</v>
      </c>
      <c r="V3004" s="9" t="str">
        <v>Sports</v>
      </c>
      <c r="X3004" s="9" t="str">
        <v>WEST</v>
      </c>
      <c r="Y3004" s="9" t="str">
        <v>SPORTS</v>
      </c>
      <c r="AA3004" s="9" t="str">
        <v>west</v>
      </c>
      <c r="AB3004" s="9" t="str">
        <v>sports</v>
      </c>
    </row>
    <row r="3005" spans="1:28">
      <c r="A3005" s="10" t="s">
        <v>2964</v>
      </c>
      <c r="B3005" s="11">
        <v>45382</v>
      </c>
      <c r="C3005" s="13" t="s">
        <v>2686</v>
      </c>
      <c r="D3005" s="13" t="s">
        <v>2920</v>
      </c>
      <c r="E3005" s="10">
        <v>262.36</v>
      </c>
      <c r="F3005" s="10">
        <v>17</v>
      </c>
      <c r="G3005" s="10">
        <v>42</v>
      </c>
      <c r="H3005" s="10">
        <v>670.39</v>
      </c>
      <c r="I3005" s="4" t="s">
        <v>2964</v>
      </c>
      <c r="J3005" s="16">
        <v>45382</v>
      </c>
      <c r="K3005" s="9" t="str">
        <v>East</v>
      </c>
      <c r="L3005" s="9" t="str">
        <v>Sports</v>
      </c>
      <c r="M3005" s="4">
        <v>262.36</v>
      </c>
      <c r="N3005" s="4">
        <f>VLOOKUP($K3005,Sales_Performance_Analysis.csv!$S$1:$T$5,2,FALSE)</f>
        <v>2529.8487270973901</v>
      </c>
      <c r="O3005" s="4">
        <v>17</v>
      </c>
      <c r="P3005" s="4">
        <v>42</v>
      </c>
      <c r="Q3005" s="4">
        <v>670.39</v>
      </c>
      <c r="U3005" s="9" t="str">
        <v>East</v>
      </c>
      <c r="V3005" s="9" t="str">
        <v>Sports</v>
      </c>
      <c r="X3005" s="9" t="str">
        <v>EAST</v>
      </c>
      <c r="Y3005" s="9" t="str">
        <v>SPORTS</v>
      </c>
      <c r="AA3005" s="9" t="str">
        <v>east</v>
      </c>
      <c r="AB3005" s="9" t="str">
        <v>sports</v>
      </c>
    </row>
    <row r="3006" spans="1:28">
      <c r="A3006" s="10" t="s">
        <v>2965</v>
      </c>
      <c r="B3006" s="11">
        <v>44984</v>
      </c>
      <c r="C3006" s="12" t="s">
        <v>1657</v>
      </c>
      <c r="D3006" s="13" t="s">
        <v>2899</v>
      </c>
      <c r="E3006" s="10">
        <v>4297.2</v>
      </c>
      <c r="F3006" s="10">
        <v>6</v>
      </c>
      <c r="G3006" s="10">
        <v>29</v>
      </c>
      <c r="H3006" s="10">
        <v>1284.05</v>
      </c>
      <c r="I3006" s="4" t="s">
        <v>2965</v>
      </c>
      <c r="J3006" s="16">
        <v>44984</v>
      </c>
      <c r="K3006" s="9" t="str">
        <v>West</v>
      </c>
      <c r="L3006" s="9" t="str">
        <v>Clothing</v>
      </c>
      <c r="M3006" s="4">
        <v>4297.2</v>
      </c>
      <c r="N3006" s="4">
        <f>VLOOKUP($K3006,Sales_Performance_Analysis.csv!$S$1:$T$5,2,FALSE)</f>
        <v>2536.3110011778599</v>
      </c>
      <c r="O3006" s="4">
        <v>6</v>
      </c>
      <c r="P3006" s="4">
        <v>29</v>
      </c>
      <c r="Q3006" s="4">
        <v>1284.05</v>
      </c>
      <c r="U3006" s="9" t="str">
        <v>West</v>
      </c>
      <c r="V3006" s="9" t="str">
        <v>Clothing</v>
      </c>
      <c r="X3006" s="9" t="str">
        <v>WEST</v>
      </c>
      <c r="Y3006" s="9" t="str">
        <v>CLOTHING</v>
      </c>
      <c r="AA3006" s="9" t="str">
        <v>west</v>
      </c>
      <c r="AB3006" s="9" t="str">
        <v>clothing</v>
      </c>
    </row>
    <row r="3007" spans="1:28">
      <c r="A3007" s="10" t="s">
        <v>2966</v>
      </c>
      <c r="B3007" s="11">
        <v>45461</v>
      </c>
      <c r="C3007" s="13" t="s">
        <v>2686</v>
      </c>
      <c r="D3007" s="13" t="s">
        <v>2920</v>
      </c>
      <c r="E3007" s="10">
        <v>4624.2</v>
      </c>
      <c r="F3007" s="10">
        <v>26</v>
      </c>
      <c r="G3007" s="10">
        <v>35</v>
      </c>
      <c r="H3007" s="10">
        <v>753.44</v>
      </c>
      <c r="I3007" s="4" t="s">
        <v>2966</v>
      </c>
      <c r="J3007" s="16">
        <v>45461</v>
      </c>
      <c r="K3007" s="9" t="str">
        <v>East</v>
      </c>
      <c r="L3007" s="9" t="str">
        <v>Sports</v>
      </c>
      <c r="M3007" s="4">
        <v>4624.2</v>
      </c>
      <c r="N3007" s="4">
        <f>VLOOKUP($K3007,Sales_Performance_Analysis.csv!$S$1:$T$5,2,FALSE)</f>
        <v>2529.8487270973901</v>
      </c>
      <c r="O3007" s="4">
        <v>26</v>
      </c>
      <c r="P3007" s="4">
        <v>35</v>
      </c>
      <c r="Q3007" s="4">
        <v>753.44</v>
      </c>
      <c r="U3007" s="9" t="str">
        <v>East</v>
      </c>
      <c r="V3007" s="9" t="str">
        <v>Sports</v>
      </c>
      <c r="X3007" s="9" t="str">
        <v>EAST</v>
      </c>
      <c r="Y3007" s="9" t="str">
        <v>SPORTS</v>
      </c>
      <c r="AA3007" s="9" t="str">
        <v>east</v>
      </c>
      <c r="AB3007" s="9" t="str">
        <v>sports</v>
      </c>
    </row>
    <row r="3008" spans="1:28">
      <c r="A3008" s="10" t="s">
        <v>2967</v>
      </c>
      <c r="B3008" s="11">
        <v>45017</v>
      </c>
      <c r="C3008" s="12" t="s">
        <v>2563</v>
      </c>
      <c r="D3008" s="13" t="s">
        <v>2899</v>
      </c>
      <c r="E3008" s="10">
        <v>3969.82</v>
      </c>
      <c r="F3008" s="10">
        <v>19</v>
      </c>
      <c r="G3008" s="10">
        <v>41</v>
      </c>
      <c r="H3008" s="10">
        <v>1904.83</v>
      </c>
      <c r="I3008" s="4" t="s">
        <v>2967</v>
      </c>
      <c r="J3008" s="16">
        <v>45017</v>
      </c>
      <c r="K3008" s="9" t="str">
        <v>North</v>
      </c>
      <c r="L3008" s="9" t="str">
        <v>Clothing</v>
      </c>
      <c r="M3008" s="4">
        <v>3969.82</v>
      </c>
      <c r="N3008" s="4">
        <f>VLOOKUP($K3008,Sales_Performance_Analysis.csv!$S$1:$T$5,2,FALSE)</f>
        <v>2573.1195542046598</v>
      </c>
      <c r="O3008" s="4">
        <v>19</v>
      </c>
      <c r="P3008" s="4">
        <v>41</v>
      </c>
      <c r="Q3008" s="4">
        <v>1904.83</v>
      </c>
      <c r="U3008" s="9" t="str">
        <v>North</v>
      </c>
      <c r="V3008" s="9" t="str">
        <v>Clothing</v>
      </c>
      <c r="X3008" s="9" t="str">
        <v>NORTH</v>
      </c>
      <c r="Y3008" s="9" t="str">
        <v>CLOTHING</v>
      </c>
      <c r="AA3008" s="9" t="str">
        <v>north</v>
      </c>
      <c r="AB3008" s="9" t="str">
        <v>clothing</v>
      </c>
    </row>
    <row r="3009" spans="1:28">
      <c r="A3009" s="10" t="s">
        <v>2968</v>
      </c>
      <c r="B3009" s="11">
        <v>45483</v>
      </c>
      <c r="C3009" s="12" t="s">
        <v>1657</v>
      </c>
      <c r="D3009" s="13" t="s">
        <v>1668</v>
      </c>
      <c r="E3009" s="10">
        <v>3977.91</v>
      </c>
      <c r="F3009" s="10">
        <v>46</v>
      </c>
      <c r="G3009" s="10">
        <v>15</v>
      </c>
      <c r="H3009" s="10">
        <v>1939</v>
      </c>
      <c r="I3009" s="4" t="s">
        <v>2968</v>
      </c>
      <c r="J3009" s="16">
        <v>45483</v>
      </c>
      <c r="K3009" s="9" t="str">
        <v>West</v>
      </c>
      <c r="L3009" s="9" t="str">
        <v>Furniture</v>
      </c>
      <c r="M3009" s="4">
        <v>3977.91</v>
      </c>
      <c r="N3009" s="4">
        <f>VLOOKUP($K3009,Sales_Performance_Analysis.csv!$S$1:$T$5,2,FALSE)</f>
        <v>2536.3110011778599</v>
      </c>
      <c r="O3009" s="4">
        <v>46</v>
      </c>
      <c r="P3009" s="4">
        <v>15</v>
      </c>
      <c r="Q3009" s="4">
        <v>1939</v>
      </c>
      <c r="U3009" s="9" t="str">
        <v>West</v>
      </c>
      <c r="V3009" s="9" t="str">
        <v>Furniture</v>
      </c>
      <c r="X3009" s="9" t="str">
        <v>WEST</v>
      </c>
      <c r="Y3009" s="9" t="str">
        <v>FURNITURE</v>
      </c>
      <c r="AA3009" s="9" t="str">
        <v>west</v>
      </c>
      <c r="AB3009" s="9" t="str">
        <v>furniture</v>
      </c>
    </row>
    <row r="3010" spans="1:28">
      <c r="A3010" s="10" t="s">
        <v>2969</v>
      </c>
      <c r="B3010" s="11">
        <v>44989</v>
      </c>
      <c r="C3010" s="13" t="s">
        <v>2686</v>
      </c>
      <c r="D3010" s="13" t="s">
        <v>2899</v>
      </c>
      <c r="E3010" s="10">
        <v>2606.17</v>
      </c>
      <c r="F3010" s="10">
        <v>13</v>
      </c>
      <c r="G3010" s="10">
        <v>42</v>
      </c>
      <c r="H3010" s="10">
        <v>1686.22</v>
      </c>
      <c r="I3010" s="4" t="s">
        <v>2969</v>
      </c>
      <c r="J3010" s="16">
        <v>44989</v>
      </c>
      <c r="K3010" s="9" t="str">
        <v>East</v>
      </c>
      <c r="L3010" s="9" t="str">
        <v>Clothing</v>
      </c>
      <c r="M3010" s="4">
        <v>2606.17</v>
      </c>
      <c r="N3010" s="4">
        <f>VLOOKUP($K3010,Sales_Performance_Analysis.csv!$S$1:$T$5,2,FALSE)</f>
        <v>2529.8487270973901</v>
      </c>
      <c r="O3010" s="4">
        <v>13</v>
      </c>
      <c r="P3010" s="4">
        <v>42</v>
      </c>
      <c r="Q3010" s="4">
        <v>1686.22</v>
      </c>
      <c r="U3010" s="9" t="str">
        <v>East</v>
      </c>
      <c r="V3010" s="9" t="str">
        <v>Clothing</v>
      </c>
      <c r="X3010" s="9" t="str">
        <v>EAST</v>
      </c>
      <c r="Y3010" s="9" t="str">
        <v>CLOTHING</v>
      </c>
      <c r="AA3010" s="9" t="str">
        <v>east</v>
      </c>
      <c r="AB3010" s="9" t="str">
        <v>clothing</v>
      </c>
    </row>
    <row r="3011" spans="1:28">
      <c r="A3011" s="10" t="s">
        <v>2970</v>
      </c>
      <c r="B3011" s="11">
        <v>45579</v>
      </c>
      <c r="C3011" s="12" t="s">
        <v>2563</v>
      </c>
      <c r="D3011" s="13" t="s">
        <v>2899</v>
      </c>
      <c r="E3011" s="10">
        <v>3747.93</v>
      </c>
      <c r="F3011" s="10">
        <v>10</v>
      </c>
      <c r="G3011" s="10">
        <v>30</v>
      </c>
      <c r="H3011" s="10">
        <v>1597.59</v>
      </c>
      <c r="I3011" s="4" t="s">
        <v>2970</v>
      </c>
      <c r="J3011" s="16">
        <v>45579</v>
      </c>
      <c r="K3011" s="9" t="str">
        <v>North</v>
      </c>
      <c r="L3011" s="9" t="str">
        <v>Clothing</v>
      </c>
      <c r="M3011" s="4">
        <v>3747.93</v>
      </c>
      <c r="N3011" s="4">
        <f>VLOOKUP($K3011,Sales_Performance_Analysis.csv!$S$1:$T$5,2,FALSE)</f>
        <v>2573.1195542046598</v>
      </c>
      <c r="O3011" s="4">
        <v>10</v>
      </c>
      <c r="P3011" s="4">
        <v>30</v>
      </c>
      <c r="Q3011" s="4">
        <v>1597.59</v>
      </c>
      <c r="U3011" s="9" t="str">
        <v>North</v>
      </c>
      <c r="V3011" s="9" t="str">
        <v>Clothing</v>
      </c>
      <c r="X3011" s="9" t="str">
        <v>NORTH</v>
      </c>
      <c r="Y3011" s="9" t="str">
        <v>CLOTHING</v>
      </c>
      <c r="AA3011" s="9" t="str">
        <v>north</v>
      </c>
      <c r="AB3011" s="9" t="str">
        <v>clothing</v>
      </c>
    </row>
    <row r="3012" spans="1:28">
      <c r="A3012" s="10" t="s">
        <v>2971</v>
      </c>
      <c r="B3012" s="11">
        <v>44956</v>
      </c>
      <c r="C3012" s="12" t="s">
        <v>2563</v>
      </c>
      <c r="D3012" s="13" t="s">
        <v>1243</v>
      </c>
      <c r="E3012" s="10">
        <v>4763.6499999999996</v>
      </c>
      <c r="F3012" s="10">
        <v>16</v>
      </c>
      <c r="G3012" s="10">
        <v>23</v>
      </c>
      <c r="H3012" s="10">
        <v>948.64</v>
      </c>
      <c r="I3012" s="4" t="s">
        <v>2971</v>
      </c>
      <c r="J3012" s="16">
        <v>44956</v>
      </c>
      <c r="K3012" s="9" t="str">
        <v>North</v>
      </c>
      <c r="L3012" s="9" t="str">
        <v>Electronics</v>
      </c>
      <c r="M3012" s="4">
        <v>4763.6499999999996</v>
      </c>
      <c r="N3012" s="4">
        <f>VLOOKUP($K3012,Sales_Performance_Analysis.csv!$S$1:$T$5,2,FALSE)</f>
        <v>2573.1195542046598</v>
      </c>
      <c r="O3012" s="4">
        <v>16</v>
      </c>
      <c r="P3012" s="4">
        <v>23</v>
      </c>
      <c r="Q3012" s="4">
        <v>948.64</v>
      </c>
      <c r="U3012" s="9" t="str">
        <v>North</v>
      </c>
      <c r="V3012" s="9" t="str">
        <v>Electronics</v>
      </c>
      <c r="X3012" s="9" t="str">
        <v>NORTH</v>
      </c>
      <c r="Y3012" s="9" t="str">
        <v>ELECTRONICS</v>
      </c>
      <c r="AA3012" s="9" t="str">
        <v>north</v>
      </c>
      <c r="AB3012" s="9" t="str">
        <v>electronics</v>
      </c>
    </row>
    <row r="3013" spans="1:28">
      <c r="A3013" s="10" t="s">
        <v>2972</v>
      </c>
      <c r="B3013" s="11">
        <v>45450</v>
      </c>
      <c r="C3013" s="12" t="s">
        <v>2563</v>
      </c>
      <c r="D3013" s="13" t="s">
        <v>2920</v>
      </c>
      <c r="E3013" s="10">
        <v>4335.6099999999997</v>
      </c>
      <c r="F3013" s="10">
        <v>41</v>
      </c>
      <c r="G3013" s="10">
        <v>19</v>
      </c>
      <c r="H3013" s="10">
        <v>1752.4</v>
      </c>
      <c r="I3013" s="4" t="s">
        <v>2972</v>
      </c>
      <c r="J3013" s="16">
        <v>45450</v>
      </c>
      <c r="K3013" s="9" t="str">
        <v>North</v>
      </c>
      <c r="L3013" s="9" t="str">
        <v>Sports</v>
      </c>
      <c r="M3013" s="4">
        <v>4335.6099999999997</v>
      </c>
      <c r="N3013" s="4">
        <f>VLOOKUP($K3013,Sales_Performance_Analysis.csv!$S$1:$T$5,2,FALSE)</f>
        <v>2573.1195542046598</v>
      </c>
      <c r="O3013" s="4">
        <v>41</v>
      </c>
      <c r="P3013" s="4">
        <v>19</v>
      </c>
      <c r="Q3013" s="4">
        <v>1752.4</v>
      </c>
      <c r="U3013" s="9" t="str">
        <v>North</v>
      </c>
      <c r="V3013" s="9" t="str">
        <v>Sports</v>
      </c>
      <c r="X3013" s="9" t="str">
        <v>NORTH</v>
      </c>
      <c r="Y3013" s="9" t="str">
        <v>SPORTS</v>
      </c>
      <c r="AA3013" s="9" t="str">
        <v>north</v>
      </c>
      <c r="AB3013" s="9" t="str">
        <v>sports</v>
      </c>
    </row>
    <row r="3014" spans="1:28">
      <c r="A3014" s="10" t="s">
        <v>2973</v>
      </c>
      <c r="B3014" s="11">
        <v>45587</v>
      </c>
      <c r="C3014" s="12" t="s">
        <v>2563</v>
      </c>
      <c r="D3014" s="13" t="s">
        <v>257</v>
      </c>
      <c r="E3014" s="10">
        <v>3020.29</v>
      </c>
      <c r="F3014" s="10">
        <v>16</v>
      </c>
      <c r="G3014" s="10">
        <v>16</v>
      </c>
      <c r="H3014" s="10">
        <v>1260.27</v>
      </c>
      <c r="I3014" s="4" t="s">
        <v>2973</v>
      </c>
      <c r="J3014" s="16">
        <v>45587</v>
      </c>
      <c r="K3014" s="9" t="str">
        <v>North</v>
      </c>
      <c r="L3014" s="9" t="str">
        <v>Groceries</v>
      </c>
      <c r="M3014" s="4">
        <v>3020.29</v>
      </c>
      <c r="N3014" s="4">
        <f>VLOOKUP($K3014,Sales_Performance_Analysis.csv!$S$1:$T$5,2,FALSE)</f>
        <v>2573.1195542046598</v>
      </c>
      <c r="O3014" s="4">
        <v>16</v>
      </c>
      <c r="P3014" s="4">
        <v>16</v>
      </c>
      <c r="Q3014" s="4">
        <v>1260.27</v>
      </c>
      <c r="U3014" s="9" t="str">
        <v>North</v>
      </c>
      <c r="V3014" s="9" t="str">
        <v>Groceries</v>
      </c>
      <c r="X3014" s="9" t="str">
        <v>NORTH</v>
      </c>
      <c r="Y3014" s="9" t="str">
        <v>GROCERIES</v>
      </c>
      <c r="AA3014" s="9" t="str">
        <v>north</v>
      </c>
      <c r="AB3014" s="9" t="str">
        <v>groceries</v>
      </c>
    </row>
    <row r="3015" spans="1:28">
      <c r="A3015" s="10" t="s">
        <v>2974</v>
      </c>
      <c r="B3015" s="11">
        <v>45572</v>
      </c>
      <c r="C3015" s="12" t="s">
        <v>1657</v>
      </c>
      <c r="D3015" s="13" t="s">
        <v>1243</v>
      </c>
      <c r="E3015" s="10">
        <v>492.36</v>
      </c>
      <c r="F3015" s="10">
        <v>5</v>
      </c>
      <c r="G3015" s="10">
        <v>41</v>
      </c>
      <c r="H3015" s="10">
        <v>1527.07</v>
      </c>
      <c r="I3015" s="4" t="s">
        <v>2974</v>
      </c>
      <c r="J3015" s="16">
        <v>45572</v>
      </c>
      <c r="K3015" s="9" t="str">
        <v>West</v>
      </c>
      <c r="L3015" s="9" t="str">
        <v>Electronics</v>
      </c>
      <c r="M3015" s="4">
        <v>492.36</v>
      </c>
      <c r="N3015" s="4">
        <f>VLOOKUP($K3015,Sales_Performance_Analysis.csv!$S$1:$T$5,2,FALSE)</f>
        <v>2536.3110011778599</v>
      </c>
      <c r="O3015" s="4">
        <v>5</v>
      </c>
      <c r="P3015" s="4">
        <v>41</v>
      </c>
      <c r="Q3015" s="4">
        <v>1527.07</v>
      </c>
      <c r="U3015" s="9" t="str">
        <v>West</v>
      </c>
      <c r="V3015" s="9" t="str">
        <v>Electronics</v>
      </c>
      <c r="X3015" s="9" t="str">
        <v>WEST</v>
      </c>
      <c r="Y3015" s="9" t="str">
        <v>ELECTRONICS</v>
      </c>
      <c r="AA3015" s="9" t="str">
        <v>west</v>
      </c>
      <c r="AB3015" s="9" t="str">
        <v>electronics</v>
      </c>
    </row>
    <row r="3016" spans="1:28">
      <c r="A3016" s="10" t="s">
        <v>2975</v>
      </c>
      <c r="B3016" s="11">
        <v>45325</v>
      </c>
      <c r="C3016" s="12" t="s">
        <v>1068</v>
      </c>
      <c r="D3016" s="13" t="s">
        <v>1668</v>
      </c>
      <c r="E3016" s="10">
        <v>4255.95</v>
      </c>
      <c r="F3016" s="10">
        <v>40</v>
      </c>
      <c r="G3016" s="10">
        <v>11</v>
      </c>
      <c r="H3016" s="10">
        <v>1536.11</v>
      </c>
      <c r="I3016" s="4" t="s">
        <v>2975</v>
      </c>
      <c r="J3016" s="16">
        <v>45325</v>
      </c>
      <c r="K3016" s="9" t="str">
        <v>South</v>
      </c>
      <c r="L3016" s="9" t="str">
        <v>Furniture</v>
      </c>
      <c r="M3016" s="4">
        <v>4255.95</v>
      </c>
      <c r="N3016" s="4">
        <f>VLOOKUP($K3016,Sales_Performance_Analysis.csv!$S$1:$T$5,2,FALSE)</f>
        <v>2478.5568056787902</v>
      </c>
      <c r="O3016" s="4">
        <v>40</v>
      </c>
      <c r="P3016" s="4">
        <v>11</v>
      </c>
      <c r="Q3016" s="4">
        <v>1536.11</v>
      </c>
      <c r="U3016" s="9" t="str">
        <v>South</v>
      </c>
      <c r="V3016" s="9" t="str">
        <v>Furniture</v>
      </c>
      <c r="X3016" s="9" t="str">
        <v>SOUTH</v>
      </c>
      <c r="Y3016" s="9" t="str">
        <v>FURNITURE</v>
      </c>
      <c r="AA3016" s="9" t="str">
        <v>south</v>
      </c>
      <c r="AB3016" s="9" t="str">
        <v>furniture</v>
      </c>
    </row>
    <row r="3017" spans="1:28">
      <c r="A3017" s="10" t="s">
        <v>2976</v>
      </c>
      <c r="B3017" s="11">
        <v>45465</v>
      </c>
      <c r="C3017" s="12" t="s">
        <v>2563</v>
      </c>
      <c r="D3017" s="13" t="s">
        <v>2899</v>
      </c>
      <c r="E3017" s="10">
        <v>2759.35</v>
      </c>
      <c r="F3017" s="10">
        <v>21</v>
      </c>
      <c r="G3017" s="10">
        <v>1</v>
      </c>
      <c r="H3017" s="10">
        <v>995.71</v>
      </c>
      <c r="I3017" s="4" t="s">
        <v>2976</v>
      </c>
      <c r="J3017" s="16">
        <v>45465</v>
      </c>
      <c r="K3017" s="9" t="str">
        <v>North</v>
      </c>
      <c r="L3017" s="9" t="str">
        <v>Clothing</v>
      </c>
      <c r="M3017" s="4">
        <v>2759.35</v>
      </c>
      <c r="N3017" s="4">
        <f>VLOOKUP($K3017,Sales_Performance_Analysis.csv!$S$1:$T$5,2,FALSE)</f>
        <v>2573.1195542046598</v>
      </c>
      <c r="O3017" s="4">
        <v>21</v>
      </c>
      <c r="P3017" s="4">
        <v>1</v>
      </c>
      <c r="Q3017" s="4">
        <v>995.71</v>
      </c>
      <c r="U3017" s="9" t="str">
        <v>North</v>
      </c>
      <c r="V3017" s="9" t="str">
        <v>Clothing</v>
      </c>
      <c r="X3017" s="9" t="str">
        <v>NORTH</v>
      </c>
      <c r="Y3017" s="9" t="str">
        <v>CLOTHING</v>
      </c>
      <c r="AA3017" s="9" t="str">
        <v>north</v>
      </c>
      <c r="AB3017" s="9" t="str">
        <v>clothing</v>
      </c>
    </row>
    <row r="3018" spans="1:28">
      <c r="A3018" s="10" t="s">
        <v>2977</v>
      </c>
      <c r="B3018" s="11">
        <v>44890</v>
      </c>
      <c r="C3018" s="12" t="s">
        <v>1657</v>
      </c>
      <c r="D3018" s="13" t="s">
        <v>1668</v>
      </c>
      <c r="E3018" s="10">
        <v>3731.08</v>
      </c>
      <c r="F3018" s="10">
        <v>9</v>
      </c>
      <c r="G3018" s="10">
        <v>6</v>
      </c>
      <c r="H3018" s="10">
        <v>498.98</v>
      </c>
      <c r="I3018" s="4" t="s">
        <v>2977</v>
      </c>
      <c r="J3018" s="16">
        <v>44890</v>
      </c>
      <c r="K3018" s="9" t="str">
        <v>West</v>
      </c>
      <c r="L3018" s="9" t="str">
        <v>Furniture</v>
      </c>
      <c r="M3018" s="4">
        <v>3731.08</v>
      </c>
      <c r="N3018" s="4">
        <f>VLOOKUP($K3018,Sales_Performance_Analysis.csv!$S$1:$T$5,2,FALSE)</f>
        <v>2536.3110011778599</v>
      </c>
      <c r="O3018" s="4">
        <v>9</v>
      </c>
      <c r="P3018" s="4">
        <v>6</v>
      </c>
      <c r="Q3018" s="4">
        <v>498.98</v>
      </c>
      <c r="U3018" s="9" t="str">
        <v>West</v>
      </c>
      <c r="V3018" s="9" t="str">
        <v>Furniture</v>
      </c>
      <c r="X3018" s="9" t="str">
        <v>WEST</v>
      </c>
      <c r="Y3018" s="9" t="str">
        <v>FURNITURE</v>
      </c>
      <c r="AA3018" s="9" t="str">
        <v>west</v>
      </c>
      <c r="AB3018" s="9" t="str">
        <v>furniture</v>
      </c>
    </row>
    <row r="3019" spans="1:28">
      <c r="A3019" s="10" t="s">
        <v>2978</v>
      </c>
      <c r="B3019" s="11">
        <v>45419</v>
      </c>
      <c r="C3019" s="13" t="s">
        <v>2686</v>
      </c>
      <c r="D3019" s="13" t="s">
        <v>257</v>
      </c>
      <c r="E3019" s="10">
        <v>501.26</v>
      </c>
      <c r="F3019" s="10">
        <v>40</v>
      </c>
      <c r="G3019" s="10">
        <v>13</v>
      </c>
      <c r="H3019" s="10">
        <v>298.86</v>
      </c>
      <c r="I3019" s="4" t="s">
        <v>2978</v>
      </c>
      <c r="J3019" s="16">
        <v>45419</v>
      </c>
      <c r="K3019" s="9" t="str">
        <v>East</v>
      </c>
      <c r="L3019" s="9" t="str">
        <v>Groceries</v>
      </c>
      <c r="M3019" s="4">
        <v>501.26</v>
      </c>
      <c r="N3019" s="4">
        <f>VLOOKUP($K3019,Sales_Performance_Analysis.csv!$S$1:$T$5,2,FALSE)</f>
        <v>2529.8487270973901</v>
      </c>
      <c r="O3019" s="4">
        <v>40</v>
      </c>
      <c r="P3019" s="4">
        <v>13</v>
      </c>
      <c r="Q3019" s="4">
        <v>298.86</v>
      </c>
      <c r="U3019" s="9" t="str">
        <v>East</v>
      </c>
      <c r="V3019" s="9" t="str">
        <v>Groceries</v>
      </c>
      <c r="X3019" s="9" t="str">
        <v>EAST</v>
      </c>
      <c r="Y3019" s="9" t="str">
        <v>GROCERIES</v>
      </c>
      <c r="AA3019" s="9" t="str">
        <v>east</v>
      </c>
      <c r="AB3019" s="9" t="str">
        <v>groceries</v>
      </c>
    </row>
    <row r="3020" spans="1:28">
      <c r="A3020" s="10" t="s">
        <v>2979</v>
      </c>
      <c r="B3020" s="11">
        <v>45518</v>
      </c>
      <c r="C3020" s="12" t="s">
        <v>1657</v>
      </c>
      <c r="D3020" s="13" t="s">
        <v>1668</v>
      </c>
      <c r="E3020" s="10">
        <v>3134.68</v>
      </c>
      <c r="F3020" s="10">
        <v>14</v>
      </c>
      <c r="G3020" s="10">
        <v>29</v>
      </c>
      <c r="H3020" s="10">
        <v>1912.35</v>
      </c>
      <c r="I3020" s="4" t="s">
        <v>2979</v>
      </c>
      <c r="J3020" s="16">
        <v>45518</v>
      </c>
      <c r="K3020" s="9" t="str">
        <v>West</v>
      </c>
      <c r="L3020" s="9" t="str">
        <v>Furniture</v>
      </c>
      <c r="M3020" s="4">
        <v>3134.68</v>
      </c>
      <c r="N3020" s="4">
        <f>VLOOKUP($K3020,Sales_Performance_Analysis.csv!$S$1:$T$5,2,FALSE)</f>
        <v>2536.3110011778599</v>
      </c>
      <c r="O3020" s="4">
        <v>14</v>
      </c>
      <c r="P3020" s="4">
        <v>29</v>
      </c>
      <c r="Q3020" s="4">
        <v>1912.35</v>
      </c>
      <c r="U3020" s="9" t="str">
        <v>West</v>
      </c>
      <c r="V3020" s="9" t="str">
        <v>Furniture</v>
      </c>
      <c r="X3020" s="9" t="str">
        <v>WEST</v>
      </c>
      <c r="Y3020" s="9" t="str">
        <v>FURNITURE</v>
      </c>
      <c r="AA3020" s="9" t="str">
        <v>west</v>
      </c>
      <c r="AB3020" s="9" t="str">
        <v>furniture</v>
      </c>
    </row>
    <row r="3021" spans="1:28">
      <c r="A3021" s="10" t="s">
        <v>2980</v>
      </c>
      <c r="B3021" s="11">
        <v>44922</v>
      </c>
      <c r="C3021" s="13" t="s">
        <v>2686</v>
      </c>
      <c r="D3021" s="13" t="s">
        <v>1668</v>
      </c>
      <c r="E3021" s="10">
        <v>4332.8</v>
      </c>
      <c r="F3021" s="10">
        <v>31</v>
      </c>
      <c r="G3021" s="10">
        <v>16</v>
      </c>
      <c r="H3021" s="10">
        <v>1035.21</v>
      </c>
      <c r="I3021" s="4" t="s">
        <v>2980</v>
      </c>
      <c r="J3021" s="16">
        <v>44922</v>
      </c>
      <c r="K3021" s="9" t="str">
        <v>East</v>
      </c>
      <c r="L3021" s="9" t="str">
        <v>Furniture</v>
      </c>
      <c r="M3021" s="4">
        <v>4332.8</v>
      </c>
      <c r="N3021" s="4">
        <f>VLOOKUP($K3021,Sales_Performance_Analysis.csv!$S$1:$T$5,2,FALSE)</f>
        <v>2529.8487270973901</v>
      </c>
      <c r="O3021" s="4">
        <v>31</v>
      </c>
      <c r="P3021" s="4">
        <v>16</v>
      </c>
      <c r="Q3021" s="4">
        <v>1035.21</v>
      </c>
      <c r="U3021" s="9" t="str">
        <v>East</v>
      </c>
      <c r="V3021" s="9" t="str">
        <v>Furniture</v>
      </c>
      <c r="X3021" s="9" t="str">
        <v>EAST</v>
      </c>
      <c r="Y3021" s="9" t="str">
        <v>FURNITURE</v>
      </c>
      <c r="AA3021" s="9" t="str">
        <v>east</v>
      </c>
      <c r="AB3021" s="9" t="str">
        <v>furniture</v>
      </c>
    </row>
    <row r="3022" spans="1:28">
      <c r="A3022" s="10" t="s">
        <v>2981</v>
      </c>
      <c r="B3022" s="11">
        <v>44906</v>
      </c>
      <c r="C3022" s="12" t="s">
        <v>1657</v>
      </c>
      <c r="D3022" s="13" t="s">
        <v>2920</v>
      </c>
      <c r="E3022" s="10">
        <v>3516.91</v>
      </c>
      <c r="F3022" s="10">
        <v>28</v>
      </c>
      <c r="G3022" s="10">
        <v>23</v>
      </c>
      <c r="H3022" s="10">
        <v>797.68</v>
      </c>
      <c r="I3022" s="4" t="s">
        <v>2981</v>
      </c>
      <c r="J3022" s="16">
        <v>44906</v>
      </c>
      <c r="K3022" s="9" t="str">
        <v>West</v>
      </c>
      <c r="L3022" s="9" t="str">
        <v>Sports</v>
      </c>
      <c r="M3022" s="4">
        <v>3516.91</v>
      </c>
      <c r="N3022" s="4">
        <f>VLOOKUP($K3022,Sales_Performance_Analysis.csv!$S$1:$T$5,2,FALSE)</f>
        <v>2536.3110011778599</v>
      </c>
      <c r="O3022" s="4">
        <v>28</v>
      </c>
      <c r="P3022" s="4">
        <v>23</v>
      </c>
      <c r="Q3022" s="4">
        <v>797.68</v>
      </c>
      <c r="U3022" s="9" t="str">
        <v>West</v>
      </c>
      <c r="V3022" s="9" t="str">
        <v>Sports</v>
      </c>
      <c r="X3022" s="9" t="str">
        <v>WEST</v>
      </c>
      <c r="Y3022" s="9" t="str">
        <v>SPORTS</v>
      </c>
      <c r="AA3022" s="9" t="str">
        <v>west</v>
      </c>
      <c r="AB3022" s="9" t="str">
        <v>sports</v>
      </c>
    </row>
    <row r="3023" spans="1:28">
      <c r="A3023" s="10" t="s">
        <v>2982</v>
      </c>
      <c r="B3023" s="11">
        <v>45042</v>
      </c>
      <c r="C3023" s="12" t="s">
        <v>1657</v>
      </c>
      <c r="D3023" s="13" t="s">
        <v>2899</v>
      </c>
      <c r="E3023" s="10">
        <v>2421.06</v>
      </c>
      <c r="F3023" s="10">
        <v>13</v>
      </c>
      <c r="G3023" s="10">
        <v>28</v>
      </c>
      <c r="H3023" s="10">
        <v>646.71</v>
      </c>
      <c r="I3023" s="4" t="s">
        <v>2982</v>
      </c>
      <c r="J3023" s="16">
        <v>45042</v>
      </c>
      <c r="K3023" s="9" t="str">
        <v>West</v>
      </c>
      <c r="L3023" s="9" t="str">
        <v>Clothing</v>
      </c>
      <c r="M3023" s="4">
        <v>2421.06</v>
      </c>
      <c r="N3023" s="4">
        <f>VLOOKUP($K3023,Sales_Performance_Analysis.csv!$S$1:$T$5,2,FALSE)</f>
        <v>2536.3110011778599</v>
      </c>
      <c r="O3023" s="4">
        <v>13</v>
      </c>
      <c r="P3023" s="4">
        <v>28</v>
      </c>
      <c r="Q3023" s="4">
        <v>646.71</v>
      </c>
      <c r="U3023" s="9" t="str">
        <v>West</v>
      </c>
      <c r="V3023" s="9" t="str">
        <v>Clothing</v>
      </c>
      <c r="X3023" s="9" t="str">
        <v>WEST</v>
      </c>
      <c r="Y3023" s="9" t="str">
        <v>CLOTHING</v>
      </c>
      <c r="AA3023" s="9" t="str">
        <v>west</v>
      </c>
      <c r="AB3023" s="9" t="str">
        <v>clothing</v>
      </c>
    </row>
    <row r="3024" spans="1:28">
      <c r="A3024" s="10" t="s">
        <v>2983</v>
      </c>
      <c r="B3024" s="11">
        <v>45124</v>
      </c>
      <c r="C3024" s="13" t="s">
        <v>2686</v>
      </c>
      <c r="D3024" s="13" t="s">
        <v>257</v>
      </c>
      <c r="E3024" s="10">
        <v>1596.07</v>
      </c>
      <c r="F3024" s="10">
        <v>24</v>
      </c>
      <c r="G3024" s="10">
        <v>1</v>
      </c>
      <c r="H3024" s="10">
        <v>377.28</v>
      </c>
      <c r="I3024" s="4" t="s">
        <v>2983</v>
      </c>
      <c r="J3024" s="16">
        <v>45124</v>
      </c>
      <c r="K3024" s="9" t="str">
        <v>East</v>
      </c>
      <c r="L3024" s="9" t="str">
        <v>Groceries</v>
      </c>
      <c r="M3024" s="4">
        <v>1596.07</v>
      </c>
      <c r="N3024" s="4">
        <f>VLOOKUP($K3024,Sales_Performance_Analysis.csv!$S$1:$T$5,2,FALSE)</f>
        <v>2529.8487270973901</v>
      </c>
      <c r="O3024" s="4">
        <v>24</v>
      </c>
      <c r="P3024" s="4">
        <v>1</v>
      </c>
      <c r="Q3024" s="4">
        <v>377.28</v>
      </c>
      <c r="U3024" s="9" t="str">
        <v>East</v>
      </c>
      <c r="V3024" s="9" t="str">
        <v>Groceries</v>
      </c>
      <c r="X3024" s="9" t="str">
        <v>EAST</v>
      </c>
      <c r="Y3024" s="9" t="str">
        <v>GROCERIES</v>
      </c>
      <c r="AA3024" s="9" t="str">
        <v>east</v>
      </c>
      <c r="AB3024" s="9" t="str">
        <v>groceries</v>
      </c>
    </row>
    <row r="3025" spans="1:28">
      <c r="A3025" s="10" t="s">
        <v>2984</v>
      </c>
      <c r="B3025" s="11">
        <v>45218</v>
      </c>
      <c r="C3025" s="12" t="s">
        <v>2563</v>
      </c>
      <c r="D3025" s="13" t="s">
        <v>2899</v>
      </c>
      <c r="E3025" s="10">
        <v>1409.68</v>
      </c>
      <c r="F3025" s="10">
        <v>13</v>
      </c>
      <c r="G3025" s="10">
        <v>46</v>
      </c>
      <c r="H3025" s="10">
        <v>1688.93</v>
      </c>
      <c r="I3025" s="4" t="s">
        <v>2984</v>
      </c>
      <c r="J3025" s="16">
        <v>45218</v>
      </c>
      <c r="K3025" s="9" t="str">
        <v>North</v>
      </c>
      <c r="L3025" s="9" t="str">
        <v>Clothing</v>
      </c>
      <c r="M3025" s="4">
        <v>1409.68</v>
      </c>
      <c r="N3025" s="4">
        <f>VLOOKUP($K3025,Sales_Performance_Analysis.csv!$S$1:$T$5,2,FALSE)</f>
        <v>2573.1195542046598</v>
      </c>
      <c r="O3025" s="4">
        <v>13</v>
      </c>
      <c r="P3025" s="4">
        <v>46</v>
      </c>
      <c r="Q3025" s="4">
        <v>1688.93</v>
      </c>
      <c r="U3025" s="9" t="str">
        <v>North</v>
      </c>
      <c r="V3025" s="9" t="str">
        <v>Clothing</v>
      </c>
      <c r="X3025" s="9" t="str">
        <v>NORTH</v>
      </c>
      <c r="Y3025" s="9" t="str">
        <v>CLOTHING</v>
      </c>
      <c r="AA3025" s="9" t="str">
        <v>north</v>
      </c>
      <c r="AB3025" s="9" t="str">
        <v>clothing</v>
      </c>
    </row>
    <row r="3026" spans="1:28">
      <c r="A3026" s="10" t="s">
        <v>2985</v>
      </c>
      <c r="B3026" s="11">
        <v>44976</v>
      </c>
      <c r="C3026" s="12" t="s">
        <v>1068</v>
      </c>
      <c r="D3026" s="13" t="s">
        <v>257</v>
      </c>
      <c r="E3026" s="10">
        <v>3258.56</v>
      </c>
      <c r="F3026" s="10">
        <v>42</v>
      </c>
      <c r="G3026" s="10">
        <v>37</v>
      </c>
      <c r="H3026" s="10">
        <v>1386.03</v>
      </c>
      <c r="I3026" s="4" t="s">
        <v>2985</v>
      </c>
      <c r="J3026" s="16">
        <v>44976</v>
      </c>
      <c r="K3026" s="9" t="str">
        <v>South</v>
      </c>
      <c r="L3026" s="9" t="str">
        <v>Groceries</v>
      </c>
      <c r="M3026" s="4">
        <v>3258.56</v>
      </c>
      <c r="N3026" s="4">
        <f>VLOOKUP($K3026,Sales_Performance_Analysis.csv!$S$1:$T$5,2,FALSE)</f>
        <v>2478.5568056787902</v>
      </c>
      <c r="O3026" s="4">
        <v>42</v>
      </c>
      <c r="P3026" s="4">
        <v>37</v>
      </c>
      <c r="Q3026" s="4">
        <v>1386.03</v>
      </c>
      <c r="U3026" s="9" t="str">
        <v>South</v>
      </c>
      <c r="V3026" s="9" t="str">
        <v>Groceries</v>
      </c>
      <c r="X3026" s="9" t="str">
        <v>SOUTH</v>
      </c>
      <c r="Y3026" s="9" t="str">
        <v>GROCERIES</v>
      </c>
      <c r="AA3026" s="9" t="str">
        <v>south</v>
      </c>
      <c r="AB3026" s="9" t="str">
        <v>groceries</v>
      </c>
    </row>
    <row r="3027" spans="1:28">
      <c r="A3027" s="10" t="s">
        <v>2986</v>
      </c>
      <c r="B3027" s="11">
        <v>45167</v>
      </c>
      <c r="C3027" s="12" t="s">
        <v>1068</v>
      </c>
      <c r="D3027" s="13" t="s">
        <v>1668</v>
      </c>
      <c r="E3027" s="10">
        <v>910.95</v>
      </c>
      <c r="F3027" s="10">
        <v>10</v>
      </c>
      <c r="G3027" s="10">
        <v>35</v>
      </c>
      <c r="H3027" s="10">
        <v>656.56</v>
      </c>
      <c r="I3027" s="4" t="s">
        <v>2986</v>
      </c>
      <c r="J3027" s="16">
        <v>45167</v>
      </c>
      <c r="K3027" s="9" t="str">
        <v>South</v>
      </c>
      <c r="L3027" s="9" t="str">
        <v>Furniture</v>
      </c>
      <c r="M3027" s="4">
        <v>910.95</v>
      </c>
      <c r="N3027" s="4">
        <f>VLOOKUP($K3027,Sales_Performance_Analysis.csv!$S$1:$T$5,2,FALSE)</f>
        <v>2478.5568056787902</v>
      </c>
      <c r="O3027" s="4">
        <v>10</v>
      </c>
      <c r="P3027" s="4">
        <v>35</v>
      </c>
      <c r="Q3027" s="4">
        <v>656.56</v>
      </c>
      <c r="U3027" s="9" t="str">
        <v>South</v>
      </c>
      <c r="V3027" s="9" t="str">
        <v>Furniture</v>
      </c>
      <c r="X3027" s="9" t="str">
        <v>SOUTH</v>
      </c>
      <c r="Y3027" s="9" t="str">
        <v>FURNITURE</v>
      </c>
      <c r="AA3027" s="9" t="str">
        <v>south</v>
      </c>
      <c r="AB3027" s="9" t="str">
        <v>furniture</v>
      </c>
    </row>
    <row r="3028" spans="1:28">
      <c r="A3028" s="10" t="s">
        <v>2987</v>
      </c>
      <c r="B3028" s="11">
        <v>45601</v>
      </c>
      <c r="C3028" s="12" t="s">
        <v>2563</v>
      </c>
      <c r="D3028" s="13" t="s">
        <v>257</v>
      </c>
      <c r="E3028" s="10">
        <v>2946.26</v>
      </c>
      <c r="F3028" s="10">
        <v>32</v>
      </c>
      <c r="G3028" s="10">
        <v>47</v>
      </c>
      <c r="H3028" s="10">
        <v>166.16</v>
      </c>
      <c r="I3028" s="4" t="s">
        <v>2987</v>
      </c>
      <c r="J3028" s="16">
        <v>45601</v>
      </c>
      <c r="K3028" s="9" t="str">
        <v>North</v>
      </c>
      <c r="L3028" s="9" t="str">
        <v>Groceries</v>
      </c>
      <c r="M3028" s="4">
        <v>2946.26</v>
      </c>
      <c r="N3028" s="4">
        <f>VLOOKUP($K3028,Sales_Performance_Analysis.csv!$S$1:$T$5,2,FALSE)</f>
        <v>2573.1195542046598</v>
      </c>
      <c r="O3028" s="4">
        <v>32</v>
      </c>
      <c r="P3028" s="4">
        <v>47</v>
      </c>
      <c r="Q3028" s="4">
        <v>166.16</v>
      </c>
      <c r="U3028" s="9" t="str">
        <v>North</v>
      </c>
      <c r="V3028" s="9" t="str">
        <v>Groceries</v>
      </c>
      <c r="X3028" s="9" t="str">
        <v>NORTH</v>
      </c>
      <c r="Y3028" s="9" t="str">
        <v>GROCERIES</v>
      </c>
      <c r="AA3028" s="9" t="str">
        <v>north</v>
      </c>
      <c r="AB3028" s="9" t="str">
        <v>groceries</v>
      </c>
    </row>
    <row r="3029" spans="1:28">
      <c r="A3029" s="10" t="s">
        <v>2988</v>
      </c>
      <c r="B3029" s="11">
        <v>45375</v>
      </c>
      <c r="C3029" s="13" t="s">
        <v>2686</v>
      </c>
      <c r="D3029" s="13" t="s">
        <v>2920</v>
      </c>
      <c r="E3029" s="10">
        <v>339.8</v>
      </c>
      <c r="F3029" s="10">
        <v>12</v>
      </c>
      <c r="G3029" s="10">
        <v>32</v>
      </c>
      <c r="H3029" s="10">
        <v>1048.1099999999999</v>
      </c>
      <c r="I3029" s="4" t="s">
        <v>2988</v>
      </c>
      <c r="J3029" s="16">
        <v>45375</v>
      </c>
      <c r="K3029" s="9" t="str">
        <v>East</v>
      </c>
      <c r="L3029" s="9" t="str">
        <v>Sports</v>
      </c>
      <c r="M3029" s="4">
        <v>339.8</v>
      </c>
      <c r="N3029" s="4">
        <f>VLOOKUP($K3029,Sales_Performance_Analysis.csv!$S$1:$T$5,2,FALSE)</f>
        <v>2529.8487270973901</v>
      </c>
      <c r="O3029" s="4">
        <v>12</v>
      </c>
      <c r="P3029" s="4">
        <v>32</v>
      </c>
      <c r="Q3029" s="4">
        <v>1048.1099999999999</v>
      </c>
      <c r="U3029" s="9" t="str">
        <v>East</v>
      </c>
      <c r="V3029" s="9" t="str">
        <v>Sports</v>
      </c>
      <c r="X3029" s="9" t="str">
        <v>EAST</v>
      </c>
      <c r="Y3029" s="9" t="str">
        <v>SPORTS</v>
      </c>
      <c r="AA3029" s="9" t="str">
        <v>east</v>
      </c>
      <c r="AB3029" s="9" t="str">
        <v>sports</v>
      </c>
    </row>
    <row r="3030" spans="1:28">
      <c r="A3030" s="10" t="s">
        <v>2989</v>
      </c>
      <c r="B3030" s="11">
        <v>44960</v>
      </c>
      <c r="C3030" s="12" t="s">
        <v>2563</v>
      </c>
      <c r="D3030" s="13" t="s">
        <v>1243</v>
      </c>
      <c r="E3030" s="10">
        <v>4596.0600000000004</v>
      </c>
      <c r="F3030" s="10">
        <v>23</v>
      </c>
      <c r="G3030" s="10">
        <v>14</v>
      </c>
      <c r="H3030" s="10">
        <v>1331.3</v>
      </c>
      <c r="I3030" s="4" t="s">
        <v>2989</v>
      </c>
      <c r="J3030" s="16">
        <v>44960</v>
      </c>
      <c r="K3030" s="9" t="str">
        <v>North</v>
      </c>
      <c r="L3030" s="9" t="str">
        <v>Electronics</v>
      </c>
      <c r="M3030" s="4">
        <v>4596.0600000000004</v>
      </c>
      <c r="N3030" s="4">
        <f>VLOOKUP($K3030,Sales_Performance_Analysis.csv!$S$1:$T$5,2,FALSE)</f>
        <v>2573.1195542046598</v>
      </c>
      <c r="O3030" s="4">
        <v>23</v>
      </c>
      <c r="P3030" s="4">
        <v>14</v>
      </c>
      <c r="Q3030" s="4">
        <v>1331.3</v>
      </c>
      <c r="U3030" s="9" t="str">
        <v>North</v>
      </c>
      <c r="V3030" s="9" t="str">
        <v>Electronics</v>
      </c>
      <c r="X3030" s="9" t="str">
        <v>NORTH</v>
      </c>
      <c r="Y3030" s="9" t="str">
        <v>ELECTRONICS</v>
      </c>
      <c r="AA3030" s="9" t="str">
        <v>north</v>
      </c>
      <c r="AB3030" s="9" t="str">
        <v>electronics</v>
      </c>
    </row>
    <row r="3031" spans="1:28">
      <c r="A3031" s="10" t="s">
        <v>2990</v>
      </c>
      <c r="B3031" s="11">
        <v>45235</v>
      </c>
      <c r="C3031" s="13" t="s">
        <v>2686</v>
      </c>
      <c r="D3031" s="13" t="s">
        <v>257</v>
      </c>
      <c r="E3031" s="10">
        <v>3050.42</v>
      </c>
      <c r="F3031" s="10">
        <v>36</v>
      </c>
      <c r="G3031" s="10">
        <v>13</v>
      </c>
      <c r="H3031" s="10">
        <v>1832.5</v>
      </c>
      <c r="I3031" s="4" t="s">
        <v>2990</v>
      </c>
      <c r="J3031" s="16">
        <v>45235</v>
      </c>
      <c r="K3031" s="9" t="str">
        <v>East</v>
      </c>
      <c r="L3031" s="9" t="str">
        <v>Groceries</v>
      </c>
      <c r="M3031" s="4">
        <v>3050.42</v>
      </c>
      <c r="N3031" s="4">
        <f>VLOOKUP($K3031,Sales_Performance_Analysis.csv!$S$1:$T$5,2,FALSE)</f>
        <v>2529.8487270973901</v>
      </c>
      <c r="O3031" s="4">
        <v>36</v>
      </c>
      <c r="P3031" s="4">
        <v>13</v>
      </c>
      <c r="Q3031" s="4">
        <v>1832.5</v>
      </c>
      <c r="U3031" s="9" t="str">
        <v>East</v>
      </c>
      <c r="V3031" s="9" t="str">
        <v>Groceries</v>
      </c>
      <c r="X3031" s="9" t="str">
        <v>EAST</v>
      </c>
      <c r="Y3031" s="9" t="str">
        <v>GROCERIES</v>
      </c>
      <c r="AA3031" s="9" t="str">
        <v>east</v>
      </c>
      <c r="AB3031" s="9" t="str">
        <v>groceries</v>
      </c>
    </row>
    <row r="3032" spans="1:28">
      <c r="A3032" s="10" t="s">
        <v>2991</v>
      </c>
      <c r="B3032" s="11">
        <v>45600</v>
      </c>
      <c r="C3032" s="12" t="s">
        <v>1068</v>
      </c>
      <c r="D3032" s="13" t="s">
        <v>1668</v>
      </c>
      <c r="E3032" s="10">
        <v>1747.42</v>
      </c>
      <c r="F3032" s="10">
        <v>22</v>
      </c>
      <c r="G3032" s="10">
        <v>10</v>
      </c>
      <c r="H3032" s="10">
        <v>297.66000000000003</v>
      </c>
      <c r="I3032" s="4" t="s">
        <v>2991</v>
      </c>
      <c r="J3032" s="16">
        <v>45600</v>
      </c>
      <c r="K3032" s="9" t="str">
        <v>South</v>
      </c>
      <c r="L3032" s="9" t="str">
        <v>Furniture</v>
      </c>
      <c r="M3032" s="4">
        <v>1747.42</v>
      </c>
      <c r="N3032" s="4">
        <f>VLOOKUP($K3032,Sales_Performance_Analysis.csv!$S$1:$T$5,2,FALSE)</f>
        <v>2478.5568056787902</v>
      </c>
      <c r="O3032" s="4">
        <v>22</v>
      </c>
      <c r="P3032" s="4">
        <v>10</v>
      </c>
      <c r="Q3032" s="4">
        <v>297.66000000000003</v>
      </c>
      <c r="U3032" s="9" t="str">
        <v>South</v>
      </c>
      <c r="V3032" s="9" t="str">
        <v>Furniture</v>
      </c>
      <c r="X3032" s="9" t="str">
        <v>SOUTH</v>
      </c>
      <c r="Y3032" s="9" t="str">
        <v>FURNITURE</v>
      </c>
      <c r="AA3032" s="9" t="str">
        <v>south</v>
      </c>
      <c r="AB3032" s="9" t="str">
        <v>furniture</v>
      </c>
    </row>
    <row r="3033" spans="1:28">
      <c r="A3033" s="10" t="s">
        <v>2992</v>
      </c>
      <c r="B3033" s="11">
        <v>44973</v>
      </c>
      <c r="C3033" s="13" t="s">
        <v>2686</v>
      </c>
      <c r="D3033" s="13" t="s">
        <v>2899</v>
      </c>
      <c r="E3033" s="10">
        <v>3330.05</v>
      </c>
      <c r="F3033" s="10">
        <v>47</v>
      </c>
      <c r="G3033" s="10">
        <v>37</v>
      </c>
      <c r="H3033" s="10">
        <v>1442.74</v>
      </c>
      <c r="I3033" s="4" t="s">
        <v>2992</v>
      </c>
      <c r="J3033" s="16">
        <v>44973</v>
      </c>
      <c r="K3033" s="9" t="str">
        <v>East</v>
      </c>
      <c r="L3033" s="9" t="str">
        <v>Clothing</v>
      </c>
      <c r="M3033" s="4">
        <v>3330.05</v>
      </c>
      <c r="N3033" s="4">
        <f>VLOOKUP($K3033,Sales_Performance_Analysis.csv!$S$1:$T$5,2,FALSE)</f>
        <v>2529.8487270973901</v>
      </c>
      <c r="O3033" s="4">
        <v>47</v>
      </c>
      <c r="P3033" s="4">
        <v>37</v>
      </c>
      <c r="Q3033" s="4">
        <v>1442.74</v>
      </c>
      <c r="U3033" s="9" t="str">
        <v>East</v>
      </c>
      <c r="V3033" s="9" t="str">
        <v>Clothing</v>
      </c>
      <c r="X3033" s="9" t="str">
        <v>EAST</v>
      </c>
      <c r="Y3033" s="9" t="str">
        <v>CLOTHING</v>
      </c>
      <c r="AA3033" s="9" t="str">
        <v>east</v>
      </c>
      <c r="AB3033" s="9" t="str">
        <v>clothing</v>
      </c>
    </row>
    <row r="3034" spans="1:28">
      <c r="A3034" s="10" t="s">
        <v>2993</v>
      </c>
      <c r="B3034" s="11">
        <v>44967</v>
      </c>
      <c r="C3034" s="13" t="s">
        <v>2686</v>
      </c>
      <c r="D3034" s="13" t="s">
        <v>2920</v>
      </c>
      <c r="E3034" s="10">
        <v>2680.04</v>
      </c>
      <c r="F3034" s="10">
        <v>8</v>
      </c>
      <c r="G3034" s="10">
        <v>26</v>
      </c>
      <c r="H3034" s="10">
        <v>449.09</v>
      </c>
      <c r="I3034" s="4" t="s">
        <v>2993</v>
      </c>
      <c r="J3034" s="16">
        <v>44967</v>
      </c>
      <c r="K3034" s="9" t="str">
        <v>East</v>
      </c>
      <c r="L3034" s="9" t="str">
        <v>Sports</v>
      </c>
      <c r="M3034" s="4">
        <v>2680.04</v>
      </c>
      <c r="N3034" s="4">
        <f>VLOOKUP($K3034,Sales_Performance_Analysis.csv!$S$1:$T$5,2,FALSE)</f>
        <v>2529.8487270973901</v>
      </c>
      <c r="O3034" s="4">
        <v>8</v>
      </c>
      <c r="P3034" s="4">
        <v>26</v>
      </c>
      <c r="Q3034" s="4">
        <v>449.09</v>
      </c>
      <c r="U3034" s="9" t="str">
        <v>East</v>
      </c>
      <c r="V3034" s="9" t="str">
        <v>Sports</v>
      </c>
      <c r="X3034" s="9" t="str">
        <v>EAST</v>
      </c>
      <c r="Y3034" s="9" t="str">
        <v>SPORTS</v>
      </c>
      <c r="AA3034" s="9" t="str">
        <v>east</v>
      </c>
      <c r="AB3034" s="9" t="str">
        <v>sports</v>
      </c>
    </row>
    <row r="3035" spans="1:28">
      <c r="A3035" s="10" t="s">
        <v>2994</v>
      </c>
      <c r="B3035" s="11">
        <v>45469</v>
      </c>
      <c r="C3035" s="12" t="s">
        <v>2563</v>
      </c>
      <c r="D3035" s="13" t="s">
        <v>1668</v>
      </c>
      <c r="E3035" s="10">
        <v>2403.61</v>
      </c>
      <c r="F3035" s="10">
        <v>14</v>
      </c>
      <c r="G3035" s="10">
        <v>19</v>
      </c>
      <c r="H3035" s="10">
        <v>1541.26</v>
      </c>
      <c r="I3035" s="4" t="s">
        <v>2994</v>
      </c>
      <c r="J3035" s="16">
        <v>45469</v>
      </c>
      <c r="K3035" s="9" t="str">
        <v>North</v>
      </c>
      <c r="L3035" s="9" t="str">
        <v>Furniture</v>
      </c>
      <c r="M3035" s="4">
        <v>2403.61</v>
      </c>
      <c r="N3035" s="4">
        <f>VLOOKUP($K3035,Sales_Performance_Analysis.csv!$S$1:$T$5,2,FALSE)</f>
        <v>2573.1195542046598</v>
      </c>
      <c r="O3035" s="4">
        <v>14</v>
      </c>
      <c r="P3035" s="4">
        <v>19</v>
      </c>
      <c r="Q3035" s="4">
        <v>1541.26</v>
      </c>
      <c r="U3035" s="9" t="str">
        <v>North</v>
      </c>
      <c r="V3035" s="9" t="str">
        <v>Furniture</v>
      </c>
      <c r="X3035" s="9" t="str">
        <v>NORTH</v>
      </c>
      <c r="Y3035" s="9" t="str">
        <v>FURNITURE</v>
      </c>
      <c r="AA3035" s="9" t="str">
        <v>north</v>
      </c>
      <c r="AB3035" s="9" t="str">
        <v>furniture</v>
      </c>
    </row>
    <row r="3036" spans="1:28">
      <c r="A3036" s="10" t="s">
        <v>2995</v>
      </c>
      <c r="B3036" s="11">
        <v>45128</v>
      </c>
      <c r="C3036" s="12" t="s">
        <v>2563</v>
      </c>
      <c r="D3036" s="13" t="s">
        <v>1668</v>
      </c>
      <c r="E3036" s="10">
        <v>3690.32</v>
      </c>
      <c r="F3036" s="10">
        <v>42</v>
      </c>
      <c r="G3036" s="10">
        <v>42</v>
      </c>
      <c r="H3036" s="10">
        <v>661.09</v>
      </c>
      <c r="I3036" s="4" t="s">
        <v>2995</v>
      </c>
      <c r="J3036" s="16">
        <v>45128</v>
      </c>
      <c r="K3036" s="9" t="str">
        <v>North</v>
      </c>
      <c r="L3036" s="9" t="str">
        <v>Furniture</v>
      </c>
      <c r="M3036" s="4">
        <v>3690.32</v>
      </c>
      <c r="N3036" s="4">
        <f>VLOOKUP($K3036,Sales_Performance_Analysis.csv!$S$1:$T$5,2,FALSE)</f>
        <v>2573.1195542046598</v>
      </c>
      <c r="O3036" s="4">
        <v>42</v>
      </c>
      <c r="P3036" s="4">
        <v>42</v>
      </c>
      <c r="Q3036" s="4">
        <v>661.09</v>
      </c>
      <c r="U3036" s="9" t="str">
        <v>North</v>
      </c>
      <c r="V3036" s="9" t="str">
        <v>Furniture</v>
      </c>
      <c r="X3036" s="9" t="str">
        <v>NORTH</v>
      </c>
      <c r="Y3036" s="9" t="str">
        <v>FURNITURE</v>
      </c>
      <c r="AA3036" s="9" t="str">
        <v>north</v>
      </c>
      <c r="AB3036" s="9" t="str">
        <v>furniture</v>
      </c>
    </row>
    <row r="3037" spans="1:28">
      <c r="A3037" s="10" t="s">
        <v>2996</v>
      </c>
      <c r="B3037" s="11">
        <v>45258</v>
      </c>
      <c r="C3037" s="12" t="s">
        <v>1657</v>
      </c>
      <c r="D3037" s="13" t="s">
        <v>257</v>
      </c>
      <c r="E3037" s="10">
        <v>4525.07</v>
      </c>
      <c r="F3037" s="10">
        <v>4</v>
      </c>
      <c r="G3037" s="10">
        <v>14</v>
      </c>
      <c r="H3037" s="10">
        <v>1412.74</v>
      </c>
      <c r="I3037" s="4" t="s">
        <v>2996</v>
      </c>
      <c r="J3037" s="16">
        <v>45258</v>
      </c>
      <c r="K3037" s="9" t="str">
        <v>West</v>
      </c>
      <c r="L3037" s="9" t="str">
        <v>Groceries</v>
      </c>
      <c r="M3037" s="4">
        <v>4525.07</v>
      </c>
      <c r="N3037" s="4">
        <f>VLOOKUP($K3037,Sales_Performance_Analysis.csv!$S$1:$T$5,2,FALSE)</f>
        <v>2536.3110011778599</v>
      </c>
      <c r="O3037" s="4">
        <v>4</v>
      </c>
      <c r="P3037" s="4">
        <v>14</v>
      </c>
      <c r="Q3037" s="4">
        <v>1412.74</v>
      </c>
      <c r="U3037" s="9" t="str">
        <v>West</v>
      </c>
      <c r="V3037" s="9" t="str">
        <v>Groceries</v>
      </c>
      <c r="X3037" s="9" t="str">
        <v>WEST</v>
      </c>
      <c r="Y3037" s="9" t="str">
        <v>GROCERIES</v>
      </c>
      <c r="AA3037" s="9" t="str">
        <v>west</v>
      </c>
      <c r="AB3037" s="9" t="str">
        <v>groceries</v>
      </c>
    </row>
    <row r="3038" spans="1:28">
      <c r="A3038" s="10" t="s">
        <v>2997</v>
      </c>
      <c r="B3038" s="11">
        <v>45036</v>
      </c>
      <c r="C3038" s="12" t="s">
        <v>2563</v>
      </c>
      <c r="D3038" s="13" t="s">
        <v>1668</v>
      </c>
      <c r="E3038" s="10">
        <v>2286.9299999999998</v>
      </c>
      <c r="F3038" s="10">
        <v>4</v>
      </c>
      <c r="G3038" s="10">
        <v>34</v>
      </c>
      <c r="H3038" s="10">
        <v>994.73</v>
      </c>
      <c r="I3038" s="4" t="s">
        <v>2997</v>
      </c>
      <c r="J3038" s="16">
        <v>45036</v>
      </c>
      <c r="K3038" s="9" t="str">
        <v>North</v>
      </c>
      <c r="L3038" s="9" t="str">
        <v>Furniture</v>
      </c>
      <c r="M3038" s="4">
        <v>2286.9299999999998</v>
      </c>
      <c r="N3038" s="4">
        <f>VLOOKUP($K3038,Sales_Performance_Analysis.csv!$S$1:$T$5,2,FALSE)</f>
        <v>2573.1195542046598</v>
      </c>
      <c r="O3038" s="4">
        <v>4</v>
      </c>
      <c r="P3038" s="4">
        <v>34</v>
      </c>
      <c r="Q3038" s="4">
        <v>994.73</v>
      </c>
      <c r="U3038" s="9" t="str">
        <v>North</v>
      </c>
      <c r="V3038" s="9" t="str">
        <v>Furniture</v>
      </c>
      <c r="X3038" s="9" t="str">
        <v>NORTH</v>
      </c>
      <c r="Y3038" s="9" t="str">
        <v>FURNITURE</v>
      </c>
      <c r="AA3038" s="9" t="str">
        <v>north</v>
      </c>
      <c r="AB3038" s="9" t="str">
        <v>furniture</v>
      </c>
    </row>
    <row r="3039" spans="1:28">
      <c r="A3039" s="10" t="s">
        <v>2998</v>
      </c>
      <c r="B3039" s="11">
        <v>44916</v>
      </c>
      <c r="C3039" s="12" t="s">
        <v>1068</v>
      </c>
      <c r="D3039" s="13" t="s">
        <v>2899</v>
      </c>
      <c r="E3039" s="10">
        <v>3056.12</v>
      </c>
      <c r="F3039" s="10">
        <v>21</v>
      </c>
      <c r="G3039" s="10">
        <v>34</v>
      </c>
      <c r="H3039" s="10">
        <v>1910.36</v>
      </c>
      <c r="I3039" s="4" t="s">
        <v>2998</v>
      </c>
      <c r="J3039" s="16">
        <v>44916</v>
      </c>
      <c r="K3039" s="9" t="str">
        <v>South</v>
      </c>
      <c r="L3039" s="9" t="str">
        <v>Clothing</v>
      </c>
      <c r="M3039" s="4">
        <v>3056.12</v>
      </c>
      <c r="N3039" s="4">
        <f>VLOOKUP($K3039,Sales_Performance_Analysis.csv!$S$1:$T$5,2,FALSE)</f>
        <v>2478.5568056787902</v>
      </c>
      <c r="O3039" s="4">
        <v>21</v>
      </c>
      <c r="P3039" s="4">
        <v>34</v>
      </c>
      <c r="Q3039" s="4">
        <v>1910.36</v>
      </c>
      <c r="U3039" s="9" t="str">
        <v>South</v>
      </c>
      <c r="V3039" s="9" t="str">
        <v>Clothing</v>
      </c>
      <c r="X3039" s="9" t="str">
        <v>SOUTH</v>
      </c>
      <c r="Y3039" s="9" t="str">
        <v>CLOTHING</v>
      </c>
      <c r="AA3039" s="9" t="str">
        <v>south</v>
      </c>
      <c r="AB3039" s="9" t="str">
        <v>clothing</v>
      </c>
    </row>
    <row r="3040" spans="1:28">
      <c r="A3040" s="10" t="s">
        <v>2999</v>
      </c>
      <c r="B3040" s="11">
        <v>45160</v>
      </c>
      <c r="C3040" s="12" t="s">
        <v>1068</v>
      </c>
      <c r="D3040" s="13" t="s">
        <v>2920</v>
      </c>
      <c r="E3040" s="10">
        <v>2167.17</v>
      </c>
      <c r="F3040" s="10">
        <v>35</v>
      </c>
      <c r="G3040" s="10">
        <v>27</v>
      </c>
      <c r="H3040" s="10">
        <v>1091.72</v>
      </c>
      <c r="I3040" s="4" t="s">
        <v>2999</v>
      </c>
      <c r="J3040" s="16">
        <v>45160</v>
      </c>
      <c r="K3040" s="9" t="str">
        <v>South</v>
      </c>
      <c r="L3040" s="9" t="str">
        <v>Sports</v>
      </c>
      <c r="M3040" s="4">
        <v>2167.17</v>
      </c>
      <c r="N3040" s="4">
        <f>VLOOKUP($K3040,Sales_Performance_Analysis.csv!$S$1:$T$5,2,FALSE)</f>
        <v>2478.5568056787902</v>
      </c>
      <c r="O3040" s="4">
        <v>35</v>
      </c>
      <c r="P3040" s="4">
        <v>27</v>
      </c>
      <c r="Q3040" s="4">
        <v>1091.72</v>
      </c>
      <c r="U3040" s="9" t="str">
        <v>South</v>
      </c>
      <c r="V3040" s="9" t="str">
        <v>Sports</v>
      </c>
      <c r="X3040" s="9" t="str">
        <v>SOUTH</v>
      </c>
      <c r="Y3040" s="9" t="str">
        <v>SPORTS</v>
      </c>
      <c r="AA3040" s="9" t="str">
        <v>south</v>
      </c>
      <c r="AB3040" s="9" t="str">
        <v>sports</v>
      </c>
    </row>
    <row r="3041" spans="1:28">
      <c r="A3041" s="10" t="s">
        <v>3000</v>
      </c>
      <c r="B3041" s="11">
        <v>45366</v>
      </c>
      <c r="C3041" s="12" t="s">
        <v>1068</v>
      </c>
      <c r="D3041" s="13" t="s">
        <v>2899</v>
      </c>
      <c r="E3041" s="10">
        <v>3974.99</v>
      </c>
      <c r="F3041" s="10">
        <v>24</v>
      </c>
      <c r="G3041" s="10">
        <v>43</v>
      </c>
      <c r="H3041" s="10">
        <v>1971.49</v>
      </c>
      <c r="I3041" s="4" t="s">
        <v>3000</v>
      </c>
      <c r="J3041" s="16">
        <v>45366</v>
      </c>
      <c r="K3041" s="9" t="str">
        <v>South</v>
      </c>
      <c r="L3041" s="9" t="str">
        <v>Clothing</v>
      </c>
      <c r="M3041" s="4">
        <v>3974.99</v>
      </c>
      <c r="N3041" s="4">
        <f>VLOOKUP($K3041,Sales_Performance_Analysis.csv!$S$1:$T$5,2,FALSE)</f>
        <v>2478.5568056787902</v>
      </c>
      <c r="O3041" s="4">
        <v>24</v>
      </c>
      <c r="P3041" s="4">
        <v>43</v>
      </c>
      <c r="Q3041" s="4">
        <v>1971.49</v>
      </c>
      <c r="U3041" s="9" t="str">
        <v>South</v>
      </c>
      <c r="V3041" s="9" t="str">
        <v>Clothing</v>
      </c>
      <c r="X3041" s="9" t="str">
        <v>SOUTH</v>
      </c>
      <c r="Y3041" s="9" t="str">
        <v>CLOTHING</v>
      </c>
      <c r="AA3041" s="9" t="str">
        <v>south</v>
      </c>
      <c r="AB3041" s="9" t="str">
        <v>clothing</v>
      </c>
    </row>
    <row r="3042" spans="1:28">
      <c r="A3042" s="10" t="s">
        <v>3001</v>
      </c>
      <c r="B3042" s="11">
        <v>45392</v>
      </c>
      <c r="C3042" s="12" t="s">
        <v>1657</v>
      </c>
      <c r="D3042" s="13" t="s">
        <v>2899</v>
      </c>
      <c r="E3042" s="10">
        <v>1364.82</v>
      </c>
      <c r="F3042" s="10">
        <v>36</v>
      </c>
      <c r="G3042" s="10">
        <v>18</v>
      </c>
      <c r="H3042" s="10">
        <v>141.72</v>
      </c>
      <c r="I3042" s="4" t="s">
        <v>3001</v>
      </c>
      <c r="J3042" s="16">
        <v>45392</v>
      </c>
      <c r="K3042" s="9" t="str">
        <v>West</v>
      </c>
      <c r="L3042" s="9" t="str">
        <v>Clothing</v>
      </c>
      <c r="M3042" s="4">
        <v>1364.82</v>
      </c>
      <c r="N3042" s="4">
        <f>VLOOKUP($K3042,Sales_Performance_Analysis.csv!$S$1:$T$5,2,FALSE)</f>
        <v>2536.3110011778599</v>
      </c>
      <c r="O3042" s="4">
        <v>36</v>
      </c>
      <c r="P3042" s="4">
        <v>18</v>
      </c>
      <c r="Q3042" s="4">
        <v>141.72</v>
      </c>
      <c r="U3042" s="9" t="str">
        <v>West</v>
      </c>
      <c r="V3042" s="9" t="str">
        <v>Clothing</v>
      </c>
      <c r="X3042" s="9" t="str">
        <v>WEST</v>
      </c>
      <c r="Y3042" s="9" t="str">
        <v>CLOTHING</v>
      </c>
      <c r="AA3042" s="9" t="str">
        <v>west</v>
      </c>
      <c r="AB3042" s="9" t="str">
        <v>clothing</v>
      </c>
    </row>
    <row r="3043" spans="1:28">
      <c r="A3043" s="10" t="s">
        <v>3002</v>
      </c>
      <c r="B3043" s="11">
        <v>45004</v>
      </c>
      <c r="C3043" s="12" t="s">
        <v>1657</v>
      </c>
      <c r="D3043" s="13" t="s">
        <v>257</v>
      </c>
      <c r="E3043" s="10">
        <v>556.16</v>
      </c>
      <c r="F3043" s="10">
        <v>3</v>
      </c>
      <c r="G3043" s="10">
        <v>34</v>
      </c>
      <c r="H3043" s="10">
        <v>1713.3</v>
      </c>
      <c r="I3043" s="4" t="s">
        <v>3002</v>
      </c>
      <c r="J3043" s="16">
        <v>45004</v>
      </c>
      <c r="K3043" s="9" t="str">
        <v>West</v>
      </c>
      <c r="L3043" s="9" t="str">
        <v>Groceries</v>
      </c>
      <c r="M3043" s="4">
        <v>556.16</v>
      </c>
      <c r="N3043" s="4">
        <f>VLOOKUP($K3043,Sales_Performance_Analysis.csv!$S$1:$T$5,2,FALSE)</f>
        <v>2536.3110011778599</v>
      </c>
      <c r="O3043" s="4">
        <v>3</v>
      </c>
      <c r="P3043" s="4">
        <v>34</v>
      </c>
      <c r="Q3043" s="4">
        <v>1713.3</v>
      </c>
      <c r="U3043" s="9" t="str">
        <v>West</v>
      </c>
      <c r="V3043" s="9" t="str">
        <v>Groceries</v>
      </c>
      <c r="X3043" s="9" t="str">
        <v>WEST</v>
      </c>
      <c r="Y3043" s="9" t="str">
        <v>GROCERIES</v>
      </c>
      <c r="AA3043" s="9" t="str">
        <v>west</v>
      </c>
      <c r="AB3043" s="9" t="str">
        <v>groceries</v>
      </c>
    </row>
    <row r="3044" spans="1:28">
      <c r="A3044" s="10" t="s">
        <v>3003</v>
      </c>
      <c r="B3044" s="11">
        <v>45515</v>
      </c>
      <c r="C3044" s="12" t="s">
        <v>1068</v>
      </c>
      <c r="D3044" s="13" t="s">
        <v>1243</v>
      </c>
      <c r="E3044" s="10">
        <v>1817.15</v>
      </c>
      <c r="F3044" s="10">
        <v>3</v>
      </c>
      <c r="G3044" s="10">
        <v>18</v>
      </c>
      <c r="H3044" s="10">
        <v>108.89</v>
      </c>
      <c r="I3044" s="4" t="s">
        <v>3003</v>
      </c>
      <c r="J3044" s="16">
        <v>45515</v>
      </c>
      <c r="K3044" s="9" t="str">
        <v>South</v>
      </c>
      <c r="L3044" s="9" t="str">
        <v>Electronics</v>
      </c>
      <c r="M3044" s="4">
        <v>1817.15</v>
      </c>
      <c r="N3044" s="4">
        <f>VLOOKUP($K3044,Sales_Performance_Analysis.csv!$S$1:$T$5,2,FALSE)</f>
        <v>2478.5568056787902</v>
      </c>
      <c r="O3044" s="4">
        <v>3</v>
      </c>
      <c r="P3044" s="4">
        <v>18</v>
      </c>
      <c r="Q3044" s="4">
        <v>108.89</v>
      </c>
      <c r="U3044" s="9" t="str">
        <v>South</v>
      </c>
      <c r="V3044" s="9" t="str">
        <v>Electronics</v>
      </c>
      <c r="X3044" s="9" t="str">
        <v>SOUTH</v>
      </c>
      <c r="Y3044" s="9" t="str">
        <v>ELECTRONICS</v>
      </c>
      <c r="AA3044" s="9" t="str">
        <v>south</v>
      </c>
      <c r="AB3044" s="9" t="str">
        <v>electronics</v>
      </c>
    </row>
    <row r="3045" spans="1:28">
      <c r="A3045" s="10" t="s">
        <v>3004</v>
      </c>
      <c r="B3045" s="11">
        <v>45128</v>
      </c>
      <c r="C3045" s="12" t="s">
        <v>2563</v>
      </c>
      <c r="D3045" s="13" t="s">
        <v>2920</v>
      </c>
      <c r="E3045" s="10">
        <v>4621.25</v>
      </c>
      <c r="F3045" s="10">
        <v>50</v>
      </c>
      <c r="G3045" s="10">
        <v>26</v>
      </c>
      <c r="H3045" s="10">
        <v>156.94999999999999</v>
      </c>
      <c r="I3045" s="4" t="s">
        <v>3004</v>
      </c>
      <c r="J3045" s="16">
        <v>45128</v>
      </c>
      <c r="K3045" s="9" t="str">
        <v>North</v>
      </c>
      <c r="L3045" s="9" t="str">
        <v>Sports</v>
      </c>
      <c r="M3045" s="4">
        <v>4621.25</v>
      </c>
      <c r="N3045" s="4">
        <f>VLOOKUP($K3045,Sales_Performance_Analysis.csv!$S$1:$T$5,2,FALSE)</f>
        <v>2573.1195542046598</v>
      </c>
      <c r="O3045" s="4">
        <v>50</v>
      </c>
      <c r="P3045" s="4">
        <v>26</v>
      </c>
      <c r="Q3045" s="4">
        <v>156.94999999999999</v>
      </c>
      <c r="U3045" s="9" t="str">
        <v>North</v>
      </c>
      <c r="V3045" s="9" t="str">
        <v>Sports</v>
      </c>
      <c r="X3045" s="9" t="str">
        <v>NORTH</v>
      </c>
      <c r="Y3045" s="9" t="str">
        <v>SPORTS</v>
      </c>
      <c r="AA3045" s="9" t="str">
        <v>north</v>
      </c>
      <c r="AB3045" s="9" t="str">
        <v>sports</v>
      </c>
    </row>
    <row r="3046" spans="1:28">
      <c r="A3046" s="10" t="s">
        <v>3005</v>
      </c>
      <c r="B3046" s="11">
        <v>45497</v>
      </c>
      <c r="C3046" s="13" t="s">
        <v>2686</v>
      </c>
      <c r="D3046" s="13" t="s">
        <v>257</v>
      </c>
      <c r="E3046" s="10">
        <v>1869.44</v>
      </c>
      <c r="F3046" s="10">
        <v>35</v>
      </c>
      <c r="G3046" s="10">
        <v>22</v>
      </c>
      <c r="H3046" s="10">
        <v>1812.66</v>
      </c>
      <c r="I3046" s="4" t="s">
        <v>3005</v>
      </c>
      <c r="J3046" s="16">
        <v>45497</v>
      </c>
      <c r="K3046" s="9" t="str">
        <v>East</v>
      </c>
      <c r="L3046" s="9" t="str">
        <v>Groceries</v>
      </c>
      <c r="M3046" s="4">
        <v>1869.44</v>
      </c>
      <c r="N3046" s="4">
        <f>VLOOKUP($K3046,Sales_Performance_Analysis.csv!$S$1:$T$5,2,FALSE)</f>
        <v>2529.8487270973901</v>
      </c>
      <c r="O3046" s="4">
        <v>35</v>
      </c>
      <c r="P3046" s="4">
        <v>22</v>
      </c>
      <c r="Q3046" s="4">
        <v>1812.66</v>
      </c>
      <c r="U3046" s="9" t="str">
        <v>East</v>
      </c>
      <c r="V3046" s="9" t="str">
        <v>Groceries</v>
      </c>
      <c r="X3046" s="9" t="str">
        <v>EAST</v>
      </c>
      <c r="Y3046" s="9" t="str">
        <v>GROCERIES</v>
      </c>
      <c r="AA3046" s="9" t="str">
        <v>east</v>
      </c>
      <c r="AB3046" s="9" t="str">
        <v>groceries</v>
      </c>
    </row>
    <row r="3047" spans="1:28">
      <c r="A3047" s="10">
        <v>98153035</v>
      </c>
      <c r="B3047" s="11">
        <v>45372</v>
      </c>
      <c r="C3047" s="12" t="s">
        <v>1657</v>
      </c>
      <c r="D3047" s="13" t="s">
        <v>1243</v>
      </c>
      <c r="E3047" s="10">
        <v>2524.61</v>
      </c>
      <c r="F3047" s="10">
        <v>41</v>
      </c>
      <c r="G3047" s="10">
        <v>14</v>
      </c>
      <c r="H3047" s="10">
        <v>1814.26</v>
      </c>
      <c r="I3047" s="4">
        <v>98153035</v>
      </c>
      <c r="J3047" s="16">
        <v>45372</v>
      </c>
      <c r="K3047" s="9" t="str">
        <v>West</v>
      </c>
      <c r="L3047" s="9" t="str">
        <v>Electronics</v>
      </c>
      <c r="M3047" s="4">
        <v>2524.61</v>
      </c>
      <c r="N3047" s="4">
        <f>VLOOKUP($K3047,Sales_Performance_Analysis.csv!$S$1:$T$5,2,FALSE)</f>
        <v>2536.3110011778599</v>
      </c>
      <c r="O3047" s="4">
        <v>41</v>
      </c>
      <c r="P3047" s="4">
        <v>14</v>
      </c>
      <c r="Q3047" s="4">
        <v>1814.26</v>
      </c>
      <c r="U3047" s="9" t="str">
        <v>West</v>
      </c>
      <c r="V3047" s="9" t="str">
        <v>Electronics</v>
      </c>
      <c r="X3047" s="9" t="str">
        <v>WEST</v>
      </c>
      <c r="Y3047" s="9" t="str">
        <v>ELECTRONICS</v>
      </c>
      <c r="AA3047" s="9" t="str">
        <v>west</v>
      </c>
      <c r="AB3047" s="9" t="str">
        <v>electronics</v>
      </c>
    </row>
    <row r="3048" spans="1:28">
      <c r="A3048" s="10" t="s">
        <v>3006</v>
      </c>
      <c r="B3048" s="11">
        <v>45047</v>
      </c>
      <c r="C3048" s="13" t="s">
        <v>2686</v>
      </c>
      <c r="D3048" s="13" t="s">
        <v>2899</v>
      </c>
      <c r="E3048" s="10">
        <v>1596.68</v>
      </c>
      <c r="F3048" s="10">
        <v>19</v>
      </c>
      <c r="G3048" s="10">
        <v>23</v>
      </c>
      <c r="H3048" s="10">
        <v>590.44000000000005</v>
      </c>
      <c r="I3048" s="4" t="s">
        <v>3006</v>
      </c>
      <c r="J3048" s="16">
        <v>45047</v>
      </c>
      <c r="K3048" s="9" t="str">
        <v>East</v>
      </c>
      <c r="L3048" s="9" t="str">
        <v>Clothing</v>
      </c>
      <c r="M3048" s="4">
        <v>1596.68</v>
      </c>
      <c r="N3048" s="4">
        <f>VLOOKUP($K3048,Sales_Performance_Analysis.csv!$S$1:$T$5,2,FALSE)</f>
        <v>2529.8487270973901</v>
      </c>
      <c r="O3048" s="4">
        <v>19</v>
      </c>
      <c r="P3048" s="4">
        <v>23</v>
      </c>
      <c r="Q3048" s="4">
        <v>590.44000000000005</v>
      </c>
      <c r="U3048" s="9" t="str">
        <v>East</v>
      </c>
      <c r="V3048" s="9" t="str">
        <v>Clothing</v>
      </c>
      <c r="X3048" s="9" t="str">
        <v>EAST</v>
      </c>
      <c r="Y3048" s="9" t="str">
        <v>CLOTHING</v>
      </c>
      <c r="AA3048" s="9" t="str">
        <v>east</v>
      </c>
      <c r="AB3048" s="9" t="str">
        <v>clothing</v>
      </c>
    </row>
    <row r="3049" spans="1:28">
      <c r="A3049" s="10" t="s">
        <v>3007</v>
      </c>
      <c r="B3049" s="11">
        <v>44970</v>
      </c>
      <c r="C3049" s="12" t="s">
        <v>1068</v>
      </c>
      <c r="D3049" s="13" t="s">
        <v>257</v>
      </c>
      <c r="E3049" s="10">
        <v>923.79</v>
      </c>
      <c r="F3049" s="10">
        <v>6</v>
      </c>
      <c r="G3049" s="10">
        <v>34</v>
      </c>
      <c r="H3049" s="10">
        <v>828.33</v>
      </c>
      <c r="I3049" s="4" t="s">
        <v>3007</v>
      </c>
      <c r="J3049" s="16">
        <v>44970</v>
      </c>
      <c r="K3049" s="9" t="str">
        <v>South</v>
      </c>
      <c r="L3049" s="9" t="str">
        <v>Groceries</v>
      </c>
      <c r="M3049" s="4">
        <v>923.79</v>
      </c>
      <c r="N3049" s="4">
        <f>VLOOKUP($K3049,Sales_Performance_Analysis.csv!$S$1:$T$5,2,FALSE)</f>
        <v>2478.5568056787902</v>
      </c>
      <c r="O3049" s="4">
        <v>6</v>
      </c>
      <c r="P3049" s="4">
        <v>34</v>
      </c>
      <c r="Q3049" s="4">
        <v>828.33</v>
      </c>
      <c r="U3049" s="9" t="str">
        <v>South</v>
      </c>
      <c r="V3049" s="9" t="str">
        <v>Groceries</v>
      </c>
      <c r="X3049" s="9" t="str">
        <v>SOUTH</v>
      </c>
      <c r="Y3049" s="9" t="str">
        <v>GROCERIES</v>
      </c>
      <c r="AA3049" s="9" t="str">
        <v>south</v>
      </c>
      <c r="AB3049" s="9" t="str">
        <v>groceries</v>
      </c>
    </row>
    <row r="3050" spans="1:28">
      <c r="A3050" s="10" t="s">
        <v>3008</v>
      </c>
      <c r="B3050" s="11">
        <v>45045</v>
      </c>
      <c r="C3050" s="12" t="s">
        <v>1657</v>
      </c>
      <c r="D3050" s="13" t="s">
        <v>1668</v>
      </c>
      <c r="E3050" s="10">
        <v>1371.08</v>
      </c>
      <c r="F3050" s="10">
        <v>8</v>
      </c>
      <c r="G3050" s="10">
        <v>12</v>
      </c>
      <c r="H3050" s="10">
        <v>1826.43</v>
      </c>
      <c r="I3050" s="4" t="s">
        <v>3008</v>
      </c>
      <c r="J3050" s="16">
        <v>45045</v>
      </c>
      <c r="K3050" s="9" t="str">
        <v>West</v>
      </c>
      <c r="L3050" s="9" t="str">
        <v>Furniture</v>
      </c>
      <c r="M3050" s="4">
        <v>1371.08</v>
      </c>
      <c r="N3050" s="4">
        <f>VLOOKUP($K3050,Sales_Performance_Analysis.csv!$S$1:$T$5,2,FALSE)</f>
        <v>2536.3110011778599</v>
      </c>
      <c r="O3050" s="4">
        <v>8</v>
      </c>
      <c r="P3050" s="4">
        <v>12</v>
      </c>
      <c r="Q3050" s="4">
        <v>1826.43</v>
      </c>
      <c r="U3050" s="9" t="str">
        <v>West</v>
      </c>
      <c r="V3050" s="9" t="str">
        <v>Furniture</v>
      </c>
      <c r="X3050" s="9" t="str">
        <v>WEST</v>
      </c>
      <c r="Y3050" s="9" t="str">
        <v>FURNITURE</v>
      </c>
      <c r="AA3050" s="9" t="str">
        <v>west</v>
      </c>
      <c r="AB3050" s="9" t="str">
        <v>furniture</v>
      </c>
    </row>
    <row r="3051" spans="1:28">
      <c r="A3051" s="10" t="s">
        <v>3009</v>
      </c>
      <c r="B3051" s="11">
        <v>45522</v>
      </c>
      <c r="C3051" s="12" t="s">
        <v>1657</v>
      </c>
      <c r="D3051" s="13" t="s">
        <v>2920</v>
      </c>
      <c r="E3051" s="10">
        <v>4474.8999999999996</v>
      </c>
      <c r="F3051" s="10">
        <v>28</v>
      </c>
      <c r="G3051" s="10">
        <v>29</v>
      </c>
      <c r="H3051" s="10">
        <v>489.23</v>
      </c>
      <c r="I3051" s="4" t="s">
        <v>3009</v>
      </c>
      <c r="J3051" s="16">
        <v>45522</v>
      </c>
      <c r="K3051" s="9" t="str">
        <v>West</v>
      </c>
      <c r="L3051" s="9" t="str">
        <v>Sports</v>
      </c>
      <c r="M3051" s="4">
        <v>4474.8999999999996</v>
      </c>
      <c r="N3051" s="4">
        <f>VLOOKUP($K3051,Sales_Performance_Analysis.csv!$S$1:$T$5,2,FALSE)</f>
        <v>2536.3110011778599</v>
      </c>
      <c r="O3051" s="4">
        <v>28</v>
      </c>
      <c r="P3051" s="4">
        <v>29</v>
      </c>
      <c r="Q3051" s="4">
        <v>489.23</v>
      </c>
      <c r="U3051" s="9" t="str">
        <v>West</v>
      </c>
      <c r="V3051" s="9" t="str">
        <v>Sports</v>
      </c>
      <c r="X3051" s="9" t="str">
        <v>WEST</v>
      </c>
      <c r="Y3051" s="9" t="str">
        <v>SPORTS</v>
      </c>
      <c r="AA3051" s="9" t="str">
        <v>west</v>
      </c>
      <c r="AB3051" s="9" t="str">
        <v>sports</v>
      </c>
    </row>
    <row r="3052" spans="1:28">
      <c r="A3052" s="10" t="s">
        <v>3010</v>
      </c>
      <c r="B3052" s="11">
        <v>45414</v>
      </c>
      <c r="C3052" s="12" t="s">
        <v>2563</v>
      </c>
      <c r="D3052" s="13" t="s">
        <v>2920</v>
      </c>
      <c r="E3052" s="10">
        <v>3863.09</v>
      </c>
      <c r="F3052" s="10">
        <v>14</v>
      </c>
      <c r="G3052" s="10">
        <v>37</v>
      </c>
      <c r="H3052" s="10">
        <v>1927.3</v>
      </c>
      <c r="I3052" s="4" t="s">
        <v>3010</v>
      </c>
      <c r="J3052" s="16">
        <v>45414</v>
      </c>
      <c r="K3052" s="9" t="str">
        <v>North</v>
      </c>
      <c r="L3052" s="9" t="str">
        <v>Sports</v>
      </c>
      <c r="M3052" s="4">
        <v>3863.09</v>
      </c>
      <c r="N3052" s="4">
        <f>VLOOKUP($K3052,Sales_Performance_Analysis.csv!$S$1:$T$5,2,FALSE)</f>
        <v>2573.1195542046598</v>
      </c>
      <c r="O3052" s="4">
        <v>14</v>
      </c>
      <c r="P3052" s="4">
        <v>37</v>
      </c>
      <c r="Q3052" s="4">
        <v>1927.3</v>
      </c>
      <c r="U3052" s="9" t="str">
        <v>North</v>
      </c>
      <c r="V3052" s="9" t="str">
        <v>Sports</v>
      </c>
      <c r="X3052" s="9" t="str">
        <v>NORTH</v>
      </c>
      <c r="Y3052" s="9" t="str">
        <v>SPORTS</v>
      </c>
      <c r="AA3052" s="9" t="str">
        <v>north</v>
      </c>
      <c r="AB3052" s="9" t="str">
        <v>sports</v>
      </c>
    </row>
    <row r="3053" spans="1:28">
      <c r="A3053" s="10" t="s">
        <v>3011</v>
      </c>
      <c r="B3053" s="11">
        <v>45071</v>
      </c>
      <c r="C3053" s="12" t="s">
        <v>1068</v>
      </c>
      <c r="D3053" s="13" t="s">
        <v>2899</v>
      </c>
      <c r="E3053" s="10">
        <v>1317.13</v>
      </c>
      <c r="F3053" s="10">
        <v>2</v>
      </c>
      <c r="G3053" s="10">
        <v>47</v>
      </c>
      <c r="H3053" s="10">
        <v>1207.21</v>
      </c>
      <c r="I3053" s="4" t="s">
        <v>3011</v>
      </c>
      <c r="J3053" s="16">
        <v>45071</v>
      </c>
      <c r="K3053" s="9" t="str">
        <v>South</v>
      </c>
      <c r="L3053" s="9" t="str">
        <v>Clothing</v>
      </c>
      <c r="M3053" s="4">
        <v>1317.13</v>
      </c>
      <c r="N3053" s="4">
        <f>VLOOKUP($K3053,Sales_Performance_Analysis.csv!$S$1:$T$5,2,FALSE)</f>
        <v>2478.5568056787902</v>
      </c>
      <c r="O3053" s="4">
        <v>2</v>
      </c>
      <c r="P3053" s="4">
        <v>47</v>
      </c>
      <c r="Q3053" s="4">
        <v>1207.21</v>
      </c>
      <c r="U3053" s="9" t="str">
        <v>South</v>
      </c>
      <c r="V3053" s="9" t="str">
        <v>Clothing</v>
      </c>
      <c r="X3053" s="9" t="str">
        <v>SOUTH</v>
      </c>
      <c r="Y3053" s="9" t="str">
        <v>CLOTHING</v>
      </c>
      <c r="AA3053" s="9" t="str">
        <v>south</v>
      </c>
      <c r="AB3053" s="9" t="str">
        <v>clothing</v>
      </c>
    </row>
    <row r="3054" spans="1:28">
      <c r="A3054" s="10" t="s">
        <v>3012</v>
      </c>
      <c r="B3054" s="11">
        <v>45319</v>
      </c>
      <c r="C3054" s="12" t="s">
        <v>1068</v>
      </c>
      <c r="D3054" s="13" t="s">
        <v>2899</v>
      </c>
      <c r="E3054" s="10">
        <v>3563.32</v>
      </c>
      <c r="F3054" s="10">
        <v>6</v>
      </c>
      <c r="G3054" s="10">
        <v>26</v>
      </c>
      <c r="H3054" s="10">
        <v>224.33</v>
      </c>
      <c r="I3054" s="4" t="s">
        <v>3012</v>
      </c>
      <c r="J3054" s="16">
        <v>45319</v>
      </c>
      <c r="K3054" s="9" t="str">
        <v>South</v>
      </c>
      <c r="L3054" s="9" t="str">
        <v>Clothing</v>
      </c>
      <c r="M3054" s="4">
        <v>3563.32</v>
      </c>
      <c r="N3054" s="4">
        <f>VLOOKUP($K3054,Sales_Performance_Analysis.csv!$S$1:$T$5,2,FALSE)</f>
        <v>2478.5568056787902</v>
      </c>
      <c r="O3054" s="4">
        <v>6</v>
      </c>
      <c r="P3054" s="4">
        <v>26</v>
      </c>
      <c r="Q3054" s="4">
        <v>224.33</v>
      </c>
      <c r="U3054" s="9" t="str">
        <v>South</v>
      </c>
      <c r="V3054" s="9" t="str">
        <v>Clothing</v>
      </c>
      <c r="X3054" s="9" t="str">
        <v>SOUTH</v>
      </c>
      <c r="Y3054" s="9" t="str">
        <v>CLOTHING</v>
      </c>
      <c r="AA3054" s="9" t="str">
        <v>south</v>
      </c>
      <c r="AB3054" s="9" t="str">
        <v>clothing</v>
      </c>
    </row>
    <row r="3055" spans="1:28">
      <c r="A3055" s="10" t="s">
        <v>3013</v>
      </c>
      <c r="B3055" s="11">
        <v>44893</v>
      </c>
      <c r="C3055" s="12" t="s">
        <v>1657</v>
      </c>
      <c r="D3055" s="13" t="s">
        <v>2899</v>
      </c>
      <c r="E3055" s="10">
        <v>1496.46</v>
      </c>
      <c r="F3055" s="10">
        <v>50</v>
      </c>
      <c r="G3055" s="10">
        <v>43</v>
      </c>
      <c r="H3055" s="10">
        <v>746.29</v>
      </c>
      <c r="I3055" s="4" t="s">
        <v>3013</v>
      </c>
      <c r="J3055" s="16">
        <v>44893</v>
      </c>
      <c r="K3055" s="9" t="str">
        <v>West</v>
      </c>
      <c r="L3055" s="9" t="str">
        <v>Clothing</v>
      </c>
      <c r="M3055" s="4">
        <v>1496.46</v>
      </c>
      <c r="N3055" s="4">
        <f>VLOOKUP($K3055,Sales_Performance_Analysis.csv!$S$1:$T$5,2,FALSE)</f>
        <v>2536.3110011778599</v>
      </c>
      <c r="O3055" s="4">
        <v>50</v>
      </c>
      <c r="P3055" s="4">
        <v>43</v>
      </c>
      <c r="Q3055" s="4">
        <v>746.29</v>
      </c>
      <c r="U3055" s="9" t="str">
        <v>West</v>
      </c>
      <c r="V3055" s="9" t="str">
        <v>Clothing</v>
      </c>
      <c r="X3055" s="9" t="str">
        <v>WEST</v>
      </c>
      <c r="Y3055" s="9" t="str">
        <v>CLOTHING</v>
      </c>
      <c r="AA3055" s="9" t="str">
        <v>west</v>
      </c>
      <c r="AB3055" s="9" t="str">
        <v>clothing</v>
      </c>
    </row>
    <row r="3056" spans="1:28">
      <c r="A3056" s="10" t="s">
        <v>3014</v>
      </c>
      <c r="B3056" s="11">
        <v>45315</v>
      </c>
      <c r="C3056" s="12" t="s">
        <v>2563</v>
      </c>
      <c r="D3056" s="13" t="s">
        <v>2920</v>
      </c>
      <c r="E3056" s="10">
        <v>4485.74</v>
      </c>
      <c r="F3056" s="10">
        <v>43</v>
      </c>
      <c r="G3056" s="10">
        <v>19</v>
      </c>
      <c r="H3056" s="10">
        <v>1456.14</v>
      </c>
      <c r="I3056" s="4" t="s">
        <v>3014</v>
      </c>
      <c r="J3056" s="16">
        <v>45315</v>
      </c>
      <c r="K3056" s="9" t="str">
        <v>North</v>
      </c>
      <c r="L3056" s="9" t="str">
        <v>Sports</v>
      </c>
      <c r="M3056" s="4">
        <v>4485.74</v>
      </c>
      <c r="N3056" s="4">
        <f>VLOOKUP($K3056,Sales_Performance_Analysis.csv!$S$1:$T$5,2,FALSE)</f>
        <v>2573.1195542046598</v>
      </c>
      <c r="O3056" s="4">
        <v>43</v>
      </c>
      <c r="P3056" s="4">
        <v>19</v>
      </c>
      <c r="Q3056" s="4">
        <v>1456.14</v>
      </c>
      <c r="U3056" s="9" t="str">
        <v>North</v>
      </c>
      <c r="V3056" s="9" t="str">
        <v>Sports</v>
      </c>
      <c r="X3056" s="9" t="str">
        <v>NORTH</v>
      </c>
      <c r="Y3056" s="9" t="str">
        <v>SPORTS</v>
      </c>
      <c r="AA3056" s="9" t="str">
        <v>north</v>
      </c>
      <c r="AB3056" s="9" t="str">
        <v>sports</v>
      </c>
    </row>
    <row r="3057" spans="1:28">
      <c r="A3057" s="10" t="s">
        <v>3015</v>
      </c>
      <c r="B3057" s="11">
        <v>45273</v>
      </c>
      <c r="C3057" s="13" t="s">
        <v>2686</v>
      </c>
      <c r="D3057" s="13" t="s">
        <v>1668</v>
      </c>
      <c r="E3057" s="10">
        <v>1664.61</v>
      </c>
      <c r="F3057" s="10">
        <v>21</v>
      </c>
      <c r="G3057" s="10">
        <v>15</v>
      </c>
      <c r="H3057" s="10">
        <v>231.25</v>
      </c>
      <c r="I3057" s="4" t="s">
        <v>3015</v>
      </c>
      <c r="J3057" s="16">
        <v>45273</v>
      </c>
      <c r="K3057" s="9" t="str">
        <v>East</v>
      </c>
      <c r="L3057" s="9" t="str">
        <v>Furniture</v>
      </c>
      <c r="M3057" s="4">
        <v>1664.61</v>
      </c>
      <c r="N3057" s="4">
        <f>VLOOKUP($K3057,Sales_Performance_Analysis.csv!$S$1:$T$5,2,FALSE)</f>
        <v>2529.8487270973901</v>
      </c>
      <c r="O3057" s="4">
        <v>21</v>
      </c>
      <c r="P3057" s="4">
        <v>15</v>
      </c>
      <c r="Q3057" s="4">
        <v>231.25</v>
      </c>
      <c r="U3057" s="9" t="str">
        <v>East</v>
      </c>
      <c r="V3057" s="9" t="str">
        <v>Furniture</v>
      </c>
      <c r="X3057" s="9" t="str">
        <v>EAST</v>
      </c>
      <c r="Y3057" s="9" t="str">
        <v>FURNITURE</v>
      </c>
      <c r="AA3057" s="9" t="str">
        <v>east</v>
      </c>
      <c r="AB3057" s="9" t="str">
        <v>furniture</v>
      </c>
    </row>
    <row r="3058" spans="1:28">
      <c r="A3058" s="10" t="s">
        <v>3016</v>
      </c>
      <c r="B3058" s="11">
        <v>45395</v>
      </c>
      <c r="C3058" s="13" t="s">
        <v>2686</v>
      </c>
      <c r="D3058" s="13" t="s">
        <v>257</v>
      </c>
      <c r="E3058" s="10">
        <v>4008.82</v>
      </c>
      <c r="F3058" s="10">
        <v>22</v>
      </c>
      <c r="G3058" s="10">
        <v>14</v>
      </c>
      <c r="H3058" s="10">
        <v>1544.71</v>
      </c>
      <c r="I3058" s="4" t="s">
        <v>3016</v>
      </c>
      <c r="J3058" s="16">
        <v>45395</v>
      </c>
      <c r="K3058" s="9" t="str">
        <v>East</v>
      </c>
      <c r="L3058" s="9" t="str">
        <v>Groceries</v>
      </c>
      <c r="M3058" s="4">
        <v>4008.82</v>
      </c>
      <c r="N3058" s="4">
        <f>VLOOKUP($K3058,Sales_Performance_Analysis.csv!$S$1:$T$5,2,FALSE)</f>
        <v>2529.8487270973901</v>
      </c>
      <c r="O3058" s="4">
        <v>22</v>
      </c>
      <c r="P3058" s="4">
        <v>14</v>
      </c>
      <c r="Q3058" s="4">
        <v>1544.71</v>
      </c>
      <c r="U3058" s="9" t="str">
        <v>East</v>
      </c>
      <c r="V3058" s="9" t="str">
        <v>Groceries</v>
      </c>
      <c r="X3058" s="9" t="str">
        <v>EAST</v>
      </c>
      <c r="Y3058" s="9" t="str">
        <v>GROCERIES</v>
      </c>
      <c r="AA3058" s="9" t="str">
        <v>east</v>
      </c>
      <c r="AB3058" s="9" t="str">
        <v>groceries</v>
      </c>
    </row>
    <row r="3059" spans="1:28">
      <c r="A3059" s="10" t="s">
        <v>3017</v>
      </c>
      <c r="B3059" s="11">
        <v>45361</v>
      </c>
      <c r="C3059" s="12" t="s">
        <v>1657</v>
      </c>
      <c r="D3059" s="13" t="s">
        <v>1668</v>
      </c>
      <c r="E3059" s="10">
        <v>4212.1400000000003</v>
      </c>
      <c r="F3059" s="10">
        <v>46</v>
      </c>
      <c r="G3059" s="10">
        <v>50</v>
      </c>
      <c r="H3059" s="10">
        <v>75.34</v>
      </c>
      <c r="I3059" s="4" t="s">
        <v>3017</v>
      </c>
      <c r="J3059" s="16">
        <v>45361</v>
      </c>
      <c r="K3059" s="9" t="str">
        <v>West</v>
      </c>
      <c r="L3059" s="9" t="str">
        <v>Furniture</v>
      </c>
      <c r="M3059" s="4">
        <v>4212.1400000000003</v>
      </c>
      <c r="N3059" s="4">
        <f>VLOOKUP($K3059,Sales_Performance_Analysis.csv!$S$1:$T$5,2,FALSE)</f>
        <v>2536.3110011778599</v>
      </c>
      <c r="O3059" s="4">
        <v>46</v>
      </c>
      <c r="P3059" s="4">
        <v>50</v>
      </c>
      <c r="Q3059" s="4">
        <v>75.34</v>
      </c>
      <c r="U3059" s="9" t="str">
        <v>West</v>
      </c>
      <c r="V3059" s="9" t="str">
        <v>Furniture</v>
      </c>
      <c r="X3059" s="9" t="str">
        <v>WEST</v>
      </c>
      <c r="Y3059" s="9" t="str">
        <v>FURNITURE</v>
      </c>
      <c r="AA3059" s="9" t="str">
        <v>west</v>
      </c>
      <c r="AB3059" s="9" t="str">
        <v>furniture</v>
      </c>
    </row>
    <row r="3060" spans="1:28">
      <c r="A3060" s="10" t="s">
        <v>3018</v>
      </c>
      <c r="B3060" s="11">
        <v>44949</v>
      </c>
      <c r="C3060" s="13" t="s">
        <v>2686</v>
      </c>
      <c r="D3060" s="13" t="s">
        <v>2920</v>
      </c>
      <c r="E3060" s="10">
        <v>2848.81</v>
      </c>
      <c r="F3060" s="10">
        <v>44</v>
      </c>
      <c r="G3060" s="10">
        <v>23</v>
      </c>
      <c r="H3060" s="10">
        <v>239.48</v>
      </c>
      <c r="I3060" s="4" t="s">
        <v>3018</v>
      </c>
      <c r="J3060" s="16">
        <v>44949</v>
      </c>
      <c r="K3060" s="9" t="str">
        <v>East</v>
      </c>
      <c r="L3060" s="9" t="str">
        <v>Sports</v>
      </c>
      <c r="M3060" s="4">
        <v>2848.81</v>
      </c>
      <c r="N3060" s="4">
        <f>VLOOKUP($K3060,Sales_Performance_Analysis.csv!$S$1:$T$5,2,FALSE)</f>
        <v>2529.8487270973901</v>
      </c>
      <c r="O3060" s="4">
        <v>44</v>
      </c>
      <c r="P3060" s="4">
        <v>23</v>
      </c>
      <c r="Q3060" s="4">
        <v>239.48</v>
      </c>
      <c r="U3060" s="9" t="str">
        <v>East</v>
      </c>
      <c r="V3060" s="9" t="str">
        <v>Sports</v>
      </c>
      <c r="X3060" s="9" t="str">
        <v>EAST</v>
      </c>
      <c r="Y3060" s="9" t="str">
        <v>SPORTS</v>
      </c>
      <c r="AA3060" s="9" t="str">
        <v>east</v>
      </c>
      <c r="AB3060" s="9" t="str">
        <v>sports</v>
      </c>
    </row>
    <row r="3061" spans="1:28">
      <c r="A3061" s="10" t="s">
        <v>3019</v>
      </c>
      <c r="B3061" s="11">
        <v>45115</v>
      </c>
      <c r="C3061" s="12" t="s">
        <v>2563</v>
      </c>
      <c r="D3061" s="13" t="s">
        <v>257</v>
      </c>
      <c r="E3061" s="10">
        <v>2543.59</v>
      </c>
      <c r="F3061" s="10">
        <v>48</v>
      </c>
      <c r="G3061" s="10">
        <v>30</v>
      </c>
      <c r="H3061" s="10">
        <v>1891.96</v>
      </c>
      <c r="I3061" s="4" t="s">
        <v>3019</v>
      </c>
      <c r="J3061" s="16">
        <v>45115</v>
      </c>
      <c r="K3061" s="9" t="str">
        <v>North</v>
      </c>
      <c r="L3061" s="9" t="str">
        <v>Groceries</v>
      </c>
      <c r="M3061" s="4">
        <v>2543.59</v>
      </c>
      <c r="N3061" s="4">
        <f>VLOOKUP($K3061,Sales_Performance_Analysis.csv!$S$1:$T$5,2,FALSE)</f>
        <v>2573.1195542046598</v>
      </c>
      <c r="O3061" s="4">
        <v>48</v>
      </c>
      <c r="P3061" s="4">
        <v>30</v>
      </c>
      <c r="Q3061" s="4">
        <v>1891.96</v>
      </c>
      <c r="U3061" s="9" t="str">
        <v>North</v>
      </c>
      <c r="V3061" s="9" t="str">
        <v>Groceries</v>
      </c>
      <c r="X3061" s="9" t="str">
        <v>NORTH</v>
      </c>
      <c r="Y3061" s="9" t="str">
        <v>GROCERIES</v>
      </c>
      <c r="AA3061" s="9" t="str">
        <v>north</v>
      </c>
      <c r="AB3061" s="9" t="str">
        <v>groceries</v>
      </c>
    </row>
    <row r="3062" spans="1:28">
      <c r="A3062" s="10" t="s">
        <v>3020</v>
      </c>
      <c r="B3062" s="11">
        <v>45354</v>
      </c>
      <c r="C3062" s="12" t="s">
        <v>1657</v>
      </c>
      <c r="D3062" s="13" t="s">
        <v>257</v>
      </c>
      <c r="E3062" s="10">
        <v>3726.98</v>
      </c>
      <c r="F3062" s="10">
        <v>27</v>
      </c>
      <c r="G3062" s="10">
        <v>35</v>
      </c>
      <c r="H3062" s="10">
        <v>576.1</v>
      </c>
      <c r="I3062" s="4" t="s">
        <v>3020</v>
      </c>
      <c r="J3062" s="16">
        <v>45354</v>
      </c>
      <c r="K3062" s="9" t="str">
        <v>West</v>
      </c>
      <c r="L3062" s="9" t="str">
        <v>Groceries</v>
      </c>
      <c r="M3062" s="4">
        <v>3726.98</v>
      </c>
      <c r="N3062" s="4">
        <f>VLOOKUP($K3062,Sales_Performance_Analysis.csv!$S$1:$T$5,2,FALSE)</f>
        <v>2536.3110011778599</v>
      </c>
      <c r="O3062" s="4">
        <v>27</v>
      </c>
      <c r="P3062" s="4">
        <v>35</v>
      </c>
      <c r="Q3062" s="4">
        <v>576.1</v>
      </c>
      <c r="U3062" s="9" t="str">
        <v>West</v>
      </c>
      <c r="V3062" s="9" t="str">
        <v>Groceries</v>
      </c>
      <c r="X3062" s="9" t="str">
        <v>WEST</v>
      </c>
      <c r="Y3062" s="9" t="str">
        <v>GROCERIES</v>
      </c>
      <c r="AA3062" s="9" t="str">
        <v>west</v>
      </c>
      <c r="AB3062" s="9" t="str">
        <v>groceries</v>
      </c>
    </row>
    <row r="3063" spans="1:28">
      <c r="A3063" s="10" t="s">
        <v>3021</v>
      </c>
      <c r="B3063" s="11">
        <v>45133</v>
      </c>
      <c r="C3063" s="12" t="s">
        <v>2563</v>
      </c>
      <c r="D3063" s="13" t="s">
        <v>1668</v>
      </c>
      <c r="E3063" s="10">
        <v>4006.95</v>
      </c>
      <c r="F3063" s="10">
        <v>23</v>
      </c>
      <c r="G3063" s="10">
        <v>21</v>
      </c>
      <c r="H3063" s="10">
        <v>1597.59</v>
      </c>
      <c r="I3063" s="4" t="s">
        <v>3021</v>
      </c>
      <c r="J3063" s="16">
        <v>45133</v>
      </c>
      <c r="K3063" s="9" t="str">
        <v>North</v>
      </c>
      <c r="L3063" s="9" t="str">
        <v>Furniture</v>
      </c>
      <c r="M3063" s="4">
        <v>4006.95</v>
      </c>
      <c r="N3063" s="4">
        <f>VLOOKUP($K3063,Sales_Performance_Analysis.csv!$S$1:$T$5,2,FALSE)</f>
        <v>2573.1195542046598</v>
      </c>
      <c r="O3063" s="4">
        <v>23</v>
      </c>
      <c r="P3063" s="4">
        <v>21</v>
      </c>
      <c r="Q3063" s="4">
        <v>1597.59</v>
      </c>
      <c r="U3063" s="9" t="str">
        <v>North</v>
      </c>
      <c r="V3063" s="9" t="str">
        <v>Furniture</v>
      </c>
      <c r="X3063" s="9" t="str">
        <v>NORTH</v>
      </c>
      <c r="Y3063" s="9" t="str">
        <v>FURNITURE</v>
      </c>
      <c r="AA3063" s="9" t="str">
        <v>north</v>
      </c>
      <c r="AB3063" s="9" t="str">
        <v>furniture</v>
      </c>
    </row>
    <row r="3064" spans="1:28">
      <c r="A3064" s="10" t="s">
        <v>3022</v>
      </c>
      <c r="B3064" s="11">
        <v>45361</v>
      </c>
      <c r="C3064" s="12" t="s">
        <v>1657</v>
      </c>
      <c r="D3064" s="13" t="s">
        <v>2899</v>
      </c>
      <c r="E3064" s="10">
        <v>627.36</v>
      </c>
      <c r="F3064" s="10">
        <v>14</v>
      </c>
      <c r="G3064" s="10">
        <v>8</v>
      </c>
      <c r="H3064" s="10">
        <v>910.52</v>
      </c>
      <c r="I3064" s="4" t="s">
        <v>3022</v>
      </c>
      <c r="J3064" s="16">
        <v>45361</v>
      </c>
      <c r="K3064" s="9" t="str">
        <v>West</v>
      </c>
      <c r="L3064" s="9" t="str">
        <v>Clothing</v>
      </c>
      <c r="M3064" s="4">
        <v>627.36</v>
      </c>
      <c r="N3064" s="4">
        <f>VLOOKUP($K3064,Sales_Performance_Analysis.csv!$S$1:$T$5,2,FALSE)</f>
        <v>2536.3110011778599</v>
      </c>
      <c r="O3064" s="4">
        <v>14</v>
      </c>
      <c r="P3064" s="4">
        <v>8</v>
      </c>
      <c r="Q3064" s="4">
        <v>910.52</v>
      </c>
      <c r="U3064" s="9" t="str">
        <v>West</v>
      </c>
      <c r="V3064" s="9" t="str">
        <v>Clothing</v>
      </c>
      <c r="X3064" s="9" t="str">
        <v>WEST</v>
      </c>
      <c r="Y3064" s="9" t="str">
        <v>CLOTHING</v>
      </c>
      <c r="AA3064" s="9" t="str">
        <v>west</v>
      </c>
      <c r="AB3064" s="9" t="str">
        <v>clothing</v>
      </c>
    </row>
    <row r="3065" spans="1:28">
      <c r="A3065" s="10" t="s">
        <v>3023</v>
      </c>
      <c r="B3065" s="11">
        <v>45128</v>
      </c>
      <c r="C3065" s="12" t="s">
        <v>2563</v>
      </c>
      <c r="D3065" s="13" t="s">
        <v>1243</v>
      </c>
      <c r="E3065" s="10">
        <v>1994.19</v>
      </c>
      <c r="F3065" s="10">
        <v>26</v>
      </c>
      <c r="G3065" s="10">
        <v>42</v>
      </c>
      <c r="H3065" s="10">
        <v>1604.04</v>
      </c>
      <c r="I3065" s="4" t="s">
        <v>3023</v>
      </c>
      <c r="J3065" s="16">
        <v>45128</v>
      </c>
      <c r="K3065" s="9" t="str">
        <v>North</v>
      </c>
      <c r="L3065" s="9" t="str">
        <v>Electronics</v>
      </c>
      <c r="M3065" s="4">
        <v>1994.19</v>
      </c>
      <c r="N3065" s="4">
        <f>VLOOKUP($K3065,Sales_Performance_Analysis.csv!$S$1:$T$5,2,FALSE)</f>
        <v>2573.1195542046598</v>
      </c>
      <c r="O3065" s="4">
        <v>26</v>
      </c>
      <c r="P3065" s="4">
        <v>42</v>
      </c>
      <c r="Q3065" s="4">
        <v>1604.04</v>
      </c>
      <c r="U3065" s="9" t="str">
        <v>North</v>
      </c>
      <c r="V3065" s="9" t="str">
        <v>Electronics</v>
      </c>
      <c r="X3065" s="9" t="str">
        <v>NORTH</v>
      </c>
      <c r="Y3065" s="9" t="str">
        <v>ELECTRONICS</v>
      </c>
      <c r="AA3065" s="9" t="str">
        <v>north</v>
      </c>
      <c r="AB3065" s="9" t="str">
        <v>electronics</v>
      </c>
    </row>
    <row r="3066" spans="1:28">
      <c r="A3066" s="10" t="s">
        <v>3024</v>
      </c>
      <c r="B3066" s="11">
        <v>45065</v>
      </c>
      <c r="C3066" s="12" t="s">
        <v>2563</v>
      </c>
      <c r="D3066" s="13" t="s">
        <v>2899</v>
      </c>
      <c r="E3066" s="10">
        <v>3039.98</v>
      </c>
      <c r="F3066" s="10">
        <v>50</v>
      </c>
      <c r="G3066" s="10">
        <v>0</v>
      </c>
      <c r="H3066" s="10">
        <v>1505.34</v>
      </c>
      <c r="I3066" s="4" t="s">
        <v>3024</v>
      </c>
      <c r="J3066" s="16">
        <v>45065</v>
      </c>
      <c r="K3066" s="9" t="str">
        <v>North</v>
      </c>
      <c r="L3066" s="9" t="str">
        <v>Clothing</v>
      </c>
      <c r="M3066" s="4">
        <v>3039.98</v>
      </c>
      <c r="N3066" s="4">
        <f>VLOOKUP($K3066,Sales_Performance_Analysis.csv!$S$1:$T$5,2,FALSE)</f>
        <v>2573.1195542046598</v>
      </c>
      <c r="O3066" s="4">
        <v>50</v>
      </c>
      <c r="P3066" s="4">
        <v>0</v>
      </c>
      <c r="Q3066" s="4">
        <v>1505.34</v>
      </c>
      <c r="U3066" s="9" t="str">
        <v>North</v>
      </c>
      <c r="V3066" s="9" t="str">
        <v>Clothing</v>
      </c>
      <c r="X3066" s="9" t="str">
        <v>NORTH</v>
      </c>
      <c r="Y3066" s="9" t="str">
        <v>CLOTHING</v>
      </c>
      <c r="AA3066" s="9" t="str">
        <v>north</v>
      </c>
      <c r="AB3066" s="9" t="str">
        <v>clothing</v>
      </c>
    </row>
    <row r="3067" spans="1:28">
      <c r="A3067" s="10" t="s">
        <v>3025</v>
      </c>
      <c r="B3067" s="11">
        <v>45508</v>
      </c>
      <c r="C3067" s="13" t="s">
        <v>2686</v>
      </c>
      <c r="D3067" s="13" t="s">
        <v>1243</v>
      </c>
      <c r="E3067" s="10">
        <v>2190.85</v>
      </c>
      <c r="F3067" s="10">
        <v>14</v>
      </c>
      <c r="G3067" s="10">
        <v>5</v>
      </c>
      <c r="H3067" s="10">
        <v>578.41999999999996</v>
      </c>
      <c r="I3067" s="4" t="s">
        <v>3025</v>
      </c>
      <c r="J3067" s="16">
        <v>45508</v>
      </c>
      <c r="K3067" s="9" t="str">
        <v>East</v>
      </c>
      <c r="L3067" s="9" t="str">
        <v>Electronics</v>
      </c>
      <c r="M3067" s="4">
        <v>2190.85</v>
      </c>
      <c r="N3067" s="4">
        <f>VLOOKUP($K3067,Sales_Performance_Analysis.csv!$S$1:$T$5,2,FALSE)</f>
        <v>2529.8487270973901</v>
      </c>
      <c r="O3067" s="4">
        <v>14</v>
      </c>
      <c r="P3067" s="4">
        <v>5</v>
      </c>
      <c r="Q3067" s="4">
        <v>578.41999999999996</v>
      </c>
      <c r="U3067" s="9" t="str">
        <v>East</v>
      </c>
      <c r="V3067" s="9" t="str">
        <v>Electronics</v>
      </c>
      <c r="X3067" s="9" t="str">
        <v>EAST</v>
      </c>
      <c r="Y3067" s="9" t="str">
        <v>ELECTRONICS</v>
      </c>
      <c r="AA3067" s="9" t="str">
        <v>east</v>
      </c>
      <c r="AB3067" s="9" t="str">
        <v>electronics</v>
      </c>
    </row>
    <row r="3068" spans="1:28">
      <c r="A3068" s="10" t="s">
        <v>3026</v>
      </c>
      <c r="B3068" s="11">
        <v>44935</v>
      </c>
      <c r="C3068" s="13" t="s">
        <v>2686</v>
      </c>
      <c r="D3068" s="13" t="s">
        <v>257</v>
      </c>
      <c r="E3068" s="10">
        <v>807.55</v>
      </c>
      <c r="F3068" s="10">
        <v>19</v>
      </c>
      <c r="G3068" s="10">
        <v>19</v>
      </c>
      <c r="H3068" s="10">
        <v>97.53</v>
      </c>
      <c r="I3068" s="4" t="s">
        <v>3026</v>
      </c>
      <c r="J3068" s="16">
        <v>44935</v>
      </c>
      <c r="K3068" s="9" t="str">
        <v>East</v>
      </c>
      <c r="L3068" s="9" t="str">
        <v>Groceries</v>
      </c>
      <c r="M3068" s="4">
        <v>807.55</v>
      </c>
      <c r="N3068" s="4">
        <f>VLOOKUP($K3068,Sales_Performance_Analysis.csv!$S$1:$T$5,2,FALSE)</f>
        <v>2529.8487270973901</v>
      </c>
      <c r="O3068" s="4">
        <v>19</v>
      </c>
      <c r="P3068" s="4">
        <v>19</v>
      </c>
      <c r="Q3068" s="4">
        <v>97.53</v>
      </c>
      <c r="U3068" s="9" t="str">
        <v>East</v>
      </c>
      <c r="V3068" s="9" t="str">
        <v>Groceries</v>
      </c>
      <c r="X3068" s="9" t="str">
        <v>EAST</v>
      </c>
      <c r="Y3068" s="9" t="str">
        <v>GROCERIES</v>
      </c>
      <c r="AA3068" s="9" t="str">
        <v>east</v>
      </c>
      <c r="AB3068" s="9" t="str">
        <v>groceries</v>
      </c>
    </row>
    <row r="3069" spans="1:28">
      <c r="A3069" s="10" t="s">
        <v>3027</v>
      </c>
      <c r="B3069" s="11">
        <v>45177</v>
      </c>
      <c r="C3069" s="12" t="s">
        <v>1657</v>
      </c>
      <c r="D3069" s="13" t="s">
        <v>2920</v>
      </c>
      <c r="E3069" s="10">
        <v>1837.2</v>
      </c>
      <c r="F3069" s="10">
        <v>11</v>
      </c>
      <c r="G3069" s="10">
        <v>12</v>
      </c>
      <c r="H3069" s="10">
        <v>672.52</v>
      </c>
      <c r="I3069" s="4" t="s">
        <v>3027</v>
      </c>
      <c r="J3069" s="16">
        <v>45177</v>
      </c>
      <c r="K3069" s="9" t="str">
        <v>West</v>
      </c>
      <c r="L3069" s="9" t="str">
        <v>Sports</v>
      </c>
      <c r="M3069" s="4">
        <v>1837.2</v>
      </c>
      <c r="N3069" s="4">
        <f>VLOOKUP($K3069,Sales_Performance_Analysis.csv!$S$1:$T$5,2,FALSE)</f>
        <v>2536.3110011778599</v>
      </c>
      <c r="O3069" s="4">
        <v>11</v>
      </c>
      <c r="P3069" s="4">
        <v>12</v>
      </c>
      <c r="Q3069" s="4">
        <v>672.52</v>
      </c>
      <c r="U3069" s="9" t="str">
        <v>West</v>
      </c>
      <c r="V3069" s="9" t="str">
        <v>Sports</v>
      </c>
      <c r="X3069" s="9" t="str">
        <v>WEST</v>
      </c>
      <c r="Y3069" s="9" t="str">
        <v>SPORTS</v>
      </c>
      <c r="AA3069" s="9" t="str">
        <v>west</v>
      </c>
      <c r="AB3069" s="9" t="str">
        <v>sports</v>
      </c>
    </row>
    <row r="3070" spans="1:28">
      <c r="A3070" s="10" t="s">
        <v>3028</v>
      </c>
      <c r="B3070" s="11">
        <v>45096</v>
      </c>
      <c r="C3070" s="12" t="s">
        <v>2563</v>
      </c>
      <c r="D3070" s="13" t="s">
        <v>257</v>
      </c>
      <c r="E3070" s="10">
        <v>1862.71</v>
      </c>
      <c r="F3070" s="10">
        <v>30</v>
      </c>
      <c r="G3070" s="10">
        <v>5</v>
      </c>
      <c r="H3070" s="10">
        <v>884.54</v>
      </c>
      <c r="I3070" s="4" t="s">
        <v>3028</v>
      </c>
      <c r="J3070" s="16">
        <v>45096</v>
      </c>
      <c r="K3070" s="9" t="str">
        <v>North</v>
      </c>
      <c r="L3070" s="9" t="str">
        <v>Groceries</v>
      </c>
      <c r="M3070" s="4">
        <v>1862.71</v>
      </c>
      <c r="N3070" s="4">
        <f>VLOOKUP($K3070,Sales_Performance_Analysis.csv!$S$1:$T$5,2,FALSE)</f>
        <v>2573.1195542046598</v>
      </c>
      <c r="O3070" s="4">
        <v>30</v>
      </c>
      <c r="P3070" s="4">
        <v>5</v>
      </c>
      <c r="Q3070" s="4">
        <v>884.54</v>
      </c>
      <c r="U3070" s="9" t="str">
        <v>North</v>
      </c>
      <c r="V3070" s="9" t="str">
        <v>Groceries</v>
      </c>
      <c r="X3070" s="9" t="str">
        <v>NORTH</v>
      </c>
      <c r="Y3070" s="9" t="str">
        <v>GROCERIES</v>
      </c>
      <c r="AA3070" s="9" t="str">
        <v>north</v>
      </c>
      <c r="AB3070" s="9" t="str">
        <v>groceries</v>
      </c>
    </row>
    <row r="3071" spans="1:28">
      <c r="A3071" s="10" t="s">
        <v>3029</v>
      </c>
      <c r="B3071" s="11">
        <v>45262</v>
      </c>
      <c r="C3071" s="12" t="s">
        <v>1657</v>
      </c>
      <c r="D3071" s="13" t="s">
        <v>2899</v>
      </c>
      <c r="E3071" s="10">
        <v>3232.9</v>
      </c>
      <c r="F3071" s="10">
        <v>1</v>
      </c>
      <c r="G3071" s="10">
        <v>23</v>
      </c>
      <c r="H3071" s="10">
        <v>1287.32</v>
      </c>
      <c r="I3071" s="4" t="s">
        <v>3029</v>
      </c>
      <c r="J3071" s="16">
        <v>45262</v>
      </c>
      <c r="K3071" s="9" t="str">
        <v>West</v>
      </c>
      <c r="L3071" s="9" t="str">
        <v>Clothing</v>
      </c>
      <c r="M3071" s="4">
        <v>3232.9</v>
      </c>
      <c r="N3071" s="4">
        <f>VLOOKUP($K3071,Sales_Performance_Analysis.csv!$S$1:$T$5,2,FALSE)</f>
        <v>2536.3110011778599</v>
      </c>
      <c r="O3071" s="4">
        <v>1</v>
      </c>
      <c r="P3071" s="4">
        <v>23</v>
      </c>
      <c r="Q3071" s="4">
        <v>1287.32</v>
      </c>
      <c r="U3071" s="9" t="str">
        <v>West</v>
      </c>
      <c r="V3071" s="9" t="str">
        <v>Clothing</v>
      </c>
      <c r="X3071" s="9" t="str">
        <v>WEST</v>
      </c>
      <c r="Y3071" s="9" t="str">
        <v>CLOTHING</v>
      </c>
      <c r="AA3071" s="9" t="str">
        <v>west</v>
      </c>
      <c r="AB3071" s="9" t="str">
        <v>clothing</v>
      </c>
    </row>
    <row r="3072" spans="1:28">
      <c r="A3072" s="10">
        <v>70486511</v>
      </c>
      <c r="B3072" s="11">
        <v>45441</v>
      </c>
      <c r="C3072" s="13" t="s">
        <v>2686</v>
      </c>
      <c r="D3072" s="13" t="s">
        <v>1668</v>
      </c>
      <c r="E3072" s="10">
        <v>3883.83</v>
      </c>
      <c r="F3072" s="10">
        <v>19</v>
      </c>
      <c r="G3072" s="10">
        <v>7</v>
      </c>
      <c r="H3072" s="10">
        <v>800.04</v>
      </c>
      <c r="I3072" s="4">
        <v>70486511</v>
      </c>
      <c r="J3072" s="16">
        <v>45441</v>
      </c>
      <c r="K3072" s="9" t="str">
        <v>East</v>
      </c>
      <c r="L3072" s="9" t="str">
        <v>Furniture</v>
      </c>
      <c r="M3072" s="4">
        <v>3883.83</v>
      </c>
      <c r="N3072" s="4">
        <f>VLOOKUP($K3072,Sales_Performance_Analysis.csv!$S$1:$T$5,2,FALSE)</f>
        <v>2529.8487270973901</v>
      </c>
      <c r="O3072" s="4">
        <v>19</v>
      </c>
      <c r="P3072" s="4">
        <v>7</v>
      </c>
      <c r="Q3072" s="4">
        <v>800.04</v>
      </c>
      <c r="U3072" s="9" t="str">
        <v>East</v>
      </c>
      <c r="V3072" s="9" t="str">
        <v>Furniture</v>
      </c>
      <c r="X3072" s="9" t="str">
        <v>EAST</v>
      </c>
      <c r="Y3072" s="9" t="str">
        <v>FURNITURE</v>
      </c>
      <c r="AA3072" s="9" t="str">
        <v>east</v>
      </c>
      <c r="AB3072" s="9" t="str">
        <v>furniture</v>
      </c>
    </row>
    <row r="3073" spans="1:28">
      <c r="A3073" s="10" t="s">
        <v>3030</v>
      </c>
      <c r="B3073" s="11">
        <v>45456</v>
      </c>
      <c r="C3073" s="12" t="s">
        <v>2563</v>
      </c>
      <c r="D3073" s="13" t="s">
        <v>2920</v>
      </c>
      <c r="E3073" s="10">
        <v>2700.53</v>
      </c>
      <c r="F3073" s="10">
        <v>50</v>
      </c>
      <c r="G3073" s="10">
        <v>45</v>
      </c>
      <c r="H3073" s="10">
        <v>1027.8499999999999</v>
      </c>
      <c r="I3073" s="4" t="s">
        <v>3030</v>
      </c>
      <c r="J3073" s="16">
        <v>45456</v>
      </c>
      <c r="K3073" s="9" t="str">
        <v>North</v>
      </c>
      <c r="L3073" s="9" t="str">
        <v>Sports</v>
      </c>
      <c r="M3073" s="4">
        <v>2700.53</v>
      </c>
      <c r="N3073" s="4">
        <f>VLOOKUP($K3073,Sales_Performance_Analysis.csv!$S$1:$T$5,2,FALSE)</f>
        <v>2573.1195542046598</v>
      </c>
      <c r="O3073" s="4">
        <v>50</v>
      </c>
      <c r="P3073" s="4">
        <v>45</v>
      </c>
      <c r="Q3073" s="4">
        <v>1027.8499999999999</v>
      </c>
      <c r="U3073" s="9" t="str">
        <v>North</v>
      </c>
      <c r="V3073" s="9" t="str">
        <v>Sports</v>
      </c>
      <c r="X3073" s="9" t="str">
        <v>NORTH</v>
      </c>
      <c r="Y3073" s="9" t="str">
        <v>SPORTS</v>
      </c>
      <c r="AA3073" s="9" t="str">
        <v>north</v>
      </c>
      <c r="AB3073" s="9" t="str">
        <v>sports</v>
      </c>
    </row>
    <row r="3074" spans="1:28">
      <c r="A3074" s="10" t="s">
        <v>3031</v>
      </c>
      <c r="B3074" s="11">
        <v>45552</v>
      </c>
      <c r="C3074" s="12" t="s">
        <v>1068</v>
      </c>
      <c r="D3074" s="13" t="s">
        <v>257</v>
      </c>
      <c r="E3074" s="10">
        <v>1237.05</v>
      </c>
      <c r="F3074" s="10">
        <v>24</v>
      </c>
      <c r="G3074" s="10">
        <v>14</v>
      </c>
      <c r="H3074" s="10">
        <v>538.75</v>
      </c>
      <c r="I3074" s="4" t="s">
        <v>3031</v>
      </c>
      <c r="J3074" s="16">
        <v>45552</v>
      </c>
      <c r="K3074" s="9" t="str">
        <v>South</v>
      </c>
      <c r="L3074" s="9" t="str">
        <v>Groceries</v>
      </c>
      <c r="M3074" s="4">
        <v>1237.05</v>
      </c>
      <c r="N3074" s="4">
        <f>VLOOKUP($K3074,Sales_Performance_Analysis.csv!$S$1:$T$5,2,FALSE)</f>
        <v>2478.5568056787902</v>
      </c>
      <c r="O3074" s="4">
        <v>24</v>
      </c>
      <c r="P3074" s="4">
        <v>14</v>
      </c>
      <c r="Q3074" s="4">
        <v>538.75</v>
      </c>
      <c r="U3074" s="9" t="str">
        <v>South</v>
      </c>
      <c r="V3074" s="9" t="str">
        <v>Groceries</v>
      </c>
      <c r="X3074" s="9" t="str">
        <v>SOUTH</v>
      </c>
      <c r="Y3074" s="9" t="str">
        <v>GROCERIES</v>
      </c>
      <c r="AA3074" s="9" t="str">
        <v>south</v>
      </c>
      <c r="AB3074" s="9" t="str">
        <v>groceries</v>
      </c>
    </row>
    <row r="3075" spans="1:28">
      <c r="A3075" s="10" t="s">
        <v>3032</v>
      </c>
      <c r="B3075" s="11">
        <v>45364</v>
      </c>
      <c r="C3075" s="13" t="s">
        <v>2686</v>
      </c>
      <c r="D3075" s="13" t="s">
        <v>1668</v>
      </c>
      <c r="E3075" s="10">
        <v>2841.11</v>
      </c>
      <c r="F3075" s="10">
        <v>37</v>
      </c>
      <c r="G3075" s="10">
        <v>15</v>
      </c>
      <c r="H3075" s="10">
        <v>1702.88</v>
      </c>
      <c r="I3075" s="4" t="s">
        <v>3032</v>
      </c>
      <c r="J3075" s="16">
        <v>45364</v>
      </c>
      <c r="K3075" s="9" t="str">
        <v>East</v>
      </c>
      <c r="L3075" s="9" t="str">
        <v>Furniture</v>
      </c>
      <c r="M3075" s="4">
        <v>2841.11</v>
      </c>
      <c r="N3075" s="4">
        <f>VLOOKUP($K3075,Sales_Performance_Analysis.csv!$S$1:$T$5,2,FALSE)</f>
        <v>2529.8487270973901</v>
      </c>
      <c r="O3075" s="4">
        <v>37</v>
      </c>
      <c r="P3075" s="4">
        <v>15</v>
      </c>
      <c r="Q3075" s="4">
        <v>1702.88</v>
      </c>
      <c r="U3075" s="9" t="str">
        <v>East</v>
      </c>
      <c r="V3075" s="9" t="str">
        <v>Furniture</v>
      </c>
      <c r="X3075" s="9" t="str">
        <v>EAST</v>
      </c>
      <c r="Y3075" s="9" t="str">
        <v>FURNITURE</v>
      </c>
      <c r="AA3075" s="9" t="str">
        <v>east</v>
      </c>
      <c r="AB3075" s="9" t="str">
        <v>furniture</v>
      </c>
    </row>
    <row r="3076" spans="1:28">
      <c r="A3076" s="10" t="s">
        <v>3033</v>
      </c>
      <c r="B3076" s="11">
        <v>44945</v>
      </c>
      <c r="C3076" s="12" t="s">
        <v>1657</v>
      </c>
      <c r="D3076" s="13" t="s">
        <v>2920</v>
      </c>
      <c r="E3076" s="10">
        <v>2893.08</v>
      </c>
      <c r="F3076" s="10">
        <v>39</v>
      </c>
      <c r="G3076" s="10">
        <v>38</v>
      </c>
      <c r="H3076" s="10">
        <v>1541.33</v>
      </c>
      <c r="I3076" s="4" t="s">
        <v>3033</v>
      </c>
      <c r="J3076" s="16">
        <v>44945</v>
      </c>
      <c r="K3076" s="9" t="str">
        <v>West</v>
      </c>
      <c r="L3076" s="9" t="str">
        <v>Sports</v>
      </c>
      <c r="M3076" s="4">
        <v>2893.08</v>
      </c>
      <c r="N3076" s="4">
        <f>VLOOKUP($K3076,Sales_Performance_Analysis.csv!$S$1:$T$5,2,FALSE)</f>
        <v>2536.3110011778599</v>
      </c>
      <c r="O3076" s="4">
        <v>39</v>
      </c>
      <c r="P3076" s="4">
        <v>38</v>
      </c>
      <c r="Q3076" s="4">
        <v>1541.33</v>
      </c>
      <c r="U3076" s="9" t="str">
        <v>West</v>
      </c>
      <c r="V3076" s="9" t="str">
        <v>Sports</v>
      </c>
      <c r="X3076" s="9" t="str">
        <v>WEST</v>
      </c>
      <c r="Y3076" s="9" t="str">
        <v>SPORTS</v>
      </c>
      <c r="AA3076" s="9" t="str">
        <v>west</v>
      </c>
      <c r="AB3076" s="9" t="str">
        <v>sports</v>
      </c>
    </row>
    <row r="3077" spans="1:28">
      <c r="A3077" s="10" t="s">
        <v>3034</v>
      </c>
      <c r="B3077" s="11">
        <v>45190</v>
      </c>
      <c r="C3077" s="12" t="s">
        <v>2563</v>
      </c>
      <c r="D3077" s="13" t="s">
        <v>1668</v>
      </c>
      <c r="E3077" s="10">
        <v>2130.69</v>
      </c>
      <c r="F3077" s="10">
        <v>39</v>
      </c>
      <c r="G3077" s="10">
        <v>37</v>
      </c>
      <c r="H3077" s="10">
        <v>31.39</v>
      </c>
      <c r="I3077" s="4" t="s">
        <v>3034</v>
      </c>
      <c r="J3077" s="16">
        <v>45190</v>
      </c>
      <c r="K3077" s="9" t="str">
        <v>North</v>
      </c>
      <c r="L3077" s="9" t="str">
        <v>Furniture</v>
      </c>
      <c r="M3077" s="4">
        <v>2130.69</v>
      </c>
      <c r="N3077" s="4">
        <f>VLOOKUP($K3077,Sales_Performance_Analysis.csv!$S$1:$T$5,2,FALSE)</f>
        <v>2573.1195542046598</v>
      </c>
      <c r="O3077" s="4">
        <v>39</v>
      </c>
      <c r="P3077" s="4">
        <v>37</v>
      </c>
      <c r="Q3077" s="4">
        <v>31.39</v>
      </c>
      <c r="U3077" s="9" t="str">
        <v>North</v>
      </c>
      <c r="V3077" s="9" t="str">
        <v>Furniture</v>
      </c>
      <c r="X3077" s="9" t="str">
        <v>NORTH</v>
      </c>
      <c r="Y3077" s="9" t="str">
        <v>FURNITURE</v>
      </c>
      <c r="AA3077" s="9" t="str">
        <v>north</v>
      </c>
      <c r="AB3077" s="9" t="str">
        <v>furniture</v>
      </c>
    </row>
    <row r="3078" spans="1:28">
      <c r="A3078" s="10" t="s">
        <v>3035</v>
      </c>
      <c r="B3078" s="11">
        <v>44981</v>
      </c>
      <c r="C3078" s="13" t="s">
        <v>2686</v>
      </c>
      <c r="D3078" s="13" t="s">
        <v>1243</v>
      </c>
      <c r="E3078" s="10">
        <v>1458.88</v>
      </c>
      <c r="F3078" s="10">
        <v>49</v>
      </c>
      <c r="G3078" s="10">
        <v>30</v>
      </c>
      <c r="H3078" s="10">
        <v>1205.33</v>
      </c>
      <c r="I3078" s="4" t="s">
        <v>3035</v>
      </c>
      <c r="J3078" s="16">
        <v>44981</v>
      </c>
      <c r="K3078" s="9" t="str">
        <v>East</v>
      </c>
      <c r="L3078" s="9" t="str">
        <v>Electronics</v>
      </c>
      <c r="M3078" s="4">
        <v>1458.88</v>
      </c>
      <c r="N3078" s="4">
        <f>VLOOKUP($K3078,Sales_Performance_Analysis.csv!$S$1:$T$5,2,FALSE)</f>
        <v>2529.8487270973901</v>
      </c>
      <c r="O3078" s="4">
        <v>49</v>
      </c>
      <c r="P3078" s="4">
        <v>30</v>
      </c>
      <c r="Q3078" s="4">
        <v>1205.33</v>
      </c>
      <c r="U3078" s="9" t="str">
        <v>East</v>
      </c>
      <c r="V3078" s="9" t="str">
        <v>Electronics</v>
      </c>
      <c r="X3078" s="9" t="str">
        <v>EAST</v>
      </c>
      <c r="Y3078" s="9" t="str">
        <v>ELECTRONICS</v>
      </c>
      <c r="AA3078" s="9" t="str">
        <v>east</v>
      </c>
      <c r="AB3078" s="9" t="str">
        <v>electronics</v>
      </c>
    </row>
    <row r="3079" spans="1:28">
      <c r="A3079" s="10" t="s">
        <v>3036</v>
      </c>
      <c r="B3079" s="11">
        <v>45076</v>
      </c>
      <c r="C3079" s="12" t="s">
        <v>2563</v>
      </c>
      <c r="D3079" s="13" t="s">
        <v>257</v>
      </c>
      <c r="E3079" s="10">
        <v>2547.34</v>
      </c>
      <c r="F3079" s="10">
        <v>26</v>
      </c>
      <c r="G3079" s="10">
        <v>29</v>
      </c>
      <c r="H3079" s="10">
        <v>565.97</v>
      </c>
      <c r="I3079" s="4" t="s">
        <v>3036</v>
      </c>
      <c r="J3079" s="16">
        <v>45076</v>
      </c>
      <c r="K3079" s="9" t="str">
        <v>North</v>
      </c>
      <c r="L3079" s="9" t="str">
        <v>Groceries</v>
      </c>
      <c r="M3079" s="4">
        <v>2547.34</v>
      </c>
      <c r="N3079" s="4">
        <f>VLOOKUP($K3079,Sales_Performance_Analysis.csv!$S$1:$T$5,2,FALSE)</f>
        <v>2573.1195542046598</v>
      </c>
      <c r="O3079" s="4">
        <v>26</v>
      </c>
      <c r="P3079" s="4">
        <v>29</v>
      </c>
      <c r="Q3079" s="4">
        <v>565.97</v>
      </c>
      <c r="U3079" s="9" t="str">
        <v>North</v>
      </c>
      <c r="V3079" s="9" t="str">
        <v>Groceries</v>
      </c>
      <c r="X3079" s="9" t="str">
        <v>NORTH</v>
      </c>
      <c r="Y3079" s="9" t="str">
        <v>GROCERIES</v>
      </c>
      <c r="AA3079" s="9" t="str">
        <v>north</v>
      </c>
      <c r="AB3079" s="9" t="str">
        <v>groceries</v>
      </c>
    </row>
    <row r="3080" spans="1:28">
      <c r="A3080" s="10" t="s">
        <v>3037</v>
      </c>
      <c r="B3080" s="11">
        <v>45259</v>
      </c>
      <c r="C3080" s="12" t="s">
        <v>1068</v>
      </c>
      <c r="D3080" s="13" t="s">
        <v>1243</v>
      </c>
      <c r="E3080" s="10">
        <v>3140.01</v>
      </c>
      <c r="F3080" s="10">
        <v>3</v>
      </c>
      <c r="G3080" s="10">
        <v>1</v>
      </c>
      <c r="H3080" s="10">
        <v>664.33</v>
      </c>
      <c r="I3080" s="4" t="s">
        <v>3037</v>
      </c>
      <c r="J3080" s="16">
        <v>45259</v>
      </c>
      <c r="K3080" s="9" t="str">
        <v>South</v>
      </c>
      <c r="L3080" s="9" t="str">
        <v>Electronics</v>
      </c>
      <c r="M3080" s="4">
        <v>3140.01</v>
      </c>
      <c r="N3080" s="4">
        <f>VLOOKUP($K3080,Sales_Performance_Analysis.csv!$S$1:$T$5,2,FALSE)</f>
        <v>2478.5568056787902</v>
      </c>
      <c r="O3080" s="4">
        <v>3</v>
      </c>
      <c r="P3080" s="4">
        <v>1</v>
      </c>
      <c r="Q3080" s="4">
        <v>664.33</v>
      </c>
      <c r="U3080" s="9" t="str">
        <v>South</v>
      </c>
      <c r="V3080" s="9" t="str">
        <v>Electronics</v>
      </c>
      <c r="X3080" s="9" t="str">
        <v>SOUTH</v>
      </c>
      <c r="Y3080" s="9" t="str">
        <v>ELECTRONICS</v>
      </c>
      <c r="AA3080" s="9" t="str">
        <v>south</v>
      </c>
      <c r="AB3080" s="9" t="str">
        <v>electronics</v>
      </c>
    </row>
    <row r="3081" spans="1:28">
      <c r="A3081" s="10" t="s">
        <v>3038</v>
      </c>
      <c r="B3081" s="11">
        <v>45154</v>
      </c>
      <c r="C3081" s="13" t="s">
        <v>2686</v>
      </c>
      <c r="D3081" s="13" t="s">
        <v>1243</v>
      </c>
      <c r="E3081" s="10">
        <v>2999.15</v>
      </c>
      <c r="F3081" s="10">
        <v>40</v>
      </c>
      <c r="G3081" s="10">
        <v>33</v>
      </c>
      <c r="H3081" s="10">
        <v>948.46</v>
      </c>
      <c r="I3081" s="4" t="s">
        <v>3038</v>
      </c>
      <c r="J3081" s="16">
        <v>45154</v>
      </c>
      <c r="K3081" s="9" t="str">
        <v>East</v>
      </c>
      <c r="L3081" s="9" t="str">
        <v>Electronics</v>
      </c>
      <c r="M3081" s="4">
        <v>2999.15</v>
      </c>
      <c r="N3081" s="4">
        <f>VLOOKUP($K3081,Sales_Performance_Analysis.csv!$S$1:$T$5,2,FALSE)</f>
        <v>2529.8487270973901</v>
      </c>
      <c r="O3081" s="4">
        <v>40</v>
      </c>
      <c r="P3081" s="4">
        <v>33</v>
      </c>
      <c r="Q3081" s="4">
        <v>948.46</v>
      </c>
      <c r="U3081" s="9" t="str">
        <v>East</v>
      </c>
      <c r="V3081" s="9" t="str">
        <v>Electronics</v>
      </c>
      <c r="X3081" s="9" t="str">
        <v>EAST</v>
      </c>
      <c r="Y3081" s="9" t="str">
        <v>ELECTRONICS</v>
      </c>
      <c r="AA3081" s="9" t="str">
        <v>east</v>
      </c>
      <c r="AB3081" s="9" t="str">
        <v>electronics</v>
      </c>
    </row>
    <row r="3082" spans="1:28">
      <c r="A3082" s="10" t="s">
        <v>3039</v>
      </c>
      <c r="B3082" s="11">
        <v>45159</v>
      </c>
      <c r="C3082" s="13" t="s">
        <v>2686</v>
      </c>
      <c r="D3082" s="13" t="s">
        <v>1243</v>
      </c>
      <c r="E3082" s="10">
        <v>3242.14</v>
      </c>
      <c r="F3082" s="10">
        <v>39</v>
      </c>
      <c r="G3082" s="10">
        <v>2</v>
      </c>
      <c r="H3082" s="10">
        <v>1775.74</v>
      </c>
      <c r="I3082" s="4" t="s">
        <v>3039</v>
      </c>
      <c r="J3082" s="16">
        <v>45159</v>
      </c>
      <c r="K3082" s="9" t="str">
        <v>East</v>
      </c>
      <c r="L3082" s="9" t="str">
        <v>Electronics</v>
      </c>
      <c r="M3082" s="4">
        <v>3242.14</v>
      </c>
      <c r="N3082" s="4">
        <f>VLOOKUP($K3082,Sales_Performance_Analysis.csv!$S$1:$T$5,2,FALSE)</f>
        <v>2529.8487270973901</v>
      </c>
      <c r="O3082" s="4">
        <v>39</v>
      </c>
      <c r="P3082" s="4">
        <v>2</v>
      </c>
      <c r="Q3082" s="4">
        <v>1775.74</v>
      </c>
      <c r="U3082" s="9" t="str">
        <v>East</v>
      </c>
      <c r="V3082" s="9" t="str">
        <v>Electronics</v>
      </c>
      <c r="X3082" s="9" t="str">
        <v>EAST</v>
      </c>
      <c r="Y3082" s="9" t="str">
        <v>ELECTRONICS</v>
      </c>
      <c r="AA3082" s="9" t="str">
        <v>east</v>
      </c>
      <c r="AB3082" s="9" t="str">
        <v>electronics</v>
      </c>
    </row>
    <row r="3083" spans="1:28">
      <c r="A3083" s="10">
        <v>8098127</v>
      </c>
      <c r="B3083" s="11">
        <v>45265</v>
      </c>
      <c r="C3083" s="12" t="s">
        <v>1657</v>
      </c>
      <c r="D3083" s="13" t="s">
        <v>2920</v>
      </c>
      <c r="E3083" s="10">
        <v>4207.8</v>
      </c>
      <c r="F3083" s="10">
        <v>22</v>
      </c>
      <c r="G3083" s="10">
        <v>24</v>
      </c>
      <c r="H3083" s="10">
        <v>768.42</v>
      </c>
      <c r="I3083" s="4">
        <v>8098127</v>
      </c>
      <c r="J3083" s="16">
        <v>45265</v>
      </c>
      <c r="K3083" s="9" t="str">
        <v>West</v>
      </c>
      <c r="L3083" s="9" t="str">
        <v>Sports</v>
      </c>
      <c r="M3083" s="4">
        <v>4207.8</v>
      </c>
      <c r="N3083" s="4">
        <f>VLOOKUP($K3083,Sales_Performance_Analysis.csv!$S$1:$T$5,2,FALSE)</f>
        <v>2536.3110011778599</v>
      </c>
      <c r="O3083" s="4">
        <v>22</v>
      </c>
      <c r="P3083" s="4">
        <v>24</v>
      </c>
      <c r="Q3083" s="4">
        <v>768.42</v>
      </c>
      <c r="U3083" s="9" t="str">
        <v>West</v>
      </c>
      <c r="V3083" s="9" t="str">
        <v>Sports</v>
      </c>
      <c r="X3083" s="9" t="str">
        <v>WEST</v>
      </c>
      <c r="Y3083" s="9" t="str">
        <v>SPORTS</v>
      </c>
      <c r="AA3083" s="9" t="str">
        <v>west</v>
      </c>
      <c r="AB3083" s="9" t="str">
        <v>sports</v>
      </c>
    </row>
    <row r="3084" spans="1:28">
      <c r="A3084" s="10" t="s">
        <v>3040</v>
      </c>
      <c r="B3084" s="11">
        <v>45003</v>
      </c>
      <c r="C3084" s="12" t="s">
        <v>2563</v>
      </c>
      <c r="D3084" s="13" t="s">
        <v>2899</v>
      </c>
      <c r="E3084" s="10">
        <v>4744.37</v>
      </c>
      <c r="F3084" s="10">
        <v>22</v>
      </c>
      <c r="G3084" s="10">
        <v>35</v>
      </c>
      <c r="H3084" s="10">
        <v>249.46</v>
      </c>
      <c r="I3084" s="4" t="s">
        <v>3040</v>
      </c>
      <c r="J3084" s="16">
        <v>45003</v>
      </c>
      <c r="K3084" s="9" t="str">
        <v>North</v>
      </c>
      <c r="L3084" s="9" t="str">
        <v>Clothing</v>
      </c>
      <c r="M3084" s="4">
        <v>4744.37</v>
      </c>
      <c r="N3084" s="4">
        <f>VLOOKUP($K3084,Sales_Performance_Analysis.csv!$S$1:$T$5,2,FALSE)</f>
        <v>2573.1195542046598</v>
      </c>
      <c r="O3084" s="4">
        <v>22</v>
      </c>
      <c r="P3084" s="4">
        <v>35</v>
      </c>
      <c r="Q3084" s="4">
        <v>249.46</v>
      </c>
      <c r="U3084" s="9" t="str">
        <v>North</v>
      </c>
      <c r="V3084" s="9" t="str">
        <v>Clothing</v>
      </c>
      <c r="X3084" s="9" t="str">
        <v>NORTH</v>
      </c>
      <c r="Y3084" s="9" t="str">
        <v>CLOTHING</v>
      </c>
      <c r="AA3084" s="9" t="str">
        <v>north</v>
      </c>
      <c r="AB3084" s="9" t="str">
        <v>clothing</v>
      </c>
    </row>
    <row r="3085" spans="1:28">
      <c r="A3085" s="10" t="s">
        <v>3041</v>
      </c>
      <c r="B3085" s="11">
        <v>44889</v>
      </c>
      <c r="C3085" s="12" t="s">
        <v>1657</v>
      </c>
      <c r="D3085" s="13" t="s">
        <v>2899</v>
      </c>
      <c r="E3085" s="10">
        <v>3672.66</v>
      </c>
      <c r="F3085" s="10">
        <v>2</v>
      </c>
      <c r="G3085" s="10">
        <v>24</v>
      </c>
      <c r="H3085" s="10">
        <v>1480</v>
      </c>
      <c r="I3085" s="4" t="s">
        <v>3041</v>
      </c>
      <c r="J3085" s="16">
        <v>44889</v>
      </c>
      <c r="K3085" s="9" t="str">
        <v>West</v>
      </c>
      <c r="L3085" s="9" t="str">
        <v>Clothing</v>
      </c>
      <c r="M3085" s="4">
        <v>3672.66</v>
      </c>
      <c r="N3085" s="4">
        <f>VLOOKUP($K3085,Sales_Performance_Analysis.csv!$S$1:$T$5,2,FALSE)</f>
        <v>2536.3110011778599</v>
      </c>
      <c r="O3085" s="4">
        <v>2</v>
      </c>
      <c r="P3085" s="4">
        <v>24</v>
      </c>
      <c r="Q3085" s="4">
        <v>1480</v>
      </c>
      <c r="U3085" s="9" t="str">
        <v>West</v>
      </c>
      <c r="V3085" s="9" t="str">
        <v>Clothing</v>
      </c>
      <c r="X3085" s="9" t="str">
        <v>WEST</v>
      </c>
      <c r="Y3085" s="9" t="str">
        <v>CLOTHING</v>
      </c>
      <c r="AA3085" s="9" t="str">
        <v>west</v>
      </c>
      <c r="AB3085" s="9" t="str">
        <v>clothing</v>
      </c>
    </row>
    <row r="3086" spans="1:28">
      <c r="A3086" s="10" t="s">
        <v>3042</v>
      </c>
      <c r="B3086" s="11">
        <v>44994</v>
      </c>
      <c r="C3086" s="12" t="s">
        <v>1657</v>
      </c>
      <c r="D3086" s="13" t="s">
        <v>1243</v>
      </c>
      <c r="E3086" s="10">
        <v>4946.7700000000004</v>
      </c>
      <c r="F3086" s="10">
        <v>39</v>
      </c>
      <c r="G3086" s="10">
        <v>21</v>
      </c>
      <c r="H3086" s="10">
        <v>869.66</v>
      </c>
      <c r="I3086" s="4" t="s">
        <v>3042</v>
      </c>
      <c r="J3086" s="16">
        <v>44994</v>
      </c>
      <c r="K3086" s="9" t="str">
        <v>West</v>
      </c>
      <c r="L3086" s="9" t="str">
        <v>Electronics</v>
      </c>
      <c r="M3086" s="4">
        <v>4946.7700000000004</v>
      </c>
      <c r="N3086" s="4">
        <f>VLOOKUP($K3086,Sales_Performance_Analysis.csv!$S$1:$T$5,2,FALSE)</f>
        <v>2536.3110011778599</v>
      </c>
      <c r="O3086" s="4">
        <v>39</v>
      </c>
      <c r="P3086" s="4">
        <v>21</v>
      </c>
      <c r="Q3086" s="4">
        <v>869.66</v>
      </c>
      <c r="U3086" s="9" t="str">
        <v>West</v>
      </c>
      <c r="V3086" s="9" t="str">
        <v>Electronics</v>
      </c>
      <c r="X3086" s="9" t="str">
        <v>WEST</v>
      </c>
      <c r="Y3086" s="9" t="str">
        <v>ELECTRONICS</v>
      </c>
      <c r="AA3086" s="9" t="str">
        <v>west</v>
      </c>
      <c r="AB3086" s="9" t="str">
        <v>electronics</v>
      </c>
    </row>
    <row r="3087" spans="1:28">
      <c r="A3087" s="10" t="s">
        <v>3043</v>
      </c>
      <c r="B3087" s="11">
        <v>45093</v>
      </c>
      <c r="C3087" s="12" t="s">
        <v>1068</v>
      </c>
      <c r="D3087" s="13" t="s">
        <v>1668</v>
      </c>
      <c r="E3087" s="10">
        <v>3819.03</v>
      </c>
      <c r="F3087" s="10">
        <v>37</v>
      </c>
      <c r="G3087" s="10">
        <v>45</v>
      </c>
      <c r="H3087" s="10">
        <v>1031.71</v>
      </c>
      <c r="I3087" s="4" t="s">
        <v>3043</v>
      </c>
      <c r="J3087" s="16">
        <v>45093</v>
      </c>
      <c r="K3087" s="9" t="str">
        <v>South</v>
      </c>
      <c r="L3087" s="9" t="str">
        <v>Furniture</v>
      </c>
      <c r="M3087" s="4">
        <v>3819.03</v>
      </c>
      <c r="N3087" s="4">
        <f>VLOOKUP($K3087,Sales_Performance_Analysis.csv!$S$1:$T$5,2,FALSE)</f>
        <v>2478.5568056787902</v>
      </c>
      <c r="O3087" s="4">
        <v>37</v>
      </c>
      <c r="P3087" s="4">
        <v>45</v>
      </c>
      <c r="Q3087" s="4">
        <v>1031.71</v>
      </c>
      <c r="U3087" s="9" t="str">
        <v>South</v>
      </c>
      <c r="V3087" s="9" t="str">
        <v>Furniture</v>
      </c>
      <c r="X3087" s="9" t="str">
        <v>SOUTH</v>
      </c>
      <c r="Y3087" s="9" t="str">
        <v>FURNITURE</v>
      </c>
      <c r="AA3087" s="9" t="str">
        <v>south</v>
      </c>
      <c r="AB3087" s="9" t="str">
        <v>furniture</v>
      </c>
    </row>
    <row r="3088" spans="1:28">
      <c r="A3088" s="10" t="s">
        <v>3044</v>
      </c>
      <c r="B3088" s="11">
        <v>44953</v>
      </c>
      <c r="C3088" s="12" t="s">
        <v>1657</v>
      </c>
      <c r="D3088" s="13" t="s">
        <v>257</v>
      </c>
      <c r="E3088" s="10">
        <v>3040.95</v>
      </c>
      <c r="F3088" s="10">
        <v>37</v>
      </c>
      <c r="G3088" s="10">
        <v>29</v>
      </c>
      <c r="H3088" s="10">
        <v>225.33</v>
      </c>
      <c r="I3088" s="4" t="s">
        <v>3044</v>
      </c>
      <c r="J3088" s="16">
        <v>44953</v>
      </c>
      <c r="K3088" s="9" t="str">
        <v>West</v>
      </c>
      <c r="L3088" s="9" t="str">
        <v>Groceries</v>
      </c>
      <c r="M3088" s="4">
        <v>3040.95</v>
      </c>
      <c r="N3088" s="4">
        <f>VLOOKUP($K3088,Sales_Performance_Analysis.csv!$S$1:$T$5,2,FALSE)</f>
        <v>2536.3110011778599</v>
      </c>
      <c r="O3088" s="4">
        <v>37</v>
      </c>
      <c r="P3088" s="4">
        <v>29</v>
      </c>
      <c r="Q3088" s="4">
        <v>225.33</v>
      </c>
      <c r="U3088" s="9" t="str">
        <v>West</v>
      </c>
      <c r="V3088" s="9" t="str">
        <v>Groceries</v>
      </c>
      <c r="X3088" s="9" t="str">
        <v>WEST</v>
      </c>
      <c r="Y3088" s="9" t="str">
        <v>GROCERIES</v>
      </c>
      <c r="AA3088" s="9" t="str">
        <v>west</v>
      </c>
      <c r="AB3088" s="9" t="str">
        <v>groceries</v>
      </c>
    </row>
    <row r="3089" spans="1:28">
      <c r="A3089" s="10" t="s">
        <v>3045</v>
      </c>
      <c r="B3089" s="11">
        <v>45545</v>
      </c>
      <c r="C3089" s="12" t="s">
        <v>1657</v>
      </c>
      <c r="D3089" s="13" t="s">
        <v>1668</v>
      </c>
      <c r="E3089" s="10">
        <v>1707.28</v>
      </c>
      <c r="F3089" s="10">
        <v>8</v>
      </c>
      <c r="G3089" s="10">
        <v>7</v>
      </c>
      <c r="H3089" s="10">
        <v>987.31</v>
      </c>
      <c r="I3089" s="4" t="s">
        <v>3045</v>
      </c>
      <c r="J3089" s="16">
        <v>45545</v>
      </c>
      <c r="K3089" s="9" t="str">
        <v>West</v>
      </c>
      <c r="L3089" s="9" t="str">
        <v>Furniture</v>
      </c>
      <c r="M3089" s="4">
        <v>1707.28</v>
      </c>
      <c r="N3089" s="4">
        <f>VLOOKUP($K3089,Sales_Performance_Analysis.csv!$S$1:$T$5,2,FALSE)</f>
        <v>2536.3110011778599</v>
      </c>
      <c r="O3089" s="4">
        <v>8</v>
      </c>
      <c r="P3089" s="4">
        <v>7</v>
      </c>
      <c r="Q3089" s="4">
        <v>987.31</v>
      </c>
      <c r="U3089" s="9" t="str">
        <v>West</v>
      </c>
      <c r="V3089" s="9" t="str">
        <v>Furniture</v>
      </c>
      <c r="X3089" s="9" t="str">
        <v>WEST</v>
      </c>
      <c r="Y3089" s="9" t="str">
        <v>FURNITURE</v>
      </c>
      <c r="AA3089" s="9" t="str">
        <v>west</v>
      </c>
      <c r="AB3089" s="9" t="str">
        <v>furniture</v>
      </c>
    </row>
    <row r="3090" spans="1:28">
      <c r="A3090" s="10" t="s">
        <v>3046</v>
      </c>
      <c r="B3090" s="11">
        <v>45256</v>
      </c>
      <c r="C3090" s="12" t="s">
        <v>1657</v>
      </c>
      <c r="D3090" s="13" t="s">
        <v>257</v>
      </c>
      <c r="E3090" s="10">
        <v>3689.93</v>
      </c>
      <c r="F3090" s="10">
        <v>14</v>
      </c>
      <c r="G3090" s="10">
        <v>50</v>
      </c>
      <c r="H3090" s="10">
        <v>1469.47</v>
      </c>
      <c r="I3090" s="4" t="s">
        <v>3046</v>
      </c>
      <c r="J3090" s="16">
        <v>45256</v>
      </c>
      <c r="K3090" s="9" t="str">
        <v>West</v>
      </c>
      <c r="L3090" s="9" t="str">
        <v>Groceries</v>
      </c>
      <c r="M3090" s="4">
        <v>3689.93</v>
      </c>
      <c r="N3090" s="4">
        <f>VLOOKUP($K3090,Sales_Performance_Analysis.csv!$S$1:$T$5,2,FALSE)</f>
        <v>2536.3110011778599</v>
      </c>
      <c r="O3090" s="4">
        <v>14</v>
      </c>
      <c r="P3090" s="4">
        <v>50</v>
      </c>
      <c r="Q3090" s="4">
        <v>1469.47</v>
      </c>
      <c r="U3090" s="9" t="str">
        <v>West</v>
      </c>
      <c r="V3090" s="9" t="str">
        <v>Groceries</v>
      </c>
      <c r="X3090" s="9" t="str">
        <v>WEST</v>
      </c>
      <c r="Y3090" s="9" t="str">
        <v>GROCERIES</v>
      </c>
      <c r="AA3090" s="9" t="str">
        <v>west</v>
      </c>
      <c r="AB3090" s="9" t="str">
        <v>groceries</v>
      </c>
    </row>
    <row r="3091" spans="1:28">
      <c r="A3091" s="10" t="s">
        <v>3047</v>
      </c>
      <c r="B3091" s="11">
        <v>45112</v>
      </c>
      <c r="C3091" s="13" t="s">
        <v>2686</v>
      </c>
      <c r="D3091" s="13" t="s">
        <v>2899</v>
      </c>
      <c r="E3091" s="10">
        <v>90.34</v>
      </c>
      <c r="F3091" s="10">
        <v>37</v>
      </c>
      <c r="G3091" s="10">
        <v>10</v>
      </c>
      <c r="H3091" s="10">
        <v>1858.12</v>
      </c>
      <c r="I3091" s="4" t="s">
        <v>3047</v>
      </c>
      <c r="J3091" s="16">
        <v>45112</v>
      </c>
      <c r="K3091" s="9" t="str">
        <v>East</v>
      </c>
      <c r="L3091" s="9" t="str">
        <v>Clothing</v>
      </c>
      <c r="M3091" s="4">
        <v>90.34</v>
      </c>
      <c r="N3091" s="4">
        <f>VLOOKUP($K3091,Sales_Performance_Analysis.csv!$S$1:$T$5,2,FALSE)</f>
        <v>2529.8487270973901</v>
      </c>
      <c r="O3091" s="4">
        <v>37</v>
      </c>
      <c r="P3091" s="4">
        <v>10</v>
      </c>
      <c r="Q3091" s="4">
        <v>1858.12</v>
      </c>
      <c r="U3091" s="9" t="str">
        <v>East</v>
      </c>
      <c r="V3091" s="9" t="str">
        <v>Clothing</v>
      </c>
      <c r="X3091" s="9" t="str">
        <v>EAST</v>
      </c>
      <c r="Y3091" s="9" t="str">
        <v>CLOTHING</v>
      </c>
      <c r="AA3091" s="9" t="str">
        <v>east</v>
      </c>
      <c r="AB3091" s="9" t="str">
        <v>clothing</v>
      </c>
    </row>
    <row r="3092" spans="1:28">
      <c r="A3092" s="10" t="s">
        <v>3048</v>
      </c>
      <c r="B3092" s="11">
        <v>45114</v>
      </c>
      <c r="C3092" s="12" t="s">
        <v>1068</v>
      </c>
      <c r="D3092" s="13" t="s">
        <v>1243</v>
      </c>
      <c r="E3092" s="10">
        <v>1372.16</v>
      </c>
      <c r="F3092" s="10">
        <v>25</v>
      </c>
      <c r="G3092" s="10">
        <v>50</v>
      </c>
      <c r="H3092" s="10">
        <v>1455.63</v>
      </c>
      <c r="I3092" s="4" t="s">
        <v>3048</v>
      </c>
      <c r="J3092" s="16">
        <v>45114</v>
      </c>
      <c r="K3092" s="9" t="str">
        <v>South</v>
      </c>
      <c r="L3092" s="9" t="str">
        <v>Electronics</v>
      </c>
      <c r="M3092" s="4">
        <v>1372.16</v>
      </c>
      <c r="N3092" s="4">
        <f>VLOOKUP($K3092,Sales_Performance_Analysis.csv!$S$1:$T$5,2,FALSE)</f>
        <v>2478.5568056787902</v>
      </c>
      <c r="O3092" s="4">
        <v>25</v>
      </c>
      <c r="P3092" s="4">
        <v>50</v>
      </c>
      <c r="Q3092" s="4">
        <v>1455.63</v>
      </c>
      <c r="U3092" s="9" t="str">
        <v>South</v>
      </c>
      <c r="V3092" s="9" t="str">
        <v>Electronics</v>
      </c>
      <c r="X3092" s="9" t="str">
        <v>SOUTH</v>
      </c>
      <c r="Y3092" s="9" t="str">
        <v>ELECTRONICS</v>
      </c>
      <c r="AA3092" s="9" t="str">
        <v>south</v>
      </c>
      <c r="AB3092" s="9" t="str">
        <v>electronics</v>
      </c>
    </row>
    <row r="3093" spans="1:28">
      <c r="A3093" s="10" t="s">
        <v>3049</v>
      </c>
      <c r="B3093" s="11">
        <v>45452</v>
      </c>
      <c r="C3093" s="13" t="s">
        <v>2686</v>
      </c>
      <c r="D3093" s="13" t="s">
        <v>257</v>
      </c>
      <c r="E3093" s="10">
        <v>2415.85</v>
      </c>
      <c r="F3093" s="10">
        <v>4</v>
      </c>
      <c r="G3093" s="10">
        <v>25</v>
      </c>
      <c r="H3093" s="10">
        <v>613.53</v>
      </c>
      <c r="I3093" s="4" t="s">
        <v>3049</v>
      </c>
      <c r="J3093" s="16">
        <v>45452</v>
      </c>
      <c r="K3093" s="9" t="str">
        <v>East</v>
      </c>
      <c r="L3093" s="9" t="str">
        <v>Groceries</v>
      </c>
      <c r="M3093" s="4">
        <v>2415.85</v>
      </c>
      <c r="N3093" s="4">
        <f>VLOOKUP($K3093,Sales_Performance_Analysis.csv!$S$1:$T$5,2,FALSE)</f>
        <v>2529.8487270973901</v>
      </c>
      <c r="O3093" s="4">
        <v>4</v>
      </c>
      <c r="P3093" s="4">
        <v>25</v>
      </c>
      <c r="Q3093" s="4">
        <v>613.53</v>
      </c>
      <c r="U3093" s="9" t="str">
        <v>East</v>
      </c>
      <c r="V3093" s="9" t="str">
        <v>Groceries</v>
      </c>
      <c r="X3093" s="9" t="str">
        <v>EAST</v>
      </c>
      <c r="Y3093" s="9" t="str">
        <v>GROCERIES</v>
      </c>
      <c r="AA3093" s="9" t="str">
        <v>east</v>
      </c>
      <c r="AB3093" s="9" t="str">
        <v>groceries</v>
      </c>
    </row>
    <row r="3094" spans="1:28">
      <c r="A3094" s="10" t="s">
        <v>3050</v>
      </c>
      <c r="B3094" s="11">
        <v>45398</v>
      </c>
      <c r="C3094" s="13" t="s">
        <v>2686</v>
      </c>
      <c r="D3094" s="13" t="s">
        <v>1668</v>
      </c>
      <c r="E3094" s="10">
        <v>1038.26</v>
      </c>
      <c r="F3094" s="10">
        <v>40</v>
      </c>
      <c r="G3094" s="10">
        <v>5</v>
      </c>
      <c r="H3094" s="10">
        <v>817.95</v>
      </c>
      <c r="I3094" s="4" t="s">
        <v>3050</v>
      </c>
      <c r="J3094" s="16">
        <v>45398</v>
      </c>
      <c r="K3094" s="9" t="str">
        <v>East</v>
      </c>
      <c r="L3094" s="9" t="str">
        <v>Furniture</v>
      </c>
      <c r="M3094" s="4">
        <v>1038.26</v>
      </c>
      <c r="N3094" s="4">
        <f>VLOOKUP($K3094,Sales_Performance_Analysis.csv!$S$1:$T$5,2,FALSE)</f>
        <v>2529.8487270973901</v>
      </c>
      <c r="O3094" s="4">
        <v>40</v>
      </c>
      <c r="P3094" s="4">
        <v>5</v>
      </c>
      <c r="Q3094" s="4">
        <v>817.95</v>
      </c>
      <c r="U3094" s="9" t="str">
        <v>East</v>
      </c>
      <c r="V3094" s="9" t="str">
        <v>Furniture</v>
      </c>
      <c r="X3094" s="9" t="str">
        <v>EAST</v>
      </c>
      <c r="Y3094" s="9" t="str">
        <v>FURNITURE</v>
      </c>
      <c r="AA3094" s="9" t="str">
        <v>east</v>
      </c>
      <c r="AB3094" s="9" t="str">
        <v>furniture</v>
      </c>
    </row>
    <row r="3095" spans="1:28">
      <c r="A3095" s="10" t="s">
        <v>3051</v>
      </c>
      <c r="B3095" s="11">
        <v>45278</v>
      </c>
      <c r="C3095" s="13" t="s">
        <v>2686</v>
      </c>
      <c r="D3095" s="13" t="s">
        <v>2920</v>
      </c>
      <c r="E3095" s="10">
        <v>4155.79</v>
      </c>
      <c r="F3095" s="10">
        <v>18</v>
      </c>
      <c r="G3095" s="10">
        <v>37</v>
      </c>
      <c r="H3095" s="10">
        <v>1872.66</v>
      </c>
      <c r="I3095" s="4" t="s">
        <v>3051</v>
      </c>
      <c r="J3095" s="16">
        <v>45278</v>
      </c>
      <c r="K3095" s="9" t="str">
        <v>East</v>
      </c>
      <c r="L3095" s="9" t="str">
        <v>Sports</v>
      </c>
      <c r="M3095" s="4">
        <v>4155.79</v>
      </c>
      <c r="N3095" s="4">
        <f>VLOOKUP($K3095,Sales_Performance_Analysis.csv!$S$1:$T$5,2,FALSE)</f>
        <v>2529.8487270973901</v>
      </c>
      <c r="O3095" s="4">
        <v>18</v>
      </c>
      <c r="P3095" s="4">
        <v>37</v>
      </c>
      <c r="Q3095" s="4">
        <v>1872.66</v>
      </c>
      <c r="U3095" s="9" t="str">
        <v>East</v>
      </c>
      <c r="V3095" s="9" t="str">
        <v>Sports</v>
      </c>
      <c r="X3095" s="9" t="str">
        <v>EAST</v>
      </c>
      <c r="Y3095" s="9" t="str">
        <v>SPORTS</v>
      </c>
      <c r="AA3095" s="9" t="str">
        <v>east</v>
      </c>
      <c r="AB3095" s="9" t="str">
        <v>sports</v>
      </c>
    </row>
    <row r="3096" spans="1:28">
      <c r="A3096" s="10" t="s">
        <v>3052</v>
      </c>
      <c r="B3096" s="11">
        <v>45065</v>
      </c>
      <c r="C3096" s="12" t="s">
        <v>2563</v>
      </c>
      <c r="D3096" s="13" t="s">
        <v>1668</v>
      </c>
      <c r="E3096" s="10">
        <v>461.33</v>
      </c>
      <c r="F3096" s="10">
        <v>28</v>
      </c>
      <c r="G3096" s="10">
        <v>18</v>
      </c>
      <c r="H3096" s="10">
        <v>1068.47</v>
      </c>
      <c r="I3096" s="4" t="s">
        <v>3052</v>
      </c>
      <c r="J3096" s="16">
        <v>45065</v>
      </c>
      <c r="K3096" s="9" t="str">
        <v>North</v>
      </c>
      <c r="L3096" s="9" t="str">
        <v>Furniture</v>
      </c>
      <c r="M3096" s="4">
        <v>461.33</v>
      </c>
      <c r="N3096" s="4">
        <f>VLOOKUP($K3096,Sales_Performance_Analysis.csv!$S$1:$T$5,2,FALSE)</f>
        <v>2573.1195542046598</v>
      </c>
      <c r="O3096" s="4">
        <v>28</v>
      </c>
      <c r="P3096" s="4">
        <v>18</v>
      </c>
      <c r="Q3096" s="4">
        <v>1068.47</v>
      </c>
      <c r="U3096" s="9" t="str">
        <v>North</v>
      </c>
      <c r="V3096" s="9" t="str">
        <v>Furniture</v>
      </c>
      <c r="X3096" s="9" t="str">
        <v>NORTH</v>
      </c>
      <c r="Y3096" s="9" t="str">
        <v>FURNITURE</v>
      </c>
      <c r="AA3096" s="9" t="str">
        <v>north</v>
      </c>
      <c r="AB3096" s="9" t="str">
        <v>furniture</v>
      </c>
    </row>
    <row r="3097" spans="1:28">
      <c r="A3097" s="10" t="s">
        <v>3053</v>
      </c>
      <c r="B3097" s="11">
        <v>45298</v>
      </c>
      <c r="C3097" s="13" t="s">
        <v>2686</v>
      </c>
      <c r="D3097" s="13" t="s">
        <v>2920</v>
      </c>
      <c r="E3097" s="10">
        <v>831.96</v>
      </c>
      <c r="F3097" s="10">
        <v>31</v>
      </c>
      <c r="G3097" s="10">
        <v>35</v>
      </c>
      <c r="H3097" s="10">
        <v>1840.74</v>
      </c>
      <c r="I3097" s="4" t="s">
        <v>3053</v>
      </c>
      <c r="J3097" s="16">
        <v>45298</v>
      </c>
      <c r="K3097" s="9" t="str">
        <v>East</v>
      </c>
      <c r="L3097" s="9" t="str">
        <v>Sports</v>
      </c>
      <c r="M3097" s="4">
        <v>831.96</v>
      </c>
      <c r="N3097" s="4">
        <f>VLOOKUP($K3097,Sales_Performance_Analysis.csv!$S$1:$T$5,2,FALSE)</f>
        <v>2529.8487270973901</v>
      </c>
      <c r="O3097" s="4">
        <v>31</v>
      </c>
      <c r="P3097" s="4">
        <v>35</v>
      </c>
      <c r="Q3097" s="4">
        <v>1840.74</v>
      </c>
      <c r="U3097" s="9" t="str">
        <v>East</v>
      </c>
      <c r="V3097" s="9" t="str">
        <v>Sports</v>
      </c>
      <c r="X3097" s="9" t="str">
        <v>EAST</v>
      </c>
      <c r="Y3097" s="9" t="str">
        <v>SPORTS</v>
      </c>
      <c r="AA3097" s="9" t="str">
        <v>east</v>
      </c>
      <c r="AB3097" s="9" t="str">
        <v>sports</v>
      </c>
    </row>
    <row r="3098" spans="1:28">
      <c r="A3098" s="10" t="s">
        <v>3054</v>
      </c>
      <c r="B3098" s="11">
        <v>45095</v>
      </c>
      <c r="C3098" s="13" t="s">
        <v>2686</v>
      </c>
      <c r="D3098" s="13" t="s">
        <v>1668</v>
      </c>
      <c r="E3098" s="10">
        <v>3514.57</v>
      </c>
      <c r="F3098" s="10">
        <v>36</v>
      </c>
      <c r="G3098" s="10">
        <v>17</v>
      </c>
      <c r="H3098" s="10">
        <v>1513.33</v>
      </c>
      <c r="I3098" s="4" t="s">
        <v>3054</v>
      </c>
      <c r="J3098" s="16">
        <v>45095</v>
      </c>
      <c r="K3098" s="9" t="str">
        <v>East</v>
      </c>
      <c r="L3098" s="9" t="str">
        <v>Furniture</v>
      </c>
      <c r="M3098" s="4">
        <v>3514.57</v>
      </c>
      <c r="N3098" s="4">
        <f>VLOOKUP($K3098,Sales_Performance_Analysis.csv!$S$1:$T$5,2,FALSE)</f>
        <v>2529.8487270973901</v>
      </c>
      <c r="O3098" s="4">
        <v>36</v>
      </c>
      <c r="P3098" s="4">
        <v>17</v>
      </c>
      <c r="Q3098" s="4">
        <v>1513.33</v>
      </c>
      <c r="U3098" s="9" t="str">
        <v>East</v>
      </c>
      <c r="V3098" s="9" t="str">
        <v>Furniture</v>
      </c>
      <c r="X3098" s="9" t="str">
        <v>EAST</v>
      </c>
      <c r="Y3098" s="9" t="str">
        <v>FURNITURE</v>
      </c>
      <c r="AA3098" s="9" t="str">
        <v>east</v>
      </c>
      <c r="AB3098" s="9" t="str">
        <v>furniture</v>
      </c>
    </row>
    <row r="3099" spans="1:28">
      <c r="A3099" s="10" t="s">
        <v>3055</v>
      </c>
      <c r="B3099" s="11">
        <v>45326</v>
      </c>
      <c r="C3099" s="12" t="s">
        <v>2563</v>
      </c>
      <c r="D3099" s="13" t="s">
        <v>1668</v>
      </c>
      <c r="E3099" s="10">
        <v>394.43</v>
      </c>
      <c r="F3099" s="10">
        <v>17</v>
      </c>
      <c r="G3099" s="10">
        <v>38</v>
      </c>
      <c r="H3099" s="10">
        <v>1448.93</v>
      </c>
      <c r="I3099" s="4" t="s">
        <v>3055</v>
      </c>
      <c r="J3099" s="16">
        <v>45326</v>
      </c>
      <c r="K3099" s="9" t="str">
        <v>North</v>
      </c>
      <c r="L3099" s="9" t="str">
        <v>Furniture</v>
      </c>
      <c r="M3099" s="4">
        <v>394.43</v>
      </c>
      <c r="N3099" s="4">
        <f>VLOOKUP($K3099,Sales_Performance_Analysis.csv!$S$1:$T$5,2,FALSE)</f>
        <v>2573.1195542046598</v>
      </c>
      <c r="O3099" s="4">
        <v>17</v>
      </c>
      <c r="P3099" s="4">
        <v>38</v>
      </c>
      <c r="Q3099" s="4">
        <v>1448.93</v>
      </c>
      <c r="U3099" s="9" t="str">
        <v>North</v>
      </c>
      <c r="V3099" s="9" t="str">
        <v>Furniture</v>
      </c>
      <c r="X3099" s="9" t="str">
        <v>NORTH</v>
      </c>
      <c r="Y3099" s="9" t="str">
        <v>FURNITURE</v>
      </c>
      <c r="AA3099" s="9" t="str">
        <v>north</v>
      </c>
      <c r="AB3099" s="9" t="str">
        <v>furniture</v>
      </c>
    </row>
    <row r="3100" spans="1:28">
      <c r="A3100" s="10" t="s">
        <v>3056</v>
      </c>
      <c r="B3100" s="11">
        <v>45601</v>
      </c>
      <c r="C3100" s="13" t="s">
        <v>2686</v>
      </c>
      <c r="D3100" s="13" t="s">
        <v>1243</v>
      </c>
      <c r="E3100" s="10">
        <v>730.11</v>
      </c>
      <c r="F3100" s="10">
        <v>34</v>
      </c>
      <c r="G3100" s="10">
        <v>34</v>
      </c>
      <c r="H3100" s="10">
        <v>116.73</v>
      </c>
      <c r="I3100" s="4" t="s">
        <v>3056</v>
      </c>
      <c r="J3100" s="16">
        <v>45601</v>
      </c>
      <c r="K3100" s="9" t="str">
        <v>East</v>
      </c>
      <c r="L3100" s="9" t="str">
        <v>Electronics</v>
      </c>
      <c r="M3100" s="4">
        <v>730.11</v>
      </c>
      <c r="N3100" s="4">
        <f>VLOOKUP($K3100,Sales_Performance_Analysis.csv!$S$1:$T$5,2,FALSE)</f>
        <v>2529.8487270973901</v>
      </c>
      <c r="O3100" s="4">
        <v>34</v>
      </c>
      <c r="P3100" s="4">
        <v>34</v>
      </c>
      <c r="Q3100" s="4">
        <v>116.73</v>
      </c>
      <c r="U3100" s="9" t="str">
        <v>East</v>
      </c>
      <c r="V3100" s="9" t="str">
        <v>Electronics</v>
      </c>
      <c r="X3100" s="9" t="str">
        <v>EAST</v>
      </c>
      <c r="Y3100" s="9" t="str">
        <v>ELECTRONICS</v>
      </c>
      <c r="AA3100" s="9" t="str">
        <v>east</v>
      </c>
      <c r="AB3100" s="9" t="str">
        <v>electronics</v>
      </c>
    </row>
    <row r="3101" spans="1:28">
      <c r="A3101" s="10" t="s">
        <v>3057</v>
      </c>
      <c r="B3101" s="11">
        <v>45158</v>
      </c>
      <c r="C3101" s="13" t="s">
        <v>2686</v>
      </c>
      <c r="D3101" s="13" t="s">
        <v>1243</v>
      </c>
      <c r="E3101" s="10">
        <v>825.22</v>
      </c>
      <c r="F3101" s="10">
        <v>14</v>
      </c>
      <c r="G3101" s="10">
        <v>1</v>
      </c>
      <c r="H3101" s="10">
        <v>1037.29</v>
      </c>
      <c r="I3101" s="4" t="s">
        <v>3057</v>
      </c>
      <c r="J3101" s="16">
        <v>45158</v>
      </c>
      <c r="K3101" s="9" t="str">
        <v>East</v>
      </c>
      <c r="L3101" s="9" t="str">
        <v>Electronics</v>
      </c>
      <c r="M3101" s="4">
        <v>825.22</v>
      </c>
      <c r="N3101" s="4">
        <f>VLOOKUP($K3101,Sales_Performance_Analysis.csv!$S$1:$T$5,2,FALSE)</f>
        <v>2529.8487270973901</v>
      </c>
      <c r="O3101" s="4">
        <v>14</v>
      </c>
      <c r="P3101" s="4">
        <v>1</v>
      </c>
      <c r="Q3101" s="4">
        <v>1037.29</v>
      </c>
      <c r="U3101" s="9" t="str">
        <v>East</v>
      </c>
      <c r="V3101" s="9" t="str">
        <v>Electronics</v>
      </c>
      <c r="X3101" s="9" t="str">
        <v>EAST</v>
      </c>
      <c r="Y3101" s="9" t="str">
        <v>ELECTRONICS</v>
      </c>
      <c r="AA3101" s="9" t="str">
        <v>east</v>
      </c>
      <c r="AB3101" s="9" t="str">
        <v>electronics</v>
      </c>
    </row>
    <row r="3102" spans="1:28">
      <c r="A3102" s="10" t="s">
        <v>3058</v>
      </c>
      <c r="B3102" s="11">
        <v>45223</v>
      </c>
      <c r="C3102" s="13" t="s">
        <v>2686</v>
      </c>
      <c r="D3102" s="13" t="s">
        <v>1243</v>
      </c>
      <c r="E3102" s="10">
        <v>4504.2299999999996</v>
      </c>
      <c r="F3102" s="10">
        <v>10</v>
      </c>
      <c r="G3102" s="10">
        <v>15</v>
      </c>
      <c r="H3102" s="10">
        <v>1581.94</v>
      </c>
      <c r="I3102" s="4" t="s">
        <v>3058</v>
      </c>
      <c r="J3102" s="16">
        <v>45223</v>
      </c>
      <c r="K3102" s="9" t="str">
        <v>East</v>
      </c>
      <c r="L3102" s="9" t="str">
        <v>Electronics</v>
      </c>
      <c r="M3102" s="4">
        <v>4504.2299999999996</v>
      </c>
      <c r="N3102" s="4">
        <f>VLOOKUP($K3102,Sales_Performance_Analysis.csv!$S$1:$T$5,2,FALSE)</f>
        <v>2529.8487270973901</v>
      </c>
      <c r="O3102" s="4">
        <v>10</v>
      </c>
      <c r="P3102" s="4">
        <v>15</v>
      </c>
      <c r="Q3102" s="4">
        <v>1581.94</v>
      </c>
      <c r="U3102" s="9" t="str">
        <v>East</v>
      </c>
      <c r="V3102" s="9" t="str">
        <v>Electronics</v>
      </c>
      <c r="X3102" s="9" t="str">
        <v>EAST</v>
      </c>
      <c r="Y3102" s="9" t="str">
        <v>ELECTRONICS</v>
      </c>
      <c r="AA3102" s="9" t="str">
        <v>east</v>
      </c>
      <c r="AB3102" s="9" t="str">
        <v>electronics</v>
      </c>
    </row>
    <row r="3103" spans="1:28">
      <c r="A3103" s="10" t="s">
        <v>3059</v>
      </c>
      <c r="B3103" s="11">
        <v>45252</v>
      </c>
      <c r="C3103" s="12" t="s">
        <v>1657</v>
      </c>
      <c r="D3103" s="13" t="s">
        <v>1243</v>
      </c>
      <c r="E3103" s="10">
        <v>1485.51</v>
      </c>
      <c r="F3103" s="10">
        <v>41</v>
      </c>
      <c r="G3103" s="10">
        <v>14</v>
      </c>
      <c r="H3103" s="10">
        <v>610.54999999999995</v>
      </c>
      <c r="I3103" s="4" t="s">
        <v>3059</v>
      </c>
      <c r="J3103" s="16">
        <v>45252</v>
      </c>
      <c r="K3103" s="9" t="str">
        <v>West</v>
      </c>
      <c r="L3103" s="9" t="str">
        <v>Electronics</v>
      </c>
      <c r="M3103" s="4">
        <v>1485.51</v>
      </c>
      <c r="N3103" s="4">
        <f>VLOOKUP($K3103,Sales_Performance_Analysis.csv!$S$1:$T$5,2,FALSE)</f>
        <v>2536.3110011778599</v>
      </c>
      <c r="O3103" s="4">
        <v>41</v>
      </c>
      <c r="P3103" s="4">
        <v>14</v>
      </c>
      <c r="Q3103" s="4">
        <v>610.54999999999995</v>
      </c>
      <c r="U3103" s="9" t="str">
        <v>West</v>
      </c>
      <c r="V3103" s="9" t="str">
        <v>Electronics</v>
      </c>
      <c r="X3103" s="9" t="str">
        <v>WEST</v>
      </c>
      <c r="Y3103" s="9" t="str">
        <v>ELECTRONICS</v>
      </c>
      <c r="AA3103" s="9" t="str">
        <v>west</v>
      </c>
      <c r="AB3103" s="9" t="str">
        <v>electronics</v>
      </c>
    </row>
    <row r="3104" spans="1:28">
      <c r="A3104" s="10" t="s">
        <v>3060</v>
      </c>
      <c r="B3104" s="11">
        <v>45142</v>
      </c>
      <c r="C3104" s="12" t="s">
        <v>1657</v>
      </c>
      <c r="D3104" s="13" t="s">
        <v>1668</v>
      </c>
      <c r="E3104" s="10">
        <v>4865.6000000000004</v>
      </c>
      <c r="F3104" s="10">
        <v>37</v>
      </c>
      <c r="G3104" s="10">
        <v>13</v>
      </c>
      <c r="H3104" s="10">
        <v>1285.3499999999999</v>
      </c>
      <c r="I3104" s="4" t="s">
        <v>3060</v>
      </c>
      <c r="J3104" s="16">
        <v>45142</v>
      </c>
      <c r="K3104" s="9" t="str">
        <v>West</v>
      </c>
      <c r="L3104" s="9" t="str">
        <v>Furniture</v>
      </c>
      <c r="M3104" s="4">
        <v>4865.6000000000004</v>
      </c>
      <c r="N3104" s="4">
        <f>VLOOKUP($K3104,Sales_Performance_Analysis.csv!$S$1:$T$5,2,FALSE)</f>
        <v>2536.3110011778599</v>
      </c>
      <c r="O3104" s="4">
        <v>37</v>
      </c>
      <c r="P3104" s="4">
        <v>13</v>
      </c>
      <c r="Q3104" s="4">
        <v>1285.3499999999999</v>
      </c>
      <c r="U3104" s="9" t="str">
        <v>West</v>
      </c>
      <c r="V3104" s="9" t="str">
        <v>Furniture</v>
      </c>
      <c r="X3104" s="9" t="str">
        <v>WEST</v>
      </c>
      <c r="Y3104" s="9" t="str">
        <v>FURNITURE</v>
      </c>
      <c r="AA3104" s="9" t="str">
        <v>west</v>
      </c>
      <c r="AB3104" s="9" t="str">
        <v>furniture</v>
      </c>
    </row>
    <row r="3105" spans="1:28">
      <c r="A3105" s="10" t="s">
        <v>3061</v>
      </c>
      <c r="B3105" s="11">
        <v>45530</v>
      </c>
      <c r="C3105" s="12" t="s">
        <v>1657</v>
      </c>
      <c r="D3105" s="13" t="s">
        <v>2899</v>
      </c>
      <c r="E3105" s="10">
        <v>2639.5</v>
      </c>
      <c r="F3105" s="10">
        <v>36</v>
      </c>
      <c r="G3105" s="10">
        <v>48</v>
      </c>
      <c r="H3105" s="10">
        <v>1635.6</v>
      </c>
      <c r="I3105" s="4" t="s">
        <v>3061</v>
      </c>
      <c r="J3105" s="16">
        <v>45530</v>
      </c>
      <c r="K3105" s="9" t="str">
        <v>West</v>
      </c>
      <c r="L3105" s="9" t="str">
        <v>Clothing</v>
      </c>
      <c r="M3105" s="4">
        <v>2639.5</v>
      </c>
      <c r="N3105" s="4">
        <f>VLOOKUP($K3105,Sales_Performance_Analysis.csv!$S$1:$T$5,2,FALSE)</f>
        <v>2536.3110011778599</v>
      </c>
      <c r="O3105" s="4">
        <v>36</v>
      </c>
      <c r="P3105" s="4">
        <v>48</v>
      </c>
      <c r="Q3105" s="4">
        <v>1635.6</v>
      </c>
      <c r="U3105" s="9" t="str">
        <v>West</v>
      </c>
      <c r="V3105" s="9" t="str">
        <v>Clothing</v>
      </c>
      <c r="X3105" s="9" t="str">
        <v>WEST</v>
      </c>
      <c r="Y3105" s="9" t="str">
        <v>CLOTHING</v>
      </c>
      <c r="AA3105" s="9" t="str">
        <v>west</v>
      </c>
      <c r="AB3105" s="9" t="str">
        <v>clothing</v>
      </c>
    </row>
    <row r="3106" spans="1:28">
      <c r="A3106" s="10" t="s">
        <v>3062</v>
      </c>
      <c r="B3106" s="11">
        <v>45219</v>
      </c>
      <c r="C3106" s="12" t="s">
        <v>1068</v>
      </c>
      <c r="D3106" s="13" t="s">
        <v>257</v>
      </c>
      <c r="E3106" s="10">
        <v>300.26</v>
      </c>
      <c r="F3106" s="10">
        <v>1</v>
      </c>
      <c r="G3106" s="10">
        <v>41</v>
      </c>
      <c r="H3106" s="10">
        <v>1850.47</v>
      </c>
      <c r="I3106" s="4" t="s">
        <v>3062</v>
      </c>
      <c r="J3106" s="16">
        <v>45219</v>
      </c>
      <c r="K3106" s="9" t="str">
        <v>South</v>
      </c>
      <c r="L3106" s="9" t="str">
        <v>Groceries</v>
      </c>
      <c r="M3106" s="4">
        <v>300.26</v>
      </c>
      <c r="N3106" s="4">
        <f>VLOOKUP($K3106,Sales_Performance_Analysis.csv!$S$1:$T$5,2,FALSE)</f>
        <v>2478.5568056787902</v>
      </c>
      <c r="O3106" s="4">
        <v>1</v>
      </c>
      <c r="P3106" s="4">
        <v>41</v>
      </c>
      <c r="Q3106" s="4">
        <v>1850.47</v>
      </c>
      <c r="U3106" s="9" t="str">
        <v>South</v>
      </c>
      <c r="V3106" s="9" t="str">
        <v>Groceries</v>
      </c>
      <c r="X3106" s="9" t="str">
        <v>SOUTH</v>
      </c>
      <c r="Y3106" s="9" t="str">
        <v>GROCERIES</v>
      </c>
      <c r="AA3106" s="9" t="str">
        <v>south</v>
      </c>
      <c r="AB3106" s="9" t="str">
        <v>groceries</v>
      </c>
    </row>
    <row r="3107" spans="1:28">
      <c r="A3107" s="10" t="s">
        <v>3063</v>
      </c>
      <c r="B3107" s="11">
        <v>44939</v>
      </c>
      <c r="C3107" s="12" t="s">
        <v>2563</v>
      </c>
      <c r="D3107" s="13" t="s">
        <v>2899</v>
      </c>
      <c r="E3107" s="10">
        <v>4555.8900000000003</v>
      </c>
      <c r="F3107" s="10">
        <v>3</v>
      </c>
      <c r="G3107" s="10">
        <v>10</v>
      </c>
      <c r="H3107" s="10">
        <v>994.7</v>
      </c>
      <c r="I3107" s="4" t="s">
        <v>3063</v>
      </c>
      <c r="J3107" s="16">
        <v>44939</v>
      </c>
      <c r="K3107" s="9" t="str">
        <v>North</v>
      </c>
      <c r="L3107" s="9" t="str">
        <v>Clothing</v>
      </c>
      <c r="M3107" s="4">
        <v>4555.8900000000003</v>
      </c>
      <c r="N3107" s="4">
        <f>VLOOKUP($K3107,Sales_Performance_Analysis.csv!$S$1:$T$5,2,FALSE)</f>
        <v>2573.1195542046598</v>
      </c>
      <c r="O3107" s="4">
        <v>3</v>
      </c>
      <c r="P3107" s="4">
        <v>10</v>
      </c>
      <c r="Q3107" s="4">
        <v>994.7</v>
      </c>
      <c r="U3107" s="9" t="str">
        <v>North</v>
      </c>
      <c r="V3107" s="9" t="str">
        <v>Clothing</v>
      </c>
      <c r="X3107" s="9" t="str">
        <v>NORTH</v>
      </c>
      <c r="Y3107" s="9" t="str">
        <v>CLOTHING</v>
      </c>
      <c r="AA3107" s="9" t="str">
        <v>north</v>
      </c>
      <c r="AB3107" s="9" t="str">
        <v>clothing</v>
      </c>
    </row>
    <row r="3108" spans="1:28">
      <c r="A3108" s="10" t="s">
        <v>3064</v>
      </c>
      <c r="B3108" s="11">
        <v>45344</v>
      </c>
      <c r="C3108" s="12" t="s">
        <v>1657</v>
      </c>
      <c r="D3108" s="13" t="s">
        <v>1668</v>
      </c>
      <c r="E3108" s="10">
        <v>2266.5700000000002</v>
      </c>
      <c r="F3108" s="10">
        <v>9</v>
      </c>
      <c r="G3108" s="10">
        <v>32</v>
      </c>
      <c r="H3108" s="10">
        <v>856.44</v>
      </c>
      <c r="I3108" s="4" t="s">
        <v>3064</v>
      </c>
      <c r="J3108" s="16">
        <v>45344</v>
      </c>
      <c r="K3108" s="9" t="str">
        <v>West</v>
      </c>
      <c r="L3108" s="9" t="str">
        <v>Furniture</v>
      </c>
      <c r="M3108" s="4">
        <v>2266.5700000000002</v>
      </c>
      <c r="N3108" s="4">
        <f>VLOOKUP($K3108,Sales_Performance_Analysis.csv!$S$1:$T$5,2,FALSE)</f>
        <v>2536.3110011778599</v>
      </c>
      <c r="O3108" s="4">
        <v>9</v>
      </c>
      <c r="P3108" s="4">
        <v>32</v>
      </c>
      <c r="Q3108" s="4">
        <v>856.44</v>
      </c>
      <c r="U3108" s="9" t="str">
        <v>West</v>
      </c>
      <c r="V3108" s="9" t="str">
        <v>Furniture</v>
      </c>
      <c r="X3108" s="9" t="str">
        <v>WEST</v>
      </c>
      <c r="Y3108" s="9" t="str">
        <v>FURNITURE</v>
      </c>
      <c r="AA3108" s="9" t="str">
        <v>west</v>
      </c>
      <c r="AB3108" s="9" t="str">
        <v>furniture</v>
      </c>
    </row>
    <row r="3109" spans="1:28">
      <c r="A3109" s="10" t="s">
        <v>3065</v>
      </c>
      <c r="B3109" s="11">
        <v>45032</v>
      </c>
      <c r="C3109" s="12" t="s">
        <v>1068</v>
      </c>
      <c r="D3109" s="13" t="s">
        <v>2920</v>
      </c>
      <c r="E3109" s="10">
        <v>4798.53</v>
      </c>
      <c r="F3109" s="10">
        <v>17</v>
      </c>
      <c r="G3109" s="10">
        <v>41</v>
      </c>
      <c r="H3109" s="10">
        <v>1307.1300000000001</v>
      </c>
      <c r="I3109" s="4" t="s">
        <v>3065</v>
      </c>
      <c r="J3109" s="16">
        <v>45032</v>
      </c>
      <c r="K3109" s="9" t="str">
        <v>South</v>
      </c>
      <c r="L3109" s="9" t="str">
        <v>Sports</v>
      </c>
      <c r="M3109" s="4">
        <v>4798.53</v>
      </c>
      <c r="N3109" s="4">
        <f>VLOOKUP($K3109,Sales_Performance_Analysis.csv!$S$1:$T$5,2,FALSE)</f>
        <v>2478.5568056787902</v>
      </c>
      <c r="O3109" s="4">
        <v>17</v>
      </c>
      <c r="P3109" s="4">
        <v>41</v>
      </c>
      <c r="Q3109" s="4">
        <v>1307.1300000000001</v>
      </c>
      <c r="U3109" s="9" t="str">
        <v>South</v>
      </c>
      <c r="V3109" s="9" t="str">
        <v>Sports</v>
      </c>
      <c r="X3109" s="9" t="str">
        <v>SOUTH</v>
      </c>
      <c r="Y3109" s="9" t="str">
        <v>SPORTS</v>
      </c>
      <c r="AA3109" s="9" t="str">
        <v>south</v>
      </c>
      <c r="AB3109" s="9" t="str">
        <v>sports</v>
      </c>
    </row>
    <row r="3110" spans="1:28">
      <c r="A3110" s="10" t="s">
        <v>3066</v>
      </c>
      <c r="B3110" s="11">
        <v>45518</v>
      </c>
      <c r="C3110" s="13" t="s">
        <v>2686</v>
      </c>
      <c r="D3110" s="13" t="s">
        <v>2899</v>
      </c>
      <c r="E3110" s="10">
        <v>2149.2600000000002</v>
      </c>
      <c r="F3110" s="10">
        <v>27</v>
      </c>
      <c r="G3110" s="10">
        <v>47</v>
      </c>
      <c r="H3110" s="10">
        <v>785.23</v>
      </c>
      <c r="I3110" s="4" t="s">
        <v>3066</v>
      </c>
      <c r="J3110" s="16">
        <v>45518</v>
      </c>
      <c r="K3110" s="9" t="str">
        <v>East</v>
      </c>
      <c r="L3110" s="9" t="str">
        <v>Clothing</v>
      </c>
      <c r="M3110" s="4">
        <v>2149.2600000000002</v>
      </c>
      <c r="N3110" s="4">
        <f>VLOOKUP($K3110,Sales_Performance_Analysis.csv!$S$1:$T$5,2,FALSE)</f>
        <v>2529.8487270973901</v>
      </c>
      <c r="O3110" s="4">
        <v>27</v>
      </c>
      <c r="P3110" s="4">
        <v>47</v>
      </c>
      <c r="Q3110" s="4">
        <v>785.23</v>
      </c>
      <c r="U3110" s="9" t="str">
        <v>East</v>
      </c>
      <c r="V3110" s="9" t="str">
        <v>Clothing</v>
      </c>
      <c r="X3110" s="9" t="str">
        <v>EAST</v>
      </c>
      <c r="Y3110" s="9" t="str">
        <v>CLOTHING</v>
      </c>
      <c r="AA3110" s="9" t="str">
        <v>east</v>
      </c>
      <c r="AB3110" s="9" t="str">
        <v>clothing</v>
      </c>
    </row>
    <row r="3111" spans="1:28">
      <c r="A3111" s="10" t="s">
        <v>3067</v>
      </c>
      <c r="B3111" s="11">
        <v>45477</v>
      </c>
      <c r="C3111" s="13" t="s">
        <v>2686</v>
      </c>
      <c r="D3111" s="13" t="s">
        <v>2920</v>
      </c>
      <c r="E3111" s="10">
        <v>876.49</v>
      </c>
      <c r="F3111" s="10">
        <v>1</v>
      </c>
      <c r="G3111" s="10">
        <v>13</v>
      </c>
      <c r="H3111" s="10">
        <v>540.51</v>
      </c>
      <c r="I3111" s="4" t="s">
        <v>3067</v>
      </c>
      <c r="J3111" s="16">
        <v>45477</v>
      </c>
      <c r="K3111" s="9" t="str">
        <v>East</v>
      </c>
      <c r="L3111" s="9" t="str">
        <v>Sports</v>
      </c>
      <c r="M3111" s="4">
        <v>876.49</v>
      </c>
      <c r="N3111" s="4">
        <f>VLOOKUP($K3111,Sales_Performance_Analysis.csv!$S$1:$T$5,2,FALSE)</f>
        <v>2529.8487270973901</v>
      </c>
      <c r="O3111" s="4">
        <v>1</v>
      </c>
      <c r="P3111" s="4">
        <v>13</v>
      </c>
      <c r="Q3111" s="4">
        <v>540.51</v>
      </c>
      <c r="U3111" s="9" t="str">
        <v>East</v>
      </c>
      <c r="V3111" s="9" t="str">
        <v>Sports</v>
      </c>
      <c r="X3111" s="9" t="str">
        <v>EAST</v>
      </c>
      <c r="Y3111" s="9" t="str">
        <v>SPORTS</v>
      </c>
      <c r="AA3111" s="9" t="str">
        <v>east</v>
      </c>
      <c r="AB3111" s="9" t="str">
        <v>sports</v>
      </c>
    </row>
    <row r="3112" spans="1:28">
      <c r="A3112" s="10" t="s">
        <v>3068</v>
      </c>
      <c r="B3112" s="11">
        <v>45483</v>
      </c>
      <c r="C3112" s="13" t="s">
        <v>2686</v>
      </c>
      <c r="D3112" s="13" t="s">
        <v>257</v>
      </c>
      <c r="E3112" s="10">
        <v>805.7</v>
      </c>
      <c r="F3112" s="10">
        <v>48</v>
      </c>
      <c r="G3112" s="10">
        <v>32</v>
      </c>
      <c r="H3112" s="10">
        <v>1033.5899999999999</v>
      </c>
      <c r="I3112" s="4" t="s">
        <v>3068</v>
      </c>
      <c r="J3112" s="16">
        <v>45483</v>
      </c>
      <c r="K3112" s="9" t="str">
        <v>East</v>
      </c>
      <c r="L3112" s="9" t="str">
        <v>Groceries</v>
      </c>
      <c r="M3112" s="4">
        <v>805.7</v>
      </c>
      <c r="N3112" s="4">
        <f>VLOOKUP($K3112,Sales_Performance_Analysis.csv!$S$1:$T$5,2,FALSE)</f>
        <v>2529.8487270973901</v>
      </c>
      <c r="O3112" s="4">
        <v>48</v>
      </c>
      <c r="P3112" s="4">
        <v>32</v>
      </c>
      <c r="Q3112" s="4">
        <v>1033.5899999999999</v>
      </c>
      <c r="U3112" s="9" t="str">
        <v>East</v>
      </c>
      <c r="V3112" s="9" t="str">
        <v>Groceries</v>
      </c>
      <c r="X3112" s="9" t="str">
        <v>EAST</v>
      </c>
      <c r="Y3112" s="9" t="str">
        <v>GROCERIES</v>
      </c>
      <c r="AA3112" s="9" t="str">
        <v>east</v>
      </c>
      <c r="AB3112" s="9" t="str">
        <v>groceries</v>
      </c>
    </row>
    <row r="3113" spans="1:28">
      <c r="A3113" s="10" t="s">
        <v>3069</v>
      </c>
      <c r="B3113" s="11">
        <v>45154</v>
      </c>
      <c r="C3113" s="12" t="s">
        <v>2563</v>
      </c>
      <c r="D3113" s="13" t="s">
        <v>3070</v>
      </c>
      <c r="E3113" s="10">
        <v>2680.1</v>
      </c>
      <c r="F3113" s="10">
        <v>12</v>
      </c>
      <c r="G3113" s="10">
        <v>43</v>
      </c>
      <c r="H3113" s="10">
        <v>872.95</v>
      </c>
      <c r="I3113" s="4" t="s">
        <v>3069</v>
      </c>
      <c r="J3113" s="16">
        <v>45154</v>
      </c>
      <c r="K3113" s="9" t="str">
        <v>North</v>
      </c>
      <c r="L3113" s="9" t="str">
        <v>Electronics</v>
      </c>
      <c r="M3113" s="4">
        <v>2680.1</v>
      </c>
      <c r="N3113" s="4">
        <f>VLOOKUP($K3113,Sales_Performance_Analysis.csv!$S$1:$T$5,2,FALSE)</f>
        <v>2573.1195542046598</v>
      </c>
      <c r="O3113" s="4">
        <v>12</v>
      </c>
      <c r="P3113" s="4">
        <v>43</v>
      </c>
      <c r="Q3113" s="4">
        <v>872.95</v>
      </c>
      <c r="U3113" s="9" t="str">
        <v>North</v>
      </c>
      <c r="V3113" s="9" t="str">
        <v>Electronics</v>
      </c>
      <c r="X3113" s="9" t="str">
        <v>NORTH</v>
      </c>
      <c r="Y3113" s="9" t="str">
        <v>ELECTRONICS</v>
      </c>
      <c r="AA3113" s="9" t="str">
        <v>north</v>
      </c>
      <c r="AB3113" s="9" t="str">
        <v>electronics</v>
      </c>
    </row>
    <row r="3114" spans="1:28">
      <c r="A3114" s="10" t="s">
        <v>3071</v>
      </c>
      <c r="B3114" s="11">
        <v>44999</v>
      </c>
      <c r="C3114" s="12" t="s">
        <v>2563</v>
      </c>
      <c r="D3114" s="13" t="s">
        <v>2899</v>
      </c>
      <c r="E3114" s="10">
        <v>1209.71</v>
      </c>
      <c r="F3114" s="10">
        <v>35</v>
      </c>
      <c r="G3114" s="10">
        <v>48</v>
      </c>
      <c r="H3114" s="10">
        <v>1187.03</v>
      </c>
      <c r="I3114" s="4" t="s">
        <v>3071</v>
      </c>
      <c r="J3114" s="16">
        <v>44999</v>
      </c>
      <c r="K3114" s="9" t="str">
        <v>North</v>
      </c>
      <c r="L3114" s="9" t="str">
        <v>Clothing</v>
      </c>
      <c r="M3114" s="4">
        <v>1209.71</v>
      </c>
      <c r="N3114" s="4">
        <f>VLOOKUP($K3114,Sales_Performance_Analysis.csv!$S$1:$T$5,2,FALSE)</f>
        <v>2573.1195542046598</v>
      </c>
      <c r="O3114" s="4">
        <v>35</v>
      </c>
      <c r="P3114" s="4">
        <v>48</v>
      </c>
      <c r="Q3114" s="4">
        <v>1187.03</v>
      </c>
      <c r="U3114" s="9" t="str">
        <v>North</v>
      </c>
      <c r="V3114" s="9" t="str">
        <v>Clothing</v>
      </c>
      <c r="X3114" s="9" t="str">
        <v>NORTH</v>
      </c>
      <c r="Y3114" s="9" t="str">
        <v>CLOTHING</v>
      </c>
      <c r="AA3114" s="9" t="str">
        <v>north</v>
      </c>
      <c r="AB3114" s="9" t="str">
        <v>clothing</v>
      </c>
    </row>
    <row r="3115" spans="1:28">
      <c r="A3115" s="10" t="s">
        <v>3072</v>
      </c>
      <c r="B3115" s="11">
        <v>45051</v>
      </c>
      <c r="C3115" s="12" t="s">
        <v>1657</v>
      </c>
      <c r="D3115" s="13" t="s">
        <v>1668</v>
      </c>
      <c r="E3115" s="10">
        <v>4076.54</v>
      </c>
      <c r="F3115" s="10">
        <v>29</v>
      </c>
      <c r="G3115" s="10">
        <v>35</v>
      </c>
      <c r="H3115" s="10">
        <v>65.83</v>
      </c>
      <c r="I3115" s="4" t="s">
        <v>3072</v>
      </c>
      <c r="J3115" s="16">
        <v>45051</v>
      </c>
      <c r="K3115" s="9" t="str">
        <v>West</v>
      </c>
      <c r="L3115" s="9" t="str">
        <v>Furniture</v>
      </c>
      <c r="M3115" s="4">
        <v>4076.54</v>
      </c>
      <c r="N3115" s="4">
        <f>VLOOKUP($K3115,Sales_Performance_Analysis.csv!$S$1:$T$5,2,FALSE)</f>
        <v>2536.3110011778599</v>
      </c>
      <c r="O3115" s="4">
        <v>29</v>
      </c>
      <c r="P3115" s="4">
        <v>35</v>
      </c>
      <c r="Q3115" s="4">
        <v>65.83</v>
      </c>
      <c r="U3115" s="9" t="str">
        <v>West</v>
      </c>
      <c r="V3115" s="9" t="str">
        <v>Furniture</v>
      </c>
      <c r="X3115" s="9" t="str">
        <v>WEST</v>
      </c>
      <c r="Y3115" s="9" t="str">
        <v>FURNITURE</v>
      </c>
      <c r="AA3115" s="9" t="str">
        <v>west</v>
      </c>
      <c r="AB3115" s="9" t="str">
        <v>furniture</v>
      </c>
    </row>
    <row r="3116" spans="1:28">
      <c r="A3116" s="10" t="s">
        <v>3073</v>
      </c>
      <c r="B3116" s="11">
        <v>45424</v>
      </c>
      <c r="C3116" s="13" t="s">
        <v>2686</v>
      </c>
      <c r="D3116" s="13" t="s">
        <v>2920</v>
      </c>
      <c r="E3116" s="10">
        <v>4516.3</v>
      </c>
      <c r="F3116" s="10">
        <v>25</v>
      </c>
      <c r="G3116" s="10">
        <v>39</v>
      </c>
      <c r="H3116" s="10">
        <v>838.56</v>
      </c>
      <c r="I3116" s="4" t="s">
        <v>3073</v>
      </c>
      <c r="J3116" s="16">
        <v>45424</v>
      </c>
      <c r="K3116" s="9" t="str">
        <v>East</v>
      </c>
      <c r="L3116" s="9" t="str">
        <v>Sports</v>
      </c>
      <c r="M3116" s="4">
        <v>4516.3</v>
      </c>
      <c r="N3116" s="4">
        <f>VLOOKUP($K3116,Sales_Performance_Analysis.csv!$S$1:$T$5,2,FALSE)</f>
        <v>2529.8487270973901</v>
      </c>
      <c r="O3116" s="4">
        <v>25</v>
      </c>
      <c r="P3116" s="4">
        <v>39</v>
      </c>
      <c r="Q3116" s="4">
        <v>838.56</v>
      </c>
      <c r="U3116" s="9" t="str">
        <v>East</v>
      </c>
      <c r="V3116" s="9" t="str">
        <v>Sports</v>
      </c>
      <c r="X3116" s="9" t="str">
        <v>EAST</v>
      </c>
      <c r="Y3116" s="9" t="str">
        <v>SPORTS</v>
      </c>
      <c r="AA3116" s="9" t="str">
        <v>east</v>
      </c>
      <c r="AB3116" s="9" t="str">
        <v>sports</v>
      </c>
    </row>
    <row r="3117" spans="1:28">
      <c r="A3117" s="10" t="s">
        <v>3074</v>
      </c>
      <c r="B3117" s="11">
        <v>45267</v>
      </c>
      <c r="C3117" s="13" t="s">
        <v>2686</v>
      </c>
      <c r="D3117" s="13" t="s">
        <v>2899</v>
      </c>
      <c r="E3117" s="10">
        <v>1558.12</v>
      </c>
      <c r="F3117" s="10">
        <v>40</v>
      </c>
      <c r="G3117" s="10">
        <v>15</v>
      </c>
      <c r="H3117" s="10">
        <v>781.89</v>
      </c>
      <c r="I3117" s="4" t="s">
        <v>3074</v>
      </c>
      <c r="J3117" s="16">
        <v>45267</v>
      </c>
      <c r="K3117" s="9" t="str">
        <v>East</v>
      </c>
      <c r="L3117" s="9" t="str">
        <v>Clothing</v>
      </c>
      <c r="M3117" s="4">
        <v>1558.12</v>
      </c>
      <c r="N3117" s="4">
        <f>VLOOKUP($K3117,Sales_Performance_Analysis.csv!$S$1:$T$5,2,FALSE)</f>
        <v>2529.8487270973901</v>
      </c>
      <c r="O3117" s="4">
        <v>40</v>
      </c>
      <c r="P3117" s="4">
        <v>15</v>
      </c>
      <c r="Q3117" s="4">
        <v>781.89</v>
      </c>
      <c r="U3117" s="9" t="str">
        <v>East</v>
      </c>
      <c r="V3117" s="9" t="str">
        <v>Clothing</v>
      </c>
      <c r="X3117" s="9" t="str">
        <v>EAST</v>
      </c>
      <c r="Y3117" s="9" t="str">
        <v>CLOTHING</v>
      </c>
      <c r="AA3117" s="9" t="str">
        <v>east</v>
      </c>
      <c r="AB3117" s="9" t="str">
        <v>clothing</v>
      </c>
    </row>
    <row r="3118" spans="1:28">
      <c r="A3118" s="10" t="s">
        <v>3075</v>
      </c>
      <c r="B3118" s="11">
        <v>45481</v>
      </c>
      <c r="C3118" s="12" t="s">
        <v>1657</v>
      </c>
      <c r="D3118" s="13" t="s">
        <v>1668</v>
      </c>
      <c r="E3118" s="10">
        <v>4810.71</v>
      </c>
      <c r="F3118" s="10">
        <v>49</v>
      </c>
      <c r="G3118" s="10">
        <v>35</v>
      </c>
      <c r="H3118" s="10">
        <v>275.95</v>
      </c>
      <c r="I3118" s="4" t="s">
        <v>3075</v>
      </c>
      <c r="J3118" s="16">
        <v>45481</v>
      </c>
      <c r="K3118" s="9" t="str">
        <v>West</v>
      </c>
      <c r="L3118" s="9" t="str">
        <v>Furniture</v>
      </c>
      <c r="M3118" s="4">
        <v>4810.71</v>
      </c>
      <c r="N3118" s="4">
        <f>VLOOKUP($K3118,Sales_Performance_Analysis.csv!$S$1:$T$5,2,FALSE)</f>
        <v>2536.3110011778599</v>
      </c>
      <c r="O3118" s="4">
        <v>49</v>
      </c>
      <c r="P3118" s="4">
        <v>35</v>
      </c>
      <c r="Q3118" s="4">
        <v>275.95</v>
      </c>
      <c r="U3118" s="9" t="str">
        <v>West</v>
      </c>
      <c r="V3118" s="9" t="str">
        <v>Furniture</v>
      </c>
      <c r="X3118" s="9" t="str">
        <v>WEST</v>
      </c>
      <c r="Y3118" s="9" t="str">
        <v>FURNITURE</v>
      </c>
      <c r="AA3118" s="9" t="str">
        <v>west</v>
      </c>
      <c r="AB3118" s="9" t="str">
        <v>furniture</v>
      </c>
    </row>
    <row r="3119" spans="1:28">
      <c r="A3119" s="10" t="s">
        <v>3076</v>
      </c>
      <c r="B3119" s="11">
        <v>45107</v>
      </c>
      <c r="C3119" s="12" t="s">
        <v>1657</v>
      </c>
      <c r="D3119" s="13" t="s">
        <v>3070</v>
      </c>
      <c r="E3119" s="10">
        <v>2282</v>
      </c>
      <c r="F3119" s="10">
        <v>23</v>
      </c>
      <c r="G3119" s="10">
        <v>17</v>
      </c>
      <c r="H3119" s="10">
        <v>1392.85</v>
      </c>
      <c r="I3119" s="4" t="s">
        <v>3076</v>
      </c>
      <c r="J3119" s="16">
        <v>45107</v>
      </c>
      <c r="K3119" s="9" t="str">
        <v>West</v>
      </c>
      <c r="L3119" s="9" t="str">
        <v>Electronics</v>
      </c>
      <c r="M3119" s="4">
        <v>2282</v>
      </c>
      <c r="N3119" s="4">
        <f>VLOOKUP($K3119,Sales_Performance_Analysis.csv!$S$1:$T$5,2,FALSE)</f>
        <v>2536.3110011778599</v>
      </c>
      <c r="O3119" s="4">
        <v>23</v>
      </c>
      <c r="P3119" s="4">
        <v>17</v>
      </c>
      <c r="Q3119" s="4">
        <v>1392.85</v>
      </c>
      <c r="U3119" s="9" t="str">
        <v>West</v>
      </c>
      <c r="V3119" s="9" t="str">
        <v>Electronics</v>
      </c>
      <c r="X3119" s="9" t="str">
        <v>WEST</v>
      </c>
      <c r="Y3119" s="9" t="str">
        <v>ELECTRONICS</v>
      </c>
      <c r="AA3119" s="9" t="str">
        <v>west</v>
      </c>
      <c r="AB3119" s="9" t="str">
        <v>electronics</v>
      </c>
    </row>
    <row r="3120" spans="1:28">
      <c r="A3120" s="10" t="s">
        <v>3077</v>
      </c>
      <c r="B3120" s="11">
        <v>45170</v>
      </c>
      <c r="C3120" s="13" t="s">
        <v>2686</v>
      </c>
      <c r="D3120" s="13" t="s">
        <v>257</v>
      </c>
      <c r="E3120" s="10">
        <v>2655.04</v>
      </c>
      <c r="F3120" s="10">
        <v>38</v>
      </c>
      <c r="G3120" s="10">
        <v>5</v>
      </c>
      <c r="H3120" s="10">
        <v>1694.46</v>
      </c>
      <c r="I3120" s="4" t="s">
        <v>3077</v>
      </c>
      <c r="J3120" s="16">
        <v>45170</v>
      </c>
      <c r="K3120" s="9" t="str">
        <v>East</v>
      </c>
      <c r="L3120" s="9" t="str">
        <v>Groceries</v>
      </c>
      <c r="M3120" s="4">
        <v>2655.04</v>
      </c>
      <c r="N3120" s="4">
        <f>VLOOKUP($K3120,Sales_Performance_Analysis.csv!$S$1:$T$5,2,FALSE)</f>
        <v>2529.8487270973901</v>
      </c>
      <c r="O3120" s="4">
        <v>38</v>
      </c>
      <c r="P3120" s="4">
        <v>5</v>
      </c>
      <c r="Q3120" s="4">
        <v>1694.46</v>
      </c>
      <c r="U3120" s="9" t="str">
        <v>East</v>
      </c>
      <c r="V3120" s="9" t="str">
        <v>Groceries</v>
      </c>
      <c r="X3120" s="9" t="str">
        <v>EAST</v>
      </c>
      <c r="Y3120" s="9" t="str">
        <v>GROCERIES</v>
      </c>
      <c r="AA3120" s="9" t="str">
        <v>east</v>
      </c>
      <c r="AB3120" s="9" t="str">
        <v>groceries</v>
      </c>
    </row>
    <row r="3121" spans="1:28">
      <c r="A3121" s="10" t="s">
        <v>3078</v>
      </c>
      <c r="B3121" s="11">
        <v>45076</v>
      </c>
      <c r="C3121" s="12" t="s">
        <v>1068</v>
      </c>
      <c r="D3121" s="13" t="s">
        <v>2899</v>
      </c>
      <c r="E3121" s="10">
        <v>2833.82</v>
      </c>
      <c r="F3121" s="10">
        <v>21</v>
      </c>
      <c r="G3121" s="10">
        <v>45</v>
      </c>
      <c r="H3121" s="10">
        <v>500.74</v>
      </c>
      <c r="I3121" s="4" t="s">
        <v>3078</v>
      </c>
      <c r="J3121" s="16">
        <v>45076</v>
      </c>
      <c r="K3121" s="9" t="str">
        <v>South</v>
      </c>
      <c r="L3121" s="9" t="str">
        <v>Clothing</v>
      </c>
      <c r="M3121" s="4">
        <v>2833.82</v>
      </c>
      <c r="N3121" s="4">
        <f>VLOOKUP($K3121,Sales_Performance_Analysis.csv!$S$1:$T$5,2,FALSE)</f>
        <v>2478.5568056787902</v>
      </c>
      <c r="O3121" s="4">
        <v>21</v>
      </c>
      <c r="P3121" s="4">
        <v>45</v>
      </c>
      <c r="Q3121" s="4">
        <v>500.74</v>
      </c>
      <c r="U3121" s="9" t="str">
        <v>South</v>
      </c>
      <c r="V3121" s="9" t="str">
        <v>Clothing</v>
      </c>
      <c r="X3121" s="9" t="str">
        <v>SOUTH</v>
      </c>
      <c r="Y3121" s="9" t="str">
        <v>CLOTHING</v>
      </c>
      <c r="AA3121" s="9" t="str">
        <v>south</v>
      </c>
      <c r="AB3121" s="9" t="str">
        <v>clothing</v>
      </c>
    </row>
    <row r="3122" spans="1:28">
      <c r="A3122" s="10" t="s">
        <v>3079</v>
      </c>
      <c r="B3122" s="11">
        <v>45501</v>
      </c>
      <c r="C3122" s="12" t="s">
        <v>2563</v>
      </c>
      <c r="D3122" s="13" t="s">
        <v>2899</v>
      </c>
      <c r="E3122" s="10">
        <v>1402.05</v>
      </c>
      <c r="F3122" s="10">
        <v>41</v>
      </c>
      <c r="G3122" s="10">
        <v>25</v>
      </c>
      <c r="H3122" s="10">
        <v>373.68</v>
      </c>
      <c r="I3122" s="4" t="s">
        <v>3079</v>
      </c>
      <c r="J3122" s="16">
        <v>45501</v>
      </c>
      <c r="K3122" s="9" t="str">
        <v>North</v>
      </c>
      <c r="L3122" s="9" t="str">
        <v>Clothing</v>
      </c>
      <c r="M3122" s="4">
        <v>1402.05</v>
      </c>
      <c r="N3122" s="4">
        <f>VLOOKUP($K3122,Sales_Performance_Analysis.csv!$S$1:$T$5,2,FALSE)</f>
        <v>2573.1195542046598</v>
      </c>
      <c r="O3122" s="4">
        <v>41</v>
      </c>
      <c r="P3122" s="4">
        <v>25</v>
      </c>
      <c r="Q3122" s="4">
        <v>373.68</v>
      </c>
      <c r="U3122" s="9" t="str">
        <v>North</v>
      </c>
      <c r="V3122" s="9" t="str">
        <v>Clothing</v>
      </c>
      <c r="X3122" s="9" t="str">
        <v>NORTH</v>
      </c>
      <c r="Y3122" s="9" t="str">
        <v>CLOTHING</v>
      </c>
      <c r="AA3122" s="9" t="str">
        <v>north</v>
      </c>
      <c r="AB3122" s="9" t="str">
        <v>clothing</v>
      </c>
    </row>
    <row r="3123" spans="1:28">
      <c r="A3123" s="10" t="s">
        <v>3080</v>
      </c>
      <c r="B3123" s="11">
        <v>45564</v>
      </c>
      <c r="C3123" s="12" t="s">
        <v>1657</v>
      </c>
      <c r="D3123" s="13" t="s">
        <v>2920</v>
      </c>
      <c r="E3123" s="10">
        <v>346.9</v>
      </c>
      <c r="F3123" s="10">
        <v>25</v>
      </c>
      <c r="G3123" s="10">
        <v>20</v>
      </c>
      <c r="H3123" s="10">
        <v>851.34</v>
      </c>
      <c r="I3123" s="4" t="s">
        <v>3080</v>
      </c>
      <c r="J3123" s="16">
        <v>45564</v>
      </c>
      <c r="K3123" s="9" t="str">
        <v>West</v>
      </c>
      <c r="L3123" s="9" t="str">
        <v>Sports</v>
      </c>
      <c r="M3123" s="4">
        <v>346.9</v>
      </c>
      <c r="N3123" s="4">
        <f>VLOOKUP($K3123,Sales_Performance_Analysis.csv!$S$1:$T$5,2,FALSE)</f>
        <v>2536.3110011778599</v>
      </c>
      <c r="O3123" s="4">
        <v>25</v>
      </c>
      <c r="P3123" s="4">
        <v>20</v>
      </c>
      <c r="Q3123" s="4">
        <v>851.34</v>
      </c>
      <c r="U3123" s="9" t="str">
        <v>West</v>
      </c>
      <c r="V3123" s="9" t="str">
        <v>Sports</v>
      </c>
      <c r="X3123" s="9" t="str">
        <v>WEST</v>
      </c>
      <c r="Y3123" s="9" t="str">
        <v>SPORTS</v>
      </c>
      <c r="AA3123" s="9" t="str">
        <v>west</v>
      </c>
      <c r="AB3123" s="9" t="str">
        <v>sports</v>
      </c>
    </row>
    <row r="3124" spans="1:28">
      <c r="A3124" s="10">
        <v>21156848</v>
      </c>
      <c r="B3124" s="11">
        <v>45496</v>
      </c>
      <c r="C3124" s="13" t="s">
        <v>2686</v>
      </c>
      <c r="D3124" s="13" t="s">
        <v>2920</v>
      </c>
      <c r="E3124" s="10">
        <v>4906.3500000000004</v>
      </c>
      <c r="F3124" s="10">
        <v>2</v>
      </c>
      <c r="G3124" s="10">
        <v>30</v>
      </c>
      <c r="H3124" s="10">
        <v>713.5</v>
      </c>
      <c r="I3124" s="4">
        <v>21156848</v>
      </c>
      <c r="J3124" s="16">
        <v>45496</v>
      </c>
      <c r="K3124" s="9" t="str">
        <v>East</v>
      </c>
      <c r="L3124" s="9" t="str">
        <v>Sports</v>
      </c>
      <c r="M3124" s="4">
        <v>4906.3500000000004</v>
      </c>
      <c r="N3124" s="4">
        <f>VLOOKUP($K3124,Sales_Performance_Analysis.csv!$S$1:$T$5,2,FALSE)</f>
        <v>2529.8487270973901</v>
      </c>
      <c r="O3124" s="4">
        <v>2</v>
      </c>
      <c r="P3124" s="4">
        <v>30</v>
      </c>
      <c r="Q3124" s="4">
        <v>713.5</v>
      </c>
      <c r="U3124" s="9" t="str">
        <v>East</v>
      </c>
      <c r="V3124" s="9" t="str">
        <v>Sports</v>
      </c>
      <c r="X3124" s="9" t="str">
        <v>EAST</v>
      </c>
      <c r="Y3124" s="9" t="str">
        <v>SPORTS</v>
      </c>
      <c r="AA3124" s="9" t="str">
        <v>east</v>
      </c>
      <c r="AB3124" s="9" t="str">
        <v>sports</v>
      </c>
    </row>
    <row r="3125" spans="1:28">
      <c r="A3125" s="10" t="s">
        <v>3081</v>
      </c>
      <c r="B3125" s="11">
        <v>45239</v>
      </c>
      <c r="C3125" s="12" t="s">
        <v>2563</v>
      </c>
      <c r="D3125" s="13" t="s">
        <v>257</v>
      </c>
      <c r="E3125" s="10">
        <v>1923.41</v>
      </c>
      <c r="F3125" s="10">
        <v>21</v>
      </c>
      <c r="G3125" s="10">
        <v>36</v>
      </c>
      <c r="H3125" s="10">
        <v>1102.1300000000001</v>
      </c>
      <c r="I3125" s="4" t="s">
        <v>3081</v>
      </c>
      <c r="J3125" s="16">
        <v>45239</v>
      </c>
      <c r="K3125" s="9" t="str">
        <v>North</v>
      </c>
      <c r="L3125" s="9" t="str">
        <v>Groceries</v>
      </c>
      <c r="M3125" s="4">
        <v>1923.41</v>
      </c>
      <c r="N3125" s="4">
        <f>VLOOKUP($K3125,Sales_Performance_Analysis.csv!$S$1:$T$5,2,FALSE)</f>
        <v>2573.1195542046598</v>
      </c>
      <c r="O3125" s="4">
        <v>21</v>
      </c>
      <c r="P3125" s="4">
        <v>36</v>
      </c>
      <c r="Q3125" s="4">
        <v>1102.1300000000001</v>
      </c>
      <c r="U3125" s="9" t="str">
        <v>North</v>
      </c>
      <c r="V3125" s="9" t="str">
        <v>Groceries</v>
      </c>
      <c r="X3125" s="9" t="str">
        <v>NORTH</v>
      </c>
      <c r="Y3125" s="9" t="str">
        <v>GROCERIES</v>
      </c>
      <c r="AA3125" s="9" t="str">
        <v>north</v>
      </c>
      <c r="AB3125" s="9" t="str">
        <v>groceries</v>
      </c>
    </row>
    <row r="3126" spans="1:28">
      <c r="A3126" s="10" t="s">
        <v>3082</v>
      </c>
      <c r="B3126" s="11">
        <v>45037</v>
      </c>
      <c r="C3126" s="12" t="s">
        <v>1068</v>
      </c>
      <c r="D3126" s="13" t="s">
        <v>2899</v>
      </c>
      <c r="E3126" s="10">
        <v>1223.1300000000001</v>
      </c>
      <c r="F3126" s="10">
        <v>17</v>
      </c>
      <c r="G3126" s="10">
        <v>30</v>
      </c>
      <c r="H3126" s="10">
        <v>1512.77</v>
      </c>
      <c r="I3126" s="4" t="s">
        <v>3082</v>
      </c>
      <c r="J3126" s="16">
        <v>45037</v>
      </c>
      <c r="K3126" s="9" t="str">
        <v>South</v>
      </c>
      <c r="L3126" s="9" t="str">
        <v>Clothing</v>
      </c>
      <c r="M3126" s="4">
        <v>1223.1300000000001</v>
      </c>
      <c r="N3126" s="4">
        <f>VLOOKUP($K3126,Sales_Performance_Analysis.csv!$S$1:$T$5,2,FALSE)</f>
        <v>2478.5568056787902</v>
      </c>
      <c r="O3126" s="4">
        <v>17</v>
      </c>
      <c r="P3126" s="4">
        <v>30</v>
      </c>
      <c r="Q3126" s="4">
        <v>1512.77</v>
      </c>
      <c r="U3126" s="9" t="str">
        <v>South</v>
      </c>
      <c r="V3126" s="9" t="str">
        <v>Clothing</v>
      </c>
      <c r="X3126" s="9" t="str">
        <v>SOUTH</v>
      </c>
      <c r="Y3126" s="9" t="str">
        <v>CLOTHING</v>
      </c>
      <c r="AA3126" s="9" t="str">
        <v>south</v>
      </c>
      <c r="AB3126" s="9" t="str">
        <v>clothing</v>
      </c>
    </row>
    <row r="3127" spans="1:28">
      <c r="A3127" s="10" t="s">
        <v>3083</v>
      </c>
      <c r="B3127" s="11">
        <v>45272</v>
      </c>
      <c r="C3127" s="12" t="s">
        <v>1068</v>
      </c>
      <c r="D3127" s="13" t="s">
        <v>3070</v>
      </c>
      <c r="E3127" s="10">
        <v>1650.09</v>
      </c>
      <c r="F3127" s="10">
        <v>31</v>
      </c>
      <c r="G3127" s="10">
        <v>30</v>
      </c>
      <c r="H3127" s="10">
        <v>89.97</v>
      </c>
      <c r="I3127" s="4" t="s">
        <v>3083</v>
      </c>
      <c r="J3127" s="16">
        <v>45272</v>
      </c>
      <c r="K3127" s="9" t="str">
        <v>South</v>
      </c>
      <c r="L3127" s="9" t="str">
        <v>Electronics</v>
      </c>
      <c r="M3127" s="4">
        <v>1650.09</v>
      </c>
      <c r="N3127" s="4">
        <f>VLOOKUP($K3127,Sales_Performance_Analysis.csv!$S$1:$T$5,2,FALSE)</f>
        <v>2478.5568056787902</v>
      </c>
      <c r="O3127" s="4">
        <v>31</v>
      </c>
      <c r="P3127" s="4">
        <v>30</v>
      </c>
      <c r="Q3127" s="4">
        <v>89.97</v>
      </c>
      <c r="U3127" s="9" t="str">
        <v>South</v>
      </c>
      <c r="V3127" s="9" t="str">
        <v>Electronics</v>
      </c>
      <c r="X3127" s="9" t="str">
        <v>SOUTH</v>
      </c>
      <c r="Y3127" s="9" t="str">
        <v>ELECTRONICS</v>
      </c>
      <c r="AA3127" s="9" t="str">
        <v>south</v>
      </c>
      <c r="AB3127" s="9" t="str">
        <v>electronics</v>
      </c>
    </row>
    <row r="3128" spans="1:28">
      <c r="A3128" s="10" t="s">
        <v>3084</v>
      </c>
      <c r="B3128" s="11">
        <v>45538</v>
      </c>
      <c r="C3128" s="13" t="s">
        <v>2686</v>
      </c>
      <c r="D3128" s="13" t="s">
        <v>257</v>
      </c>
      <c r="E3128" s="10">
        <v>453.96</v>
      </c>
      <c r="F3128" s="10">
        <v>30</v>
      </c>
      <c r="G3128" s="10">
        <v>33</v>
      </c>
      <c r="H3128" s="10">
        <v>1455.15</v>
      </c>
      <c r="I3128" s="4" t="s">
        <v>3084</v>
      </c>
      <c r="J3128" s="16">
        <v>45538</v>
      </c>
      <c r="K3128" s="9" t="str">
        <v>East</v>
      </c>
      <c r="L3128" s="9" t="str">
        <v>Groceries</v>
      </c>
      <c r="M3128" s="4">
        <v>453.96</v>
      </c>
      <c r="N3128" s="4">
        <f>VLOOKUP($K3128,Sales_Performance_Analysis.csv!$S$1:$T$5,2,FALSE)</f>
        <v>2529.8487270973901</v>
      </c>
      <c r="O3128" s="4">
        <v>30</v>
      </c>
      <c r="P3128" s="4">
        <v>33</v>
      </c>
      <c r="Q3128" s="4">
        <v>1455.15</v>
      </c>
      <c r="U3128" s="9" t="str">
        <v>East</v>
      </c>
      <c r="V3128" s="9" t="str">
        <v>Groceries</v>
      </c>
      <c r="X3128" s="9" t="str">
        <v>EAST</v>
      </c>
      <c r="Y3128" s="9" t="str">
        <v>GROCERIES</v>
      </c>
      <c r="AA3128" s="9" t="str">
        <v>east</v>
      </c>
      <c r="AB3128" s="9" t="str">
        <v>groceries</v>
      </c>
    </row>
    <row r="3129" spans="1:28">
      <c r="A3129" s="10" t="s">
        <v>3085</v>
      </c>
      <c r="B3129" s="11">
        <v>45106</v>
      </c>
      <c r="C3129" s="13" t="s">
        <v>2686</v>
      </c>
      <c r="D3129" s="13" t="s">
        <v>2920</v>
      </c>
      <c r="E3129" s="10">
        <v>4309.3599999999997</v>
      </c>
      <c r="F3129" s="10">
        <v>31</v>
      </c>
      <c r="G3129" s="10">
        <v>7</v>
      </c>
      <c r="H3129" s="10">
        <v>1537.48</v>
      </c>
      <c r="I3129" s="4" t="s">
        <v>3085</v>
      </c>
      <c r="J3129" s="16">
        <v>45106</v>
      </c>
      <c r="K3129" s="9" t="str">
        <v>East</v>
      </c>
      <c r="L3129" s="9" t="str">
        <v>Sports</v>
      </c>
      <c r="M3129" s="4">
        <v>4309.3599999999997</v>
      </c>
      <c r="N3129" s="4">
        <f>VLOOKUP($K3129,Sales_Performance_Analysis.csv!$S$1:$T$5,2,FALSE)</f>
        <v>2529.8487270973901</v>
      </c>
      <c r="O3129" s="4">
        <v>31</v>
      </c>
      <c r="P3129" s="4">
        <v>7</v>
      </c>
      <c r="Q3129" s="4">
        <v>1537.48</v>
      </c>
      <c r="U3129" s="9" t="str">
        <v>East</v>
      </c>
      <c r="V3129" s="9" t="str">
        <v>Sports</v>
      </c>
      <c r="X3129" s="9" t="str">
        <v>EAST</v>
      </c>
      <c r="Y3129" s="9" t="str">
        <v>SPORTS</v>
      </c>
      <c r="AA3129" s="9" t="str">
        <v>east</v>
      </c>
      <c r="AB3129" s="9" t="str">
        <v>sports</v>
      </c>
    </row>
    <row r="3130" spans="1:28">
      <c r="A3130" s="10" t="s">
        <v>3086</v>
      </c>
      <c r="B3130" s="11">
        <v>45188</v>
      </c>
      <c r="C3130" s="12" t="s">
        <v>2563</v>
      </c>
      <c r="D3130" s="13" t="s">
        <v>257</v>
      </c>
      <c r="E3130" s="10">
        <v>644.5</v>
      </c>
      <c r="F3130" s="10">
        <v>46</v>
      </c>
      <c r="G3130" s="10">
        <v>39</v>
      </c>
      <c r="H3130" s="10">
        <v>892.64</v>
      </c>
      <c r="I3130" s="4" t="s">
        <v>3086</v>
      </c>
      <c r="J3130" s="16">
        <v>45188</v>
      </c>
      <c r="K3130" s="9" t="str">
        <v>North</v>
      </c>
      <c r="L3130" s="9" t="str">
        <v>Groceries</v>
      </c>
      <c r="M3130" s="4">
        <v>644.5</v>
      </c>
      <c r="N3130" s="4">
        <f>VLOOKUP($K3130,Sales_Performance_Analysis.csv!$S$1:$T$5,2,FALSE)</f>
        <v>2573.1195542046598</v>
      </c>
      <c r="O3130" s="4">
        <v>46</v>
      </c>
      <c r="P3130" s="4">
        <v>39</v>
      </c>
      <c r="Q3130" s="4">
        <v>892.64</v>
      </c>
      <c r="U3130" s="9" t="str">
        <v>North</v>
      </c>
      <c r="V3130" s="9" t="str">
        <v>Groceries</v>
      </c>
      <c r="X3130" s="9" t="str">
        <v>NORTH</v>
      </c>
      <c r="Y3130" s="9" t="str">
        <v>GROCERIES</v>
      </c>
      <c r="AA3130" s="9" t="str">
        <v>north</v>
      </c>
      <c r="AB3130" s="9" t="str">
        <v>groceries</v>
      </c>
    </row>
    <row r="3131" spans="1:28">
      <c r="A3131" s="10" t="s">
        <v>3087</v>
      </c>
      <c r="B3131" s="11">
        <v>45085</v>
      </c>
      <c r="C3131" s="12" t="s">
        <v>2563</v>
      </c>
      <c r="D3131" s="13" t="s">
        <v>1668</v>
      </c>
      <c r="E3131" s="10">
        <v>2648.77</v>
      </c>
      <c r="F3131" s="10">
        <v>30</v>
      </c>
      <c r="G3131" s="10">
        <v>18</v>
      </c>
      <c r="H3131" s="10">
        <v>308.19</v>
      </c>
      <c r="I3131" s="4" t="s">
        <v>3087</v>
      </c>
      <c r="J3131" s="16">
        <v>45085</v>
      </c>
      <c r="K3131" s="9" t="str">
        <v>North</v>
      </c>
      <c r="L3131" s="9" t="str">
        <v>Furniture</v>
      </c>
      <c r="M3131" s="4">
        <v>2648.77</v>
      </c>
      <c r="N3131" s="4">
        <f>VLOOKUP($K3131,Sales_Performance_Analysis.csv!$S$1:$T$5,2,FALSE)</f>
        <v>2573.1195542046598</v>
      </c>
      <c r="O3131" s="4">
        <v>30</v>
      </c>
      <c r="P3131" s="4">
        <v>18</v>
      </c>
      <c r="Q3131" s="4">
        <v>308.19</v>
      </c>
      <c r="U3131" s="9" t="str">
        <v>North</v>
      </c>
      <c r="V3131" s="9" t="str">
        <v>Furniture</v>
      </c>
      <c r="X3131" s="9" t="str">
        <v>NORTH</v>
      </c>
      <c r="Y3131" s="9" t="str">
        <v>FURNITURE</v>
      </c>
      <c r="AA3131" s="9" t="str">
        <v>north</v>
      </c>
      <c r="AB3131" s="9" t="str">
        <v>furniture</v>
      </c>
    </row>
    <row r="3132" spans="1:28">
      <c r="A3132" s="10" t="s">
        <v>3088</v>
      </c>
      <c r="B3132" s="11">
        <v>45422</v>
      </c>
      <c r="C3132" s="12" t="s">
        <v>1068</v>
      </c>
      <c r="D3132" s="13" t="s">
        <v>2920</v>
      </c>
      <c r="E3132" s="10">
        <v>2893.19</v>
      </c>
      <c r="F3132" s="10">
        <v>4</v>
      </c>
      <c r="G3132" s="10">
        <v>49</v>
      </c>
      <c r="H3132" s="10">
        <v>1143.1500000000001</v>
      </c>
      <c r="I3132" s="4" t="s">
        <v>3088</v>
      </c>
      <c r="J3132" s="16">
        <v>45422</v>
      </c>
      <c r="K3132" s="9" t="str">
        <v>South</v>
      </c>
      <c r="L3132" s="9" t="str">
        <v>Sports</v>
      </c>
      <c r="M3132" s="4">
        <v>2893.19</v>
      </c>
      <c r="N3132" s="4">
        <f>VLOOKUP($K3132,Sales_Performance_Analysis.csv!$S$1:$T$5,2,FALSE)</f>
        <v>2478.5568056787902</v>
      </c>
      <c r="O3132" s="4">
        <v>4</v>
      </c>
      <c r="P3132" s="4">
        <v>49</v>
      </c>
      <c r="Q3132" s="4">
        <v>1143.1500000000001</v>
      </c>
      <c r="U3132" s="9" t="str">
        <v>South</v>
      </c>
      <c r="V3132" s="9" t="str">
        <v>Sports</v>
      </c>
      <c r="X3132" s="9" t="str">
        <v>SOUTH</v>
      </c>
      <c r="Y3132" s="9" t="str">
        <v>SPORTS</v>
      </c>
      <c r="AA3132" s="9" t="str">
        <v>south</v>
      </c>
      <c r="AB3132" s="9" t="str">
        <v>sports</v>
      </c>
    </row>
    <row r="3133" spans="1:28">
      <c r="A3133" s="10" t="s">
        <v>3089</v>
      </c>
      <c r="B3133" s="11">
        <v>45408</v>
      </c>
      <c r="C3133" s="12" t="s">
        <v>1068</v>
      </c>
      <c r="D3133" s="13" t="s">
        <v>2899</v>
      </c>
      <c r="E3133" s="10">
        <v>620.91</v>
      </c>
      <c r="F3133" s="10">
        <v>13</v>
      </c>
      <c r="G3133" s="10">
        <v>11</v>
      </c>
      <c r="H3133" s="10">
        <v>1607.9</v>
      </c>
      <c r="I3133" s="4" t="s">
        <v>3089</v>
      </c>
      <c r="J3133" s="16">
        <v>45408</v>
      </c>
      <c r="K3133" s="9" t="str">
        <v>South</v>
      </c>
      <c r="L3133" s="9" t="str">
        <v>Clothing</v>
      </c>
      <c r="M3133" s="4">
        <v>620.91</v>
      </c>
      <c r="N3133" s="4">
        <f>VLOOKUP($K3133,Sales_Performance_Analysis.csv!$S$1:$T$5,2,FALSE)</f>
        <v>2478.5568056787902</v>
      </c>
      <c r="O3133" s="4">
        <v>13</v>
      </c>
      <c r="P3133" s="4">
        <v>11</v>
      </c>
      <c r="Q3133" s="4">
        <v>1607.9</v>
      </c>
      <c r="U3133" s="9" t="str">
        <v>South</v>
      </c>
      <c r="V3133" s="9" t="str">
        <v>Clothing</v>
      </c>
      <c r="X3133" s="9" t="str">
        <v>SOUTH</v>
      </c>
      <c r="Y3133" s="9" t="str">
        <v>CLOTHING</v>
      </c>
      <c r="AA3133" s="9" t="str">
        <v>south</v>
      </c>
      <c r="AB3133" s="9" t="str">
        <v>clothing</v>
      </c>
    </row>
    <row r="3134" spans="1:28">
      <c r="A3134" s="10" t="s">
        <v>3090</v>
      </c>
      <c r="B3134" s="11">
        <v>44911</v>
      </c>
      <c r="C3134" s="13" t="s">
        <v>2686</v>
      </c>
      <c r="D3134" s="13" t="s">
        <v>257</v>
      </c>
      <c r="E3134" s="10">
        <v>3226.62</v>
      </c>
      <c r="F3134" s="10">
        <v>40</v>
      </c>
      <c r="G3134" s="10">
        <v>33</v>
      </c>
      <c r="H3134" s="10">
        <v>748.9</v>
      </c>
      <c r="I3134" s="4" t="s">
        <v>3090</v>
      </c>
      <c r="J3134" s="16">
        <v>44911</v>
      </c>
      <c r="K3134" s="9" t="str">
        <v>East</v>
      </c>
      <c r="L3134" s="9" t="str">
        <v>Groceries</v>
      </c>
      <c r="M3134" s="4">
        <v>3226.62</v>
      </c>
      <c r="N3134" s="4">
        <f>VLOOKUP($K3134,Sales_Performance_Analysis.csv!$S$1:$T$5,2,FALSE)</f>
        <v>2529.8487270973901</v>
      </c>
      <c r="O3134" s="4">
        <v>40</v>
      </c>
      <c r="P3134" s="4">
        <v>33</v>
      </c>
      <c r="Q3134" s="4">
        <v>748.9</v>
      </c>
      <c r="U3134" s="9" t="str">
        <v>East</v>
      </c>
      <c r="V3134" s="9" t="str">
        <v>Groceries</v>
      </c>
      <c r="X3134" s="9" t="str">
        <v>EAST</v>
      </c>
      <c r="Y3134" s="9" t="str">
        <v>GROCERIES</v>
      </c>
      <c r="AA3134" s="9" t="str">
        <v>east</v>
      </c>
      <c r="AB3134" s="9" t="str">
        <v>groceries</v>
      </c>
    </row>
    <row r="3135" spans="1:28">
      <c r="A3135" s="10" t="s">
        <v>3091</v>
      </c>
      <c r="B3135" s="11">
        <v>45068</v>
      </c>
      <c r="C3135" s="13" t="s">
        <v>2686</v>
      </c>
      <c r="D3135" s="13" t="s">
        <v>1668</v>
      </c>
      <c r="E3135" s="10">
        <v>2190.1799999999998</v>
      </c>
      <c r="F3135" s="10">
        <v>20</v>
      </c>
      <c r="G3135" s="10">
        <v>34</v>
      </c>
      <c r="H3135" s="10">
        <v>361.78</v>
      </c>
      <c r="I3135" s="4" t="s">
        <v>3091</v>
      </c>
      <c r="J3135" s="16">
        <v>45068</v>
      </c>
      <c r="K3135" s="9" t="str">
        <v>East</v>
      </c>
      <c r="L3135" s="9" t="str">
        <v>Furniture</v>
      </c>
      <c r="M3135" s="4">
        <v>2190.1799999999998</v>
      </c>
      <c r="N3135" s="4">
        <f>VLOOKUP($K3135,Sales_Performance_Analysis.csv!$S$1:$T$5,2,FALSE)</f>
        <v>2529.8487270973901</v>
      </c>
      <c r="O3135" s="4">
        <v>20</v>
      </c>
      <c r="P3135" s="4">
        <v>34</v>
      </c>
      <c r="Q3135" s="4">
        <v>361.78</v>
      </c>
      <c r="U3135" s="9" t="str">
        <v>East</v>
      </c>
      <c r="V3135" s="9" t="str">
        <v>Furniture</v>
      </c>
      <c r="X3135" s="9" t="str">
        <v>EAST</v>
      </c>
      <c r="Y3135" s="9" t="str">
        <v>FURNITURE</v>
      </c>
      <c r="AA3135" s="9" t="str">
        <v>east</v>
      </c>
      <c r="AB3135" s="9" t="str">
        <v>furniture</v>
      </c>
    </row>
    <row r="3136" spans="1:28">
      <c r="A3136" s="10" t="s">
        <v>3092</v>
      </c>
      <c r="B3136" s="11">
        <v>45234</v>
      </c>
      <c r="C3136" s="12" t="s">
        <v>2563</v>
      </c>
      <c r="D3136" s="13" t="s">
        <v>1668</v>
      </c>
      <c r="E3136" s="10">
        <v>1999.25</v>
      </c>
      <c r="F3136" s="10">
        <v>8</v>
      </c>
      <c r="G3136" s="10">
        <v>29</v>
      </c>
      <c r="H3136" s="10">
        <v>911.69</v>
      </c>
      <c r="I3136" s="4" t="s">
        <v>3092</v>
      </c>
      <c r="J3136" s="16">
        <v>45234</v>
      </c>
      <c r="K3136" s="9" t="str">
        <v>North</v>
      </c>
      <c r="L3136" s="9" t="str">
        <v>Furniture</v>
      </c>
      <c r="M3136" s="4">
        <v>1999.25</v>
      </c>
      <c r="N3136" s="4">
        <f>VLOOKUP($K3136,Sales_Performance_Analysis.csv!$S$1:$T$5,2,FALSE)</f>
        <v>2573.1195542046598</v>
      </c>
      <c r="O3136" s="4">
        <v>8</v>
      </c>
      <c r="P3136" s="4">
        <v>29</v>
      </c>
      <c r="Q3136" s="4">
        <v>911.69</v>
      </c>
      <c r="U3136" s="9" t="str">
        <v>North</v>
      </c>
      <c r="V3136" s="9" t="str">
        <v>Furniture</v>
      </c>
      <c r="X3136" s="9" t="str">
        <v>NORTH</v>
      </c>
      <c r="Y3136" s="9" t="str">
        <v>FURNITURE</v>
      </c>
      <c r="AA3136" s="9" t="str">
        <v>north</v>
      </c>
      <c r="AB3136" s="9" t="str">
        <v>furniture</v>
      </c>
    </row>
    <row r="3137" spans="1:28">
      <c r="A3137" s="10" t="s">
        <v>3093</v>
      </c>
      <c r="B3137" s="11">
        <v>45263</v>
      </c>
      <c r="C3137" s="12" t="s">
        <v>1657</v>
      </c>
      <c r="D3137" s="13" t="s">
        <v>3070</v>
      </c>
      <c r="E3137" s="10">
        <v>2705.91</v>
      </c>
      <c r="F3137" s="10">
        <v>49</v>
      </c>
      <c r="G3137" s="10">
        <v>50</v>
      </c>
      <c r="H3137" s="10">
        <v>1755.2</v>
      </c>
      <c r="I3137" s="4" t="s">
        <v>3093</v>
      </c>
      <c r="J3137" s="16">
        <v>45263</v>
      </c>
      <c r="K3137" s="9" t="str">
        <v>West</v>
      </c>
      <c r="L3137" s="9" t="str">
        <v>Electronics</v>
      </c>
      <c r="M3137" s="4">
        <v>2705.91</v>
      </c>
      <c r="N3137" s="4">
        <f>VLOOKUP($K3137,Sales_Performance_Analysis.csv!$S$1:$T$5,2,FALSE)</f>
        <v>2536.3110011778599</v>
      </c>
      <c r="O3137" s="4">
        <v>49</v>
      </c>
      <c r="P3137" s="4">
        <v>50</v>
      </c>
      <c r="Q3137" s="4">
        <v>1755.2</v>
      </c>
      <c r="U3137" s="9" t="str">
        <v>West</v>
      </c>
      <c r="V3137" s="9" t="str">
        <v>Electronics</v>
      </c>
      <c r="X3137" s="9" t="str">
        <v>WEST</v>
      </c>
      <c r="Y3137" s="9" t="str">
        <v>ELECTRONICS</v>
      </c>
      <c r="AA3137" s="9" t="str">
        <v>west</v>
      </c>
      <c r="AB3137" s="9" t="str">
        <v>electronics</v>
      </c>
    </row>
    <row r="3138" spans="1:28">
      <c r="A3138" s="10" t="s">
        <v>3094</v>
      </c>
      <c r="B3138" s="11">
        <v>45107</v>
      </c>
      <c r="C3138" s="13" t="s">
        <v>2686</v>
      </c>
      <c r="D3138" s="13" t="s">
        <v>3070</v>
      </c>
      <c r="E3138" s="10">
        <v>899.21</v>
      </c>
      <c r="F3138" s="10">
        <v>34</v>
      </c>
      <c r="G3138" s="10">
        <v>37</v>
      </c>
      <c r="H3138" s="10">
        <v>1805.73</v>
      </c>
      <c r="I3138" s="4" t="s">
        <v>3094</v>
      </c>
      <c r="J3138" s="16">
        <v>45107</v>
      </c>
      <c r="K3138" s="9" t="str">
        <v>East</v>
      </c>
      <c r="L3138" s="9" t="str">
        <v>Electronics</v>
      </c>
      <c r="M3138" s="4">
        <v>899.21</v>
      </c>
      <c r="N3138" s="4">
        <f>VLOOKUP($K3138,Sales_Performance_Analysis.csv!$S$1:$T$5,2,FALSE)</f>
        <v>2529.8487270973901</v>
      </c>
      <c r="O3138" s="4">
        <v>34</v>
      </c>
      <c r="P3138" s="4">
        <v>37</v>
      </c>
      <c r="Q3138" s="4">
        <v>1805.73</v>
      </c>
      <c r="U3138" s="9" t="str">
        <v>East</v>
      </c>
      <c r="V3138" s="9" t="str">
        <v>Electronics</v>
      </c>
      <c r="X3138" s="9" t="str">
        <v>EAST</v>
      </c>
      <c r="Y3138" s="9" t="str">
        <v>ELECTRONICS</v>
      </c>
      <c r="AA3138" s="9" t="str">
        <v>east</v>
      </c>
      <c r="AB3138" s="9" t="str">
        <v>electronics</v>
      </c>
    </row>
    <row r="3139" spans="1:28">
      <c r="A3139" s="10" t="s">
        <v>3095</v>
      </c>
      <c r="B3139" s="11">
        <v>45001</v>
      </c>
      <c r="C3139" s="12" t="s">
        <v>1657</v>
      </c>
      <c r="D3139" s="13" t="s">
        <v>3070</v>
      </c>
      <c r="E3139" s="10">
        <v>4674.3900000000003</v>
      </c>
      <c r="F3139" s="10">
        <v>31</v>
      </c>
      <c r="G3139" s="10">
        <v>3</v>
      </c>
      <c r="H3139" s="10">
        <v>304.47000000000003</v>
      </c>
      <c r="I3139" s="4" t="s">
        <v>3095</v>
      </c>
      <c r="J3139" s="16">
        <v>45001</v>
      </c>
      <c r="K3139" s="9" t="str">
        <v>West</v>
      </c>
      <c r="L3139" s="9" t="str">
        <v>Electronics</v>
      </c>
      <c r="M3139" s="4">
        <v>4674.3900000000003</v>
      </c>
      <c r="N3139" s="4">
        <f>VLOOKUP($K3139,Sales_Performance_Analysis.csv!$S$1:$T$5,2,FALSE)</f>
        <v>2536.3110011778599</v>
      </c>
      <c r="O3139" s="4">
        <v>31</v>
      </c>
      <c r="P3139" s="4">
        <v>3</v>
      </c>
      <c r="Q3139" s="4">
        <v>304.47000000000003</v>
      </c>
      <c r="U3139" s="9" t="str">
        <v>West</v>
      </c>
      <c r="V3139" s="9" t="str">
        <v>Electronics</v>
      </c>
      <c r="X3139" s="9" t="str">
        <v>WEST</v>
      </c>
      <c r="Y3139" s="9" t="str">
        <v>ELECTRONICS</v>
      </c>
      <c r="AA3139" s="9" t="str">
        <v>west</v>
      </c>
      <c r="AB3139" s="9" t="str">
        <v>electronics</v>
      </c>
    </row>
    <row r="3140" spans="1:28">
      <c r="A3140" s="10" t="s">
        <v>3096</v>
      </c>
      <c r="B3140" s="11">
        <v>45565</v>
      </c>
      <c r="C3140" s="12" t="s">
        <v>1657</v>
      </c>
      <c r="D3140" s="13" t="s">
        <v>3070</v>
      </c>
      <c r="E3140" s="10">
        <v>4807.62</v>
      </c>
      <c r="F3140" s="10">
        <v>1</v>
      </c>
      <c r="G3140" s="10">
        <v>50</v>
      </c>
      <c r="H3140" s="10">
        <v>50.27</v>
      </c>
      <c r="I3140" s="4" t="s">
        <v>3096</v>
      </c>
      <c r="J3140" s="16">
        <v>45565</v>
      </c>
      <c r="K3140" s="9" t="str">
        <v>West</v>
      </c>
      <c r="L3140" s="9" t="str">
        <v>Electronics</v>
      </c>
      <c r="M3140" s="4">
        <v>4807.62</v>
      </c>
      <c r="N3140" s="4">
        <f>VLOOKUP($K3140,Sales_Performance_Analysis.csv!$S$1:$T$5,2,FALSE)</f>
        <v>2536.3110011778599</v>
      </c>
      <c r="O3140" s="4">
        <v>1</v>
      </c>
      <c r="P3140" s="4">
        <v>50</v>
      </c>
      <c r="Q3140" s="4">
        <v>50.27</v>
      </c>
      <c r="U3140" s="9" t="str">
        <v>West</v>
      </c>
      <c r="V3140" s="9" t="str">
        <v>Electronics</v>
      </c>
      <c r="X3140" s="9" t="str">
        <v>WEST</v>
      </c>
      <c r="Y3140" s="9" t="str">
        <v>ELECTRONICS</v>
      </c>
      <c r="AA3140" s="9" t="str">
        <v>west</v>
      </c>
      <c r="AB3140" s="9" t="str">
        <v>electronics</v>
      </c>
    </row>
    <row r="3141" spans="1:28">
      <c r="A3141" s="10" t="s">
        <v>3097</v>
      </c>
      <c r="B3141" s="11">
        <v>45083</v>
      </c>
      <c r="C3141" s="13" t="s">
        <v>2686</v>
      </c>
      <c r="D3141" s="13" t="s">
        <v>2899</v>
      </c>
      <c r="E3141" s="10">
        <v>4897.24</v>
      </c>
      <c r="F3141" s="10">
        <v>31</v>
      </c>
      <c r="G3141" s="10">
        <v>10</v>
      </c>
      <c r="H3141" s="10">
        <v>613.87</v>
      </c>
      <c r="I3141" s="4" t="s">
        <v>3097</v>
      </c>
      <c r="J3141" s="16">
        <v>45083</v>
      </c>
      <c r="K3141" s="9" t="str">
        <v>East</v>
      </c>
      <c r="L3141" s="9" t="str">
        <v>Clothing</v>
      </c>
      <c r="M3141" s="4">
        <v>4897.24</v>
      </c>
      <c r="N3141" s="4">
        <f>VLOOKUP($K3141,Sales_Performance_Analysis.csv!$S$1:$T$5,2,FALSE)</f>
        <v>2529.8487270973901</v>
      </c>
      <c r="O3141" s="4">
        <v>31</v>
      </c>
      <c r="P3141" s="4">
        <v>10</v>
      </c>
      <c r="Q3141" s="4">
        <v>613.87</v>
      </c>
      <c r="U3141" s="9" t="str">
        <v>East</v>
      </c>
      <c r="V3141" s="9" t="str">
        <v>Clothing</v>
      </c>
      <c r="X3141" s="9" t="str">
        <v>EAST</v>
      </c>
      <c r="Y3141" s="9" t="str">
        <v>CLOTHING</v>
      </c>
      <c r="AA3141" s="9" t="str">
        <v>east</v>
      </c>
      <c r="AB3141" s="9" t="str">
        <v>clothing</v>
      </c>
    </row>
    <row r="3142" spans="1:28">
      <c r="A3142" s="10" t="s">
        <v>3098</v>
      </c>
      <c r="B3142" s="11">
        <v>44974</v>
      </c>
      <c r="C3142" s="12" t="s">
        <v>2563</v>
      </c>
      <c r="D3142" s="13" t="s">
        <v>2920</v>
      </c>
      <c r="E3142" s="10">
        <v>2496.88</v>
      </c>
      <c r="F3142" s="10">
        <v>32</v>
      </c>
      <c r="G3142" s="10">
        <v>18</v>
      </c>
      <c r="H3142" s="10">
        <v>1043.77</v>
      </c>
      <c r="I3142" s="4" t="s">
        <v>3098</v>
      </c>
      <c r="J3142" s="16">
        <v>44974</v>
      </c>
      <c r="K3142" s="9" t="str">
        <v>North</v>
      </c>
      <c r="L3142" s="9" t="str">
        <v>Sports</v>
      </c>
      <c r="M3142" s="4">
        <v>2496.88</v>
      </c>
      <c r="N3142" s="4">
        <f>VLOOKUP($K3142,Sales_Performance_Analysis.csv!$S$1:$T$5,2,FALSE)</f>
        <v>2573.1195542046598</v>
      </c>
      <c r="O3142" s="4">
        <v>32</v>
      </c>
      <c r="P3142" s="4">
        <v>18</v>
      </c>
      <c r="Q3142" s="4">
        <v>1043.77</v>
      </c>
      <c r="U3142" s="9" t="str">
        <v>North</v>
      </c>
      <c r="V3142" s="9" t="str">
        <v>Sports</v>
      </c>
      <c r="X3142" s="9" t="str">
        <v>NORTH</v>
      </c>
      <c r="Y3142" s="9" t="str">
        <v>SPORTS</v>
      </c>
      <c r="AA3142" s="9" t="str">
        <v>north</v>
      </c>
      <c r="AB3142" s="9" t="str">
        <v>sports</v>
      </c>
    </row>
    <row r="3143" spans="1:28">
      <c r="A3143" s="10">
        <v>27986651</v>
      </c>
      <c r="B3143" s="11">
        <v>45394</v>
      </c>
      <c r="C3143" s="13" t="s">
        <v>2686</v>
      </c>
      <c r="D3143" s="13" t="s">
        <v>3070</v>
      </c>
      <c r="E3143" s="10">
        <v>4927.49</v>
      </c>
      <c r="F3143" s="10">
        <v>16</v>
      </c>
      <c r="G3143" s="10">
        <v>46</v>
      </c>
      <c r="H3143" s="10">
        <v>310.49</v>
      </c>
      <c r="I3143" s="4">
        <v>27986651</v>
      </c>
      <c r="J3143" s="16">
        <v>45394</v>
      </c>
      <c r="K3143" s="9" t="str">
        <v>East</v>
      </c>
      <c r="L3143" s="9" t="str">
        <v>Electronics</v>
      </c>
      <c r="M3143" s="4">
        <v>4927.49</v>
      </c>
      <c r="N3143" s="4">
        <f>VLOOKUP($K3143,Sales_Performance_Analysis.csv!$S$1:$T$5,2,FALSE)</f>
        <v>2529.8487270973901</v>
      </c>
      <c r="O3143" s="4">
        <v>16</v>
      </c>
      <c r="P3143" s="4">
        <v>46</v>
      </c>
      <c r="Q3143" s="4">
        <v>310.49</v>
      </c>
      <c r="U3143" s="9" t="str">
        <v>East</v>
      </c>
      <c r="V3143" s="9" t="str">
        <v>Electronics</v>
      </c>
      <c r="X3143" s="9" t="str">
        <v>EAST</v>
      </c>
      <c r="Y3143" s="9" t="str">
        <v>ELECTRONICS</v>
      </c>
      <c r="AA3143" s="9" t="str">
        <v>east</v>
      </c>
      <c r="AB3143" s="9" t="str">
        <v>electronics</v>
      </c>
    </row>
    <row r="3144" spans="1:28">
      <c r="A3144" s="10" t="s">
        <v>3099</v>
      </c>
      <c r="B3144" s="11">
        <v>45392</v>
      </c>
      <c r="C3144" s="12" t="s">
        <v>2563</v>
      </c>
      <c r="D3144" s="13" t="s">
        <v>1668</v>
      </c>
      <c r="E3144" s="10">
        <v>468.24</v>
      </c>
      <c r="F3144" s="10">
        <v>18</v>
      </c>
      <c r="G3144" s="10">
        <v>36</v>
      </c>
      <c r="H3144" s="10">
        <v>1166.6199999999999</v>
      </c>
      <c r="I3144" s="4" t="s">
        <v>3099</v>
      </c>
      <c r="J3144" s="16">
        <v>45392</v>
      </c>
      <c r="K3144" s="9" t="str">
        <v>North</v>
      </c>
      <c r="L3144" s="9" t="str">
        <v>Furniture</v>
      </c>
      <c r="M3144" s="4">
        <v>468.24</v>
      </c>
      <c r="N3144" s="4">
        <f>VLOOKUP($K3144,Sales_Performance_Analysis.csv!$S$1:$T$5,2,FALSE)</f>
        <v>2573.1195542046598</v>
      </c>
      <c r="O3144" s="4">
        <v>18</v>
      </c>
      <c r="P3144" s="4">
        <v>36</v>
      </c>
      <c r="Q3144" s="4">
        <v>1166.6199999999999</v>
      </c>
      <c r="U3144" s="9" t="str">
        <v>North</v>
      </c>
      <c r="V3144" s="9" t="str">
        <v>Furniture</v>
      </c>
      <c r="X3144" s="9" t="str">
        <v>NORTH</v>
      </c>
      <c r="Y3144" s="9" t="str">
        <v>FURNITURE</v>
      </c>
      <c r="AA3144" s="9" t="str">
        <v>north</v>
      </c>
      <c r="AB3144" s="9" t="str">
        <v>furniture</v>
      </c>
    </row>
    <row r="3145" spans="1:28">
      <c r="A3145" s="10" t="s">
        <v>3100</v>
      </c>
      <c r="B3145" s="11">
        <v>45342</v>
      </c>
      <c r="C3145" s="12" t="s">
        <v>1068</v>
      </c>
      <c r="D3145" s="13" t="s">
        <v>257</v>
      </c>
      <c r="E3145" s="10">
        <v>2619.27</v>
      </c>
      <c r="F3145" s="10">
        <v>9</v>
      </c>
      <c r="G3145" s="10">
        <v>14</v>
      </c>
      <c r="H3145" s="10">
        <v>772.72</v>
      </c>
      <c r="I3145" s="4" t="s">
        <v>3100</v>
      </c>
      <c r="J3145" s="16">
        <v>45342</v>
      </c>
      <c r="K3145" s="9" t="str">
        <v>South</v>
      </c>
      <c r="L3145" s="9" t="str">
        <v>Groceries</v>
      </c>
      <c r="M3145" s="4">
        <v>2619.27</v>
      </c>
      <c r="N3145" s="4">
        <f>VLOOKUP($K3145,Sales_Performance_Analysis.csv!$S$1:$T$5,2,FALSE)</f>
        <v>2478.5568056787902</v>
      </c>
      <c r="O3145" s="4">
        <v>9</v>
      </c>
      <c r="P3145" s="4">
        <v>14</v>
      </c>
      <c r="Q3145" s="4">
        <v>772.72</v>
      </c>
      <c r="U3145" s="9" t="str">
        <v>South</v>
      </c>
      <c r="V3145" s="9" t="str">
        <v>Groceries</v>
      </c>
      <c r="X3145" s="9" t="str">
        <v>SOUTH</v>
      </c>
      <c r="Y3145" s="9" t="str">
        <v>GROCERIES</v>
      </c>
      <c r="AA3145" s="9" t="str">
        <v>south</v>
      </c>
      <c r="AB3145" s="9" t="str">
        <v>groceries</v>
      </c>
    </row>
    <row r="3146" spans="1:28">
      <c r="A3146" s="10">
        <v>21456210</v>
      </c>
      <c r="B3146" s="11">
        <v>45174</v>
      </c>
      <c r="C3146" s="12" t="s">
        <v>2563</v>
      </c>
      <c r="D3146" s="13" t="s">
        <v>3070</v>
      </c>
      <c r="E3146" s="10">
        <v>168.37</v>
      </c>
      <c r="F3146" s="10">
        <v>19</v>
      </c>
      <c r="G3146" s="10">
        <v>44</v>
      </c>
      <c r="H3146" s="10">
        <v>10.78</v>
      </c>
      <c r="I3146" s="4">
        <v>21456210</v>
      </c>
      <c r="J3146" s="16">
        <v>45174</v>
      </c>
      <c r="K3146" s="9" t="str">
        <v>North</v>
      </c>
      <c r="L3146" s="9" t="str">
        <v>Electronics</v>
      </c>
      <c r="M3146" s="4">
        <v>168.37</v>
      </c>
      <c r="N3146" s="4">
        <f>VLOOKUP($K3146,Sales_Performance_Analysis.csv!$S$1:$T$5,2,FALSE)</f>
        <v>2573.1195542046598</v>
      </c>
      <c r="O3146" s="4">
        <v>19</v>
      </c>
      <c r="P3146" s="4">
        <v>44</v>
      </c>
      <c r="Q3146" s="4">
        <v>10.78</v>
      </c>
      <c r="U3146" s="9" t="str">
        <v>North</v>
      </c>
      <c r="V3146" s="9" t="str">
        <v>Electronics</v>
      </c>
      <c r="X3146" s="9" t="str">
        <v>NORTH</v>
      </c>
      <c r="Y3146" s="9" t="str">
        <v>ELECTRONICS</v>
      </c>
      <c r="AA3146" s="9" t="str">
        <v>north</v>
      </c>
      <c r="AB3146" s="9" t="str">
        <v>electronics</v>
      </c>
    </row>
    <row r="3147" spans="1:28">
      <c r="A3147" s="10" t="s">
        <v>3101</v>
      </c>
      <c r="B3147" s="11">
        <v>45069</v>
      </c>
      <c r="C3147" s="12" t="s">
        <v>2563</v>
      </c>
      <c r="D3147" s="13" t="s">
        <v>3070</v>
      </c>
      <c r="E3147" s="10">
        <v>3750.54</v>
      </c>
      <c r="F3147" s="10">
        <v>24</v>
      </c>
      <c r="G3147" s="10">
        <v>37</v>
      </c>
      <c r="H3147" s="10">
        <v>259.20999999999998</v>
      </c>
      <c r="I3147" s="4" t="s">
        <v>3101</v>
      </c>
      <c r="J3147" s="16">
        <v>45069</v>
      </c>
      <c r="K3147" s="9" t="str">
        <v>North</v>
      </c>
      <c r="L3147" s="9" t="str">
        <v>Electronics</v>
      </c>
      <c r="M3147" s="4">
        <v>3750.54</v>
      </c>
      <c r="N3147" s="4">
        <f>VLOOKUP($K3147,Sales_Performance_Analysis.csv!$S$1:$T$5,2,FALSE)</f>
        <v>2573.1195542046598</v>
      </c>
      <c r="O3147" s="4">
        <v>24</v>
      </c>
      <c r="P3147" s="4">
        <v>37</v>
      </c>
      <c r="Q3147" s="4">
        <v>259.20999999999998</v>
      </c>
      <c r="U3147" s="9" t="str">
        <v>North</v>
      </c>
      <c r="V3147" s="9" t="str">
        <v>Electronics</v>
      </c>
      <c r="X3147" s="9" t="str">
        <v>NORTH</v>
      </c>
      <c r="Y3147" s="9" t="str">
        <v>ELECTRONICS</v>
      </c>
      <c r="AA3147" s="9" t="str">
        <v>north</v>
      </c>
      <c r="AB3147" s="9" t="str">
        <v>electronics</v>
      </c>
    </row>
    <row r="3148" spans="1:28">
      <c r="A3148" s="10" t="s">
        <v>3102</v>
      </c>
      <c r="B3148" s="11">
        <v>45347</v>
      </c>
      <c r="C3148" s="12" t="s">
        <v>1068</v>
      </c>
      <c r="D3148" s="13" t="s">
        <v>2899</v>
      </c>
      <c r="E3148" s="10">
        <v>2348.12</v>
      </c>
      <c r="F3148" s="10">
        <v>48</v>
      </c>
      <c r="G3148" s="10">
        <v>33</v>
      </c>
      <c r="H3148" s="10">
        <v>1730.9</v>
      </c>
      <c r="I3148" s="4" t="s">
        <v>3102</v>
      </c>
      <c r="J3148" s="16">
        <v>45347</v>
      </c>
      <c r="K3148" s="9" t="str">
        <v>South</v>
      </c>
      <c r="L3148" s="9" t="str">
        <v>Clothing</v>
      </c>
      <c r="M3148" s="4">
        <v>2348.12</v>
      </c>
      <c r="N3148" s="4">
        <f>VLOOKUP($K3148,Sales_Performance_Analysis.csv!$S$1:$T$5,2,FALSE)</f>
        <v>2478.5568056787902</v>
      </c>
      <c r="O3148" s="4">
        <v>48</v>
      </c>
      <c r="P3148" s="4">
        <v>33</v>
      </c>
      <c r="Q3148" s="4">
        <v>1730.9</v>
      </c>
      <c r="U3148" s="9" t="str">
        <v>South</v>
      </c>
      <c r="V3148" s="9" t="str">
        <v>Clothing</v>
      </c>
      <c r="X3148" s="9" t="str">
        <v>SOUTH</v>
      </c>
      <c r="Y3148" s="9" t="str">
        <v>CLOTHING</v>
      </c>
      <c r="AA3148" s="9" t="str">
        <v>south</v>
      </c>
      <c r="AB3148" s="9" t="str">
        <v>clothing</v>
      </c>
    </row>
    <row r="3149" spans="1:28">
      <c r="A3149" s="10" t="s">
        <v>3103</v>
      </c>
      <c r="B3149" s="11">
        <v>45451</v>
      </c>
      <c r="C3149" s="12" t="s">
        <v>1657</v>
      </c>
      <c r="D3149" s="13" t="s">
        <v>3070</v>
      </c>
      <c r="E3149" s="10">
        <v>4819.4399999999996</v>
      </c>
      <c r="F3149" s="10">
        <v>13</v>
      </c>
      <c r="G3149" s="10">
        <v>27</v>
      </c>
      <c r="H3149" s="10">
        <v>1848.62</v>
      </c>
      <c r="I3149" s="4" t="s">
        <v>3103</v>
      </c>
      <c r="J3149" s="16">
        <v>45451</v>
      </c>
      <c r="K3149" s="9" t="str">
        <v>West</v>
      </c>
      <c r="L3149" s="9" t="str">
        <v>Electronics</v>
      </c>
      <c r="M3149" s="4">
        <v>4819.4399999999996</v>
      </c>
      <c r="N3149" s="4">
        <f>VLOOKUP($K3149,Sales_Performance_Analysis.csv!$S$1:$T$5,2,FALSE)</f>
        <v>2536.3110011778599</v>
      </c>
      <c r="O3149" s="4">
        <v>13</v>
      </c>
      <c r="P3149" s="4">
        <v>27</v>
      </c>
      <c r="Q3149" s="4">
        <v>1848.62</v>
      </c>
      <c r="U3149" s="9" t="str">
        <v>West</v>
      </c>
      <c r="V3149" s="9" t="str">
        <v>Electronics</v>
      </c>
      <c r="X3149" s="9" t="str">
        <v>WEST</v>
      </c>
      <c r="Y3149" s="9" t="str">
        <v>ELECTRONICS</v>
      </c>
      <c r="AA3149" s="9" t="str">
        <v>west</v>
      </c>
      <c r="AB3149" s="9" t="str">
        <v>electronics</v>
      </c>
    </row>
    <row r="3150" spans="1:28">
      <c r="A3150" s="10" t="s">
        <v>3104</v>
      </c>
      <c r="B3150" s="11">
        <v>45055</v>
      </c>
      <c r="C3150" s="12" t="s">
        <v>1068</v>
      </c>
      <c r="D3150" s="13" t="s">
        <v>2920</v>
      </c>
      <c r="E3150" s="10">
        <v>441.22</v>
      </c>
      <c r="F3150" s="10">
        <v>43</v>
      </c>
      <c r="G3150" s="10">
        <v>24</v>
      </c>
      <c r="H3150" s="10">
        <v>436.65</v>
      </c>
      <c r="I3150" s="4" t="s">
        <v>3104</v>
      </c>
      <c r="J3150" s="16">
        <v>45055</v>
      </c>
      <c r="K3150" s="9" t="str">
        <v>South</v>
      </c>
      <c r="L3150" s="9" t="str">
        <v>Sports</v>
      </c>
      <c r="M3150" s="4">
        <v>441.22</v>
      </c>
      <c r="N3150" s="4">
        <f>VLOOKUP($K3150,Sales_Performance_Analysis.csv!$S$1:$T$5,2,FALSE)</f>
        <v>2478.5568056787902</v>
      </c>
      <c r="O3150" s="4">
        <v>43</v>
      </c>
      <c r="P3150" s="4">
        <v>24</v>
      </c>
      <c r="Q3150" s="4">
        <v>436.65</v>
      </c>
      <c r="U3150" s="9" t="str">
        <v>South</v>
      </c>
      <c r="V3150" s="9" t="str">
        <v>Sports</v>
      </c>
      <c r="X3150" s="9" t="str">
        <v>SOUTH</v>
      </c>
      <c r="Y3150" s="9" t="str">
        <v>SPORTS</v>
      </c>
      <c r="AA3150" s="9" t="str">
        <v>south</v>
      </c>
      <c r="AB3150" s="9" t="str">
        <v>sports</v>
      </c>
    </row>
    <row r="3151" spans="1:28">
      <c r="A3151" s="10" t="s">
        <v>3105</v>
      </c>
      <c r="B3151" s="11">
        <v>45113</v>
      </c>
      <c r="C3151" s="13" t="s">
        <v>2686</v>
      </c>
      <c r="D3151" s="13" t="s">
        <v>3070</v>
      </c>
      <c r="E3151" s="10">
        <v>3205.64</v>
      </c>
      <c r="F3151" s="10">
        <v>21</v>
      </c>
      <c r="G3151" s="10">
        <v>36</v>
      </c>
      <c r="H3151" s="10">
        <v>987.27</v>
      </c>
      <c r="I3151" s="4" t="s">
        <v>3105</v>
      </c>
      <c r="J3151" s="16">
        <v>45113</v>
      </c>
      <c r="K3151" s="9" t="str">
        <v>East</v>
      </c>
      <c r="L3151" s="9" t="str">
        <v>Electronics</v>
      </c>
      <c r="M3151" s="4">
        <v>3205.64</v>
      </c>
      <c r="N3151" s="4">
        <f>VLOOKUP($K3151,Sales_Performance_Analysis.csv!$S$1:$T$5,2,FALSE)</f>
        <v>2529.8487270973901</v>
      </c>
      <c r="O3151" s="4">
        <v>21</v>
      </c>
      <c r="P3151" s="4">
        <v>36</v>
      </c>
      <c r="Q3151" s="4">
        <v>987.27</v>
      </c>
      <c r="U3151" s="9" t="str">
        <v>East</v>
      </c>
      <c r="V3151" s="9" t="str">
        <v>Electronics</v>
      </c>
      <c r="X3151" s="9" t="str">
        <v>EAST</v>
      </c>
      <c r="Y3151" s="9" t="str">
        <v>ELECTRONICS</v>
      </c>
      <c r="AA3151" s="9" t="str">
        <v>east</v>
      </c>
      <c r="AB3151" s="9" t="str">
        <v>electronics</v>
      </c>
    </row>
    <row r="3152" spans="1:28">
      <c r="A3152" s="10" t="s">
        <v>3106</v>
      </c>
      <c r="B3152" s="11">
        <v>44931</v>
      </c>
      <c r="C3152" s="12" t="s">
        <v>2563</v>
      </c>
      <c r="D3152" s="13" t="s">
        <v>29</v>
      </c>
      <c r="E3152" s="10">
        <v>4014.66</v>
      </c>
      <c r="F3152" s="10">
        <v>26</v>
      </c>
      <c r="G3152" s="10">
        <v>3</v>
      </c>
      <c r="H3152" s="10">
        <v>796.65</v>
      </c>
      <c r="I3152" s="4" t="s">
        <v>3106</v>
      </c>
      <c r="J3152" s="16">
        <v>44931</v>
      </c>
      <c r="K3152" s="9" t="str">
        <v>North</v>
      </c>
      <c r="L3152" s="9" t="str">
        <v>Furniture</v>
      </c>
      <c r="M3152" s="4">
        <v>4014.66</v>
      </c>
      <c r="N3152" s="4">
        <f>VLOOKUP($K3152,Sales_Performance_Analysis.csv!$S$1:$T$5,2,FALSE)</f>
        <v>2573.1195542046598</v>
      </c>
      <c r="O3152" s="4">
        <v>26</v>
      </c>
      <c r="P3152" s="4">
        <v>3</v>
      </c>
      <c r="Q3152" s="4">
        <v>796.65</v>
      </c>
      <c r="U3152" s="9" t="str">
        <v>North</v>
      </c>
      <c r="V3152" s="9" t="str">
        <v>Furniture</v>
      </c>
      <c r="X3152" s="9" t="str">
        <v>NORTH</v>
      </c>
      <c r="Y3152" s="9" t="str">
        <v>FURNITURE</v>
      </c>
      <c r="AA3152" s="9" t="str">
        <v>north</v>
      </c>
      <c r="AB3152" s="9" t="str">
        <v>furniture</v>
      </c>
    </row>
    <row r="3153" spans="1:28">
      <c r="A3153" s="10" t="s">
        <v>3107</v>
      </c>
      <c r="B3153" s="11">
        <v>45249</v>
      </c>
      <c r="C3153" s="13" t="s">
        <v>2686</v>
      </c>
      <c r="D3153" s="13" t="s">
        <v>2899</v>
      </c>
      <c r="E3153" s="10">
        <v>1213.03</v>
      </c>
      <c r="F3153" s="10">
        <v>26</v>
      </c>
      <c r="G3153" s="10">
        <v>26</v>
      </c>
      <c r="H3153" s="10">
        <v>1169.32</v>
      </c>
      <c r="I3153" s="4" t="s">
        <v>3107</v>
      </c>
      <c r="J3153" s="16">
        <v>45249</v>
      </c>
      <c r="K3153" s="9" t="str">
        <v>East</v>
      </c>
      <c r="L3153" s="9" t="str">
        <v>Clothing</v>
      </c>
      <c r="M3153" s="4">
        <v>1213.03</v>
      </c>
      <c r="N3153" s="4">
        <f>VLOOKUP($K3153,Sales_Performance_Analysis.csv!$S$1:$T$5,2,FALSE)</f>
        <v>2529.8487270973901</v>
      </c>
      <c r="O3153" s="4">
        <v>26</v>
      </c>
      <c r="P3153" s="4">
        <v>26</v>
      </c>
      <c r="Q3153" s="4">
        <v>1169.32</v>
      </c>
      <c r="U3153" s="9" t="str">
        <v>East</v>
      </c>
      <c r="V3153" s="9" t="str">
        <v>Clothing</v>
      </c>
      <c r="X3153" s="9" t="str">
        <v>EAST</v>
      </c>
      <c r="Y3153" s="9" t="str">
        <v>CLOTHING</v>
      </c>
      <c r="AA3153" s="9" t="str">
        <v>east</v>
      </c>
      <c r="AB3153" s="9" t="str">
        <v>clothing</v>
      </c>
    </row>
    <row r="3154" spans="1:28">
      <c r="A3154" s="10" t="s">
        <v>3108</v>
      </c>
      <c r="B3154" s="11">
        <v>45318</v>
      </c>
      <c r="C3154" s="13" t="s">
        <v>2686</v>
      </c>
      <c r="D3154" s="13" t="s">
        <v>3070</v>
      </c>
      <c r="E3154" s="10">
        <v>4097.43</v>
      </c>
      <c r="F3154" s="10">
        <v>40</v>
      </c>
      <c r="G3154" s="10">
        <v>28</v>
      </c>
      <c r="H3154" s="10">
        <v>1921.63</v>
      </c>
      <c r="I3154" s="4" t="s">
        <v>3108</v>
      </c>
      <c r="J3154" s="16">
        <v>45318</v>
      </c>
      <c r="K3154" s="9" t="str">
        <v>East</v>
      </c>
      <c r="L3154" s="9" t="str">
        <v>Electronics</v>
      </c>
      <c r="M3154" s="4">
        <v>4097.43</v>
      </c>
      <c r="N3154" s="4">
        <f>VLOOKUP($K3154,Sales_Performance_Analysis.csv!$S$1:$T$5,2,FALSE)</f>
        <v>2529.8487270973901</v>
      </c>
      <c r="O3154" s="4">
        <v>40</v>
      </c>
      <c r="P3154" s="4">
        <v>28</v>
      </c>
      <c r="Q3154" s="4">
        <v>1921.63</v>
      </c>
      <c r="U3154" s="9" t="str">
        <v>East</v>
      </c>
      <c r="V3154" s="9" t="str">
        <v>Electronics</v>
      </c>
      <c r="X3154" s="9" t="str">
        <v>EAST</v>
      </c>
      <c r="Y3154" s="9" t="str">
        <v>ELECTRONICS</v>
      </c>
      <c r="AA3154" s="9" t="str">
        <v>east</v>
      </c>
      <c r="AB3154" s="9" t="str">
        <v>electronics</v>
      </c>
    </row>
    <row r="3155" spans="1:28">
      <c r="A3155" s="10" t="s">
        <v>3109</v>
      </c>
      <c r="B3155" s="11">
        <v>45528</v>
      </c>
      <c r="C3155" s="13" t="s">
        <v>2686</v>
      </c>
      <c r="D3155" s="13" t="s">
        <v>257</v>
      </c>
      <c r="E3155" s="10">
        <v>4619.38</v>
      </c>
      <c r="F3155" s="10">
        <v>2</v>
      </c>
      <c r="G3155" s="10">
        <v>29</v>
      </c>
      <c r="H3155" s="10">
        <v>308.64</v>
      </c>
      <c r="I3155" s="4" t="s">
        <v>3109</v>
      </c>
      <c r="J3155" s="16">
        <v>45528</v>
      </c>
      <c r="K3155" s="9" t="str">
        <v>East</v>
      </c>
      <c r="L3155" s="9" t="str">
        <v>Groceries</v>
      </c>
      <c r="M3155" s="4">
        <v>4619.38</v>
      </c>
      <c r="N3155" s="4">
        <f>VLOOKUP($K3155,Sales_Performance_Analysis.csv!$S$1:$T$5,2,FALSE)</f>
        <v>2529.8487270973901</v>
      </c>
      <c r="O3155" s="4">
        <v>2</v>
      </c>
      <c r="P3155" s="4">
        <v>29</v>
      </c>
      <c r="Q3155" s="4">
        <v>308.64</v>
      </c>
      <c r="U3155" s="9" t="str">
        <v>East</v>
      </c>
      <c r="V3155" s="9" t="str">
        <v>Groceries</v>
      </c>
      <c r="X3155" s="9" t="str">
        <v>EAST</v>
      </c>
      <c r="Y3155" s="9" t="str">
        <v>GROCERIES</v>
      </c>
      <c r="AA3155" s="9" t="str">
        <v>east</v>
      </c>
      <c r="AB3155" s="9" t="str">
        <v>groceries</v>
      </c>
    </row>
    <row r="3156" spans="1:28">
      <c r="A3156" s="10" t="s">
        <v>3110</v>
      </c>
      <c r="B3156" s="11">
        <v>45422</v>
      </c>
      <c r="C3156" s="12" t="s">
        <v>2563</v>
      </c>
      <c r="D3156" s="13" t="s">
        <v>2920</v>
      </c>
      <c r="E3156" s="10">
        <v>1006.62</v>
      </c>
      <c r="F3156" s="10">
        <v>50</v>
      </c>
      <c r="G3156" s="10">
        <v>21</v>
      </c>
      <c r="H3156" s="10">
        <v>1134.71</v>
      </c>
      <c r="I3156" s="4" t="s">
        <v>3110</v>
      </c>
      <c r="J3156" s="16">
        <v>45422</v>
      </c>
      <c r="K3156" s="9" t="str">
        <v>North</v>
      </c>
      <c r="L3156" s="9" t="str">
        <v>Sports</v>
      </c>
      <c r="M3156" s="4">
        <v>1006.62</v>
      </c>
      <c r="N3156" s="4">
        <f>VLOOKUP($K3156,Sales_Performance_Analysis.csv!$S$1:$T$5,2,FALSE)</f>
        <v>2573.1195542046598</v>
      </c>
      <c r="O3156" s="4">
        <v>50</v>
      </c>
      <c r="P3156" s="4">
        <v>21</v>
      </c>
      <c r="Q3156" s="4">
        <v>1134.71</v>
      </c>
      <c r="U3156" s="9" t="str">
        <v>North</v>
      </c>
      <c r="V3156" s="9" t="str">
        <v>Sports</v>
      </c>
      <c r="X3156" s="9" t="str">
        <v>NORTH</v>
      </c>
      <c r="Y3156" s="9" t="str">
        <v>SPORTS</v>
      </c>
      <c r="AA3156" s="9" t="str">
        <v>north</v>
      </c>
      <c r="AB3156" s="9" t="str">
        <v>sports</v>
      </c>
    </row>
    <row r="3157" spans="1:28">
      <c r="A3157" s="10" t="s">
        <v>3111</v>
      </c>
      <c r="B3157" s="11">
        <v>45486</v>
      </c>
      <c r="C3157" s="13" t="s">
        <v>2686</v>
      </c>
      <c r="D3157" s="13" t="s">
        <v>257</v>
      </c>
      <c r="E3157" s="10">
        <v>4965.26</v>
      </c>
      <c r="F3157" s="10">
        <v>44</v>
      </c>
      <c r="G3157" s="10">
        <v>6</v>
      </c>
      <c r="H3157" s="10">
        <v>1360.23</v>
      </c>
      <c r="I3157" s="4" t="s">
        <v>3111</v>
      </c>
      <c r="J3157" s="16">
        <v>45486</v>
      </c>
      <c r="K3157" s="9" t="str">
        <v>East</v>
      </c>
      <c r="L3157" s="9" t="str">
        <v>Groceries</v>
      </c>
      <c r="M3157" s="4">
        <v>4965.26</v>
      </c>
      <c r="N3157" s="4">
        <f>VLOOKUP($K3157,Sales_Performance_Analysis.csv!$S$1:$T$5,2,FALSE)</f>
        <v>2529.8487270973901</v>
      </c>
      <c r="O3157" s="4">
        <v>44</v>
      </c>
      <c r="P3157" s="4">
        <v>6</v>
      </c>
      <c r="Q3157" s="4">
        <v>1360.23</v>
      </c>
      <c r="U3157" s="9" t="str">
        <v>East</v>
      </c>
      <c r="V3157" s="9" t="str">
        <v>Groceries</v>
      </c>
      <c r="X3157" s="9" t="str">
        <v>EAST</v>
      </c>
      <c r="Y3157" s="9" t="str">
        <v>GROCERIES</v>
      </c>
      <c r="AA3157" s="9" t="str">
        <v>east</v>
      </c>
      <c r="AB3157" s="9" t="str">
        <v>groceries</v>
      </c>
    </row>
    <row r="3158" spans="1:28">
      <c r="A3158" s="10" t="s">
        <v>3112</v>
      </c>
      <c r="B3158" s="11">
        <v>45117</v>
      </c>
      <c r="C3158" s="13" t="s">
        <v>2686</v>
      </c>
      <c r="D3158" s="13" t="s">
        <v>29</v>
      </c>
      <c r="E3158" s="10">
        <v>1023.7</v>
      </c>
      <c r="F3158" s="10">
        <v>6</v>
      </c>
      <c r="G3158" s="10">
        <v>46</v>
      </c>
      <c r="H3158" s="10">
        <v>971.14</v>
      </c>
      <c r="I3158" s="4" t="s">
        <v>3112</v>
      </c>
      <c r="J3158" s="16">
        <v>45117</v>
      </c>
      <c r="K3158" s="9" t="str">
        <v>East</v>
      </c>
      <c r="L3158" s="9" t="str">
        <v>Furniture</v>
      </c>
      <c r="M3158" s="4">
        <v>1023.7</v>
      </c>
      <c r="N3158" s="4">
        <f>VLOOKUP($K3158,Sales_Performance_Analysis.csv!$S$1:$T$5,2,FALSE)</f>
        <v>2529.8487270973901</v>
      </c>
      <c r="O3158" s="4">
        <v>6</v>
      </c>
      <c r="P3158" s="4">
        <v>46</v>
      </c>
      <c r="Q3158" s="4">
        <v>971.14</v>
      </c>
      <c r="U3158" s="9" t="str">
        <v>East</v>
      </c>
      <c r="V3158" s="9" t="str">
        <v>Furniture</v>
      </c>
      <c r="X3158" s="9" t="str">
        <v>EAST</v>
      </c>
      <c r="Y3158" s="9" t="str">
        <v>FURNITURE</v>
      </c>
      <c r="AA3158" s="9" t="str">
        <v>east</v>
      </c>
      <c r="AB3158" s="9" t="str">
        <v>furniture</v>
      </c>
    </row>
    <row r="3159" spans="1:28">
      <c r="A3159" s="10" t="s">
        <v>3113</v>
      </c>
      <c r="B3159" s="11">
        <v>45287</v>
      </c>
      <c r="C3159" s="12" t="s">
        <v>2563</v>
      </c>
      <c r="D3159" s="13" t="s">
        <v>29</v>
      </c>
      <c r="E3159" s="10">
        <v>1677.17</v>
      </c>
      <c r="F3159" s="10">
        <v>38</v>
      </c>
      <c r="G3159" s="10">
        <v>37</v>
      </c>
      <c r="H3159" s="10">
        <v>561.42999999999995</v>
      </c>
      <c r="I3159" s="4" t="s">
        <v>3113</v>
      </c>
      <c r="J3159" s="16">
        <v>45287</v>
      </c>
      <c r="K3159" s="9" t="str">
        <v>North</v>
      </c>
      <c r="L3159" s="9" t="str">
        <v>Furniture</v>
      </c>
      <c r="M3159" s="4">
        <v>1677.17</v>
      </c>
      <c r="N3159" s="4">
        <f>VLOOKUP($K3159,Sales_Performance_Analysis.csv!$S$1:$T$5,2,FALSE)</f>
        <v>2573.1195542046598</v>
      </c>
      <c r="O3159" s="4">
        <v>38</v>
      </c>
      <c r="P3159" s="4">
        <v>37</v>
      </c>
      <c r="Q3159" s="4">
        <v>561.42999999999995</v>
      </c>
      <c r="U3159" s="9" t="str">
        <v>North</v>
      </c>
      <c r="V3159" s="9" t="str">
        <v>Furniture</v>
      </c>
      <c r="X3159" s="9" t="str">
        <v>NORTH</v>
      </c>
      <c r="Y3159" s="9" t="str">
        <v>FURNITURE</v>
      </c>
      <c r="AA3159" s="9" t="str">
        <v>north</v>
      </c>
      <c r="AB3159" s="9" t="str">
        <v>furniture</v>
      </c>
    </row>
    <row r="3160" spans="1:28">
      <c r="A3160" s="10" t="s">
        <v>3114</v>
      </c>
      <c r="B3160" s="11">
        <v>45611</v>
      </c>
      <c r="C3160" s="12" t="s">
        <v>1657</v>
      </c>
      <c r="D3160" s="13" t="s">
        <v>3070</v>
      </c>
      <c r="E3160" s="10">
        <v>1396.36</v>
      </c>
      <c r="F3160" s="10">
        <v>1</v>
      </c>
      <c r="G3160" s="10">
        <v>37</v>
      </c>
      <c r="H3160" s="10">
        <v>389.28</v>
      </c>
      <c r="I3160" s="4" t="s">
        <v>3114</v>
      </c>
      <c r="J3160" s="16">
        <v>45611</v>
      </c>
      <c r="K3160" s="9" t="str">
        <v>West</v>
      </c>
      <c r="L3160" s="9" t="str">
        <v>Electronics</v>
      </c>
      <c r="M3160" s="4">
        <v>1396.36</v>
      </c>
      <c r="N3160" s="4">
        <f>VLOOKUP($K3160,Sales_Performance_Analysis.csv!$S$1:$T$5,2,FALSE)</f>
        <v>2536.3110011778599</v>
      </c>
      <c r="O3160" s="4">
        <v>1</v>
      </c>
      <c r="P3160" s="4">
        <v>37</v>
      </c>
      <c r="Q3160" s="4">
        <v>389.28</v>
      </c>
      <c r="U3160" s="9" t="str">
        <v>West</v>
      </c>
      <c r="V3160" s="9" t="str">
        <v>Electronics</v>
      </c>
      <c r="X3160" s="9" t="str">
        <v>WEST</v>
      </c>
      <c r="Y3160" s="9" t="str">
        <v>ELECTRONICS</v>
      </c>
      <c r="AA3160" s="9" t="str">
        <v>west</v>
      </c>
      <c r="AB3160" s="9" t="str">
        <v>electronics</v>
      </c>
    </row>
    <row r="3161" spans="1:28">
      <c r="A3161" s="10" t="s">
        <v>3115</v>
      </c>
      <c r="B3161" s="11">
        <v>45165</v>
      </c>
      <c r="C3161" s="13" t="s">
        <v>2686</v>
      </c>
      <c r="D3161" s="13" t="s">
        <v>2920</v>
      </c>
      <c r="E3161" s="10">
        <v>1755.61</v>
      </c>
      <c r="F3161" s="10">
        <v>19</v>
      </c>
      <c r="G3161" s="10">
        <v>12</v>
      </c>
      <c r="H3161" s="10">
        <v>1282.05</v>
      </c>
      <c r="I3161" s="4" t="s">
        <v>3115</v>
      </c>
      <c r="J3161" s="16">
        <v>45165</v>
      </c>
      <c r="K3161" s="9" t="str">
        <v>East</v>
      </c>
      <c r="L3161" s="9" t="str">
        <v>Sports</v>
      </c>
      <c r="M3161" s="4">
        <v>1755.61</v>
      </c>
      <c r="N3161" s="4">
        <f>VLOOKUP($K3161,Sales_Performance_Analysis.csv!$S$1:$T$5,2,FALSE)</f>
        <v>2529.8487270973901</v>
      </c>
      <c r="O3161" s="4">
        <v>19</v>
      </c>
      <c r="P3161" s="4">
        <v>12</v>
      </c>
      <c r="Q3161" s="4">
        <v>1282.05</v>
      </c>
      <c r="U3161" s="9" t="str">
        <v>East</v>
      </c>
      <c r="V3161" s="9" t="str">
        <v>Sports</v>
      </c>
      <c r="X3161" s="9" t="str">
        <v>EAST</v>
      </c>
      <c r="Y3161" s="9" t="str">
        <v>SPORTS</v>
      </c>
      <c r="AA3161" s="9" t="str">
        <v>east</v>
      </c>
      <c r="AB3161" s="9" t="str">
        <v>sports</v>
      </c>
    </row>
    <row r="3162" spans="1:28">
      <c r="A3162" s="10" t="s">
        <v>3116</v>
      </c>
      <c r="B3162" s="11">
        <v>44936</v>
      </c>
      <c r="C3162" s="12" t="s">
        <v>2563</v>
      </c>
      <c r="D3162" s="13" t="s">
        <v>29</v>
      </c>
      <c r="E3162" s="10">
        <v>3135.15</v>
      </c>
      <c r="F3162" s="10">
        <v>42</v>
      </c>
      <c r="G3162" s="10">
        <v>44</v>
      </c>
      <c r="H3162" s="10">
        <v>788.46</v>
      </c>
      <c r="I3162" s="4" t="s">
        <v>3116</v>
      </c>
      <c r="J3162" s="16">
        <v>44936</v>
      </c>
      <c r="K3162" s="9" t="str">
        <v>North</v>
      </c>
      <c r="L3162" s="9" t="str">
        <v>Furniture</v>
      </c>
      <c r="M3162" s="4">
        <v>3135.15</v>
      </c>
      <c r="N3162" s="4">
        <f>VLOOKUP($K3162,Sales_Performance_Analysis.csv!$S$1:$T$5,2,FALSE)</f>
        <v>2573.1195542046598</v>
      </c>
      <c r="O3162" s="4">
        <v>42</v>
      </c>
      <c r="P3162" s="4">
        <v>44</v>
      </c>
      <c r="Q3162" s="4">
        <v>788.46</v>
      </c>
      <c r="U3162" s="9" t="str">
        <v>North</v>
      </c>
      <c r="V3162" s="9" t="str">
        <v>Furniture</v>
      </c>
      <c r="X3162" s="9" t="str">
        <v>NORTH</v>
      </c>
      <c r="Y3162" s="9" t="str">
        <v>FURNITURE</v>
      </c>
      <c r="AA3162" s="9" t="str">
        <v>north</v>
      </c>
      <c r="AB3162" s="9" t="str">
        <v>furniture</v>
      </c>
    </row>
    <row r="3163" spans="1:28">
      <c r="A3163" s="10" t="s">
        <v>3117</v>
      </c>
      <c r="B3163" s="11">
        <v>44978</v>
      </c>
      <c r="C3163" s="12" t="s">
        <v>1657</v>
      </c>
      <c r="D3163" s="13" t="s">
        <v>2899</v>
      </c>
      <c r="E3163" s="10">
        <v>128.58000000000001</v>
      </c>
      <c r="F3163" s="10">
        <v>1</v>
      </c>
      <c r="G3163" s="10">
        <v>3</v>
      </c>
      <c r="H3163" s="10">
        <v>299.42</v>
      </c>
      <c r="I3163" s="4" t="s">
        <v>3117</v>
      </c>
      <c r="J3163" s="16">
        <v>44978</v>
      </c>
      <c r="K3163" s="9" t="str">
        <v>West</v>
      </c>
      <c r="L3163" s="9" t="str">
        <v>Clothing</v>
      </c>
      <c r="M3163" s="4">
        <v>128.58000000000001</v>
      </c>
      <c r="N3163" s="4">
        <f>VLOOKUP($K3163,Sales_Performance_Analysis.csv!$S$1:$T$5,2,FALSE)</f>
        <v>2536.3110011778599</v>
      </c>
      <c r="O3163" s="4">
        <v>1</v>
      </c>
      <c r="P3163" s="4">
        <v>3</v>
      </c>
      <c r="Q3163" s="4">
        <v>299.42</v>
      </c>
      <c r="U3163" s="9" t="str">
        <v>West</v>
      </c>
      <c r="V3163" s="9" t="str">
        <v>Clothing</v>
      </c>
      <c r="X3163" s="9" t="str">
        <v>WEST</v>
      </c>
      <c r="Y3163" s="9" t="str">
        <v>CLOTHING</v>
      </c>
      <c r="AA3163" s="9" t="str">
        <v>west</v>
      </c>
      <c r="AB3163" s="9" t="str">
        <v>clothing</v>
      </c>
    </row>
    <row r="3164" spans="1:28">
      <c r="A3164" s="10" t="s">
        <v>3118</v>
      </c>
      <c r="B3164" s="11">
        <v>44908</v>
      </c>
      <c r="C3164" s="13" t="s">
        <v>2686</v>
      </c>
      <c r="D3164" s="13" t="s">
        <v>257</v>
      </c>
      <c r="E3164" s="10">
        <v>1164.8800000000001</v>
      </c>
      <c r="F3164" s="10">
        <v>42</v>
      </c>
      <c r="G3164" s="10">
        <v>24</v>
      </c>
      <c r="H3164" s="10">
        <v>717.48</v>
      </c>
      <c r="I3164" s="4" t="s">
        <v>3118</v>
      </c>
      <c r="J3164" s="16">
        <v>44908</v>
      </c>
      <c r="K3164" s="9" t="str">
        <v>East</v>
      </c>
      <c r="L3164" s="9" t="str">
        <v>Groceries</v>
      </c>
      <c r="M3164" s="4">
        <v>1164.8800000000001</v>
      </c>
      <c r="N3164" s="4">
        <f>VLOOKUP($K3164,Sales_Performance_Analysis.csv!$S$1:$T$5,2,FALSE)</f>
        <v>2529.8487270973901</v>
      </c>
      <c r="O3164" s="4">
        <v>42</v>
      </c>
      <c r="P3164" s="4">
        <v>24</v>
      </c>
      <c r="Q3164" s="4">
        <v>717.48</v>
      </c>
      <c r="U3164" s="9" t="str">
        <v>East</v>
      </c>
      <c r="V3164" s="9" t="str">
        <v>Groceries</v>
      </c>
      <c r="X3164" s="9" t="str">
        <v>EAST</v>
      </c>
      <c r="Y3164" s="9" t="str">
        <v>GROCERIES</v>
      </c>
      <c r="AA3164" s="9" t="str">
        <v>east</v>
      </c>
      <c r="AB3164" s="9" t="str">
        <v>groceries</v>
      </c>
    </row>
    <row r="3165" spans="1:28">
      <c r="A3165" s="10" t="s">
        <v>3119</v>
      </c>
      <c r="B3165" s="11">
        <v>45055</v>
      </c>
      <c r="C3165" s="13" t="s">
        <v>2686</v>
      </c>
      <c r="D3165" s="13" t="s">
        <v>2920</v>
      </c>
      <c r="E3165" s="10">
        <v>3227.11</v>
      </c>
      <c r="F3165" s="10">
        <v>43</v>
      </c>
      <c r="G3165" s="10">
        <v>49</v>
      </c>
      <c r="H3165" s="10">
        <v>640.62</v>
      </c>
      <c r="I3165" s="4" t="s">
        <v>3119</v>
      </c>
      <c r="J3165" s="16">
        <v>45055</v>
      </c>
      <c r="K3165" s="9" t="str">
        <v>East</v>
      </c>
      <c r="L3165" s="9" t="str">
        <v>Sports</v>
      </c>
      <c r="M3165" s="4">
        <v>3227.11</v>
      </c>
      <c r="N3165" s="4">
        <f>VLOOKUP($K3165,Sales_Performance_Analysis.csv!$S$1:$T$5,2,FALSE)</f>
        <v>2529.8487270973901</v>
      </c>
      <c r="O3165" s="4">
        <v>43</v>
      </c>
      <c r="P3165" s="4">
        <v>49</v>
      </c>
      <c r="Q3165" s="4">
        <v>640.62</v>
      </c>
      <c r="U3165" s="9" t="str">
        <v>East</v>
      </c>
      <c r="V3165" s="9" t="str">
        <v>Sports</v>
      </c>
      <c r="X3165" s="9" t="str">
        <v>EAST</v>
      </c>
      <c r="Y3165" s="9" t="str">
        <v>SPORTS</v>
      </c>
      <c r="AA3165" s="9" t="str">
        <v>east</v>
      </c>
      <c r="AB3165" s="9" t="str">
        <v>sports</v>
      </c>
    </row>
    <row r="3166" spans="1:28">
      <c r="A3166" s="10" t="s">
        <v>3120</v>
      </c>
      <c r="B3166" s="11">
        <v>45128</v>
      </c>
      <c r="C3166" s="13" t="s">
        <v>2686</v>
      </c>
      <c r="D3166" s="13" t="s">
        <v>3070</v>
      </c>
      <c r="E3166" s="10">
        <v>3444.45</v>
      </c>
      <c r="F3166" s="10">
        <v>4</v>
      </c>
      <c r="G3166" s="10">
        <v>13</v>
      </c>
      <c r="H3166" s="10">
        <v>1816.62</v>
      </c>
      <c r="I3166" s="4" t="s">
        <v>3120</v>
      </c>
      <c r="J3166" s="16">
        <v>45128</v>
      </c>
      <c r="K3166" s="9" t="str">
        <v>East</v>
      </c>
      <c r="L3166" s="9" t="str">
        <v>Electronics</v>
      </c>
      <c r="M3166" s="4">
        <v>3444.45</v>
      </c>
      <c r="N3166" s="4">
        <f>VLOOKUP($K3166,Sales_Performance_Analysis.csv!$S$1:$T$5,2,FALSE)</f>
        <v>2529.8487270973901</v>
      </c>
      <c r="O3166" s="4">
        <v>4</v>
      </c>
      <c r="P3166" s="4">
        <v>13</v>
      </c>
      <c r="Q3166" s="4">
        <v>1816.62</v>
      </c>
      <c r="U3166" s="9" t="str">
        <v>East</v>
      </c>
      <c r="V3166" s="9" t="str">
        <v>Electronics</v>
      </c>
      <c r="X3166" s="9" t="str">
        <v>EAST</v>
      </c>
      <c r="Y3166" s="9" t="str">
        <v>ELECTRONICS</v>
      </c>
      <c r="AA3166" s="9" t="str">
        <v>east</v>
      </c>
      <c r="AB3166" s="9" t="str">
        <v>electronics</v>
      </c>
    </row>
    <row r="3167" spans="1:28">
      <c r="A3167" s="10" t="s">
        <v>3121</v>
      </c>
      <c r="B3167" s="11">
        <v>45118</v>
      </c>
      <c r="C3167" s="12" t="s">
        <v>2563</v>
      </c>
      <c r="D3167" s="13" t="s">
        <v>2899</v>
      </c>
      <c r="E3167" s="10">
        <v>868.1</v>
      </c>
      <c r="F3167" s="10">
        <v>35</v>
      </c>
      <c r="G3167" s="10">
        <v>41</v>
      </c>
      <c r="H3167" s="10">
        <v>276.49</v>
      </c>
      <c r="I3167" s="4" t="s">
        <v>3121</v>
      </c>
      <c r="J3167" s="16">
        <v>45118</v>
      </c>
      <c r="K3167" s="9" t="str">
        <v>North</v>
      </c>
      <c r="L3167" s="9" t="str">
        <v>Clothing</v>
      </c>
      <c r="M3167" s="4">
        <v>868.1</v>
      </c>
      <c r="N3167" s="4">
        <f>VLOOKUP($K3167,Sales_Performance_Analysis.csv!$S$1:$T$5,2,FALSE)</f>
        <v>2573.1195542046598</v>
      </c>
      <c r="O3167" s="4">
        <v>35</v>
      </c>
      <c r="P3167" s="4">
        <v>41</v>
      </c>
      <c r="Q3167" s="4">
        <v>276.49</v>
      </c>
      <c r="U3167" s="9" t="str">
        <v>North</v>
      </c>
      <c r="V3167" s="9" t="str">
        <v>Clothing</v>
      </c>
      <c r="X3167" s="9" t="str">
        <v>NORTH</v>
      </c>
      <c r="Y3167" s="9" t="str">
        <v>CLOTHING</v>
      </c>
      <c r="AA3167" s="9" t="str">
        <v>north</v>
      </c>
      <c r="AB3167" s="9" t="str">
        <v>clothing</v>
      </c>
    </row>
    <row r="3168" spans="1:28">
      <c r="A3168" s="10" t="s">
        <v>3122</v>
      </c>
      <c r="B3168" s="11">
        <v>45118</v>
      </c>
      <c r="C3168" s="12" t="s">
        <v>1657</v>
      </c>
      <c r="D3168" s="13" t="s">
        <v>2920</v>
      </c>
      <c r="E3168" s="10">
        <v>1876.98</v>
      </c>
      <c r="F3168" s="10">
        <v>34</v>
      </c>
      <c r="G3168" s="10">
        <v>50</v>
      </c>
      <c r="H3168" s="10">
        <v>1779</v>
      </c>
      <c r="I3168" s="4" t="s">
        <v>3122</v>
      </c>
      <c r="J3168" s="16">
        <v>45118</v>
      </c>
      <c r="K3168" s="9" t="str">
        <v>West</v>
      </c>
      <c r="L3168" s="9" t="str">
        <v>Sports</v>
      </c>
      <c r="M3168" s="4">
        <v>1876.98</v>
      </c>
      <c r="N3168" s="4">
        <f>VLOOKUP($K3168,Sales_Performance_Analysis.csv!$S$1:$T$5,2,FALSE)</f>
        <v>2536.3110011778599</v>
      </c>
      <c r="O3168" s="4">
        <v>34</v>
      </c>
      <c r="P3168" s="4">
        <v>50</v>
      </c>
      <c r="Q3168" s="4">
        <v>1779</v>
      </c>
      <c r="U3168" s="9" t="str">
        <v>West</v>
      </c>
      <c r="V3168" s="9" t="str">
        <v>Sports</v>
      </c>
      <c r="X3168" s="9" t="str">
        <v>WEST</v>
      </c>
      <c r="Y3168" s="9" t="str">
        <v>SPORTS</v>
      </c>
      <c r="AA3168" s="9" t="str">
        <v>west</v>
      </c>
      <c r="AB3168" s="9" t="str">
        <v>sports</v>
      </c>
    </row>
    <row r="3169" spans="1:28">
      <c r="A3169" s="10" t="s">
        <v>3123</v>
      </c>
      <c r="B3169" s="11">
        <v>45252</v>
      </c>
      <c r="C3169" s="12" t="s">
        <v>2563</v>
      </c>
      <c r="D3169" s="13" t="s">
        <v>257</v>
      </c>
      <c r="E3169" s="10">
        <v>1003.59</v>
      </c>
      <c r="F3169" s="10">
        <v>37</v>
      </c>
      <c r="G3169" s="10">
        <v>20</v>
      </c>
      <c r="H3169" s="10">
        <v>1398.75</v>
      </c>
      <c r="I3169" s="4" t="s">
        <v>3123</v>
      </c>
      <c r="J3169" s="16">
        <v>45252</v>
      </c>
      <c r="K3169" s="9" t="str">
        <v>North</v>
      </c>
      <c r="L3169" s="9" t="str">
        <v>Groceries</v>
      </c>
      <c r="M3169" s="4">
        <v>1003.59</v>
      </c>
      <c r="N3169" s="4">
        <f>VLOOKUP($K3169,Sales_Performance_Analysis.csv!$S$1:$T$5,2,FALSE)</f>
        <v>2573.1195542046598</v>
      </c>
      <c r="O3169" s="4">
        <v>37</v>
      </c>
      <c r="P3169" s="4">
        <v>20</v>
      </c>
      <c r="Q3169" s="4">
        <v>1398.75</v>
      </c>
      <c r="U3169" s="9" t="str">
        <v>North</v>
      </c>
      <c r="V3169" s="9" t="str">
        <v>Groceries</v>
      </c>
      <c r="X3169" s="9" t="str">
        <v>NORTH</v>
      </c>
      <c r="Y3169" s="9" t="str">
        <v>GROCERIES</v>
      </c>
      <c r="AA3169" s="9" t="str">
        <v>north</v>
      </c>
      <c r="AB3169" s="9" t="str">
        <v>groceries</v>
      </c>
    </row>
    <row r="3170" spans="1:28">
      <c r="A3170" s="10" t="s">
        <v>3124</v>
      </c>
      <c r="B3170" s="11">
        <v>45225</v>
      </c>
      <c r="C3170" s="12" t="s">
        <v>1068</v>
      </c>
      <c r="D3170" s="13" t="s">
        <v>29</v>
      </c>
      <c r="E3170" s="10">
        <v>4859.71</v>
      </c>
      <c r="F3170" s="10">
        <v>20</v>
      </c>
      <c r="G3170" s="10">
        <v>12</v>
      </c>
      <c r="H3170" s="10">
        <v>1425.42</v>
      </c>
      <c r="I3170" s="4" t="s">
        <v>3124</v>
      </c>
      <c r="J3170" s="16">
        <v>45225</v>
      </c>
      <c r="K3170" s="9" t="str">
        <v>South</v>
      </c>
      <c r="L3170" s="9" t="str">
        <v>Furniture</v>
      </c>
      <c r="M3170" s="4">
        <v>4859.71</v>
      </c>
      <c r="N3170" s="4">
        <f>VLOOKUP($K3170,Sales_Performance_Analysis.csv!$S$1:$T$5,2,FALSE)</f>
        <v>2478.5568056787902</v>
      </c>
      <c r="O3170" s="4">
        <v>20</v>
      </c>
      <c r="P3170" s="4">
        <v>12</v>
      </c>
      <c r="Q3170" s="4">
        <v>1425.42</v>
      </c>
      <c r="U3170" s="9" t="str">
        <v>South</v>
      </c>
      <c r="V3170" s="9" t="str">
        <v>Furniture</v>
      </c>
      <c r="X3170" s="9" t="str">
        <v>SOUTH</v>
      </c>
      <c r="Y3170" s="9" t="str">
        <v>FURNITURE</v>
      </c>
      <c r="AA3170" s="9" t="str">
        <v>south</v>
      </c>
      <c r="AB3170" s="9" t="str">
        <v>furniture</v>
      </c>
    </row>
    <row r="3171" spans="1:28">
      <c r="A3171" s="10" t="s">
        <v>3125</v>
      </c>
      <c r="B3171" s="11">
        <v>44884</v>
      </c>
      <c r="C3171" s="12" t="s">
        <v>2563</v>
      </c>
      <c r="D3171" s="13" t="s">
        <v>257</v>
      </c>
      <c r="E3171" s="10">
        <v>1094.95</v>
      </c>
      <c r="F3171" s="10">
        <v>1</v>
      </c>
      <c r="G3171" s="10">
        <v>9</v>
      </c>
      <c r="H3171" s="10">
        <v>1259.6400000000001</v>
      </c>
      <c r="I3171" s="4" t="s">
        <v>3125</v>
      </c>
      <c r="J3171" s="16">
        <v>44884</v>
      </c>
      <c r="K3171" s="9" t="str">
        <v>North</v>
      </c>
      <c r="L3171" s="9" t="str">
        <v>Groceries</v>
      </c>
      <c r="M3171" s="4">
        <v>1094.95</v>
      </c>
      <c r="N3171" s="4">
        <f>VLOOKUP($K3171,Sales_Performance_Analysis.csv!$S$1:$T$5,2,FALSE)</f>
        <v>2573.1195542046598</v>
      </c>
      <c r="O3171" s="4">
        <v>1</v>
      </c>
      <c r="P3171" s="4">
        <v>9</v>
      </c>
      <c r="Q3171" s="4">
        <v>1259.6400000000001</v>
      </c>
      <c r="U3171" s="9" t="str">
        <v>North</v>
      </c>
      <c r="V3171" s="9" t="str">
        <v>Groceries</v>
      </c>
      <c r="X3171" s="9" t="str">
        <v>NORTH</v>
      </c>
      <c r="Y3171" s="9" t="str">
        <v>GROCERIES</v>
      </c>
      <c r="AA3171" s="9" t="str">
        <v>north</v>
      </c>
      <c r="AB3171" s="9" t="str">
        <v>groceries</v>
      </c>
    </row>
    <row r="3172" spans="1:28">
      <c r="A3172" s="10" t="s">
        <v>3126</v>
      </c>
      <c r="B3172" s="11">
        <v>45253</v>
      </c>
      <c r="C3172" s="12" t="s">
        <v>1068</v>
      </c>
      <c r="D3172" s="13" t="s">
        <v>29</v>
      </c>
      <c r="E3172" s="10">
        <v>3356.41</v>
      </c>
      <c r="F3172" s="10">
        <v>9</v>
      </c>
      <c r="G3172" s="10">
        <v>40</v>
      </c>
      <c r="H3172" s="10">
        <v>1945.6</v>
      </c>
      <c r="I3172" s="4" t="s">
        <v>3126</v>
      </c>
      <c r="J3172" s="16">
        <v>45253</v>
      </c>
      <c r="K3172" s="9" t="str">
        <v>South</v>
      </c>
      <c r="L3172" s="9" t="str">
        <v>Furniture</v>
      </c>
      <c r="M3172" s="4">
        <v>3356.41</v>
      </c>
      <c r="N3172" s="4">
        <f>VLOOKUP($K3172,Sales_Performance_Analysis.csv!$S$1:$T$5,2,FALSE)</f>
        <v>2478.5568056787902</v>
      </c>
      <c r="O3172" s="4">
        <v>9</v>
      </c>
      <c r="P3172" s="4">
        <v>40</v>
      </c>
      <c r="Q3172" s="4">
        <v>1945.6</v>
      </c>
      <c r="U3172" s="9" t="str">
        <v>South</v>
      </c>
      <c r="V3172" s="9" t="str">
        <v>Furniture</v>
      </c>
      <c r="X3172" s="9" t="str">
        <v>SOUTH</v>
      </c>
      <c r="Y3172" s="9" t="str">
        <v>FURNITURE</v>
      </c>
      <c r="AA3172" s="9" t="str">
        <v>south</v>
      </c>
      <c r="AB3172" s="9" t="str">
        <v>furniture</v>
      </c>
    </row>
    <row r="3173" spans="1:28">
      <c r="A3173" s="10" t="s">
        <v>3127</v>
      </c>
      <c r="B3173" s="11">
        <v>45411</v>
      </c>
      <c r="C3173" s="12" t="s">
        <v>2563</v>
      </c>
      <c r="D3173" s="13" t="s">
        <v>3070</v>
      </c>
      <c r="E3173" s="10">
        <v>718.33</v>
      </c>
      <c r="F3173" s="10">
        <v>9</v>
      </c>
      <c r="G3173" s="10">
        <v>43</v>
      </c>
      <c r="H3173" s="10">
        <v>474.76</v>
      </c>
      <c r="I3173" s="4" t="s">
        <v>3127</v>
      </c>
      <c r="J3173" s="16">
        <v>45411</v>
      </c>
      <c r="K3173" s="9" t="str">
        <v>North</v>
      </c>
      <c r="L3173" s="9" t="str">
        <v>Electronics</v>
      </c>
      <c r="M3173" s="4">
        <v>718.33</v>
      </c>
      <c r="N3173" s="4">
        <f>VLOOKUP($K3173,Sales_Performance_Analysis.csv!$S$1:$T$5,2,FALSE)</f>
        <v>2573.1195542046598</v>
      </c>
      <c r="O3173" s="4">
        <v>9</v>
      </c>
      <c r="P3173" s="4">
        <v>43</v>
      </c>
      <c r="Q3173" s="4">
        <v>474.76</v>
      </c>
      <c r="U3173" s="9" t="str">
        <v>North</v>
      </c>
      <c r="V3173" s="9" t="str">
        <v>Electronics</v>
      </c>
      <c r="X3173" s="9" t="str">
        <v>NORTH</v>
      </c>
      <c r="Y3173" s="9" t="str">
        <v>ELECTRONICS</v>
      </c>
      <c r="AA3173" s="9" t="str">
        <v>north</v>
      </c>
      <c r="AB3173" s="9" t="str">
        <v>electronics</v>
      </c>
    </row>
    <row r="3174" spans="1:28">
      <c r="A3174" s="10" t="s">
        <v>3128</v>
      </c>
      <c r="B3174" s="11">
        <v>45008</v>
      </c>
      <c r="C3174" s="12" t="s">
        <v>1068</v>
      </c>
      <c r="D3174" s="13" t="s">
        <v>2899</v>
      </c>
      <c r="E3174" s="10">
        <v>990.22</v>
      </c>
      <c r="F3174" s="10">
        <v>28</v>
      </c>
      <c r="G3174" s="10">
        <v>8</v>
      </c>
      <c r="H3174" s="10">
        <v>1818.72</v>
      </c>
      <c r="I3174" s="4" t="s">
        <v>3128</v>
      </c>
      <c r="J3174" s="16">
        <v>45008</v>
      </c>
      <c r="K3174" s="9" t="str">
        <v>South</v>
      </c>
      <c r="L3174" s="9" t="str">
        <v>Clothing</v>
      </c>
      <c r="M3174" s="4">
        <v>990.22</v>
      </c>
      <c r="N3174" s="4">
        <f>VLOOKUP($K3174,Sales_Performance_Analysis.csv!$S$1:$T$5,2,FALSE)</f>
        <v>2478.5568056787902</v>
      </c>
      <c r="O3174" s="4">
        <v>28</v>
      </c>
      <c r="P3174" s="4">
        <v>8</v>
      </c>
      <c r="Q3174" s="4">
        <v>1818.72</v>
      </c>
      <c r="U3174" s="9" t="str">
        <v>South</v>
      </c>
      <c r="V3174" s="9" t="str">
        <v>Clothing</v>
      </c>
      <c r="X3174" s="9" t="str">
        <v>SOUTH</v>
      </c>
      <c r="Y3174" s="9" t="str">
        <v>CLOTHING</v>
      </c>
      <c r="AA3174" s="9" t="str">
        <v>south</v>
      </c>
      <c r="AB3174" s="9" t="str">
        <v>clothing</v>
      </c>
    </row>
    <row r="3175" spans="1:28">
      <c r="A3175" s="10" t="s">
        <v>3129</v>
      </c>
      <c r="B3175" s="11">
        <v>45398</v>
      </c>
      <c r="C3175" s="12" t="s">
        <v>1068</v>
      </c>
      <c r="D3175" s="13" t="s">
        <v>29</v>
      </c>
      <c r="E3175" s="10">
        <v>3721.56</v>
      </c>
      <c r="F3175" s="10">
        <v>33</v>
      </c>
      <c r="G3175" s="10">
        <v>16</v>
      </c>
      <c r="H3175" s="10">
        <v>1847.47</v>
      </c>
      <c r="I3175" s="4" t="s">
        <v>3129</v>
      </c>
      <c r="J3175" s="16">
        <v>45398</v>
      </c>
      <c r="K3175" s="9" t="str">
        <v>South</v>
      </c>
      <c r="L3175" s="9" t="str">
        <v>Furniture</v>
      </c>
      <c r="M3175" s="4">
        <v>3721.56</v>
      </c>
      <c r="N3175" s="4">
        <f>VLOOKUP($K3175,Sales_Performance_Analysis.csv!$S$1:$T$5,2,FALSE)</f>
        <v>2478.5568056787902</v>
      </c>
      <c r="O3175" s="4">
        <v>33</v>
      </c>
      <c r="P3175" s="4">
        <v>16</v>
      </c>
      <c r="Q3175" s="4">
        <v>1847.47</v>
      </c>
      <c r="U3175" s="9" t="str">
        <v>South</v>
      </c>
      <c r="V3175" s="9" t="str">
        <v>Furniture</v>
      </c>
      <c r="X3175" s="9" t="str">
        <v>SOUTH</v>
      </c>
      <c r="Y3175" s="9" t="str">
        <v>FURNITURE</v>
      </c>
      <c r="AA3175" s="9" t="str">
        <v>south</v>
      </c>
      <c r="AB3175" s="9" t="str">
        <v>furniture</v>
      </c>
    </row>
    <row r="3176" spans="1:28">
      <c r="A3176" s="10" t="s">
        <v>3130</v>
      </c>
      <c r="B3176" s="11">
        <v>45599</v>
      </c>
      <c r="C3176" s="12" t="s">
        <v>2563</v>
      </c>
      <c r="D3176" s="13" t="s">
        <v>2899</v>
      </c>
      <c r="E3176" s="10">
        <v>4362.1899999999996</v>
      </c>
      <c r="F3176" s="10">
        <v>25</v>
      </c>
      <c r="G3176" s="10">
        <v>20</v>
      </c>
      <c r="H3176" s="10">
        <v>290.37</v>
      </c>
      <c r="I3176" s="4" t="s">
        <v>3130</v>
      </c>
      <c r="J3176" s="16">
        <v>45599</v>
      </c>
      <c r="K3176" s="9" t="str">
        <v>North</v>
      </c>
      <c r="L3176" s="9" t="str">
        <v>Clothing</v>
      </c>
      <c r="M3176" s="4">
        <v>4362.1899999999996</v>
      </c>
      <c r="N3176" s="4">
        <f>VLOOKUP($K3176,Sales_Performance_Analysis.csv!$S$1:$T$5,2,FALSE)</f>
        <v>2573.1195542046598</v>
      </c>
      <c r="O3176" s="4">
        <v>25</v>
      </c>
      <c r="P3176" s="4">
        <v>20</v>
      </c>
      <c r="Q3176" s="4">
        <v>290.37</v>
      </c>
      <c r="U3176" s="9" t="str">
        <v>North</v>
      </c>
      <c r="V3176" s="9" t="str">
        <v>Clothing</v>
      </c>
      <c r="X3176" s="9" t="str">
        <v>NORTH</v>
      </c>
      <c r="Y3176" s="9" t="str">
        <v>CLOTHING</v>
      </c>
      <c r="AA3176" s="9" t="str">
        <v>north</v>
      </c>
      <c r="AB3176" s="9" t="str">
        <v>clothing</v>
      </c>
    </row>
    <row r="3177" spans="1:28">
      <c r="A3177" s="10" t="s">
        <v>3131</v>
      </c>
      <c r="B3177" s="11">
        <v>45205</v>
      </c>
      <c r="C3177" s="12" t="s">
        <v>1657</v>
      </c>
      <c r="D3177" s="13" t="s">
        <v>2899</v>
      </c>
      <c r="E3177" s="10">
        <v>715.72</v>
      </c>
      <c r="F3177" s="10">
        <v>2</v>
      </c>
      <c r="G3177" s="10">
        <v>18</v>
      </c>
      <c r="H3177" s="10">
        <v>416.51</v>
      </c>
      <c r="I3177" s="4" t="s">
        <v>3131</v>
      </c>
      <c r="J3177" s="16">
        <v>45205</v>
      </c>
      <c r="K3177" s="9" t="str">
        <v>West</v>
      </c>
      <c r="L3177" s="9" t="str">
        <v>Clothing</v>
      </c>
      <c r="M3177" s="4">
        <v>715.72</v>
      </c>
      <c r="N3177" s="4">
        <f>VLOOKUP($K3177,Sales_Performance_Analysis.csv!$S$1:$T$5,2,FALSE)</f>
        <v>2536.3110011778599</v>
      </c>
      <c r="O3177" s="4">
        <v>2</v>
      </c>
      <c r="P3177" s="4">
        <v>18</v>
      </c>
      <c r="Q3177" s="4">
        <v>416.51</v>
      </c>
      <c r="U3177" s="9" t="str">
        <v>West</v>
      </c>
      <c r="V3177" s="9" t="str">
        <v>Clothing</v>
      </c>
      <c r="X3177" s="9" t="str">
        <v>WEST</v>
      </c>
      <c r="Y3177" s="9" t="str">
        <v>CLOTHING</v>
      </c>
      <c r="AA3177" s="9" t="str">
        <v>west</v>
      </c>
      <c r="AB3177" s="9" t="str">
        <v>clothing</v>
      </c>
    </row>
    <row r="3178" spans="1:28">
      <c r="A3178" s="10" t="s">
        <v>3132</v>
      </c>
      <c r="B3178" s="11">
        <v>45243</v>
      </c>
      <c r="C3178" s="12" t="s">
        <v>2563</v>
      </c>
      <c r="D3178" s="13" t="s">
        <v>3070</v>
      </c>
      <c r="E3178" s="10">
        <v>2478.89</v>
      </c>
      <c r="F3178" s="10">
        <v>15</v>
      </c>
      <c r="G3178" s="10">
        <v>48</v>
      </c>
      <c r="H3178" s="10">
        <v>1843.45</v>
      </c>
      <c r="I3178" s="4" t="s">
        <v>3132</v>
      </c>
      <c r="J3178" s="16">
        <v>45243</v>
      </c>
      <c r="K3178" s="9" t="str">
        <v>North</v>
      </c>
      <c r="L3178" s="9" t="str">
        <v>Electronics</v>
      </c>
      <c r="M3178" s="4">
        <v>2478.89</v>
      </c>
      <c r="N3178" s="4">
        <f>VLOOKUP($K3178,Sales_Performance_Analysis.csv!$S$1:$T$5,2,FALSE)</f>
        <v>2573.1195542046598</v>
      </c>
      <c r="O3178" s="4">
        <v>15</v>
      </c>
      <c r="P3178" s="4">
        <v>48</v>
      </c>
      <c r="Q3178" s="4">
        <v>1843.45</v>
      </c>
      <c r="U3178" s="9" t="str">
        <v>North</v>
      </c>
      <c r="V3178" s="9" t="str">
        <v>Electronics</v>
      </c>
      <c r="X3178" s="9" t="str">
        <v>NORTH</v>
      </c>
      <c r="Y3178" s="9" t="str">
        <v>ELECTRONICS</v>
      </c>
      <c r="AA3178" s="9" t="str">
        <v>north</v>
      </c>
      <c r="AB3178" s="9" t="str">
        <v>electronics</v>
      </c>
    </row>
    <row r="3179" spans="1:28">
      <c r="A3179" s="10" t="s">
        <v>3133</v>
      </c>
      <c r="B3179" s="11">
        <v>44988</v>
      </c>
      <c r="C3179" s="12" t="s">
        <v>1657</v>
      </c>
      <c r="D3179" s="13" t="s">
        <v>2920</v>
      </c>
      <c r="E3179" s="10">
        <v>3936.66</v>
      </c>
      <c r="F3179" s="10">
        <v>40</v>
      </c>
      <c r="G3179" s="10">
        <v>9</v>
      </c>
      <c r="H3179" s="10">
        <v>39.24</v>
      </c>
      <c r="I3179" s="4" t="s">
        <v>3133</v>
      </c>
      <c r="J3179" s="16">
        <v>44988</v>
      </c>
      <c r="K3179" s="9" t="str">
        <v>West</v>
      </c>
      <c r="L3179" s="9" t="str">
        <v>Sports</v>
      </c>
      <c r="M3179" s="4">
        <v>3936.66</v>
      </c>
      <c r="N3179" s="4">
        <f>VLOOKUP($K3179,Sales_Performance_Analysis.csv!$S$1:$T$5,2,FALSE)</f>
        <v>2536.3110011778599</v>
      </c>
      <c r="O3179" s="4">
        <v>40</v>
      </c>
      <c r="P3179" s="4">
        <v>9</v>
      </c>
      <c r="Q3179" s="4">
        <v>39.24</v>
      </c>
      <c r="U3179" s="9" t="str">
        <v>West</v>
      </c>
      <c r="V3179" s="9" t="str">
        <v>Sports</v>
      </c>
      <c r="X3179" s="9" t="str">
        <v>WEST</v>
      </c>
      <c r="Y3179" s="9" t="str">
        <v>SPORTS</v>
      </c>
      <c r="AA3179" s="9" t="str">
        <v>west</v>
      </c>
      <c r="AB3179" s="9" t="str">
        <v>sports</v>
      </c>
    </row>
    <row r="3180" spans="1:28">
      <c r="A3180" s="10" t="s">
        <v>3134</v>
      </c>
      <c r="B3180" s="11">
        <v>45466</v>
      </c>
      <c r="C3180" s="12" t="s">
        <v>1657</v>
      </c>
      <c r="D3180" s="13" t="s">
        <v>2899</v>
      </c>
      <c r="E3180" s="10">
        <v>3245.69</v>
      </c>
      <c r="F3180" s="10">
        <v>16</v>
      </c>
      <c r="G3180" s="10">
        <v>49</v>
      </c>
      <c r="H3180" s="10">
        <v>1809.73</v>
      </c>
      <c r="I3180" s="4" t="s">
        <v>3134</v>
      </c>
      <c r="J3180" s="16">
        <v>45466</v>
      </c>
      <c r="K3180" s="9" t="str">
        <v>West</v>
      </c>
      <c r="L3180" s="9" t="str">
        <v>Clothing</v>
      </c>
      <c r="M3180" s="4">
        <v>3245.69</v>
      </c>
      <c r="N3180" s="4">
        <f>VLOOKUP($K3180,Sales_Performance_Analysis.csv!$S$1:$T$5,2,FALSE)</f>
        <v>2536.3110011778599</v>
      </c>
      <c r="O3180" s="4">
        <v>16</v>
      </c>
      <c r="P3180" s="4">
        <v>49</v>
      </c>
      <c r="Q3180" s="4">
        <v>1809.73</v>
      </c>
      <c r="U3180" s="9" t="str">
        <v>West</v>
      </c>
      <c r="V3180" s="9" t="str">
        <v>Clothing</v>
      </c>
      <c r="X3180" s="9" t="str">
        <v>WEST</v>
      </c>
      <c r="Y3180" s="9" t="str">
        <v>CLOTHING</v>
      </c>
      <c r="AA3180" s="9" t="str">
        <v>west</v>
      </c>
      <c r="AB3180" s="9" t="str">
        <v>clothing</v>
      </c>
    </row>
    <row r="3181" spans="1:28">
      <c r="A3181" s="10" t="s">
        <v>3135</v>
      </c>
      <c r="B3181" s="11">
        <v>44932</v>
      </c>
      <c r="C3181" s="12" t="s">
        <v>1068</v>
      </c>
      <c r="D3181" s="13" t="s">
        <v>3070</v>
      </c>
      <c r="E3181" s="10">
        <v>1254.57</v>
      </c>
      <c r="F3181" s="10">
        <v>7</v>
      </c>
      <c r="G3181" s="10">
        <v>18</v>
      </c>
      <c r="H3181" s="10">
        <v>147.32</v>
      </c>
      <c r="I3181" s="4" t="s">
        <v>3135</v>
      </c>
      <c r="J3181" s="16">
        <v>44932</v>
      </c>
      <c r="K3181" s="9" t="str">
        <v>South</v>
      </c>
      <c r="L3181" s="9" t="str">
        <v>Electronics</v>
      </c>
      <c r="M3181" s="4">
        <v>1254.57</v>
      </c>
      <c r="N3181" s="4">
        <f>VLOOKUP($K3181,Sales_Performance_Analysis.csv!$S$1:$T$5,2,FALSE)</f>
        <v>2478.5568056787902</v>
      </c>
      <c r="O3181" s="4">
        <v>7</v>
      </c>
      <c r="P3181" s="4">
        <v>18</v>
      </c>
      <c r="Q3181" s="4">
        <v>147.32</v>
      </c>
      <c r="U3181" s="9" t="str">
        <v>South</v>
      </c>
      <c r="V3181" s="9" t="str">
        <v>Electronics</v>
      </c>
      <c r="X3181" s="9" t="str">
        <v>SOUTH</v>
      </c>
      <c r="Y3181" s="9" t="str">
        <v>ELECTRONICS</v>
      </c>
      <c r="AA3181" s="9" t="str">
        <v>south</v>
      </c>
      <c r="AB3181" s="9" t="str">
        <v>electronics</v>
      </c>
    </row>
    <row r="3182" spans="1:28">
      <c r="A3182" s="10" t="s">
        <v>3136</v>
      </c>
      <c r="B3182" s="11">
        <v>45530</v>
      </c>
      <c r="C3182" s="12" t="s">
        <v>1068</v>
      </c>
      <c r="D3182" s="13" t="s">
        <v>29</v>
      </c>
      <c r="E3182" s="10">
        <v>1037.1600000000001</v>
      </c>
      <c r="F3182" s="10">
        <v>49</v>
      </c>
      <c r="G3182" s="10">
        <v>36</v>
      </c>
      <c r="H3182" s="10">
        <v>425.24</v>
      </c>
      <c r="I3182" s="4" t="s">
        <v>3136</v>
      </c>
      <c r="J3182" s="16">
        <v>45530</v>
      </c>
      <c r="K3182" s="9" t="str">
        <v>South</v>
      </c>
      <c r="L3182" s="9" t="str">
        <v>Furniture</v>
      </c>
      <c r="M3182" s="4">
        <v>1037.1600000000001</v>
      </c>
      <c r="N3182" s="4">
        <f>VLOOKUP($K3182,Sales_Performance_Analysis.csv!$S$1:$T$5,2,FALSE)</f>
        <v>2478.5568056787902</v>
      </c>
      <c r="O3182" s="4">
        <v>49</v>
      </c>
      <c r="P3182" s="4">
        <v>36</v>
      </c>
      <c r="Q3182" s="4">
        <v>425.24</v>
      </c>
      <c r="U3182" s="9" t="str">
        <v>South</v>
      </c>
      <c r="V3182" s="9" t="str">
        <v>Furniture</v>
      </c>
      <c r="X3182" s="9" t="str">
        <v>SOUTH</v>
      </c>
      <c r="Y3182" s="9" t="str">
        <v>FURNITURE</v>
      </c>
      <c r="AA3182" s="9" t="str">
        <v>south</v>
      </c>
      <c r="AB3182" s="9" t="str">
        <v>furniture</v>
      </c>
    </row>
    <row r="3183" spans="1:28">
      <c r="A3183" s="10" t="s">
        <v>3137</v>
      </c>
      <c r="B3183" s="11">
        <v>45354</v>
      </c>
      <c r="C3183" s="12" t="s">
        <v>1068</v>
      </c>
      <c r="D3183" s="13" t="s">
        <v>3070</v>
      </c>
      <c r="E3183" s="10">
        <v>1942.19</v>
      </c>
      <c r="F3183" s="10">
        <v>3</v>
      </c>
      <c r="G3183" s="10">
        <v>36</v>
      </c>
      <c r="H3183" s="10">
        <v>755.4</v>
      </c>
      <c r="I3183" s="4" t="s">
        <v>3137</v>
      </c>
      <c r="J3183" s="16">
        <v>45354</v>
      </c>
      <c r="K3183" s="9" t="str">
        <v>South</v>
      </c>
      <c r="L3183" s="9" t="str">
        <v>Electronics</v>
      </c>
      <c r="M3183" s="4">
        <v>1942.19</v>
      </c>
      <c r="N3183" s="4">
        <f>VLOOKUP($K3183,Sales_Performance_Analysis.csv!$S$1:$T$5,2,FALSE)</f>
        <v>2478.5568056787902</v>
      </c>
      <c r="O3183" s="4">
        <v>3</v>
      </c>
      <c r="P3183" s="4">
        <v>36</v>
      </c>
      <c r="Q3183" s="4">
        <v>755.4</v>
      </c>
      <c r="U3183" s="9" t="str">
        <v>South</v>
      </c>
      <c r="V3183" s="9" t="str">
        <v>Electronics</v>
      </c>
      <c r="X3183" s="9" t="str">
        <v>SOUTH</v>
      </c>
      <c r="Y3183" s="9" t="str">
        <v>ELECTRONICS</v>
      </c>
      <c r="AA3183" s="9" t="str">
        <v>south</v>
      </c>
      <c r="AB3183" s="9" t="str">
        <v>electronics</v>
      </c>
    </row>
    <row r="3184" spans="1:28">
      <c r="A3184" s="10" t="s">
        <v>3138</v>
      </c>
      <c r="B3184" s="11">
        <v>45159</v>
      </c>
      <c r="C3184" s="12" t="s">
        <v>1068</v>
      </c>
      <c r="D3184" s="13" t="s">
        <v>29</v>
      </c>
      <c r="E3184" s="10">
        <v>1344.14</v>
      </c>
      <c r="F3184" s="10">
        <v>27</v>
      </c>
      <c r="G3184" s="10">
        <v>24</v>
      </c>
      <c r="H3184" s="10">
        <v>391.4</v>
      </c>
      <c r="I3184" s="4" t="s">
        <v>3138</v>
      </c>
      <c r="J3184" s="16">
        <v>45159</v>
      </c>
      <c r="K3184" s="9" t="str">
        <v>South</v>
      </c>
      <c r="L3184" s="9" t="str">
        <v>Furniture</v>
      </c>
      <c r="M3184" s="4">
        <v>1344.14</v>
      </c>
      <c r="N3184" s="4">
        <f>VLOOKUP($K3184,Sales_Performance_Analysis.csv!$S$1:$T$5,2,FALSE)</f>
        <v>2478.5568056787902</v>
      </c>
      <c r="O3184" s="4">
        <v>27</v>
      </c>
      <c r="P3184" s="4">
        <v>24</v>
      </c>
      <c r="Q3184" s="4">
        <v>391.4</v>
      </c>
      <c r="U3184" s="9" t="str">
        <v>South</v>
      </c>
      <c r="V3184" s="9" t="str">
        <v>Furniture</v>
      </c>
      <c r="X3184" s="9" t="str">
        <v>SOUTH</v>
      </c>
      <c r="Y3184" s="9" t="str">
        <v>FURNITURE</v>
      </c>
      <c r="AA3184" s="9" t="str">
        <v>south</v>
      </c>
      <c r="AB3184" s="9" t="str">
        <v>furniture</v>
      </c>
    </row>
    <row r="3185" spans="1:28">
      <c r="A3185" s="10" t="s">
        <v>3139</v>
      </c>
      <c r="B3185" s="11">
        <v>45517</v>
      </c>
      <c r="C3185" s="12" t="s">
        <v>3140</v>
      </c>
      <c r="D3185" s="13" t="s">
        <v>2920</v>
      </c>
      <c r="E3185" s="10">
        <v>4522.67</v>
      </c>
      <c r="F3185" s="10">
        <v>33</v>
      </c>
      <c r="G3185" s="10">
        <v>9</v>
      </c>
      <c r="H3185" s="10">
        <v>1460.56</v>
      </c>
      <c r="I3185" s="4" t="s">
        <v>3139</v>
      </c>
      <c r="J3185" s="16">
        <v>45517</v>
      </c>
      <c r="K3185" s="9" t="str">
        <v>North</v>
      </c>
      <c r="L3185" s="9" t="str">
        <v>Sports</v>
      </c>
      <c r="M3185" s="4">
        <v>4522.67</v>
      </c>
      <c r="N3185" s="4">
        <f>VLOOKUP($K3185,Sales_Performance_Analysis.csv!$S$1:$T$5,2,FALSE)</f>
        <v>2573.1195542046598</v>
      </c>
      <c r="O3185" s="4">
        <v>33</v>
      </c>
      <c r="P3185" s="4">
        <v>9</v>
      </c>
      <c r="Q3185" s="4">
        <v>1460.56</v>
      </c>
      <c r="U3185" s="9" t="str">
        <v>North</v>
      </c>
      <c r="V3185" s="9" t="str">
        <v>Sports</v>
      </c>
      <c r="X3185" s="9" t="str">
        <v>NORTH</v>
      </c>
      <c r="Y3185" s="9" t="str">
        <v>SPORTS</v>
      </c>
      <c r="AA3185" s="9" t="str">
        <v>north</v>
      </c>
      <c r="AB3185" s="9" t="str">
        <v>sports</v>
      </c>
    </row>
    <row r="3186" spans="1:28">
      <c r="A3186" s="10" t="s">
        <v>3141</v>
      </c>
      <c r="B3186" s="11">
        <v>45388</v>
      </c>
      <c r="C3186" s="13" t="s">
        <v>2686</v>
      </c>
      <c r="D3186" s="13" t="s">
        <v>2899</v>
      </c>
      <c r="E3186" s="10">
        <v>572.32000000000005</v>
      </c>
      <c r="F3186" s="10">
        <v>16</v>
      </c>
      <c r="G3186" s="10">
        <v>27</v>
      </c>
      <c r="H3186" s="10">
        <v>881.66</v>
      </c>
      <c r="I3186" s="4" t="s">
        <v>3141</v>
      </c>
      <c r="J3186" s="16">
        <v>45388</v>
      </c>
      <c r="K3186" s="9" t="str">
        <v>East</v>
      </c>
      <c r="L3186" s="9" t="str">
        <v>Clothing</v>
      </c>
      <c r="M3186" s="4">
        <v>572.32000000000005</v>
      </c>
      <c r="N3186" s="4">
        <f>VLOOKUP($K3186,Sales_Performance_Analysis.csv!$S$1:$T$5,2,FALSE)</f>
        <v>2529.8487270973901</v>
      </c>
      <c r="O3186" s="4">
        <v>16</v>
      </c>
      <c r="P3186" s="4">
        <v>27</v>
      </c>
      <c r="Q3186" s="4">
        <v>881.66</v>
      </c>
      <c r="U3186" s="9" t="str">
        <v>East</v>
      </c>
      <c r="V3186" s="9" t="str">
        <v>Clothing</v>
      </c>
      <c r="X3186" s="9" t="str">
        <v>EAST</v>
      </c>
      <c r="Y3186" s="9" t="str">
        <v>CLOTHING</v>
      </c>
      <c r="AA3186" s="9" t="str">
        <v>east</v>
      </c>
      <c r="AB3186" s="9" t="str">
        <v>clothing</v>
      </c>
    </row>
    <row r="3187" spans="1:28">
      <c r="A3187" s="10" t="s">
        <v>3142</v>
      </c>
      <c r="B3187" s="11">
        <v>45199</v>
      </c>
      <c r="C3187" s="12" t="s">
        <v>1068</v>
      </c>
      <c r="D3187" s="13" t="s">
        <v>3070</v>
      </c>
      <c r="E3187" s="10">
        <v>3223.34</v>
      </c>
      <c r="F3187" s="10">
        <v>8</v>
      </c>
      <c r="G3187" s="10">
        <v>47</v>
      </c>
      <c r="H3187" s="10">
        <v>145.26</v>
      </c>
      <c r="I3187" s="4" t="s">
        <v>3142</v>
      </c>
      <c r="J3187" s="16">
        <v>45199</v>
      </c>
      <c r="K3187" s="9" t="str">
        <v>South</v>
      </c>
      <c r="L3187" s="9" t="str">
        <v>Electronics</v>
      </c>
      <c r="M3187" s="4">
        <v>3223.34</v>
      </c>
      <c r="N3187" s="4">
        <f>VLOOKUP($K3187,Sales_Performance_Analysis.csv!$S$1:$T$5,2,FALSE)</f>
        <v>2478.5568056787902</v>
      </c>
      <c r="O3187" s="4">
        <v>8</v>
      </c>
      <c r="P3187" s="4">
        <v>47</v>
      </c>
      <c r="Q3187" s="4">
        <v>145.26</v>
      </c>
      <c r="U3187" s="9" t="str">
        <v>South</v>
      </c>
      <c r="V3187" s="9" t="str">
        <v>Electronics</v>
      </c>
      <c r="X3187" s="9" t="str">
        <v>SOUTH</v>
      </c>
      <c r="Y3187" s="9" t="str">
        <v>ELECTRONICS</v>
      </c>
      <c r="AA3187" s="9" t="str">
        <v>south</v>
      </c>
      <c r="AB3187" s="9" t="str">
        <v>electronics</v>
      </c>
    </row>
    <row r="3188" spans="1:28">
      <c r="A3188" s="10" t="s">
        <v>3143</v>
      </c>
      <c r="B3188" s="11">
        <v>45174</v>
      </c>
      <c r="C3188" s="13" t="s">
        <v>2686</v>
      </c>
      <c r="D3188" s="13" t="s">
        <v>3070</v>
      </c>
      <c r="E3188" s="10">
        <v>784.37</v>
      </c>
      <c r="F3188" s="10">
        <v>15</v>
      </c>
      <c r="G3188" s="10">
        <v>7</v>
      </c>
      <c r="H3188" s="10">
        <v>153.91</v>
      </c>
      <c r="I3188" s="4" t="s">
        <v>3143</v>
      </c>
      <c r="J3188" s="16">
        <v>45174</v>
      </c>
      <c r="K3188" s="9" t="str">
        <v>East</v>
      </c>
      <c r="L3188" s="9" t="str">
        <v>Electronics</v>
      </c>
      <c r="M3188" s="4">
        <v>784.37</v>
      </c>
      <c r="N3188" s="4">
        <f>VLOOKUP($K3188,Sales_Performance_Analysis.csv!$S$1:$T$5,2,FALSE)</f>
        <v>2529.8487270973901</v>
      </c>
      <c r="O3188" s="4">
        <v>15</v>
      </c>
      <c r="P3188" s="4">
        <v>7</v>
      </c>
      <c r="Q3188" s="4">
        <v>153.91</v>
      </c>
      <c r="U3188" s="9" t="str">
        <v>East</v>
      </c>
      <c r="V3188" s="9" t="str">
        <v>Electronics</v>
      </c>
      <c r="X3188" s="9" t="str">
        <v>EAST</v>
      </c>
      <c r="Y3188" s="9" t="str">
        <v>ELECTRONICS</v>
      </c>
      <c r="AA3188" s="9" t="str">
        <v>east</v>
      </c>
      <c r="AB3188" s="9" t="str">
        <v>electronics</v>
      </c>
    </row>
    <row r="3189" spans="1:28">
      <c r="A3189" s="10">
        <v>3937850</v>
      </c>
      <c r="B3189" s="11">
        <v>45448</v>
      </c>
      <c r="C3189" s="12" t="s">
        <v>1068</v>
      </c>
      <c r="D3189" s="13" t="s">
        <v>29</v>
      </c>
      <c r="E3189" s="10">
        <v>3109.05</v>
      </c>
      <c r="F3189" s="10">
        <v>30</v>
      </c>
      <c r="G3189" s="10">
        <v>17</v>
      </c>
      <c r="H3189" s="10">
        <v>1934.57</v>
      </c>
      <c r="I3189" s="4">
        <v>3937850</v>
      </c>
      <c r="J3189" s="16">
        <v>45448</v>
      </c>
      <c r="K3189" s="9" t="str">
        <v>South</v>
      </c>
      <c r="L3189" s="9" t="str">
        <v>Furniture</v>
      </c>
      <c r="M3189" s="4">
        <v>3109.05</v>
      </c>
      <c r="N3189" s="4">
        <f>VLOOKUP($K3189,Sales_Performance_Analysis.csv!$S$1:$T$5,2,FALSE)</f>
        <v>2478.5568056787902</v>
      </c>
      <c r="O3189" s="4">
        <v>30</v>
      </c>
      <c r="P3189" s="4">
        <v>17</v>
      </c>
      <c r="Q3189" s="4">
        <v>1934.57</v>
      </c>
      <c r="U3189" s="9" t="str">
        <v>South</v>
      </c>
      <c r="V3189" s="9" t="str">
        <v>Furniture</v>
      </c>
      <c r="X3189" s="9" t="str">
        <v>SOUTH</v>
      </c>
      <c r="Y3189" s="9" t="str">
        <v>FURNITURE</v>
      </c>
      <c r="AA3189" s="9" t="str">
        <v>south</v>
      </c>
      <c r="AB3189" s="9" t="str">
        <v>furniture</v>
      </c>
    </row>
    <row r="3190" spans="1:28">
      <c r="A3190" s="10" t="s">
        <v>3144</v>
      </c>
      <c r="B3190" s="11">
        <v>44957</v>
      </c>
      <c r="C3190" s="12" t="s">
        <v>3140</v>
      </c>
      <c r="D3190" s="13" t="s">
        <v>3070</v>
      </c>
      <c r="E3190" s="10">
        <v>1190.5899999999999</v>
      </c>
      <c r="F3190" s="10">
        <v>49</v>
      </c>
      <c r="G3190" s="10">
        <v>31</v>
      </c>
      <c r="H3190" s="10">
        <v>455.55</v>
      </c>
      <c r="I3190" s="4" t="s">
        <v>3144</v>
      </c>
      <c r="J3190" s="16">
        <v>44957</v>
      </c>
      <c r="K3190" s="9" t="str">
        <v>North</v>
      </c>
      <c r="L3190" s="9" t="str">
        <v>Electronics</v>
      </c>
      <c r="M3190" s="4">
        <v>1190.5899999999999</v>
      </c>
      <c r="N3190" s="4">
        <f>VLOOKUP($K3190,Sales_Performance_Analysis.csv!$S$1:$T$5,2,FALSE)</f>
        <v>2573.1195542046598</v>
      </c>
      <c r="O3190" s="4">
        <v>49</v>
      </c>
      <c r="P3190" s="4">
        <v>31</v>
      </c>
      <c r="Q3190" s="4">
        <v>455.55</v>
      </c>
      <c r="U3190" s="9" t="str">
        <v>North</v>
      </c>
      <c r="V3190" s="9" t="str">
        <v>Electronics</v>
      </c>
      <c r="X3190" s="9" t="str">
        <v>NORTH</v>
      </c>
      <c r="Y3190" s="9" t="str">
        <v>ELECTRONICS</v>
      </c>
      <c r="AA3190" s="9" t="str">
        <v>north</v>
      </c>
      <c r="AB3190" s="9" t="str">
        <v>electronics</v>
      </c>
    </row>
    <row r="3191" spans="1:28">
      <c r="A3191" s="10" t="s">
        <v>3145</v>
      </c>
      <c r="B3191" s="11">
        <v>45406</v>
      </c>
      <c r="C3191" s="13" t="s">
        <v>2686</v>
      </c>
      <c r="D3191" s="13" t="s">
        <v>257</v>
      </c>
      <c r="E3191" s="10">
        <v>4020.73</v>
      </c>
      <c r="F3191" s="10">
        <v>31</v>
      </c>
      <c r="G3191" s="10">
        <v>50</v>
      </c>
      <c r="H3191" s="10">
        <v>122.4</v>
      </c>
      <c r="I3191" s="4" t="s">
        <v>3145</v>
      </c>
      <c r="J3191" s="16">
        <v>45406</v>
      </c>
      <c r="K3191" s="9" t="str">
        <v>East</v>
      </c>
      <c r="L3191" s="9" t="str">
        <v>Groceries</v>
      </c>
      <c r="M3191" s="4">
        <v>4020.73</v>
      </c>
      <c r="N3191" s="4">
        <f>VLOOKUP($K3191,Sales_Performance_Analysis.csv!$S$1:$T$5,2,FALSE)</f>
        <v>2529.8487270973901</v>
      </c>
      <c r="O3191" s="4">
        <v>31</v>
      </c>
      <c r="P3191" s="4">
        <v>50</v>
      </c>
      <c r="Q3191" s="4">
        <v>122.4</v>
      </c>
      <c r="U3191" s="9" t="str">
        <v>East</v>
      </c>
      <c r="V3191" s="9" t="str">
        <v>Groceries</v>
      </c>
      <c r="X3191" s="9" t="str">
        <v>EAST</v>
      </c>
      <c r="Y3191" s="9" t="str">
        <v>GROCERIES</v>
      </c>
      <c r="AA3191" s="9" t="str">
        <v>east</v>
      </c>
      <c r="AB3191" s="9" t="str">
        <v>groceries</v>
      </c>
    </row>
    <row r="3192" spans="1:28">
      <c r="A3192" s="10" t="s">
        <v>3146</v>
      </c>
      <c r="B3192" s="11">
        <v>45154</v>
      </c>
      <c r="C3192" s="12" t="s">
        <v>3140</v>
      </c>
      <c r="D3192" s="13" t="s">
        <v>2920</v>
      </c>
      <c r="E3192" s="10">
        <v>4770.42</v>
      </c>
      <c r="F3192" s="10">
        <v>23</v>
      </c>
      <c r="G3192" s="10">
        <v>35</v>
      </c>
      <c r="H3192" s="10">
        <v>1375.09</v>
      </c>
      <c r="I3192" s="4" t="s">
        <v>3146</v>
      </c>
      <c r="J3192" s="16">
        <v>45154</v>
      </c>
      <c r="K3192" s="9" t="str">
        <v>North</v>
      </c>
      <c r="L3192" s="9" t="str">
        <v>Sports</v>
      </c>
      <c r="M3192" s="4">
        <v>4770.42</v>
      </c>
      <c r="N3192" s="4">
        <f>VLOOKUP($K3192,Sales_Performance_Analysis.csv!$S$1:$T$5,2,FALSE)</f>
        <v>2573.1195542046598</v>
      </c>
      <c r="O3192" s="4">
        <v>23</v>
      </c>
      <c r="P3192" s="4">
        <v>35</v>
      </c>
      <c r="Q3192" s="4">
        <v>1375.09</v>
      </c>
      <c r="U3192" s="9" t="str">
        <v>North</v>
      </c>
      <c r="V3192" s="9" t="str">
        <v>Sports</v>
      </c>
      <c r="X3192" s="9" t="str">
        <v>NORTH</v>
      </c>
      <c r="Y3192" s="9" t="str">
        <v>SPORTS</v>
      </c>
      <c r="AA3192" s="9" t="str">
        <v>north</v>
      </c>
      <c r="AB3192" s="9" t="str">
        <v>sports</v>
      </c>
    </row>
    <row r="3193" spans="1:28">
      <c r="A3193" s="10" t="s">
        <v>3147</v>
      </c>
      <c r="B3193" s="11">
        <v>45334</v>
      </c>
      <c r="C3193" s="12" t="s">
        <v>1657</v>
      </c>
      <c r="D3193" s="13" t="s">
        <v>2920</v>
      </c>
      <c r="E3193" s="10">
        <v>3501.33</v>
      </c>
      <c r="F3193" s="10">
        <v>17</v>
      </c>
      <c r="G3193" s="10">
        <v>39</v>
      </c>
      <c r="H3193" s="10">
        <v>700.39</v>
      </c>
      <c r="I3193" s="4" t="s">
        <v>3147</v>
      </c>
      <c r="J3193" s="16">
        <v>45334</v>
      </c>
      <c r="K3193" s="9" t="str">
        <v>West</v>
      </c>
      <c r="L3193" s="9" t="str">
        <v>Sports</v>
      </c>
      <c r="M3193" s="4">
        <v>3501.33</v>
      </c>
      <c r="N3193" s="4">
        <f>VLOOKUP($K3193,Sales_Performance_Analysis.csv!$S$1:$T$5,2,FALSE)</f>
        <v>2536.3110011778599</v>
      </c>
      <c r="O3193" s="4">
        <v>17</v>
      </c>
      <c r="P3193" s="4">
        <v>39</v>
      </c>
      <c r="Q3193" s="4">
        <v>700.39</v>
      </c>
      <c r="U3193" s="9" t="str">
        <v>West</v>
      </c>
      <c r="V3193" s="9" t="str">
        <v>Sports</v>
      </c>
      <c r="X3193" s="9" t="str">
        <v>WEST</v>
      </c>
      <c r="Y3193" s="9" t="str">
        <v>SPORTS</v>
      </c>
      <c r="AA3193" s="9" t="str">
        <v>west</v>
      </c>
      <c r="AB3193" s="9" t="str">
        <v>sports</v>
      </c>
    </row>
    <row r="3194" spans="1:28">
      <c r="A3194" s="10" t="s">
        <v>3148</v>
      </c>
      <c r="B3194" s="11">
        <v>45292</v>
      </c>
      <c r="C3194" s="12" t="s">
        <v>3140</v>
      </c>
      <c r="D3194" s="13" t="s">
        <v>2899</v>
      </c>
      <c r="E3194" s="10">
        <v>2036.22</v>
      </c>
      <c r="F3194" s="10">
        <v>45</v>
      </c>
      <c r="G3194" s="10">
        <v>45</v>
      </c>
      <c r="H3194" s="10">
        <v>318.29000000000002</v>
      </c>
      <c r="I3194" s="4" t="s">
        <v>3148</v>
      </c>
      <c r="J3194" s="16">
        <v>45292</v>
      </c>
      <c r="K3194" s="9" t="str">
        <v>North</v>
      </c>
      <c r="L3194" s="9" t="str">
        <v>Clothing</v>
      </c>
      <c r="M3194" s="4">
        <v>2036.22</v>
      </c>
      <c r="N3194" s="4">
        <f>VLOOKUP($K3194,Sales_Performance_Analysis.csv!$S$1:$T$5,2,FALSE)</f>
        <v>2573.1195542046598</v>
      </c>
      <c r="O3194" s="4">
        <v>45</v>
      </c>
      <c r="P3194" s="4">
        <v>45</v>
      </c>
      <c r="Q3194" s="4">
        <v>318.29000000000002</v>
      </c>
      <c r="U3194" s="9" t="str">
        <v>North</v>
      </c>
      <c r="V3194" s="9" t="str">
        <v>Clothing</v>
      </c>
      <c r="X3194" s="9" t="str">
        <v>NORTH</v>
      </c>
      <c r="Y3194" s="9" t="str">
        <v>CLOTHING</v>
      </c>
      <c r="AA3194" s="9" t="str">
        <v>north</v>
      </c>
      <c r="AB3194" s="9" t="str">
        <v>clothing</v>
      </c>
    </row>
    <row r="3195" spans="1:28">
      <c r="A3195" s="10" t="s">
        <v>3149</v>
      </c>
      <c r="B3195" s="11">
        <v>45409</v>
      </c>
      <c r="C3195" s="12" t="s">
        <v>1068</v>
      </c>
      <c r="D3195" s="13" t="s">
        <v>2899</v>
      </c>
      <c r="E3195" s="10">
        <v>3689.03</v>
      </c>
      <c r="F3195" s="10">
        <v>48</v>
      </c>
      <c r="G3195" s="10">
        <v>1</v>
      </c>
      <c r="H3195" s="10">
        <v>319.06</v>
      </c>
      <c r="I3195" s="4" t="s">
        <v>3149</v>
      </c>
      <c r="J3195" s="16">
        <v>45409</v>
      </c>
      <c r="K3195" s="9" t="str">
        <v>South</v>
      </c>
      <c r="L3195" s="9" t="str">
        <v>Clothing</v>
      </c>
      <c r="M3195" s="4">
        <v>3689.03</v>
      </c>
      <c r="N3195" s="4">
        <f>VLOOKUP($K3195,Sales_Performance_Analysis.csv!$S$1:$T$5,2,FALSE)</f>
        <v>2478.5568056787902</v>
      </c>
      <c r="O3195" s="4">
        <v>48</v>
      </c>
      <c r="P3195" s="4">
        <v>1</v>
      </c>
      <c r="Q3195" s="4">
        <v>319.06</v>
      </c>
      <c r="U3195" s="9" t="str">
        <v>South</v>
      </c>
      <c r="V3195" s="9" t="str">
        <v>Clothing</v>
      </c>
      <c r="X3195" s="9" t="str">
        <v>SOUTH</v>
      </c>
      <c r="Y3195" s="9" t="str">
        <v>CLOTHING</v>
      </c>
      <c r="AA3195" s="9" t="str">
        <v>south</v>
      </c>
      <c r="AB3195" s="9" t="str">
        <v>clothing</v>
      </c>
    </row>
    <row r="3196" spans="1:28">
      <c r="A3196" s="10" t="s">
        <v>3150</v>
      </c>
      <c r="B3196" s="11">
        <v>45357</v>
      </c>
      <c r="C3196" s="12" t="s">
        <v>1068</v>
      </c>
      <c r="D3196" s="13" t="s">
        <v>2899</v>
      </c>
      <c r="E3196" s="10">
        <v>3674.59</v>
      </c>
      <c r="F3196" s="10">
        <v>4</v>
      </c>
      <c r="G3196" s="10">
        <v>10</v>
      </c>
      <c r="H3196" s="10">
        <v>125.49</v>
      </c>
      <c r="I3196" s="4" t="s">
        <v>3150</v>
      </c>
      <c r="J3196" s="16">
        <v>45357</v>
      </c>
      <c r="K3196" s="9" t="str">
        <v>South</v>
      </c>
      <c r="L3196" s="9" t="str">
        <v>Clothing</v>
      </c>
      <c r="M3196" s="4">
        <v>3674.59</v>
      </c>
      <c r="N3196" s="4">
        <f>VLOOKUP($K3196,Sales_Performance_Analysis.csv!$S$1:$T$5,2,FALSE)</f>
        <v>2478.5568056787902</v>
      </c>
      <c r="O3196" s="4">
        <v>4</v>
      </c>
      <c r="P3196" s="4">
        <v>10</v>
      </c>
      <c r="Q3196" s="4">
        <v>125.49</v>
      </c>
      <c r="U3196" s="9" t="str">
        <v>South</v>
      </c>
      <c r="V3196" s="9" t="str">
        <v>Clothing</v>
      </c>
      <c r="X3196" s="9" t="str">
        <v>SOUTH</v>
      </c>
      <c r="Y3196" s="9" t="str">
        <v>CLOTHING</v>
      </c>
      <c r="AA3196" s="9" t="str">
        <v>south</v>
      </c>
      <c r="AB3196" s="9" t="str">
        <v>clothing</v>
      </c>
    </row>
    <row r="3197" spans="1:28">
      <c r="A3197" s="10" t="s">
        <v>3151</v>
      </c>
      <c r="B3197" s="11">
        <v>44962</v>
      </c>
      <c r="C3197" s="12" t="s">
        <v>1657</v>
      </c>
      <c r="D3197" s="13" t="s">
        <v>3070</v>
      </c>
      <c r="E3197" s="10">
        <v>1963.89</v>
      </c>
      <c r="F3197" s="10">
        <v>48</v>
      </c>
      <c r="G3197" s="10">
        <v>33</v>
      </c>
      <c r="H3197" s="10">
        <v>831.46</v>
      </c>
      <c r="I3197" s="4" t="s">
        <v>3151</v>
      </c>
      <c r="J3197" s="16">
        <v>44962</v>
      </c>
      <c r="K3197" s="9" t="str">
        <v>West</v>
      </c>
      <c r="L3197" s="9" t="str">
        <v>Electronics</v>
      </c>
      <c r="M3197" s="4">
        <v>1963.89</v>
      </c>
      <c r="N3197" s="4">
        <f>VLOOKUP($K3197,Sales_Performance_Analysis.csv!$S$1:$T$5,2,FALSE)</f>
        <v>2536.3110011778599</v>
      </c>
      <c r="O3197" s="4">
        <v>48</v>
      </c>
      <c r="P3197" s="4">
        <v>33</v>
      </c>
      <c r="Q3197" s="4">
        <v>831.46</v>
      </c>
      <c r="U3197" s="9" t="str">
        <v>West</v>
      </c>
      <c r="V3197" s="9" t="str">
        <v>Electronics</v>
      </c>
      <c r="X3197" s="9" t="str">
        <v>WEST</v>
      </c>
      <c r="Y3197" s="9" t="str">
        <v>ELECTRONICS</v>
      </c>
      <c r="AA3197" s="9" t="str">
        <v>west</v>
      </c>
      <c r="AB3197" s="9" t="str">
        <v>electronics</v>
      </c>
    </row>
    <row r="3198" spans="1:28">
      <c r="A3198" s="10" t="s">
        <v>3152</v>
      </c>
      <c r="B3198" s="11">
        <v>45381</v>
      </c>
      <c r="C3198" s="13" t="s">
        <v>2686</v>
      </c>
      <c r="D3198" s="13" t="s">
        <v>2920</v>
      </c>
      <c r="E3198" s="10">
        <v>585.04</v>
      </c>
      <c r="F3198" s="10">
        <v>6</v>
      </c>
      <c r="G3198" s="10">
        <v>20</v>
      </c>
      <c r="H3198" s="10">
        <v>1320.94</v>
      </c>
      <c r="I3198" s="4" t="s">
        <v>3152</v>
      </c>
      <c r="J3198" s="16">
        <v>45381</v>
      </c>
      <c r="K3198" s="9" t="str">
        <v>East</v>
      </c>
      <c r="L3198" s="9" t="str">
        <v>Sports</v>
      </c>
      <c r="M3198" s="4">
        <v>585.04</v>
      </c>
      <c r="N3198" s="4">
        <f>VLOOKUP($K3198,Sales_Performance_Analysis.csv!$S$1:$T$5,2,FALSE)</f>
        <v>2529.8487270973901</v>
      </c>
      <c r="O3198" s="4">
        <v>6</v>
      </c>
      <c r="P3198" s="4">
        <v>20</v>
      </c>
      <c r="Q3198" s="4">
        <v>1320.94</v>
      </c>
      <c r="U3198" s="9" t="str">
        <v>East</v>
      </c>
      <c r="V3198" s="9" t="str">
        <v>Sports</v>
      </c>
      <c r="X3198" s="9" t="str">
        <v>EAST</v>
      </c>
      <c r="Y3198" s="9" t="str">
        <v>SPORTS</v>
      </c>
      <c r="AA3198" s="9" t="str">
        <v>east</v>
      </c>
      <c r="AB3198" s="9" t="str">
        <v>sports</v>
      </c>
    </row>
    <row r="3199" spans="1:28">
      <c r="A3199" s="10" t="s">
        <v>3153</v>
      </c>
      <c r="B3199" s="11">
        <v>45007</v>
      </c>
      <c r="C3199" s="13" t="s">
        <v>2686</v>
      </c>
      <c r="D3199" s="13" t="s">
        <v>3070</v>
      </c>
      <c r="E3199" s="10">
        <v>156.09</v>
      </c>
      <c r="F3199" s="10">
        <v>10</v>
      </c>
      <c r="G3199" s="10">
        <v>30</v>
      </c>
      <c r="H3199" s="10">
        <v>1580.47</v>
      </c>
      <c r="I3199" s="4" t="s">
        <v>3153</v>
      </c>
      <c r="J3199" s="16">
        <v>45007</v>
      </c>
      <c r="K3199" s="9" t="str">
        <v>East</v>
      </c>
      <c r="L3199" s="9" t="str">
        <v>Electronics</v>
      </c>
      <c r="M3199" s="4">
        <v>156.09</v>
      </c>
      <c r="N3199" s="4">
        <f>VLOOKUP($K3199,Sales_Performance_Analysis.csv!$S$1:$T$5,2,FALSE)</f>
        <v>2529.8487270973901</v>
      </c>
      <c r="O3199" s="4">
        <v>10</v>
      </c>
      <c r="P3199" s="4">
        <v>30</v>
      </c>
      <c r="Q3199" s="4">
        <v>1580.47</v>
      </c>
      <c r="U3199" s="9" t="str">
        <v>East</v>
      </c>
      <c r="V3199" s="9" t="str">
        <v>Electronics</v>
      </c>
      <c r="X3199" s="9" t="str">
        <v>EAST</v>
      </c>
      <c r="Y3199" s="9" t="str">
        <v>ELECTRONICS</v>
      </c>
      <c r="AA3199" s="9" t="str">
        <v>east</v>
      </c>
      <c r="AB3199" s="9" t="str">
        <v>electronics</v>
      </c>
    </row>
    <row r="3200" spans="1:28">
      <c r="A3200" s="10" t="s">
        <v>3154</v>
      </c>
      <c r="B3200" s="11">
        <v>45527</v>
      </c>
      <c r="C3200" s="12" t="s">
        <v>1068</v>
      </c>
      <c r="D3200" s="13" t="s">
        <v>257</v>
      </c>
      <c r="E3200" s="10">
        <v>2250.5500000000002</v>
      </c>
      <c r="F3200" s="10">
        <v>30</v>
      </c>
      <c r="G3200" s="10">
        <v>26</v>
      </c>
      <c r="H3200" s="10">
        <v>1759.81</v>
      </c>
      <c r="I3200" s="4" t="s">
        <v>3154</v>
      </c>
      <c r="J3200" s="16">
        <v>45527</v>
      </c>
      <c r="K3200" s="9" t="str">
        <v>South</v>
      </c>
      <c r="L3200" s="9" t="str">
        <v>Groceries</v>
      </c>
      <c r="M3200" s="4">
        <v>2250.5500000000002</v>
      </c>
      <c r="N3200" s="4">
        <f>VLOOKUP($K3200,Sales_Performance_Analysis.csv!$S$1:$T$5,2,FALSE)</f>
        <v>2478.5568056787902</v>
      </c>
      <c r="O3200" s="4">
        <v>30</v>
      </c>
      <c r="P3200" s="4">
        <v>26</v>
      </c>
      <c r="Q3200" s="4">
        <v>1759.81</v>
      </c>
      <c r="U3200" s="9" t="str">
        <v>South</v>
      </c>
      <c r="V3200" s="9" t="str">
        <v>Groceries</v>
      </c>
      <c r="X3200" s="9" t="str">
        <v>SOUTH</v>
      </c>
      <c r="Y3200" s="9" t="str">
        <v>GROCERIES</v>
      </c>
      <c r="AA3200" s="9" t="str">
        <v>south</v>
      </c>
      <c r="AB3200" s="9" t="str">
        <v>groceries</v>
      </c>
    </row>
    <row r="3201" spans="1:28">
      <c r="A3201" s="10" t="s">
        <v>3155</v>
      </c>
      <c r="B3201" s="11">
        <v>45534</v>
      </c>
      <c r="C3201" s="13" t="s">
        <v>2686</v>
      </c>
      <c r="D3201" s="13" t="s">
        <v>2899</v>
      </c>
      <c r="E3201" s="10">
        <v>4255.59</v>
      </c>
      <c r="F3201" s="10">
        <v>20</v>
      </c>
      <c r="G3201" s="10">
        <v>8</v>
      </c>
      <c r="H3201" s="10">
        <v>230.39</v>
      </c>
      <c r="I3201" s="4" t="s">
        <v>3155</v>
      </c>
      <c r="J3201" s="16">
        <v>45534</v>
      </c>
      <c r="K3201" s="9" t="str">
        <v>East</v>
      </c>
      <c r="L3201" s="9" t="str">
        <v>Clothing</v>
      </c>
      <c r="M3201" s="4">
        <v>4255.59</v>
      </c>
      <c r="N3201" s="4">
        <f>VLOOKUP($K3201,Sales_Performance_Analysis.csv!$S$1:$T$5,2,FALSE)</f>
        <v>2529.8487270973901</v>
      </c>
      <c r="O3201" s="4">
        <v>20</v>
      </c>
      <c r="P3201" s="4">
        <v>8</v>
      </c>
      <c r="Q3201" s="4">
        <v>230.39</v>
      </c>
      <c r="U3201" s="9" t="str">
        <v>East</v>
      </c>
      <c r="V3201" s="9" t="str">
        <v>Clothing</v>
      </c>
      <c r="X3201" s="9" t="str">
        <v>EAST</v>
      </c>
      <c r="Y3201" s="9" t="str">
        <v>CLOTHING</v>
      </c>
      <c r="AA3201" s="9" t="str">
        <v>east</v>
      </c>
      <c r="AB3201" s="9" t="str">
        <v>clothing</v>
      </c>
    </row>
    <row r="3202" spans="1:28">
      <c r="A3202" s="10" t="s">
        <v>3156</v>
      </c>
      <c r="B3202" s="11">
        <v>45386</v>
      </c>
      <c r="C3202" s="12" t="s">
        <v>3140</v>
      </c>
      <c r="D3202" s="13" t="s">
        <v>257</v>
      </c>
      <c r="E3202" s="10">
        <v>149.54</v>
      </c>
      <c r="F3202" s="10">
        <v>14</v>
      </c>
      <c r="G3202" s="10">
        <v>20</v>
      </c>
      <c r="H3202" s="10">
        <v>1164.07</v>
      </c>
      <c r="I3202" s="4" t="s">
        <v>3156</v>
      </c>
      <c r="J3202" s="16">
        <v>45386</v>
      </c>
      <c r="K3202" s="9" t="str">
        <v>North</v>
      </c>
      <c r="L3202" s="9" t="str">
        <v>Groceries</v>
      </c>
      <c r="M3202" s="4">
        <v>149.54</v>
      </c>
      <c r="N3202" s="4">
        <f>VLOOKUP($K3202,Sales_Performance_Analysis.csv!$S$1:$T$5,2,FALSE)</f>
        <v>2573.1195542046598</v>
      </c>
      <c r="O3202" s="4">
        <v>14</v>
      </c>
      <c r="P3202" s="4">
        <v>20</v>
      </c>
      <c r="Q3202" s="4">
        <v>1164.07</v>
      </c>
      <c r="U3202" s="9" t="str">
        <v>North</v>
      </c>
      <c r="V3202" s="9" t="str">
        <v>Groceries</v>
      </c>
      <c r="X3202" s="9" t="str">
        <v>NORTH</v>
      </c>
      <c r="Y3202" s="9" t="str">
        <v>GROCERIES</v>
      </c>
      <c r="AA3202" s="9" t="str">
        <v>north</v>
      </c>
      <c r="AB3202" s="9" t="str">
        <v>groceries</v>
      </c>
    </row>
    <row r="3203" spans="1:28">
      <c r="A3203" s="10" t="s">
        <v>3157</v>
      </c>
      <c r="B3203" s="11">
        <v>45202</v>
      </c>
      <c r="C3203" s="12" t="s">
        <v>1068</v>
      </c>
      <c r="D3203" s="13" t="s">
        <v>2920</v>
      </c>
      <c r="E3203" s="10">
        <v>2772.06</v>
      </c>
      <c r="F3203" s="10">
        <v>44</v>
      </c>
      <c r="G3203" s="10">
        <v>47</v>
      </c>
      <c r="H3203" s="10">
        <v>194.14</v>
      </c>
      <c r="I3203" s="4" t="s">
        <v>3157</v>
      </c>
      <c r="J3203" s="16">
        <v>45202</v>
      </c>
      <c r="K3203" s="9" t="str">
        <v>South</v>
      </c>
      <c r="L3203" s="9" t="str">
        <v>Sports</v>
      </c>
      <c r="M3203" s="4">
        <v>2772.06</v>
      </c>
      <c r="N3203" s="4">
        <f>VLOOKUP($K3203,Sales_Performance_Analysis.csv!$S$1:$T$5,2,FALSE)</f>
        <v>2478.5568056787902</v>
      </c>
      <c r="O3203" s="4">
        <v>44</v>
      </c>
      <c r="P3203" s="4">
        <v>47</v>
      </c>
      <c r="Q3203" s="4">
        <v>194.14</v>
      </c>
      <c r="U3203" s="9" t="str">
        <v>South</v>
      </c>
      <c r="V3203" s="9" t="str">
        <v>Sports</v>
      </c>
      <c r="X3203" s="9" t="str">
        <v>SOUTH</v>
      </c>
      <c r="Y3203" s="9" t="str">
        <v>SPORTS</v>
      </c>
      <c r="AA3203" s="9" t="str">
        <v>south</v>
      </c>
      <c r="AB3203" s="9" t="str">
        <v>sports</v>
      </c>
    </row>
    <row r="3204" spans="1:28">
      <c r="A3204" s="10" t="s">
        <v>3158</v>
      </c>
      <c r="B3204" s="11">
        <v>45442</v>
      </c>
      <c r="C3204" s="12" t="s">
        <v>1068</v>
      </c>
      <c r="D3204" s="13" t="s">
        <v>2920</v>
      </c>
      <c r="E3204" s="10">
        <v>4177.6099999999997</v>
      </c>
      <c r="F3204" s="10">
        <v>29</v>
      </c>
      <c r="G3204" s="10">
        <v>37</v>
      </c>
      <c r="H3204" s="10">
        <v>1970.17</v>
      </c>
      <c r="I3204" s="4" t="s">
        <v>3158</v>
      </c>
      <c r="J3204" s="16">
        <v>45442</v>
      </c>
      <c r="K3204" s="9" t="str">
        <v>South</v>
      </c>
      <c r="L3204" s="9" t="str">
        <v>Sports</v>
      </c>
      <c r="M3204" s="4">
        <v>4177.6099999999997</v>
      </c>
      <c r="N3204" s="4">
        <f>VLOOKUP($K3204,Sales_Performance_Analysis.csv!$S$1:$T$5,2,FALSE)</f>
        <v>2478.5568056787902</v>
      </c>
      <c r="O3204" s="4">
        <v>29</v>
      </c>
      <c r="P3204" s="4">
        <v>37</v>
      </c>
      <c r="Q3204" s="4">
        <v>1970.17</v>
      </c>
      <c r="U3204" s="9" t="str">
        <v>South</v>
      </c>
      <c r="V3204" s="9" t="str">
        <v>Sports</v>
      </c>
      <c r="X3204" s="9" t="str">
        <v>SOUTH</v>
      </c>
      <c r="Y3204" s="9" t="str">
        <v>SPORTS</v>
      </c>
      <c r="AA3204" s="9" t="str">
        <v>south</v>
      </c>
      <c r="AB3204" s="9" t="str">
        <v>sports</v>
      </c>
    </row>
    <row r="3205" spans="1:28">
      <c r="A3205" s="10" t="s">
        <v>3159</v>
      </c>
      <c r="B3205" s="11">
        <v>45124</v>
      </c>
      <c r="C3205" s="12" t="s">
        <v>1068</v>
      </c>
      <c r="D3205" s="13" t="s">
        <v>257</v>
      </c>
      <c r="E3205" s="10">
        <v>2134.5300000000002</v>
      </c>
      <c r="F3205" s="10">
        <v>39</v>
      </c>
      <c r="G3205" s="10">
        <v>5</v>
      </c>
      <c r="H3205" s="10">
        <v>481.83</v>
      </c>
      <c r="I3205" s="4" t="s">
        <v>3159</v>
      </c>
      <c r="J3205" s="16">
        <v>45124</v>
      </c>
      <c r="K3205" s="9" t="str">
        <v>South</v>
      </c>
      <c r="L3205" s="9" t="str">
        <v>Groceries</v>
      </c>
      <c r="M3205" s="4">
        <v>2134.5300000000002</v>
      </c>
      <c r="N3205" s="4">
        <f>VLOOKUP($K3205,Sales_Performance_Analysis.csv!$S$1:$T$5,2,FALSE)</f>
        <v>2478.5568056787902</v>
      </c>
      <c r="O3205" s="4">
        <v>39</v>
      </c>
      <c r="P3205" s="4">
        <v>5</v>
      </c>
      <c r="Q3205" s="4">
        <v>481.83</v>
      </c>
      <c r="U3205" s="9" t="str">
        <v>South</v>
      </c>
      <c r="V3205" s="9" t="str">
        <v>Groceries</v>
      </c>
      <c r="X3205" s="9" t="str">
        <v>SOUTH</v>
      </c>
      <c r="Y3205" s="9" t="str">
        <v>GROCERIES</v>
      </c>
      <c r="AA3205" s="9" t="str">
        <v>south</v>
      </c>
      <c r="AB3205" s="9" t="str">
        <v>groceries</v>
      </c>
    </row>
    <row r="3206" spans="1:28">
      <c r="A3206" s="10" t="s">
        <v>3160</v>
      </c>
      <c r="B3206" s="11">
        <v>44944</v>
      </c>
      <c r="C3206" s="12" t="s">
        <v>1068</v>
      </c>
      <c r="D3206" s="13" t="s">
        <v>3070</v>
      </c>
      <c r="E3206" s="10">
        <v>4207.33</v>
      </c>
      <c r="F3206" s="10">
        <v>14</v>
      </c>
      <c r="G3206" s="10">
        <v>10</v>
      </c>
      <c r="H3206" s="10">
        <v>343.44</v>
      </c>
      <c r="I3206" s="4" t="s">
        <v>3160</v>
      </c>
      <c r="J3206" s="16">
        <v>44944</v>
      </c>
      <c r="K3206" s="9" t="str">
        <v>South</v>
      </c>
      <c r="L3206" s="9" t="str">
        <v>Electronics</v>
      </c>
      <c r="M3206" s="4">
        <v>4207.33</v>
      </c>
      <c r="N3206" s="4">
        <f>VLOOKUP($K3206,Sales_Performance_Analysis.csv!$S$1:$T$5,2,FALSE)</f>
        <v>2478.5568056787902</v>
      </c>
      <c r="O3206" s="4">
        <v>14</v>
      </c>
      <c r="P3206" s="4">
        <v>10</v>
      </c>
      <c r="Q3206" s="4">
        <v>343.44</v>
      </c>
      <c r="U3206" s="9" t="str">
        <v>South</v>
      </c>
      <c r="V3206" s="9" t="str">
        <v>Electronics</v>
      </c>
      <c r="X3206" s="9" t="str">
        <v>SOUTH</v>
      </c>
      <c r="Y3206" s="9" t="str">
        <v>ELECTRONICS</v>
      </c>
      <c r="AA3206" s="9" t="str">
        <v>south</v>
      </c>
      <c r="AB3206" s="9" t="str">
        <v>electronics</v>
      </c>
    </row>
    <row r="3207" spans="1:28">
      <c r="A3207" s="10" t="s">
        <v>3161</v>
      </c>
      <c r="B3207" s="11">
        <v>44993</v>
      </c>
      <c r="C3207" s="12" t="s">
        <v>1068</v>
      </c>
      <c r="D3207" s="13" t="s">
        <v>2920</v>
      </c>
      <c r="E3207" s="10">
        <v>3947.07</v>
      </c>
      <c r="F3207" s="10">
        <v>4</v>
      </c>
      <c r="G3207" s="10">
        <v>47</v>
      </c>
      <c r="H3207" s="10">
        <v>937.33</v>
      </c>
      <c r="I3207" s="4" t="s">
        <v>3161</v>
      </c>
      <c r="J3207" s="16">
        <v>44993</v>
      </c>
      <c r="K3207" s="9" t="str">
        <v>South</v>
      </c>
      <c r="L3207" s="9" t="str">
        <v>Sports</v>
      </c>
      <c r="M3207" s="4">
        <v>3947.07</v>
      </c>
      <c r="N3207" s="4">
        <f>VLOOKUP($K3207,Sales_Performance_Analysis.csv!$S$1:$T$5,2,FALSE)</f>
        <v>2478.5568056787902</v>
      </c>
      <c r="O3207" s="4">
        <v>4</v>
      </c>
      <c r="P3207" s="4">
        <v>47</v>
      </c>
      <c r="Q3207" s="4">
        <v>937.33</v>
      </c>
      <c r="U3207" s="9" t="str">
        <v>South</v>
      </c>
      <c r="V3207" s="9" t="str">
        <v>Sports</v>
      </c>
      <c r="X3207" s="9" t="str">
        <v>SOUTH</v>
      </c>
      <c r="Y3207" s="9" t="str">
        <v>SPORTS</v>
      </c>
      <c r="AA3207" s="9" t="str">
        <v>south</v>
      </c>
      <c r="AB3207" s="9" t="str">
        <v>sports</v>
      </c>
    </row>
    <row r="3208" spans="1:28">
      <c r="A3208" s="10" t="s">
        <v>3162</v>
      </c>
      <c r="B3208" s="11">
        <v>45175</v>
      </c>
      <c r="C3208" s="12" t="s">
        <v>3140</v>
      </c>
      <c r="D3208" s="13" t="s">
        <v>29</v>
      </c>
      <c r="E3208" s="10">
        <v>328.45</v>
      </c>
      <c r="F3208" s="10">
        <v>31</v>
      </c>
      <c r="G3208" s="10">
        <v>6</v>
      </c>
      <c r="H3208" s="10">
        <v>827.41</v>
      </c>
      <c r="I3208" s="4" t="s">
        <v>3162</v>
      </c>
      <c r="J3208" s="16">
        <v>45175</v>
      </c>
      <c r="K3208" s="9" t="str">
        <v>North</v>
      </c>
      <c r="L3208" s="9" t="str">
        <v>Furniture</v>
      </c>
      <c r="M3208" s="4">
        <v>328.45</v>
      </c>
      <c r="N3208" s="4">
        <f>VLOOKUP($K3208,Sales_Performance_Analysis.csv!$S$1:$T$5,2,FALSE)</f>
        <v>2573.1195542046598</v>
      </c>
      <c r="O3208" s="4">
        <v>31</v>
      </c>
      <c r="P3208" s="4">
        <v>6</v>
      </c>
      <c r="Q3208" s="4">
        <v>827.41</v>
      </c>
      <c r="U3208" s="9" t="str">
        <v>North</v>
      </c>
      <c r="V3208" s="9" t="str">
        <v>Furniture</v>
      </c>
      <c r="X3208" s="9" t="str">
        <v>NORTH</v>
      </c>
      <c r="Y3208" s="9" t="str">
        <v>FURNITURE</v>
      </c>
      <c r="AA3208" s="9" t="str">
        <v>north</v>
      </c>
      <c r="AB3208" s="9" t="str">
        <v>furniture</v>
      </c>
    </row>
    <row r="3209" spans="1:28">
      <c r="A3209" s="10" t="s">
        <v>3163</v>
      </c>
      <c r="B3209" s="11">
        <v>45227</v>
      </c>
      <c r="C3209" s="12" t="s">
        <v>1068</v>
      </c>
      <c r="D3209" s="13" t="s">
        <v>257</v>
      </c>
      <c r="E3209" s="10">
        <v>3483.66</v>
      </c>
      <c r="F3209" s="10">
        <v>15</v>
      </c>
      <c r="G3209" s="10">
        <v>47</v>
      </c>
      <c r="H3209" s="10">
        <v>1935.92</v>
      </c>
      <c r="I3209" s="4" t="s">
        <v>3163</v>
      </c>
      <c r="J3209" s="16">
        <v>45227</v>
      </c>
      <c r="K3209" s="9" t="str">
        <v>South</v>
      </c>
      <c r="L3209" s="9" t="str">
        <v>Groceries</v>
      </c>
      <c r="M3209" s="4">
        <v>3483.66</v>
      </c>
      <c r="N3209" s="4">
        <f>VLOOKUP($K3209,Sales_Performance_Analysis.csv!$S$1:$T$5,2,FALSE)</f>
        <v>2478.5568056787902</v>
      </c>
      <c r="O3209" s="4">
        <v>15</v>
      </c>
      <c r="P3209" s="4">
        <v>47</v>
      </c>
      <c r="Q3209" s="4">
        <v>1935.92</v>
      </c>
      <c r="U3209" s="9" t="str">
        <v>South</v>
      </c>
      <c r="V3209" s="9" t="str">
        <v>Groceries</v>
      </c>
      <c r="X3209" s="9" t="str">
        <v>SOUTH</v>
      </c>
      <c r="Y3209" s="9" t="str">
        <v>GROCERIES</v>
      </c>
      <c r="AA3209" s="9" t="str">
        <v>south</v>
      </c>
      <c r="AB3209" s="9" t="str">
        <v>groceries</v>
      </c>
    </row>
    <row r="3210" spans="1:28">
      <c r="A3210" s="10" t="s">
        <v>3164</v>
      </c>
      <c r="B3210" s="11">
        <v>45324</v>
      </c>
      <c r="C3210" s="13" t="s">
        <v>2686</v>
      </c>
      <c r="D3210" s="13" t="s">
        <v>257</v>
      </c>
      <c r="E3210" s="10">
        <v>4797.6499999999996</v>
      </c>
      <c r="F3210" s="10">
        <v>23</v>
      </c>
      <c r="G3210" s="10">
        <v>2</v>
      </c>
      <c r="H3210" s="10">
        <v>1083.06</v>
      </c>
      <c r="I3210" s="4" t="s">
        <v>3164</v>
      </c>
      <c r="J3210" s="16">
        <v>45324</v>
      </c>
      <c r="K3210" s="9" t="str">
        <v>East</v>
      </c>
      <c r="L3210" s="9" t="str">
        <v>Groceries</v>
      </c>
      <c r="M3210" s="4">
        <v>4797.6499999999996</v>
      </c>
      <c r="N3210" s="4">
        <f>VLOOKUP($K3210,Sales_Performance_Analysis.csv!$S$1:$T$5,2,FALSE)</f>
        <v>2529.8487270973901</v>
      </c>
      <c r="O3210" s="4">
        <v>23</v>
      </c>
      <c r="P3210" s="4">
        <v>2</v>
      </c>
      <c r="Q3210" s="4">
        <v>1083.06</v>
      </c>
      <c r="U3210" s="9" t="str">
        <v>East</v>
      </c>
      <c r="V3210" s="9" t="str">
        <v>Groceries</v>
      </c>
      <c r="X3210" s="9" t="str">
        <v>EAST</v>
      </c>
      <c r="Y3210" s="9" t="str">
        <v>GROCERIES</v>
      </c>
      <c r="AA3210" s="9" t="str">
        <v>east</v>
      </c>
      <c r="AB3210" s="9" t="str">
        <v>groceries</v>
      </c>
    </row>
    <row r="3211" spans="1:28">
      <c r="A3211" s="10" t="s">
        <v>3165</v>
      </c>
      <c r="B3211" s="11">
        <v>45446</v>
      </c>
      <c r="C3211" s="12" t="s">
        <v>3140</v>
      </c>
      <c r="D3211" s="13" t="s">
        <v>2920</v>
      </c>
      <c r="E3211" s="10">
        <v>2214.63</v>
      </c>
      <c r="F3211" s="10">
        <v>44</v>
      </c>
      <c r="G3211" s="10">
        <v>40</v>
      </c>
      <c r="H3211" s="10">
        <v>559.42999999999995</v>
      </c>
      <c r="I3211" s="4" t="s">
        <v>3165</v>
      </c>
      <c r="J3211" s="16">
        <v>45446</v>
      </c>
      <c r="K3211" s="9" t="str">
        <v>North</v>
      </c>
      <c r="L3211" s="9" t="str">
        <v>Sports</v>
      </c>
      <c r="M3211" s="4">
        <v>2214.63</v>
      </c>
      <c r="N3211" s="4">
        <f>VLOOKUP($K3211,Sales_Performance_Analysis.csv!$S$1:$T$5,2,FALSE)</f>
        <v>2573.1195542046598</v>
      </c>
      <c r="O3211" s="4">
        <v>44</v>
      </c>
      <c r="P3211" s="4">
        <v>40</v>
      </c>
      <c r="Q3211" s="4">
        <v>559.42999999999995</v>
      </c>
      <c r="U3211" s="9" t="str">
        <v>North</v>
      </c>
      <c r="V3211" s="9" t="str">
        <v>Sports</v>
      </c>
      <c r="X3211" s="9" t="str">
        <v>NORTH</v>
      </c>
      <c r="Y3211" s="9" t="str">
        <v>SPORTS</v>
      </c>
      <c r="AA3211" s="9" t="str">
        <v>north</v>
      </c>
      <c r="AB3211" s="9" t="str">
        <v>sports</v>
      </c>
    </row>
    <row r="3212" spans="1:28">
      <c r="A3212" s="10" t="s">
        <v>3166</v>
      </c>
      <c r="B3212" s="11">
        <v>45066</v>
      </c>
      <c r="C3212" s="12" t="s">
        <v>3140</v>
      </c>
      <c r="D3212" s="13" t="s">
        <v>29</v>
      </c>
      <c r="E3212" s="10">
        <v>1101.95</v>
      </c>
      <c r="F3212" s="10">
        <v>22</v>
      </c>
      <c r="G3212" s="10">
        <v>29</v>
      </c>
      <c r="H3212" s="10">
        <v>411.07</v>
      </c>
      <c r="I3212" s="4" t="s">
        <v>3166</v>
      </c>
      <c r="J3212" s="16">
        <v>45066</v>
      </c>
      <c r="K3212" s="9" t="str">
        <v>North</v>
      </c>
      <c r="L3212" s="9" t="str">
        <v>Furniture</v>
      </c>
      <c r="M3212" s="4">
        <v>1101.95</v>
      </c>
      <c r="N3212" s="4">
        <f>VLOOKUP($K3212,Sales_Performance_Analysis.csv!$S$1:$T$5,2,FALSE)</f>
        <v>2573.1195542046598</v>
      </c>
      <c r="O3212" s="4">
        <v>22</v>
      </c>
      <c r="P3212" s="4">
        <v>29</v>
      </c>
      <c r="Q3212" s="4">
        <v>411.07</v>
      </c>
      <c r="U3212" s="9" t="str">
        <v>North</v>
      </c>
      <c r="V3212" s="9" t="str">
        <v>Furniture</v>
      </c>
      <c r="X3212" s="9" t="str">
        <v>NORTH</v>
      </c>
      <c r="Y3212" s="9" t="str">
        <v>FURNITURE</v>
      </c>
      <c r="AA3212" s="9" t="str">
        <v>north</v>
      </c>
      <c r="AB3212" s="9" t="str">
        <v>furniture</v>
      </c>
    </row>
    <row r="3213" spans="1:28">
      <c r="A3213" s="10" t="s">
        <v>3167</v>
      </c>
      <c r="B3213" s="11">
        <v>44965</v>
      </c>
      <c r="C3213" s="12" t="s">
        <v>1657</v>
      </c>
      <c r="D3213" s="13" t="s">
        <v>29</v>
      </c>
      <c r="E3213" s="10">
        <v>1356.32</v>
      </c>
      <c r="F3213" s="10">
        <v>47</v>
      </c>
      <c r="G3213" s="10">
        <v>40</v>
      </c>
      <c r="H3213" s="10">
        <v>1078.6300000000001</v>
      </c>
      <c r="I3213" s="4" t="s">
        <v>3167</v>
      </c>
      <c r="J3213" s="16">
        <v>44965</v>
      </c>
      <c r="K3213" s="9" t="str">
        <v>West</v>
      </c>
      <c r="L3213" s="9" t="str">
        <v>Furniture</v>
      </c>
      <c r="M3213" s="4">
        <v>1356.32</v>
      </c>
      <c r="N3213" s="4">
        <f>VLOOKUP($K3213,Sales_Performance_Analysis.csv!$S$1:$T$5,2,FALSE)</f>
        <v>2536.3110011778599</v>
      </c>
      <c r="O3213" s="4">
        <v>47</v>
      </c>
      <c r="P3213" s="4">
        <v>40</v>
      </c>
      <c r="Q3213" s="4">
        <v>1078.6300000000001</v>
      </c>
      <c r="U3213" s="9" t="str">
        <v>West</v>
      </c>
      <c r="V3213" s="9" t="str">
        <v>Furniture</v>
      </c>
      <c r="X3213" s="9" t="str">
        <v>WEST</v>
      </c>
      <c r="Y3213" s="9" t="str">
        <v>FURNITURE</v>
      </c>
      <c r="AA3213" s="9" t="str">
        <v>west</v>
      </c>
      <c r="AB3213" s="9" t="str">
        <v>furniture</v>
      </c>
    </row>
    <row r="3214" spans="1:28">
      <c r="A3214" s="10" t="s">
        <v>3168</v>
      </c>
      <c r="B3214" s="11">
        <v>45131</v>
      </c>
      <c r="C3214" s="12" t="s">
        <v>1068</v>
      </c>
      <c r="D3214" s="13" t="s">
        <v>257</v>
      </c>
      <c r="E3214" s="10">
        <v>4350.8100000000004</v>
      </c>
      <c r="F3214" s="10">
        <v>28</v>
      </c>
      <c r="G3214" s="10">
        <v>17</v>
      </c>
      <c r="H3214" s="10">
        <v>1813.26</v>
      </c>
      <c r="I3214" s="4" t="s">
        <v>3168</v>
      </c>
      <c r="J3214" s="16">
        <v>45131</v>
      </c>
      <c r="K3214" s="9" t="str">
        <v>South</v>
      </c>
      <c r="L3214" s="9" t="str">
        <v>Groceries</v>
      </c>
      <c r="M3214" s="4">
        <v>4350.8100000000004</v>
      </c>
      <c r="N3214" s="4">
        <f>VLOOKUP($K3214,Sales_Performance_Analysis.csv!$S$1:$T$5,2,FALSE)</f>
        <v>2478.5568056787902</v>
      </c>
      <c r="O3214" s="4">
        <v>28</v>
      </c>
      <c r="P3214" s="4">
        <v>17</v>
      </c>
      <c r="Q3214" s="4">
        <v>1813.26</v>
      </c>
      <c r="U3214" s="9" t="str">
        <v>South</v>
      </c>
      <c r="V3214" s="9" t="str">
        <v>Groceries</v>
      </c>
      <c r="X3214" s="9" t="str">
        <v>SOUTH</v>
      </c>
      <c r="Y3214" s="9" t="str">
        <v>GROCERIES</v>
      </c>
      <c r="AA3214" s="9" t="str">
        <v>south</v>
      </c>
      <c r="AB3214" s="9" t="str">
        <v>groceries</v>
      </c>
    </row>
    <row r="3215" spans="1:28">
      <c r="A3215" s="10" t="s">
        <v>3169</v>
      </c>
      <c r="B3215" s="11">
        <v>44901</v>
      </c>
      <c r="C3215" s="12" t="s">
        <v>1068</v>
      </c>
      <c r="D3215" s="13" t="s">
        <v>2920</v>
      </c>
      <c r="E3215" s="10">
        <v>3843.87</v>
      </c>
      <c r="F3215" s="10">
        <v>23</v>
      </c>
      <c r="G3215" s="10">
        <v>35</v>
      </c>
      <c r="H3215" s="10">
        <v>740.16</v>
      </c>
      <c r="I3215" s="4" t="s">
        <v>3169</v>
      </c>
      <c r="J3215" s="16">
        <v>44901</v>
      </c>
      <c r="K3215" s="9" t="str">
        <v>South</v>
      </c>
      <c r="L3215" s="9" t="str">
        <v>Sports</v>
      </c>
      <c r="M3215" s="4">
        <v>3843.87</v>
      </c>
      <c r="N3215" s="4">
        <f>VLOOKUP($K3215,Sales_Performance_Analysis.csv!$S$1:$T$5,2,FALSE)</f>
        <v>2478.5568056787902</v>
      </c>
      <c r="O3215" s="4">
        <v>23</v>
      </c>
      <c r="P3215" s="4">
        <v>35</v>
      </c>
      <c r="Q3215" s="4">
        <v>740.16</v>
      </c>
      <c r="U3215" s="9" t="str">
        <v>South</v>
      </c>
      <c r="V3215" s="9" t="str">
        <v>Sports</v>
      </c>
      <c r="X3215" s="9" t="str">
        <v>SOUTH</v>
      </c>
      <c r="Y3215" s="9" t="str">
        <v>SPORTS</v>
      </c>
      <c r="AA3215" s="9" t="str">
        <v>south</v>
      </c>
      <c r="AB3215" s="9" t="str">
        <v>sports</v>
      </c>
    </row>
    <row r="3216" spans="1:28">
      <c r="A3216" s="10" t="s">
        <v>3170</v>
      </c>
      <c r="B3216" s="11">
        <v>45325</v>
      </c>
      <c r="C3216" s="12" t="s">
        <v>1068</v>
      </c>
      <c r="D3216" s="13" t="s">
        <v>2899</v>
      </c>
      <c r="E3216" s="10">
        <v>1421.15</v>
      </c>
      <c r="F3216" s="10">
        <v>44</v>
      </c>
      <c r="G3216" s="10">
        <v>29</v>
      </c>
      <c r="H3216" s="10">
        <v>1661.02</v>
      </c>
      <c r="I3216" s="4" t="s">
        <v>3170</v>
      </c>
      <c r="J3216" s="16">
        <v>45325</v>
      </c>
      <c r="K3216" s="9" t="str">
        <v>South</v>
      </c>
      <c r="L3216" s="9" t="str">
        <v>Clothing</v>
      </c>
      <c r="M3216" s="4">
        <v>1421.15</v>
      </c>
      <c r="N3216" s="4">
        <f>VLOOKUP($K3216,Sales_Performance_Analysis.csv!$S$1:$T$5,2,FALSE)</f>
        <v>2478.5568056787902</v>
      </c>
      <c r="O3216" s="4">
        <v>44</v>
      </c>
      <c r="P3216" s="4">
        <v>29</v>
      </c>
      <c r="Q3216" s="4">
        <v>1661.02</v>
      </c>
      <c r="U3216" s="9" t="str">
        <v>South</v>
      </c>
      <c r="V3216" s="9" t="str">
        <v>Clothing</v>
      </c>
      <c r="X3216" s="9" t="str">
        <v>SOUTH</v>
      </c>
      <c r="Y3216" s="9" t="str">
        <v>CLOTHING</v>
      </c>
      <c r="AA3216" s="9" t="str">
        <v>south</v>
      </c>
      <c r="AB3216" s="9" t="str">
        <v>clothing</v>
      </c>
    </row>
    <row r="3217" spans="1:28">
      <c r="A3217" s="10" t="s">
        <v>3171</v>
      </c>
      <c r="B3217" s="11">
        <v>45387</v>
      </c>
      <c r="C3217" s="13" t="s">
        <v>2686</v>
      </c>
      <c r="D3217" s="13" t="s">
        <v>2920</v>
      </c>
      <c r="E3217" s="10">
        <v>4327.33</v>
      </c>
      <c r="F3217" s="10">
        <v>7</v>
      </c>
      <c r="G3217" s="10">
        <v>42</v>
      </c>
      <c r="H3217" s="10">
        <v>118.37</v>
      </c>
      <c r="I3217" s="4" t="s">
        <v>3171</v>
      </c>
      <c r="J3217" s="16">
        <v>45387</v>
      </c>
      <c r="K3217" s="9" t="str">
        <v>East</v>
      </c>
      <c r="L3217" s="9" t="str">
        <v>Sports</v>
      </c>
      <c r="M3217" s="4">
        <v>4327.33</v>
      </c>
      <c r="N3217" s="4">
        <f>VLOOKUP($K3217,Sales_Performance_Analysis.csv!$S$1:$T$5,2,FALSE)</f>
        <v>2529.8487270973901</v>
      </c>
      <c r="O3217" s="4">
        <v>7</v>
      </c>
      <c r="P3217" s="4">
        <v>42</v>
      </c>
      <c r="Q3217" s="4">
        <v>118.37</v>
      </c>
      <c r="U3217" s="9" t="str">
        <v>East</v>
      </c>
      <c r="V3217" s="9" t="str">
        <v>Sports</v>
      </c>
      <c r="X3217" s="9" t="str">
        <v>EAST</v>
      </c>
      <c r="Y3217" s="9" t="str">
        <v>SPORTS</v>
      </c>
      <c r="AA3217" s="9" t="str">
        <v>east</v>
      </c>
      <c r="AB3217" s="9" t="str">
        <v>sports</v>
      </c>
    </row>
    <row r="3218" spans="1:28">
      <c r="A3218" s="10" t="s">
        <v>3172</v>
      </c>
      <c r="B3218" s="11">
        <v>45064</v>
      </c>
      <c r="C3218" s="12" t="s">
        <v>1068</v>
      </c>
      <c r="D3218" s="13" t="s">
        <v>2920</v>
      </c>
      <c r="E3218" s="10">
        <v>3898.61</v>
      </c>
      <c r="F3218" s="10">
        <v>26</v>
      </c>
      <c r="G3218" s="10">
        <v>15</v>
      </c>
      <c r="H3218" s="10">
        <v>944.31</v>
      </c>
      <c r="I3218" s="4" t="s">
        <v>3172</v>
      </c>
      <c r="J3218" s="16">
        <v>45064</v>
      </c>
      <c r="K3218" s="9" t="str">
        <v>South</v>
      </c>
      <c r="L3218" s="9" t="str">
        <v>Sports</v>
      </c>
      <c r="M3218" s="4">
        <v>3898.61</v>
      </c>
      <c r="N3218" s="4">
        <f>VLOOKUP($K3218,Sales_Performance_Analysis.csv!$S$1:$T$5,2,FALSE)</f>
        <v>2478.5568056787902</v>
      </c>
      <c r="O3218" s="4">
        <v>26</v>
      </c>
      <c r="P3218" s="4">
        <v>15</v>
      </c>
      <c r="Q3218" s="4">
        <v>944.31</v>
      </c>
      <c r="U3218" s="9" t="str">
        <v>South</v>
      </c>
      <c r="V3218" s="9" t="str">
        <v>Sports</v>
      </c>
      <c r="X3218" s="9" t="str">
        <v>SOUTH</v>
      </c>
      <c r="Y3218" s="9" t="str">
        <v>SPORTS</v>
      </c>
      <c r="AA3218" s="9" t="str">
        <v>south</v>
      </c>
      <c r="AB3218" s="9" t="str">
        <v>sports</v>
      </c>
    </row>
    <row r="3219" spans="1:28">
      <c r="A3219" s="10" t="s">
        <v>3173</v>
      </c>
      <c r="B3219" s="11">
        <v>45309</v>
      </c>
      <c r="C3219" s="12" t="s">
        <v>3140</v>
      </c>
      <c r="D3219" s="13" t="s">
        <v>29</v>
      </c>
      <c r="E3219" s="10">
        <v>3768.29</v>
      </c>
      <c r="F3219" s="10">
        <v>43</v>
      </c>
      <c r="G3219" s="10">
        <v>15</v>
      </c>
      <c r="H3219" s="10">
        <v>1534.97</v>
      </c>
      <c r="I3219" s="4" t="s">
        <v>3173</v>
      </c>
      <c r="J3219" s="16">
        <v>45309</v>
      </c>
      <c r="K3219" s="9" t="str">
        <v>North</v>
      </c>
      <c r="L3219" s="9" t="str">
        <v>Furniture</v>
      </c>
      <c r="M3219" s="4">
        <v>3768.29</v>
      </c>
      <c r="N3219" s="4">
        <f>VLOOKUP($K3219,Sales_Performance_Analysis.csv!$S$1:$T$5,2,FALSE)</f>
        <v>2573.1195542046598</v>
      </c>
      <c r="O3219" s="4">
        <v>43</v>
      </c>
      <c r="P3219" s="4">
        <v>15</v>
      </c>
      <c r="Q3219" s="4">
        <v>1534.97</v>
      </c>
      <c r="U3219" s="9" t="str">
        <v>North</v>
      </c>
      <c r="V3219" s="9" t="str">
        <v>Furniture</v>
      </c>
      <c r="X3219" s="9" t="str">
        <v>NORTH</v>
      </c>
      <c r="Y3219" s="9" t="str">
        <v>FURNITURE</v>
      </c>
      <c r="AA3219" s="9" t="str">
        <v>north</v>
      </c>
      <c r="AB3219" s="9" t="str">
        <v>furniture</v>
      </c>
    </row>
    <row r="3220" spans="1:28">
      <c r="A3220" s="10" t="s">
        <v>3174</v>
      </c>
      <c r="B3220" s="11">
        <v>44963</v>
      </c>
      <c r="C3220" s="13" t="s">
        <v>2686</v>
      </c>
      <c r="D3220" s="13" t="s">
        <v>257</v>
      </c>
      <c r="E3220" s="10">
        <v>162.46</v>
      </c>
      <c r="F3220" s="10">
        <v>11</v>
      </c>
      <c r="G3220" s="10">
        <v>47</v>
      </c>
      <c r="H3220" s="10">
        <v>1863.99</v>
      </c>
      <c r="I3220" s="4" t="s">
        <v>3174</v>
      </c>
      <c r="J3220" s="16">
        <v>44963</v>
      </c>
      <c r="K3220" s="9" t="str">
        <v>East</v>
      </c>
      <c r="L3220" s="9" t="str">
        <v>Groceries</v>
      </c>
      <c r="M3220" s="4">
        <v>162.46</v>
      </c>
      <c r="N3220" s="4">
        <f>VLOOKUP($K3220,Sales_Performance_Analysis.csv!$S$1:$T$5,2,FALSE)</f>
        <v>2529.8487270973901</v>
      </c>
      <c r="O3220" s="4">
        <v>11</v>
      </c>
      <c r="P3220" s="4">
        <v>47</v>
      </c>
      <c r="Q3220" s="4">
        <v>1863.99</v>
      </c>
      <c r="U3220" s="9" t="str">
        <v>East</v>
      </c>
      <c r="V3220" s="9" t="str">
        <v>Groceries</v>
      </c>
      <c r="X3220" s="9" t="str">
        <v>EAST</v>
      </c>
      <c r="Y3220" s="9" t="str">
        <v>GROCERIES</v>
      </c>
      <c r="AA3220" s="9" t="str">
        <v>east</v>
      </c>
      <c r="AB3220" s="9" t="str">
        <v>groceries</v>
      </c>
    </row>
    <row r="3221" spans="1:28">
      <c r="A3221" s="10" t="s">
        <v>3175</v>
      </c>
      <c r="B3221" s="11">
        <v>45106</v>
      </c>
      <c r="C3221" s="13" t="s">
        <v>2686</v>
      </c>
      <c r="D3221" s="13" t="s">
        <v>2899</v>
      </c>
      <c r="E3221" s="10">
        <v>4757.42</v>
      </c>
      <c r="F3221" s="10">
        <v>13</v>
      </c>
      <c r="G3221" s="10">
        <v>47</v>
      </c>
      <c r="H3221" s="10">
        <v>741.02</v>
      </c>
      <c r="I3221" s="4" t="s">
        <v>3175</v>
      </c>
      <c r="J3221" s="16">
        <v>45106</v>
      </c>
      <c r="K3221" s="9" t="str">
        <v>East</v>
      </c>
      <c r="L3221" s="9" t="str">
        <v>Clothing</v>
      </c>
      <c r="M3221" s="4">
        <v>4757.42</v>
      </c>
      <c r="N3221" s="4">
        <f>VLOOKUP($K3221,Sales_Performance_Analysis.csv!$S$1:$T$5,2,FALSE)</f>
        <v>2529.8487270973901</v>
      </c>
      <c r="O3221" s="4">
        <v>13</v>
      </c>
      <c r="P3221" s="4">
        <v>47</v>
      </c>
      <c r="Q3221" s="4">
        <v>741.02</v>
      </c>
      <c r="U3221" s="9" t="str">
        <v>East</v>
      </c>
      <c r="V3221" s="9" t="str">
        <v>Clothing</v>
      </c>
      <c r="X3221" s="9" t="str">
        <v>EAST</v>
      </c>
      <c r="Y3221" s="9" t="str">
        <v>CLOTHING</v>
      </c>
      <c r="AA3221" s="9" t="str">
        <v>east</v>
      </c>
      <c r="AB3221" s="9" t="str">
        <v>clothing</v>
      </c>
    </row>
    <row r="3222" spans="1:28">
      <c r="A3222" s="10" t="s">
        <v>3176</v>
      </c>
      <c r="B3222" s="11">
        <v>45063</v>
      </c>
      <c r="C3222" s="12" t="s">
        <v>3140</v>
      </c>
      <c r="D3222" s="13" t="s">
        <v>2899</v>
      </c>
      <c r="E3222" s="10">
        <v>572.09</v>
      </c>
      <c r="F3222" s="10">
        <v>47</v>
      </c>
      <c r="G3222" s="10">
        <v>10</v>
      </c>
      <c r="H3222" s="10">
        <v>1989.16</v>
      </c>
      <c r="I3222" s="4" t="s">
        <v>3176</v>
      </c>
      <c r="J3222" s="16">
        <v>45063</v>
      </c>
      <c r="K3222" s="9" t="str">
        <v>North</v>
      </c>
      <c r="L3222" s="9" t="str">
        <v>Clothing</v>
      </c>
      <c r="M3222" s="4">
        <v>572.09</v>
      </c>
      <c r="N3222" s="4">
        <f>VLOOKUP($K3222,Sales_Performance_Analysis.csv!$S$1:$T$5,2,FALSE)</f>
        <v>2573.1195542046598</v>
      </c>
      <c r="O3222" s="4">
        <v>47</v>
      </c>
      <c r="P3222" s="4">
        <v>10</v>
      </c>
      <c r="Q3222" s="4">
        <v>1989.16</v>
      </c>
      <c r="U3222" s="9" t="str">
        <v>North</v>
      </c>
      <c r="V3222" s="9" t="str">
        <v>Clothing</v>
      </c>
      <c r="X3222" s="9" t="str">
        <v>NORTH</v>
      </c>
      <c r="Y3222" s="9" t="str">
        <v>CLOTHING</v>
      </c>
      <c r="AA3222" s="9" t="str">
        <v>north</v>
      </c>
      <c r="AB3222" s="9" t="str">
        <v>clothing</v>
      </c>
    </row>
    <row r="3223" spans="1:28">
      <c r="A3223" s="10" t="s">
        <v>3177</v>
      </c>
      <c r="B3223" s="11">
        <v>45531</v>
      </c>
      <c r="C3223" s="12" t="s">
        <v>3140</v>
      </c>
      <c r="D3223" s="13" t="s">
        <v>2920</v>
      </c>
      <c r="E3223" s="10">
        <v>232.87</v>
      </c>
      <c r="F3223" s="10">
        <v>25</v>
      </c>
      <c r="G3223" s="10">
        <v>12</v>
      </c>
      <c r="H3223" s="10">
        <v>127.12</v>
      </c>
      <c r="I3223" s="4" t="s">
        <v>3177</v>
      </c>
      <c r="J3223" s="16">
        <v>45531</v>
      </c>
      <c r="K3223" s="9" t="str">
        <v>North</v>
      </c>
      <c r="L3223" s="9" t="str">
        <v>Sports</v>
      </c>
      <c r="M3223" s="4">
        <v>232.87</v>
      </c>
      <c r="N3223" s="4">
        <f>VLOOKUP($K3223,Sales_Performance_Analysis.csv!$S$1:$T$5,2,FALSE)</f>
        <v>2573.1195542046598</v>
      </c>
      <c r="O3223" s="4">
        <v>25</v>
      </c>
      <c r="P3223" s="4">
        <v>12</v>
      </c>
      <c r="Q3223" s="4">
        <v>127.12</v>
      </c>
      <c r="U3223" s="9" t="str">
        <v>North</v>
      </c>
      <c r="V3223" s="9" t="str">
        <v>Sports</v>
      </c>
      <c r="X3223" s="9" t="str">
        <v>NORTH</v>
      </c>
      <c r="Y3223" s="9" t="str">
        <v>SPORTS</v>
      </c>
      <c r="AA3223" s="9" t="str">
        <v>north</v>
      </c>
      <c r="AB3223" s="9" t="str">
        <v>sports</v>
      </c>
    </row>
    <row r="3224" spans="1:28">
      <c r="A3224" s="10" t="s">
        <v>3178</v>
      </c>
      <c r="B3224" s="11">
        <v>44927</v>
      </c>
      <c r="C3224" s="12" t="s">
        <v>3140</v>
      </c>
      <c r="D3224" s="13" t="s">
        <v>29</v>
      </c>
      <c r="E3224" s="10">
        <v>1226.76</v>
      </c>
      <c r="F3224" s="10">
        <v>31</v>
      </c>
      <c r="G3224" s="10">
        <v>28</v>
      </c>
      <c r="H3224" s="10">
        <v>1792.36</v>
      </c>
      <c r="I3224" s="4" t="s">
        <v>3178</v>
      </c>
      <c r="J3224" s="16">
        <v>44927</v>
      </c>
      <c r="K3224" s="9" t="str">
        <v>North</v>
      </c>
      <c r="L3224" s="9" t="str">
        <v>Furniture</v>
      </c>
      <c r="M3224" s="4">
        <v>1226.76</v>
      </c>
      <c r="N3224" s="4">
        <f>VLOOKUP($K3224,Sales_Performance_Analysis.csv!$S$1:$T$5,2,FALSE)</f>
        <v>2573.1195542046598</v>
      </c>
      <c r="O3224" s="4">
        <v>31</v>
      </c>
      <c r="P3224" s="4">
        <v>28</v>
      </c>
      <c r="Q3224" s="4">
        <v>1792.36</v>
      </c>
      <c r="U3224" s="9" t="str">
        <v>North</v>
      </c>
      <c r="V3224" s="9" t="str">
        <v>Furniture</v>
      </c>
      <c r="X3224" s="9" t="str">
        <v>NORTH</v>
      </c>
      <c r="Y3224" s="9" t="str">
        <v>FURNITURE</v>
      </c>
      <c r="AA3224" s="9" t="str">
        <v>north</v>
      </c>
      <c r="AB3224" s="9" t="str">
        <v>furniture</v>
      </c>
    </row>
    <row r="3225" spans="1:28">
      <c r="A3225" s="10" t="s">
        <v>3179</v>
      </c>
      <c r="B3225" s="11">
        <v>44898</v>
      </c>
      <c r="C3225" s="12" t="s">
        <v>1068</v>
      </c>
      <c r="D3225" s="13" t="s">
        <v>3070</v>
      </c>
      <c r="E3225" s="10">
        <v>2838.52</v>
      </c>
      <c r="F3225" s="10">
        <v>2</v>
      </c>
      <c r="G3225" s="10">
        <v>6</v>
      </c>
      <c r="H3225" s="10">
        <v>1253.8</v>
      </c>
      <c r="I3225" s="4" t="s">
        <v>3179</v>
      </c>
      <c r="J3225" s="16">
        <v>44898</v>
      </c>
      <c r="K3225" s="9" t="str">
        <v>South</v>
      </c>
      <c r="L3225" s="9" t="str">
        <v>Electronics</v>
      </c>
      <c r="M3225" s="4">
        <v>2838.52</v>
      </c>
      <c r="N3225" s="4">
        <f>VLOOKUP($K3225,Sales_Performance_Analysis.csv!$S$1:$T$5,2,FALSE)</f>
        <v>2478.5568056787902</v>
      </c>
      <c r="O3225" s="4">
        <v>2</v>
      </c>
      <c r="P3225" s="4">
        <v>6</v>
      </c>
      <c r="Q3225" s="4">
        <v>1253.8</v>
      </c>
      <c r="U3225" s="9" t="str">
        <v>South</v>
      </c>
      <c r="V3225" s="9" t="str">
        <v>Electronics</v>
      </c>
      <c r="X3225" s="9" t="str">
        <v>SOUTH</v>
      </c>
      <c r="Y3225" s="9" t="str">
        <v>ELECTRONICS</v>
      </c>
      <c r="AA3225" s="9" t="str">
        <v>south</v>
      </c>
      <c r="AB3225" s="9" t="str">
        <v>electronics</v>
      </c>
    </row>
    <row r="3226" spans="1:28">
      <c r="A3226" s="10" t="s">
        <v>3180</v>
      </c>
      <c r="B3226" s="11">
        <v>45376</v>
      </c>
      <c r="C3226" s="12" t="s">
        <v>1068</v>
      </c>
      <c r="D3226" s="13" t="s">
        <v>2920</v>
      </c>
      <c r="E3226" s="10">
        <v>1870.44</v>
      </c>
      <c r="F3226" s="10">
        <v>33</v>
      </c>
      <c r="G3226" s="10">
        <v>12</v>
      </c>
      <c r="H3226" s="10">
        <v>1635.84</v>
      </c>
      <c r="I3226" s="4" t="s">
        <v>3180</v>
      </c>
      <c r="J3226" s="16">
        <v>45376</v>
      </c>
      <c r="K3226" s="9" t="str">
        <v>South</v>
      </c>
      <c r="L3226" s="9" t="str">
        <v>Sports</v>
      </c>
      <c r="M3226" s="4">
        <v>1870.44</v>
      </c>
      <c r="N3226" s="4">
        <f>VLOOKUP($K3226,Sales_Performance_Analysis.csv!$S$1:$T$5,2,FALSE)</f>
        <v>2478.5568056787902</v>
      </c>
      <c r="O3226" s="4">
        <v>33</v>
      </c>
      <c r="P3226" s="4">
        <v>12</v>
      </c>
      <c r="Q3226" s="4">
        <v>1635.84</v>
      </c>
      <c r="U3226" s="9" t="str">
        <v>South</v>
      </c>
      <c r="V3226" s="9" t="str">
        <v>Sports</v>
      </c>
      <c r="X3226" s="9" t="str">
        <v>SOUTH</v>
      </c>
      <c r="Y3226" s="9" t="str">
        <v>SPORTS</v>
      </c>
      <c r="AA3226" s="9" t="str">
        <v>south</v>
      </c>
      <c r="AB3226" s="9" t="str">
        <v>sports</v>
      </c>
    </row>
    <row r="3227" spans="1:28">
      <c r="A3227" s="10" t="s">
        <v>3181</v>
      </c>
      <c r="B3227" s="11">
        <v>45041</v>
      </c>
      <c r="C3227" s="12" t="s">
        <v>1068</v>
      </c>
      <c r="D3227" s="13" t="s">
        <v>2920</v>
      </c>
      <c r="E3227" s="10">
        <v>603.21</v>
      </c>
      <c r="F3227" s="10">
        <v>30</v>
      </c>
      <c r="G3227" s="10">
        <v>18</v>
      </c>
      <c r="H3227" s="10">
        <v>966.86</v>
      </c>
      <c r="I3227" s="4" t="s">
        <v>3181</v>
      </c>
      <c r="J3227" s="16">
        <v>45041</v>
      </c>
      <c r="K3227" s="9" t="str">
        <v>South</v>
      </c>
      <c r="L3227" s="9" t="str">
        <v>Sports</v>
      </c>
      <c r="M3227" s="4">
        <v>603.21</v>
      </c>
      <c r="N3227" s="4">
        <f>VLOOKUP($K3227,Sales_Performance_Analysis.csv!$S$1:$T$5,2,FALSE)</f>
        <v>2478.5568056787902</v>
      </c>
      <c r="O3227" s="4">
        <v>30</v>
      </c>
      <c r="P3227" s="4">
        <v>18</v>
      </c>
      <c r="Q3227" s="4">
        <v>966.86</v>
      </c>
      <c r="U3227" s="9" t="str">
        <v>South</v>
      </c>
      <c r="V3227" s="9" t="str">
        <v>Sports</v>
      </c>
      <c r="X3227" s="9" t="str">
        <v>SOUTH</v>
      </c>
      <c r="Y3227" s="9" t="str">
        <v>SPORTS</v>
      </c>
      <c r="AA3227" s="9" t="str">
        <v>south</v>
      </c>
      <c r="AB3227" s="9" t="str">
        <v>sports</v>
      </c>
    </row>
    <row r="3228" spans="1:28">
      <c r="A3228" s="10" t="s">
        <v>3182</v>
      </c>
      <c r="B3228" s="11">
        <v>45136</v>
      </c>
      <c r="C3228" s="13" t="s">
        <v>2686</v>
      </c>
      <c r="D3228" s="13" t="s">
        <v>2899</v>
      </c>
      <c r="E3228" s="10">
        <v>3856.69</v>
      </c>
      <c r="F3228" s="10">
        <v>1</v>
      </c>
      <c r="G3228" s="10">
        <v>15</v>
      </c>
      <c r="H3228" s="10">
        <v>1956.89</v>
      </c>
      <c r="I3228" s="4" t="s">
        <v>3182</v>
      </c>
      <c r="J3228" s="16">
        <v>45136</v>
      </c>
      <c r="K3228" s="9" t="str">
        <v>East</v>
      </c>
      <c r="L3228" s="9" t="str">
        <v>Clothing</v>
      </c>
      <c r="M3228" s="4">
        <v>3856.69</v>
      </c>
      <c r="N3228" s="4">
        <f>VLOOKUP($K3228,Sales_Performance_Analysis.csv!$S$1:$T$5,2,FALSE)</f>
        <v>2529.8487270973901</v>
      </c>
      <c r="O3228" s="4">
        <v>1</v>
      </c>
      <c r="P3228" s="4">
        <v>15</v>
      </c>
      <c r="Q3228" s="4">
        <v>1956.89</v>
      </c>
      <c r="U3228" s="9" t="str">
        <v>East</v>
      </c>
      <c r="V3228" s="9" t="str">
        <v>Clothing</v>
      </c>
      <c r="X3228" s="9" t="str">
        <v>EAST</v>
      </c>
      <c r="Y3228" s="9" t="str">
        <v>CLOTHING</v>
      </c>
      <c r="AA3228" s="9" t="str">
        <v>east</v>
      </c>
      <c r="AB3228" s="9" t="str">
        <v>clothing</v>
      </c>
    </row>
    <row r="3229" spans="1:28">
      <c r="A3229" s="10" t="s">
        <v>3183</v>
      </c>
      <c r="B3229" s="11">
        <v>45360</v>
      </c>
      <c r="C3229" s="12" t="s">
        <v>1657</v>
      </c>
      <c r="D3229" s="13" t="s">
        <v>2920</v>
      </c>
      <c r="E3229" s="10">
        <v>2317.06</v>
      </c>
      <c r="F3229" s="10">
        <v>16</v>
      </c>
      <c r="G3229" s="10">
        <v>33</v>
      </c>
      <c r="H3229" s="10">
        <v>88.54</v>
      </c>
      <c r="I3229" s="4" t="s">
        <v>3183</v>
      </c>
      <c r="J3229" s="16">
        <v>45360</v>
      </c>
      <c r="K3229" s="9" t="str">
        <v>West</v>
      </c>
      <c r="L3229" s="9" t="str">
        <v>Sports</v>
      </c>
      <c r="M3229" s="4">
        <v>2317.06</v>
      </c>
      <c r="N3229" s="4">
        <f>VLOOKUP($K3229,Sales_Performance_Analysis.csv!$S$1:$T$5,2,FALSE)</f>
        <v>2536.3110011778599</v>
      </c>
      <c r="O3229" s="4">
        <v>16</v>
      </c>
      <c r="P3229" s="4">
        <v>33</v>
      </c>
      <c r="Q3229" s="4">
        <v>88.54</v>
      </c>
      <c r="U3229" s="9" t="str">
        <v>West</v>
      </c>
      <c r="V3229" s="9" t="str">
        <v>Sports</v>
      </c>
      <c r="X3229" s="9" t="str">
        <v>WEST</v>
      </c>
      <c r="Y3229" s="9" t="str">
        <v>SPORTS</v>
      </c>
      <c r="AA3229" s="9" t="str">
        <v>west</v>
      </c>
      <c r="AB3229" s="9" t="str">
        <v>sports</v>
      </c>
    </row>
    <row r="3230" spans="1:28">
      <c r="A3230" s="10" t="s">
        <v>3184</v>
      </c>
      <c r="B3230" s="11">
        <v>45512</v>
      </c>
      <c r="C3230" s="12" t="s">
        <v>1068</v>
      </c>
      <c r="D3230" s="13" t="s">
        <v>3070</v>
      </c>
      <c r="E3230" s="10">
        <v>3308.02</v>
      </c>
      <c r="F3230" s="10">
        <v>44</v>
      </c>
      <c r="G3230" s="10">
        <v>48</v>
      </c>
      <c r="H3230" s="10">
        <v>1334.64</v>
      </c>
      <c r="I3230" s="4" t="s">
        <v>3184</v>
      </c>
      <c r="J3230" s="16">
        <v>45512</v>
      </c>
      <c r="K3230" s="9" t="str">
        <v>South</v>
      </c>
      <c r="L3230" s="9" t="str">
        <v>Electronics</v>
      </c>
      <c r="M3230" s="4">
        <v>3308.02</v>
      </c>
      <c r="N3230" s="4">
        <f>VLOOKUP($K3230,Sales_Performance_Analysis.csv!$S$1:$T$5,2,FALSE)</f>
        <v>2478.5568056787902</v>
      </c>
      <c r="O3230" s="4">
        <v>44</v>
      </c>
      <c r="P3230" s="4">
        <v>48</v>
      </c>
      <c r="Q3230" s="4">
        <v>1334.64</v>
      </c>
      <c r="U3230" s="9" t="str">
        <v>South</v>
      </c>
      <c r="V3230" s="9" t="str">
        <v>Electronics</v>
      </c>
      <c r="X3230" s="9" t="str">
        <v>SOUTH</v>
      </c>
      <c r="Y3230" s="9" t="str">
        <v>ELECTRONICS</v>
      </c>
      <c r="AA3230" s="9" t="str">
        <v>south</v>
      </c>
      <c r="AB3230" s="9" t="str">
        <v>electronics</v>
      </c>
    </row>
    <row r="3231" spans="1:28">
      <c r="A3231" s="10" t="s">
        <v>3185</v>
      </c>
      <c r="B3231" s="11">
        <v>45134</v>
      </c>
      <c r="C3231" s="12" t="s">
        <v>1068</v>
      </c>
      <c r="D3231" s="13" t="s">
        <v>257</v>
      </c>
      <c r="E3231" s="10">
        <v>4304.01</v>
      </c>
      <c r="F3231" s="10">
        <v>6</v>
      </c>
      <c r="G3231" s="10">
        <v>9</v>
      </c>
      <c r="H3231" s="10">
        <v>392.35</v>
      </c>
      <c r="I3231" s="4" t="s">
        <v>3185</v>
      </c>
      <c r="J3231" s="16">
        <v>45134</v>
      </c>
      <c r="K3231" s="9" t="str">
        <v>South</v>
      </c>
      <c r="L3231" s="9" t="str">
        <v>Groceries</v>
      </c>
      <c r="M3231" s="4">
        <v>4304.01</v>
      </c>
      <c r="N3231" s="4">
        <f>VLOOKUP($K3231,Sales_Performance_Analysis.csv!$S$1:$T$5,2,FALSE)</f>
        <v>2478.5568056787902</v>
      </c>
      <c r="O3231" s="4">
        <v>6</v>
      </c>
      <c r="P3231" s="4">
        <v>9</v>
      </c>
      <c r="Q3231" s="4">
        <v>392.35</v>
      </c>
      <c r="U3231" s="9" t="str">
        <v>South</v>
      </c>
      <c r="V3231" s="9" t="str">
        <v>Groceries</v>
      </c>
      <c r="X3231" s="9" t="str">
        <v>SOUTH</v>
      </c>
      <c r="Y3231" s="9" t="str">
        <v>GROCERIES</v>
      </c>
      <c r="AA3231" s="9" t="str">
        <v>south</v>
      </c>
      <c r="AB3231" s="9" t="str">
        <v>groceries</v>
      </c>
    </row>
    <row r="3232" spans="1:28">
      <c r="A3232" s="18">
        <v>18523000</v>
      </c>
      <c r="B3232" s="11">
        <v>45107</v>
      </c>
      <c r="C3232" s="13" t="s">
        <v>2686</v>
      </c>
      <c r="D3232" s="13" t="s">
        <v>2899</v>
      </c>
      <c r="E3232" s="10">
        <v>3684.64</v>
      </c>
      <c r="F3232" s="10">
        <v>33</v>
      </c>
      <c r="G3232" s="10">
        <v>37</v>
      </c>
      <c r="H3232" s="10">
        <v>1001.06</v>
      </c>
      <c r="I3232" s="19">
        <v>18523000</v>
      </c>
      <c r="J3232" s="16">
        <v>45107</v>
      </c>
      <c r="K3232" s="9" t="str">
        <v>East</v>
      </c>
      <c r="L3232" s="9" t="str">
        <v>Clothing</v>
      </c>
      <c r="M3232" s="4">
        <v>3684.64</v>
      </c>
      <c r="N3232" s="4">
        <f>VLOOKUP($K3232,Sales_Performance_Analysis.csv!$S$1:$T$5,2,FALSE)</f>
        <v>2529.8487270973901</v>
      </c>
      <c r="O3232" s="4">
        <v>33</v>
      </c>
      <c r="P3232" s="4">
        <v>37</v>
      </c>
      <c r="Q3232" s="4">
        <v>1001.06</v>
      </c>
      <c r="U3232" s="9" t="str">
        <v>East</v>
      </c>
      <c r="V3232" s="9" t="str">
        <v>Clothing</v>
      </c>
      <c r="X3232" s="9" t="str">
        <v>EAST</v>
      </c>
      <c r="Y3232" s="9" t="str">
        <v>CLOTHING</v>
      </c>
      <c r="AA3232" s="9" t="str">
        <v>east</v>
      </c>
      <c r="AB3232" s="9" t="str">
        <v>clothing</v>
      </c>
    </row>
    <row r="3233" spans="1:28">
      <c r="A3233" s="10" t="s">
        <v>3186</v>
      </c>
      <c r="B3233" s="11">
        <v>45058</v>
      </c>
      <c r="C3233" s="12" t="s">
        <v>1068</v>
      </c>
      <c r="D3233" s="13" t="s">
        <v>257</v>
      </c>
      <c r="E3233" s="10">
        <v>4223.1400000000003</v>
      </c>
      <c r="F3233" s="10">
        <v>18</v>
      </c>
      <c r="G3233" s="10">
        <v>41</v>
      </c>
      <c r="H3233" s="10">
        <v>971</v>
      </c>
      <c r="I3233" s="4" t="s">
        <v>3186</v>
      </c>
      <c r="J3233" s="16">
        <v>45058</v>
      </c>
      <c r="K3233" s="9" t="str">
        <v>South</v>
      </c>
      <c r="L3233" s="9" t="str">
        <v>Groceries</v>
      </c>
      <c r="M3233" s="4">
        <v>4223.1400000000003</v>
      </c>
      <c r="N3233" s="4">
        <f>VLOOKUP($K3233,Sales_Performance_Analysis.csv!$S$1:$T$5,2,FALSE)</f>
        <v>2478.5568056787902</v>
      </c>
      <c r="O3233" s="4">
        <v>18</v>
      </c>
      <c r="P3233" s="4">
        <v>41</v>
      </c>
      <c r="Q3233" s="4">
        <v>971</v>
      </c>
      <c r="U3233" s="9" t="str">
        <v>South</v>
      </c>
      <c r="V3233" s="9" t="str">
        <v>Groceries</v>
      </c>
      <c r="X3233" s="9" t="str">
        <v>SOUTH</v>
      </c>
      <c r="Y3233" s="9" t="str">
        <v>GROCERIES</v>
      </c>
      <c r="AA3233" s="9" t="str">
        <v>south</v>
      </c>
      <c r="AB3233" s="9" t="str">
        <v>groceries</v>
      </c>
    </row>
    <row r="3234" spans="1:28">
      <c r="A3234" s="10" t="s">
        <v>3187</v>
      </c>
      <c r="B3234" s="11">
        <v>44890</v>
      </c>
      <c r="C3234" s="12" t="s">
        <v>1068</v>
      </c>
      <c r="D3234" s="13" t="s">
        <v>2899</v>
      </c>
      <c r="E3234" s="10">
        <v>3864.52</v>
      </c>
      <c r="F3234" s="10">
        <v>46</v>
      </c>
      <c r="G3234" s="10">
        <v>16</v>
      </c>
      <c r="H3234" s="10">
        <v>1979.92</v>
      </c>
      <c r="I3234" s="4" t="s">
        <v>3187</v>
      </c>
      <c r="J3234" s="16">
        <v>44890</v>
      </c>
      <c r="K3234" s="9" t="str">
        <v>South</v>
      </c>
      <c r="L3234" s="9" t="str">
        <v>Clothing</v>
      </c>
      <c r="M3234" s="4">
        <v>3864.52</v>
      </c>
      <c r="N3234" s="4">
        <f>VLOOKUP($K3234,Sales_Performance_Analysis.csv!$S$1:$T$5,2,FALSE)</f>
        <v>2478.5568056787902</v>
      </c>
      <c r="O3234" s="4">
        <v>46</v>
      </c>
      <c r="P3234" s="4">
        <v>16</v>
      </c>
      <c r="Q3234" s="4">
        <v>1979.92</v>
      </c>
      <c r="U3234" s="9" t="str">
        <v>South</v>
      </c>
      <c r="V3234" s="9" t="str">
        <v>Clothing</v>
      </c>
      <c r="X3234" s="9" t="str">
        <v>SOUTH</v>
      </c>
      <c r="Y3234" s="9" t="str">
        <v>CLOTHING</v>
      </c>
      <c r="AA3234" s="9" t="str">
        <v>south</v>
      </c>
      <c r="AB3234" s="9" t="str">
        <v>clothing</v>
      </c>
    </row>
    <row r="3235" spans="1:28">
      <c r="A3235" s="10" t="s">
        <v>3188</v>
      </c>
      <c r="B3235" s="11">
        <v>45259</v>
      </c>
      <c r="C3235" s="12" t="s">
        <v>1657</v>
      </c>
      <c r="D3235" s="13" t="s">
        <v>3070</v>
      </c>
      <c r="E3235" s="10">
        <v>3433.48</v>
      </c>
      <c r="F3235" s="10">
        <v>27</v>
      </c>
      <c r="G3235" s="10">
        <v>20</v>
      </c>
      <c r="H3235" s="10">
        <v>1084.7</v>
      </c>
      <c r="I3235" s="4" t="s">
        <v>3188</v>
      </c>
      <c r="J3235" s="16">
        <v>45259</v>
      </c>
      <c r="K3235" s="9" t="str">
        <v>West</v>
      </c>
      <c r="L3235" s="9" t="str">
        <v>Electronics</v>
      </c>
      <c r="M3235" s="4">
        <v>3433.48</v>
      </c>
      <c r="N3235" s="4">
        <f>VLOOKUP($K3235,Sales_Performance_Analysis.csv!$S$1:$T$5,2,FALSE)</f>
        <v>2536.3110011778599</v>
      </c>
      <c r="O3235" s="4">
        <v>27</v>
      </c>
      <c r="P3235" s="4">
        <v>20</v>
      </c>
      <c r="Q3235" s="4">
        <v>1084.7</v>
      </c>
      <c r="U3235" s="9" t="str">
        <v>West</v>
      </c>
      <c r="V3235" s="9" t="str">
        <v>Electronics</v>
      </c>
      <c r="X3235" s="9" t="str">
        <v>WEST</v>
      </c>
      <c r="Y3235" s="9" t="str">
        <v>ELECTRONICS</v>
      </c>
      <c r="AA3235" s="9" t="str">
        <v>west</v>
      </c>
      <c r="AB3235" s="9" t="str">
        <v>electronics</v>
      </c>
    </row>
    <row r="3236" spans="1:28">
      <c r="A3236" s="10" t="s">
        <v>3189</v>
      </c>
      <c r="B3236" s="11">
        <v>45219</v>
      </c>
      <c r="C3236" s="12" t="s">
        <v>3140</v>
      </c>
      <c r="D3236" s="13" t="s">
        <v>29</v>
      </c>
      <c r="E3236" s="10">
        <v>717.28</v>
      </c>
      <c r="F3236" s="10">
        <v>20</v>
      </c>
      <c r="G3236" s="10">
        <v>46</v>
      </c>
      <c r="H3236" s="10">
        <v>1143.3399999999999</v>
      </c>
      <c r="I3236" s="4" t="s">
        <v>3189</v>
      </c>
      <c r="J3236" s="16">
        <v>45219</v>
      </c>
      <c r="K3236" s="9" t="str">
        <v>North</v>
      </c>
      <c r="L3236" s="9" t="str">
        <v>Furniture</v>
      </c>
      <c r="M3236" s="4">
        <v>717.28</v>
      </c>
      <c r="N3236" s="4">
        <f>VLOOKUP($K3236,Sales_Performance_Analysis.csv!$S$1:$T$5,2,FALSE)</f>
        <v>2573.1195542046598</v>
      </c>
      <c r="O3236" s="4">
        <v>20</v>
      </c>
      <c r="P3236" s="4">
        <v>46</v>
      </c>
      <c r="Q3236" s="4">
        <v>1143.3399999999999</v>
      </c>
      <c r="U3236" s="9" t="str">
        <v>North</v>
      </c>
      <c r="V3236" s="9" t="str">
        <v>Furniture</v>
      </c>
      <c r="X3236" s="9" t="str">
        <v>NORTH</v>
      </c>
      <c r="Y3236" s="9" t="str">
        <v>FURNITURE</v>
      </c>
      <c r="AA3236" s="9" t="str">
        <v>north</v>
      </c>
      <c r="AB3236" s="9" t="str">
        <v>furniture</v>
      </c>
    </row>
    <row r="3237" spans="1:28">
      <c r="A3237" s="10" t="s">
        <v>3190</v>
      </c>
      <c r="B3237" s="11">
        <v>44957</v>
      </c>
      <c r="C3237" s="13" t="s">
        <v>2686</v>
      </c>
      <c r="D3237" s="13" t="s">
        <v>29</v>
      </c>
      <c r="E3237" s="10">
        <v>3358.3</v>
      </c>
      <c r="F3237" s="10">
        <v>11</v>
      </c>
      <c r="G3237" s="10">
        <v>28</v>
      </c>
      <c r="H3237" s="10">
        <v>586.17999999999995</v>
      </c>
      <c r="I3237" s="4" t="s">
        <v>3190</v>
      </c>
      <c r="J3237" s="16">
        <v>44957</v>
      </c>
      <c r="K3237" s="9" t="str">
        <v>East</v>
      </c>
      <c r="L3237" s="9" t="str">
        <v>Furniture</v>
      </c>
      <c r="M3237" s="4">
        <v>3358.3</v>
      </c>
      <c r="N3237" s="4">
        <f>VLOOKUP($K3237,Sales_Performance_Analysis.csv!$S$1:$T$5,2,FALSE)</f>
        <v>2529.8487270973901</v>
      </c>
      <c r="O3237" s="4">
        <v>11</v>
      </c>
      <c r="P3237" s="4">
        <v>28</v>
      </c>
      <c r="Q3237" s="4">
        <v>586.17999999999995</v>
      </c>
      <c r="U3237" s="9" t="str">
        <v>East</v>
      </c>
      <c r="V3237" s="9" t="str">
        <v>Furniture</v>
      </c>
      <c r="X3237" s="9" t="str">
        <v>EAST</v>
      </c>
      <c r="Y3237" s="9" t="str">
        <v>FURNITURE</v>
      </c>
      <c r="AA3237" s="9" t="str">
        <v>east</v>
      </c>
      <c r="AB3237" s="9" t="str">
        <v>furniture</v>
      </c>
    </row>
    <row r="3238" spans="1:28">
      <c r="A3238" s="10" t="s">
        <v>3191</v>
      </c>
      <c r="B3238" s="11">
        <v>45444</v>
      </c>
      <c r="C3238" s="12" t="s">
        <v>1068</v>
      </c>
      <c r="D3238" s="13" t="s">
        <v>3070</v>
      </c>
      <c r="E3238" s="10">
        <v>3392.79</v>
      </c>
      <c r="F3238" s="10">
        <v>10</v>
      </c>
      <c r="G3238" s="10">
        <v>20</v>
      </c>
      <c r="H3238" s="10">
        <v>41.62</v>
      </c>
      <c r="I3238" s="4" t="s">
        <v>3191</v>
      </c>
      <c r="J3238" s="16">
        <v>45444</v>
      </c>
      <c r="K3238" s="9" t="str">
        <v>South</v>
      </c>
      <c r="L3238" s="9" t="str">
        <v>Electronics</v>
      </c>
      <c r="M3238" s="4">
        <v>3392.79</v>
      </c>
      <c r="N3238" s="4">
        <f>VLOOKUP($K3238,Sales_Performance_Analysis.csv!$S$1:$T$5,2,FALSE)</f>
        <v>2478.5568056787902</v>
      </c>
      <c r="O3238" s="4">
        <v>10</v>
      </c>
      <c r="P3238" s="4">
        <v>20</v>
      </c>
      <c r="Q3238" s="4">
        <v>41.62</v>
      </c>
      <c r="U3238" s="9" t="str">
        <v>South</v>
      </c>
      <c r="V3238" s="9" t="str">
        <v>Electronics</v>
      </c>
      <c r="X3238" s="9" t="str">
        <v>SOUTH</v>
      </c>
      <c r="Y3238" s="9" t="str">
        <v>ELECTRONICS</v>
      </c>
      <c r="AA3238" s="9" t="str">
        <v>south</v>
      </c>
      <c r="AB3238" s="9" t="str">
        <v>electronics</v>
      </c>
    </row>
    <row r="3239" spans="1:28">
      <c r="A3239" s="10" t="s">
        <v>3192</v>
      </c>
      <c r="B3239" s="11">
        <v>44899</v>
      </c>
      <c r="C3239" s="12" t="s">
        <v>1068</v>
      </c>
      <c r="D3239" s="13" t="s">
        <v>3070</v>
      </c>
      <c r="E3239" s="10">
        <v>2344.38</v>
      </c>
      <c r="F3239" s="10">
        <v>21</v>
      </c>
      <c r="G3239" s="10">
        <v>39</v>
      </c>
      <c r="H3239" s="10">
        <v>10.25</v>
      </c>
      <c r="I3239" s="4" t="s">
        <v>3192</v>
      </c>
      <c r="J3239" s="16">
        <v>44899</v>
      </c>
      <c r="K3239" s="9" t="str">
        <v>South</v>
      </c>
      <c r="L3239" s="9" t="str">
        <v>Electronics</v>
      </c>
      <c r="M3239" s="4">
        <v>2344.38</v>
      </c>
      <c r="N3239" s="4">
        <f>VLOOKUP($K3239,Sales_Performance_Analysis.csv!$S$1:$T$5,2,FALSE)</f>
        <v>2478.5568056787902</v>
      </c>
      <c r="O3239" s="4">
        <v>21</v>
      </c>
      <c r="P3239" s="4">
        <v>39</v>
      </c>
      <c r="Q3239" s="4">
        <v>10.25</v>
      </c>
      <c r="U3239" s="9" t="str">
        <v>South</v>
      </c>
      <c r="V3239" s="9" t="str">
        <v>Electronics</v>
      </c>
      <c r="X3239" s="9" t="str">
        <v>SOUTH</v>
      </c>
      <c r="Y3239" s="9" t="str">
        <v>ELECTRONICS</v>
      </c>
      <c r="AA3239" s="9" t="str">
        <v>south</v>
      </c>
      <c r="AB3239" s="9" t="str">
        <v>electronics</v>
      </c>
    </row>
    <row r="3240" spans="1:28">
      <c r="A3240" s="10" t="s">
        <v>3193</v>
      </c>
      <c r="B3240" s="11">
        <v>45472</v>
      </c>
      <c r="C3240" s="13" t="s">
        <v>2686</v>
      </c>
      <c r="D3240" s="13" t="s">
        <v>29</v>
      </c>
      <c r="E3240" s="10">
        <v>3053.62</v>
      </c>
      <c r="F3240" s="10">
        <v>17</v>
      </c>
      <c r="G3240" s="10">
        <v>24</v>
      </c>
      <c r="H3240" s="10">
        <v>1101.8699999999999</v>
      </c>
      <c r="I3240" s="4" t="s">
        <v>3193</v>
      </c>
      <c r="J3240" s="16">
        <v>45472</v>
      </c>
      <c r="K3240" s="9" t="str">
        <v>East</v>
      </c>
      <c r="L3240" s="9" t="str">
        <v>Furniture</v>
      </c>
      <c r="M3240" s="4">
        <v>3053.62</v>
      </c>
      <c r="N3240" s="4">
        <f>VLOOKUP($K3240,Sales_Performance_Analysis.csv!$S$1:$T$5,2,FALSE)</f>
        <v>2529.8487270973901</v>
      </c>
      <c r="O3240" s="4">
        <v>17</v>
      </c>
      <c r="P3240" s="4">
        <v>24</v>
      </c>
      <c r="Q3240" s="4">
        <v>1101.8699999999999</v>
      </c>
      <c r="U3240" s="9" t="str">
        <v>East</v>
      </c>
      <c r="V3240" s="9" t="str">
        <v>Furniture</v>
      </c>
      <c r="X3240" s="9" t="str">
        <v>EAST</v>
      </c>
      <c r="Y3240" s="9" t="str">
        <v>FURNITURE</v>
      </c>
      <c r="AA3240" s="9" t="str">
        <v>east</v>
      </c>
      <c r="AB3240" s="9" t="str">
        <v>furniture</v>
      </c>
    </row>
    <row r="3241" spans="1:28">
      <c r="A3241" s="10" t="s">
        <v>3194</v>
      </c>
      <c r="B3241" s="11">
        <v>45442</v>
      </c>
      <c r="C3241" s="13" t="s">
        <v>2686</v>
      </c>
      <c r="D3241" s="13" t="s">
        <v>3070</v>
      </c>
      <c r="E3241" s="10">
        <v>2082.46</v>
      </c>
      <c r="F3241" s="10">
        <v>3</v>
      </c>
      <c r="G3241" s="10">
        <v>41</v>
      </c>
      <c r="H3241" s="10">
        <v>807.32</v>
      </c>
      <c r="I3241" s="4" t="s">
        <v>3194</v>
      </c>
      <c r="J3241" s="16">
        <v>45442</v>
      </c>
      <c r="K3241" s="9" t="str">
        <v>East</v>
      </c>
      <c r="L3241" s="9" t="str">
        <v>Electronics</v>
      </c>
      <c r="M3241" s="4">
        <v>2082.46</v>
      </c>
      <c r="N3241" s="4">
        <f>VLOOKUP($K3241,Sales_Performance_Analysis.csv!$S$1:$T$5,2,FALSE)</f>
        <v>2529.8487270973901</v>
      </c>
      <c r="O3241" s="4">
        <v>3</v>
      </c>
      <c r="P3241" s="4">
        <v>41</v>
      </c>
      <c r="Q3241" s="4">
        <v>807.32</v>
      </c>
      <c r="U3241" s="9" t="str">
        <v>East</v>
      </c>
      <c r="V3241" s="9" t="str">
        <v>Electronics</v>
      </c>
      <c r="X3241" s="9" t="str">
        <v>EAST</v>
      </c>
      <c r="Y3241" s="9" t="str">
        <v>ELECTRONICS</v>
      </c>
      <c r="AA3241" s="9" t="str">
        <v>east</v>
      </c>
      <c r="AB3241" s="9" t="str">
        <v>electronics</v>
      </c>
    </row>
    <row r="3242" spans="1:28">
      <c r="A3242" s="10" t="s">
        <v>3195</v>
      </c>
      <c r="B3242" s="11">
        <v>45226</v>
      </c>
      <c r="C3242" s="13" t="s">
        <v>2686</v>
      </c>
      <c r="D3242" s="13" t="s">
        <v>257</v>
      </c>
      <c r="E3242" s="10">
        <v>393.85</v>
      </c>
      <c r="F3242" s="10">
        <v>16</v>
      </c>
      <c r="G3242" s="10">
        <v>43</v>
      </c>
      <c r="H3242" s="10">
        <v>795.35</v>
      </c>
      <c r="I3242" s="4" t="s">
        <v>3195</v>
      </c>
      <c r="J3242" s="16">
        <v>45226</v>
      </c>
      <c r="K3242" s="9" t="str">
        <v>East</v>
      </c>
      <c r="L3242" s="9" t="str">
        <v>Groceries</v>
      </c>
      <c r="M3242" s="4">
        <v>393.85</v>
      </c>
      <c r="N3242" s="4">
        <f>VLOOKUP($K3242,Sales_Performance_Analysis.csv!$S$1:$T$5,2,FALSE)</f>
        <v>2529.8487270973901</v>
      </c>
      <c r="O3242" s="4">
        <v>16</v>
      </c>
      <c r="P3242" s="4">
        <v>43</v>
      </c>
      <c r="Q3242" s="4">
        <v>795.35</v>
      </c>
      <c r="U3242" s="9" t="str">
        <v>East</v>
      </c>
      <c r="V3242" s="9" t="str">
        <v>Groceries</v>
      </c>
      <c r="X3242" s="9" t="str">
        <v>EAST</v>
      </c>
      <c r="Y3242" s="9" t="str">
        <v>GROCERIES</v>
      </c>
      <c r="AA3242" s="9" t="str">
        <v>east</v>
      </c>
      <c r="AB3242" s="9" t="str">
        <v>groceries</v>
      </c>
    </row>
    <row r="3243" spans="1:28">
      <c r="A3243" s="10" t="s">
        <v>3196</v>
      </c>
      <c r="B3243" s="11">
        <v>45128</v>
      </c>
      <c r="C3243" s="13" t="s">
        <v>2686</v>
      </c>
      <c r="D3243" s="13" t="s">
        <v>257</v>
      </c>
      <c r="E3243" s="10">
        <v>1527.85</v>
      </c>
      <c r="F3243" s="10">
        <v>16</v>
      </c>
      <c r="G3243" s="10">
        <v>23</v>
      </c>
      <c r="H3243" s="10">
        <v>655.84</v>
      </c>
      <c r="I3243" s="4" t="s">
        <v>3196</v>
      </c>
      <c r="J3243" s="16">
        <v>45128</v>
      </c>
      <c r="K3243" s="9" t="str">
        <v>East</v>
      </c>
      <c r="L3243" s="9" t="str">
        <v>Groceries</v>
      </c>
      <c r="M3243" s="4">
        <v>1527.85</v>
      </c>
      <c r="N3243" s="4">
        <f>VLOOKUP($K3243,Sales_Performance_Analysis.csv!$S$1:$T$5,2,FALSE)</f>
        <v>2529.8487270973901</v>
      </c>
      <c r="O3243" s="4">
        <v>16</v>
      </c>
      <c r="P3243" s="4">
        <v>23</v>
      </c>
      <c r="Q3243" s="4">
        <v>655.84</v>
      </c>
      <c r="U3243" s="9" t="str">
        <v>East</v>
      </c>
      <c r="V3243" s="9" t="str">
        <v>Groceries</v>
      </c>
      <c r="X3243" s="9" t="str">
        <v>EAST</v>
      </c>
      <c r="Y3243" s="9" t="str">
        <v>GROCERIES</v>
      </c>
      <c r="AA3243" s="9" t="str">
        <v>east</v>
      </c>
      <c r="AB3243" s="9" t="str">
        <v>groceries</v>
      </c>
    </row>
    <row r="3244" spans="1:28">
      <c r="A3244" s="10" t="s">
        <v>3197</v>
      </c>
      <c r="B3244" s="11">
        <v>45226</v>
      </c>
      <c r="C3244" s="12" t="s">
        <v>3140</v>
      </c>
      <c r="D3244" s="13" t="s">
        <v>29</v>
      </c>
      <c r="E3244" s="10">
        <v>1336.82</v>
      </c>
      <c r="F3244" s="10">
        <v>31</v>
      </c>
      <c r="G3244" s="10">
        <v>4</v>
      </c>
      <c r="H3244" s="10">
        <v>1051.5</v>
      </c>
      <c r="I3244" s="4" t="s">
        <v>3197</v>
      </c>
      <c r="J3244" s="16">
        <v>45226</v>
      </c>
      <c r="K3244" s="9" t="str">
        <v>North</v>
      </c>
      <c r="L3244" s="9" t="str">
        <v>Furniture</v>
      </c>
      <c r="M3244" s="4">
        <v>1336.82</v>
      </c>
      <c r="N3244" s="4">
        <f>VLOOKUP($K3244,Sales_Performance_Analysis.csv!$S$1:$T$5,2,FALSE)</f>
        <v>2573.1195542046598</v>
      </c>
      <c r="O3244" s="4">
        <v>31</v>
      </c>
      <c r="P3244" s="4">
        <v>4</v>
      </c>
      <c r="Q3244" s="4">
        <v>1051.5</v>
      </c>
      <c r="U3244" s="9" t="str">
        <v>North</v>
      </c>
      <c r="V3244" s="9" t="str">
        <v>Furniture</v>
      </c>
      <c r="X3244" s="9" t="str">
        <v>NORTH</v>
      </c>
      <c r="Y3244" s="9" t="str">
        <v>FURNITURE</v>
      </c>
      <c r="AA3244" s="9" t="str">
        <v>north</v>
      </c>
      <c r="AB3244" s="9" t="str">
        <v>furniture</v>
      </c>
    </row>
    <row r="3245" spans="1:28">
      <c r="A3245" s="10" t="s">
        <v>3198</v>
      </c>
      <c r="B3245" s="11">
        <v>45599</v>
      </c>
      <c r="C3245" s="12" t="s">
        <v>1657</v>
      </c>
      <c r="D3245" s="13" t="s">
        <v>3070</v>
      </c>
      <c r="E3245" s="10">
        <v>2301.16</v>
      </c>
      <c r="F3245" s="10">
        <v>14</v>
      </c>
      <c r="G3245" s="10">
        <v>34</v>
      </c>
      <c r="H3245" s="10">
        <v>505.12</v>
      </c>
      <c r="I3245" s="4" t="s">
        <v>3198</v>
      </c>
      <c r="J3245" s="16">
        <v>45599</v>
      </c>
      <c r="K3245" s="9" t="str">
        <v>West</v>
      </c>
      <c r="L3245" s="9" t="str">
        <v>Electronics</v>
      </c>
      <c r="M3245" s="4">
        <v>2301.16</v>
      </c>
      <c r="N3245" s="4">
        <f>VLOOKUP($K3245,Sales_Performance_Analysis.csv!$S$1:$T$5,2,FALSE)</f>
        <v>2536.3110011778599</v>
      </c>
      <c r="O3245" s="4">
        <v>14</v>
      </c>
      <c r="P3245" s="4">
        <v>34</v>
      </c>
      <c r="Q3245" s="4">
        <v>505.12</v>
      </c>
      <c r="U3245" s="9" t="str">
        <v>West</v>
      </c>
      <c r="V3245" s="9" t="str">
        <v>Electronics</v>
      </c>
      <c r="X3245" s="9" t="str">
        <v>WEST</v>
      </c>
      <c r="Y3245" s="9" t="str">
        <v>ELECTRONICS</v>
      </c>
      <c r="AA3245" s="9" t="str">
        <v>west</v>
      </c>
      <c r="AB3245" s="9" t="str">
        <v>electronics</v>
      </c>
    </row>
    <row r="3246" spans="1:28">
      <c r="A3246" s="10" t="s">
        <v>3199</v>
      </c>
      <c r="B3246" s="11">
        <v>45299</v>
      </c>
      <c r="C3246" s="12" t="s">
        <v>3140</v>
      </c>
      <c r="D3246" s="13" t="s">
        <v>3070</v>
      </c>
      <c r="E3246" s="10">
        <v>4427.05</v>
      </c>
      <c r="F3246" s="10">
        <v>27</v>
      </c>
      <c r="G3246" s="10">
        <v>20</v>
      </c>
      <c r="H3246" s="10">
        <v>530.61</v>
      </c>
      <c r="I3246" s="4" t="s">
        <v>3199</v>
      </c>
      <c r="J3246" s="16">
        <v>45299</v>
      </c>
      <c r="K3246" s="9" t="str">
        <v>North</v>
      </c>
      <c r="L3246" s="9" t="str">
        <v>Electronics</v>
      </c>
      <c r="M3246" s="4">
        <v>4427.05</v>
      </c>
      <c r="N3246" s="4">
        <f>VLOOKUP($K3246,Sales_Performance_Analysis.csv!$S$1:$T$5,2,FALSE)</f>
        <v>2573.1195542046598</v>
      </c>
      <c r="O3246" s="4">
        <v>27</v>
      </c>
      <c r="P3246" s="4">
        <v>20</v>
      </c>
      <c r="Q3246" s="4">
        <v>530.61</v>
      </c>
      <c r="U3246" s="9" t="str">
        <v>North</v>
      </c>
      <c r="V3246" s="9" t="str">
        <v>Electronics</v>
      </c>
      <c r="X3246" s="9" t="str">
        <v>NORTH</v>
      </c>
      <c r="Y3246" s="9" t="str">
        <v>ELECTRONICS</v>
      </c>
      <c r="AA3246" s="9" t="str">
        <v>north</v>
      </c>
      <c r="AB3246" s="9" t="str">
        <v>electronics</v>
      </c>
    </row>
    <row r="3247" spans="1:28">
      <c r="A3247" s="10" t="s">
        <v>3200</v>
      </c>
      <c r="B3247" s="11">
        <v>45116</v>
      </c>
      <c r="C3247" s="13" t="s">
        <v>2686</v>
      </c>
      <c r="D3247" s="13" t="s">
        <v>29</v>
      </c>
      <c r="E3247" s="10">
        <v>1303.48</v>
      </c>
      <c r="F3247" s="10">
        <v>5</v>
      </c>
      <c r="G3247" s="10">
        <v>32</v>
      </c>
      <c r="H3247" s="10">
        <v>243.74</v>
      </c>
      <c r="I3247" s="4" t="s">
        <v>3200</v>
      </c>
      <c r="J3247" s="16">
        <v>45116</v>
      </c>
      <c r="K3247" s="9" t="str">
        <v>East</v>
      </c>
      <c r="L3247" s="9" t="str">
        <v>Furniture</v>
      </c>
      <c r="M3247" s="4">
        <v>1303.48</v>
      </c>
      <c r="N3247" s="4">
        <f>VLOOKUP($K3247,Sales_Performance_Analysis.csv!$S$1:$T$5,2,FALSE)</f>
        <v>2529.8487270973901</v>
      </c>
      <c r="O3247" s="4">
        <v>5</v>
      </c>
      <c r="P3247" s="4">
        <v>32</v>
      </c>
      <c r="Q3247" s="4">
        <v>243.74</v>
      </c>
      <c r="U3247" s="9" t="str">
        <v>East</v>
      </c>
      <c r="V3247" s="9" t="str">
        <v>Furniture</v>
      </c>
      <c r="X3247" s="9" t="str">
        <v>EAST</v>
      </c>
      <c r="Y3247" s="9" t="str">
        <v>FURNITURE</v>
      </c>
      <c r="AA3247" s="9" t="str">
        <v>east</v>
      </c>
      <c r="AB3247" s="9" t="str">
        <v>furniture</v>
      </c>
    </row>
    <row r="3248" spans="1:28">
      <c r="A3248" s="10" t="s">
        <v>3201</v>
      </c>
      <c r="B3248" s="11">
        <v>45374</v>
      </c>
      <c r="C3248" s="12" t="s">
        <v>1068</v>
      </c>
      <c r="D3248" s="13" t="s">
        <v>2899</v>
      </c>
      <c r="E3248" s="10">
        <v>191.14</v>
      </c>
      <c r="F3248" s="10">
        <v>1</v>
      </c>
      <c r="G3248" s="10">
        <v>20</v>
      </c>
      <c r="H3248" s="10">
        <v>1991.61</v>
      </c>
      <c r="I3248" s="4" t="s">
        <v>3201</v>
      </c>
      <c r="J3248" s="16">
        <v>45374</v>
      </c>
      <c r="K3248" s="9" t="str">
        <v>South</v>
      </c>
      <c r="L3248" s="9" t="str">
        <v>Clothing</v>
      </c>
      <c r="M3248" s="4">
        <v>191.14</v>
      </c>
      <c r="N3248" s="4">
        <f>VLOOKUP($K3248,Sales_Performance_Analysis.csv!$S$1:$T$5,2,FALSE)</f>
        <v>2478.5568056787902</v>
      </c>
      <c r="O3248" s="4">
        <v>1</v>
      </c>
      <c r="P3248" s="4">
        <v>20</v>
      </c>
      <c r="Q3248" s="4">
        <v>1991.61</v>
      </c>
      <c r="U3248" s="9" t="str">
        <v>South</v>
      </c>
      <c r="V3248" s="9" t="str">
        <v>Clothing</v>
      </c>
      <c r="X3248" s="9" t="str">
        <v>SOUTH</v>
      </c>
      <c r="Y3248" s="9" t="str">
        <v>CLOTHING</v>
      </c>
      <c r="AA3248" s="9" t="str">
        <v>south</v>
      </c>
      <c r="AB3248" s="9" t="str">
        <v>clothing</v>
      </c>
    </row>
    <row r="3249" spans="1:28">
      <c r="A3249" s="10" t="s">
        <v>3202</v>
      </c>
      <c r="B3249" s="11">
        <v>45568</v>
      </c>
      <c r="C3249" s="12" t="s">
        <v>3140</v>
      </c>
      <c r="D3249" s="13" t="s">
        <v>2920</v>
      </c>
      <c r="E3249" s="10">
        <v>3737.58</v>
      </c>
      <c r="F3249" s="10">
        <v>34</v>
      </c>
      <c r="G3249" s="10">
        <v>34</v>
      </c>
      <c r="H3249" s="10">
        <v>1764.51</v>
      </c>
      <c r="I3249" s="4" t="s">
        <v>3202</v>
      </c>
      <c r="J3249" s="16">
        <v>45568</v>
      </c>
      <c r="K3249" s="9" t="str">
        <v>North</v>
      </c>
      <c r="L3249" s="9" t="str">
        <v>Sports</v>
      </c>
      <c r="M3249" s="4">
        <v>3737.58</v>
      </c>
      <c r="N3249" s="4">
        <f>VLOOKUP($K3249,Sales_Performance_Analysis.csv!$S$1:$T$5,2,FALSE)</f>
        <v>2573.1195542046598</v>
      </c>
      <c r="O3249" s="4">
        <v>34</v>
      </c>
      <c r="P3249" s="4">
        <v>34</v>
      </c>
      <c r="Q3249" s="4">
        <v>1764.51</v>
      </c>
      <c r="U3249" s="9" t="str">
        <v>North</v>
      </c>
      <c r="V3249" s="9" t="str">
        <v>Sports</v>
      </c>
      <c r="X3249" s="9" t="str">
        <v>NORTH</v>
      </c>
      <c r="Y3249" s="9" t="str">
        <v>SPORTS</v>
      </c>
      <c r="AA3249" s="9" t="str">
        <v>north</v>
      </c>
      <c r="AB3249" s="9" t="str">
        <v>sports</v>
      </c>
    </row>
    <row r="3250" spans="1:28">
      <c r="A3250" s="10" t="s">
        <v>3203</v>
      </c>
      <c r="B3250" s="11">
        <v>44960</v>
      </c>
      <c r="C3250" s="13" t="s">
        <v>2686</v>
      </c>
      <c r="D3250" s="13" t="s">
        <v>2899</v>
      </c>
      <c r="E3250" s="10">
        <v>2511.2399999999998</v>
      </c>
      <c r="F3250" s="10">
        <v>40</v>
      </c>
      <c r="G3250" s="10">
        <v>24</v>
      </c>
      <c r="H3250" s="10">
        <v>645.36</v>
      </c>
      <c r="I3250" s="4" t="s">
        <v>3203</v>
      </c>
      <c r="J3250" s="16">
        <v>44960</v>
      </c>
      <c r="K3250" s="9" t="str">
        <v>East</v>
      </c>
      <c r="L3250" s="9" t="str">
        <v>Clothing</v>
      </c>
      <c r="M3250" s="4">
        <v>2511.2399999999998</v>
      </c>
      <c r="N3250" s="4">
        <f>VLOOKUP($K3250,Sales_Performance_Analysis.csv!$S$1:$T$5,2,FALSE)</f>
        <v>2529.8487270973901</v>
      </c>
      <c r="O3250" s="4">
        <v>40</v>
      </c>
      <c r="P3250" s="4">
        <v>24</v>
      </c>
      <c r="Q3250" s="4">
        <v>645.36</v>
      </c>
      <c r="U3250" s="9" t="str">
        <v>East</v>
      </c>
      <c r="V3250" s="9" t="str">
        <v>Clothing</v>
      </c>
      <c r="X3250" s="9" t="str">
        <v>EAST</v>
      </c>
      <c r="Y3250" s="9" t="str">
        <v>CLOTHING</v>
      </c>
      <c r="AA3250" s="9" t="str">
        <v>east</v>
      </c>
      <c r="AB3250" s="9" t="str">
        <v>clothing</v>
      </c>
    </row>
    <row r="3251" spans="1:28">
      <c r="A3251" s="10" t="s">
        <v>3204</v>
      </c>
      <c r="B3251" s="11">
        <v>45542</v>
      </c>
      <c r="C3251" s="12" t="s">
        <v>3140</v>
      </c>
      <c r="D3251" s="13" t="s">
        <v>2899</v>
      </c>
      <c r="E3251" s="10">
        <v>4455.4399999999996</v>
      </c>
      <c r="F3251" s="10">
        <v>12</v>
      </c>
      <c r="G3251" s="10">
        <v>13</v>
      </c>
      <c r="H3251" s="10">
        <v>272.14999999999998</v>
      </c>
      <c r="I3251" s="4" t="s">
        <v>3204</v>
      </c>
      <c r="J3251" s="16">
        <v>45542</v>
      </c>
      <c r="K3251" s="9" t="str">
        <v>North</v>
      </c>
      <c r="L3251" s="9" t="str">
        <v>Clothing</v>
      </c>
      <c r="M3251" s="4">
        <v>4455.4399999999996</v>
      </c>
      <c r="N3251" s="4">
        <f>VLOOKUP($K3251,Sales_Performance_Analysis.csv!$S$1:$T$5,2,FALSE)</f>
        <v>2573.1195542046598</v>
      </c>
      <c r="O3251" s="4">
        <v>12</v>
      </c>
      <c r="P3251" s="4">
        <v>13</v>
      </c>
      <c r="Q3251" s="4">
        <v>272.14999999999998</v>
      </c>
      <c r="U3251" s="9" t="str">
        <v>North</v>
      </c>
      <c r="V3251" s="9" t="str">
        <v>Clothing</v>
      </c>
      <c r="X3251" s="9" t="str">
        <v>NORTH</v>
      </c>
      <c r="Y3251" s="9" t="str">
        <v>CLOTHING</v>
      </c>
      <c r="AA3251" s="9" t="str">
        <v>north</v>
      </c>
      <c r="AB3251" s="9" t="str">
        <v>clothing</v>
      </c>
    </row>
    <row r="3252" spans="1:28">
      <c r="A3252" s="10" t="s">
        <v>3205</v>
      </c>
      <c r="B3252" s="11">
        <v>45577</v>
      </c>
      <c r="C3252" s="12" t="s">
        <v>1657</v>
      </c>
      <c r="D3252" s="13" t="s">
        <v>3070</v>
      </c>
      <c r="E3252" s="10">
        <v>3067.32</v>
      </c>
      <c r="F3252" s="10">
        <v>13</v>
      </c>
      <c r="G3252" s="10">
        <v>13</v>
      </c>
      <c r="H3252" s="10">
        <v>590.92999999999995</v>
      </c>
      <c r="I3252" s="4" t="s">
        <v>3205</v>
      </c>
      <c r="J3252" s="16">
        <v>45577</v>
      </c>
      <c r="K3252" s="9" t="str">
        <v>West</v>
      </c>
      <c r="L3252" s="9" t="str">
        <v>Electronics</v>
      </c>
      <c r="M3252" s="4">
        <v>3067.32</v>
      </c>
      <c r="N3252" s="4">
        <f>VLOOKUP($K3252,Sales_Performance_Analysis.csv!$S$1:$T$5,2,FALSE)</f>
        <v>2536.3110011778599</v>
      </c>
      <c r="O3252" s="4">
        <v>13</v>
      </c>
      <c r="P3252" s="4">
        <v>13</v>
      </c>
      <c r="Q3252" s="4">
        <v>590.92999999999995</v>
      </c>
      <c r="U3252" s="9" t="str">
        <v>West</v>
      </c>
      <c r="V3252" s="9" t="str">
        <v>Electronics</v>
      </c>
      <c r="X3252" s="9" t="str">
        <v>WEST</v>
      </c>
      <c r="Y3252" s="9" t="str">
        <v>ELECTRONICS</v>
      </c>
      <c r="AA3252" s="9" t="str">
        <v>west</v>
      </c>
      <c r="AB3252" s="9" t="str">
        <v>electronics</v>
      </c>
    </row>
    <row r="3253" spans="1:28">
      <c r="A3253" s="10" t="s">
        <v>3206</v>
      </c>
      <c r="B3253" s="11">
        <v>45206</v>
      </c>
      <c r="C3253" s="12" t="s">
        <v>1068</v>
      </c>
      <c r="D3253" s="13" t="s">
        <v>257</v>
      </c>
      <c r="E3253" s="10">
        <v>1375.71</v>
      </c>
      <c r="F3253" s="10">
        <v>32</v>
      </c>
      <c r="G3253" s="10">
        <v>4</v>
      </c>
      <c r="H3253" s="10">
        <v>466.4</v>
      </c>
      <c r="I3253" s="4" t="s">
        <v>3206</v>
      </c>
      <c r="J3253" s="16">
        <v>45206</v>
      </c>
      <c r="K3253" s="9" t="str">
        <v>South</v>
      </c>
      <c r="L3253" s="9" t="str">
        <v>Groceries</v>
      </c>
      <c r="M3253" s="4">
        <v>1375.71</v>
      </c>
      <c r="N3253" s="4">
        <f>VLOOKUP($K3253,Sales_Performance_Analysis.csv!$S$1:$T$5,2,FALSE)</f>
        <v>2478.5568056787902</v>
      </c>
      <c r="O3253" s="4">
        <v>32</v>
      </c>
      <c r="P3253" s="4">
        <v>4</v>
      </c>
      <c r="Q3253" s="4">
        <v>466.4</v>
      </c>
      <c r="U3253" s="9" t="str">
        <v>South</v>
      </c>
      <c r="V3253" s="9" t="str">
        <v>Groceries</v>
      </c>
      <c r="X3253" s="9" t="str">
        <v>SOUTH</v>
      </c>
      <c r="Y3253" s="9" t="str">
        <v>GROCERIES</v>
      </c>
      <c r="AA3253" s="9" t="str">
        <v>south</v>
      </c>
      <c r="AB3253" s="9" t="str">
        <v>groceries</v>
      </c>
    </row>
    <row r="3254" spans="1:28">
      <c r="A3254" s="10" t="s">
        <v>3207</v>
      </c>
      <c r="B3254" s="11">
        <v>45425</v>
      </c>
      <c r="C3254" s="12" t="s">
        <v>1068</v>
      </c>
      <c r="D3254" s="13" t="s">
        <v>3070</v>
      </c>
      <c r="E3254" s="10">
        <v>3755.51</v>
      </c>
      <c r="F3254" s="10">
        <v>34</v>
      </c>
      <c r="G3254" s="10">
        <v>29</v>
      </c>
      <c r="H3254" s="10">
        <v>942.56</v>
      </c>
      <c r="I3254" s="4" t="s">
        <v>3207</v>
      </c>
      <c r="J3254" s="16">
        <v>45425</v>
      </c>
      <c r="K3254" s="9" t="str">
        <v>South</v>
      </c>
      <c r="L3254" s="9" t="str">
        <v>Electronics</v>
      </c>
      <c r="M3254" s="4">
        <v>3755.51</v>
      </c>
      <c r="N3254" s="4">
        <f>VLOOKUP($K3254,Sales_Performance_Analysis.csv!$S$1:$T$5,2,FALSE)</f>
        <v>2478.5568056787902</v>
      </c>
      <c r="O3254" s="4">
        <v>34</v>
      </c>
      <c r="P3254" s="4">
        <v>29</v>
      </c>
      <c r="Q3254" s="4">
        <v>942.56</v>
      </c>
      <c r="U3254" s="9" t="str">
        <v>South</v>
      </c>
      <c r="V3254" s="9" t="str">
        <v>Electronics</v>
      </c>
      <c r="X3254" s="9" t="str">
        <v>SOUTH</v>
      </c>
      <c r="Y3254" s="9" t="str">
        <v>ELECTRONICS</v>
      </c>
      <c r="AA3254" s="9" t="str">
        <v>south</v>
      </c>
      <c r="AB3254" s="9" t="str">
        <v>electronics</v>
      </c>
    </row>
    <row r="3255" spans="1:28">
      <c r="A3255" s="10" t="s">
        <v>3208</v>
      </c>
      <c r="B3255" s="11">
        <v>44938</v>
      </c>
      <c r="C3255" s="13" t="s">
        <v>2686</v>
      </c>
      <c r="D3255" s="13" t="s">
        <v>3070</v>
      </c>
      <c r="E3255" s="10">
        <v>4889.93</v>
      </c>
      <c r="F3255" s="10">
        <v>18</v>
      </c>
      <c r="G3255" s="10">
        <v>12</v>
      </c>
      <c r="H3255" s="10">
        <v>1622.88</v>
      </c>
      <c r="I3255" s="4" t="s">
        <v>3208</v>
      </c>
      <c r="J3255" s="16">
        <v>44938</v>
      </c>
      <c r="K3255" s="9" t="str">
        <v>East</v>
      </c>
      <c r="L3255" s="9" t="str">
        <v>Electronics</v>
      </c>
      <c r="M3255" s="4">
        <v>4889.93</v>
      </c>
      <c r="N3255" s="4">
        <f>VLOOKUP($K3255,Sales_Performance_Analysis.csv!$S$1:$T$5,2,FALSE)</f>
        <v>2529.8487270973901</v>
      </c>
      <c r="O3255" s="4">
        <v>18</v>
      </c>
      <c r="P3255" s="4">
        <v>12</v>
      </c>
      <c r="Q3255" s="4">
        <v>1622.88</v>
      </c>
      <c r="U3255" s="9" t="str">
        <v>East</v>
      </c>
      <c r="V3255" s="9" t="str">
        <v>Electronics</v>
      </c>
      <c r="X3255" s="9" t="str">
        <v>EAST</v>
      </c>
      <c r="Y3255" s="9" t="str">
        <v>ELECTRONICS</v>
      </c>
      <c r="AA3255" s="9" t="str">
        <v>east</v>
      </c>
      <c r="AB3255" s="9" t="str">
        <v>electronics</v>
      </c>
    </row>
    <row r="3256" spans="1:28">
      <c r="A3256" s="10" t="s">
        <v>3209</v>
      </c>
      <c r="B3256" s="11">
        <v>44925</v>
      </c>
      <c r="C3256" s="12" t="s">
        <v>1068</v>
      </c>
      <c r="D3256" s="13" t="s">
        <v>2899</v>
      </c>
      <c r="E3256" s="10">
        <v>137.62</v>
      </c>
      <c r="F3256" s="10">
        <v>1</v>
      </c>
      <c r="G3256" s="10">
        <v>41</v>
      </c>
      <c r="H3256" s="10">
        <v>973.19</v>
      </c>
      <c r="I3256" s="4" t="s">
        <v>3209</v>
      </c>
      <c r="J3256" s="16">
        <v>44925</v>
      </c>
      <c r="K3256" s="9" t="str">
        <v>South</v>
      </c>
      <c r="L3256" s="9" t="str">
        <v>Clothing</v>
      </c>
      <c r="M3256" s="4">
        <v>137.62</v>
      </c>
      <c r="N3256" s="4">
        <f>VLOOKUP($K3256,Sales_Performance_Analysis.csv!$S$1:$T$5,2,FALSE)</f>
        <v>2478.5568056787902</v>
      </c>
      <c r="O3256" s="4">
        <v>1</v>
      </c>
      <c r="P3256" s="4">
        <v>41</v>
      </c>
      <c r="Q3256" s="4">
        <v>973.19</v>
      </c>
      <c r="U3256" s="9" t="str">
        <v>South</v>
      </c>
      <c r="V3256" s="9" t="str">
        <v>Clothing</v>
      </c>
      <c r="X3256" s="9" t="str">
        <v>SOUTH</v>
      </c>
      <c r="Y3256" s="9" t="str">
        <v>CLOTHING</v>
      </c>
      <c r="AA3256" s="9" t="str">
        <v>south</v>
      </c>
      <c r="AB3256" s="9" t="str">
        <v>clothing</v>
      </c>
    </row>
    <row r="3257" spans="1:28">
      <c r="A3257" s="10" t="s">
        <v>3210</v>
      </c>
      <c r="B3257" s="11">
        <v>44921</v>
      </c>
      <c r="C3257" s="12" t="s">
        <v>1657</v>
      </c>
      <c r="D3257" s="13" t="s">
        <v>2920</v>
      </c>
      <c r="E3257" s="10">
        <v>487.98</v>
      </c>
      <c r="F3257" s="10">
        <v>1</v>
      </c>
      <c r="G3257" s="10">
        <v>27</v>
      </c>
      <c r="H3257" s="10">
        <v>186.18</v>
      </c>
      <c r="I3257" s="4" t="s">
        <v>3210</v>
      </c>
      <c r="J3257" s="16">
        <v>44921</v>
      </c>
      <c r="K3257" s="9" t="str">
        <v>West</v>
      </c>
      <c r="L3257" s="9" t="str">
        <v>Sports</v>
      </c>
      <c r="M3257" s="4">
        <v>487.98</v>
      </c>
      <c r="N3257" s="4">
        <f>VLOOKUP($K3257,Sales_Performance_Analysis.csv!$S$1:$T$5,2,FALSE)</f>
        <v>2536.3110011778599</v>
      </c>
      <c r="O3257" s="4">
        <v>1</v>
      </c>
      <c r="P3257" s="4">
        <v>27</v>
      </c>
      <c r="Q3257" s="4">
        <v>186.18</v>
      </c>
      <c r="U3257" s="9" t="str">
        <v>West</v>
      </c>
      <c r="V3257" s="9" t="str">
        <v>Sports</v>
      </c>
      <c r="X3257" s="9" t="str">
        <v>WEST</v>
      </c>
      <c r="Y3257" s="9" t="str">
        <v>SPORTS</v>
      </c>
      <c r="AA3257" s="9" t="str">
        <v>west</v>
      </c>
      <c r="AB3257" s="9" t="str">
        <v>sports</v>
      </c>
    </row>
    <row r="3258" spans="1:28">
      <c r="A3258" s="10" t="s">
        <v>3211</v>
      </c>
      <c r="B3258" s="11">
        <v>45277</v>
      </c>
      <c r="C3258" s="12" t="s">
        <v>1068</v>
      </c>
      <c r="D3258" s="13" t="s">
        <v>257</v>
      </c>
      <c r="E3258" s="10">
        <v>3253.76</v>
      </c>
      <c r="F3258" s="10">
        <v>7</v>
      </c>
      <c r="G3258" s="10">
        <v>7</v>
      </c>
      <c r="H3258" s="10">
        <v>1370.68</v>
      </c>
      <c r="I3258" s="4" t="s">
        <v>3211</v>
      </c>
      <c r="J3258" s="16">
        <v>45277</v>
      </c>
      <c r="K3258" s="9" t="str">
        <v>South</v>
      </c>
      <c r="L3258" s="9" t="str">
        <v>Groceries</v>
      </c>
      <c r="M3258" s="4">
        <v>3253.76</v>
      </c>
      <c r="N3258" s="4">
        <f>VLOOKUP($K3258,Sales_Performance_Analysis.csv!$S$1:$T$5,2,FALSE)</f>
        <v>2478.5568056787902</v>
      </c>
      <c r="O3258" s="4">
        <v>7</v>
      </c>
      <c r="P3258" s="4">
        <v>7</v>
      </c>
      <c r="Q3258" s="4">
        <v>1370.68</v>
      </c>
      <c r="U3258" s="9" t="str">
        <v>South</v>
      </c>
      <c r="V3258" s="9" t="str">
        <v>Groceries</v>
      </c>
      <c r="X3258" s="9" t="str">
        <v>SOUTH</v>
      </c>
      <c r="Y3258" s="9" t="str">
        <v>GROCERIES</v>
      </c>
      <c r="AA3258" s="9" t="str">
        <v>south</v>
      </c>
      <c r="AB3258" s="9" t="str">
        <v>groceries</v>
      </c>
    </row>
    <row r="3259" spans="1:28">
      <c r="A3259" s="10" t="s">
        <v>3212</v>
      </c>
      <c r="B3259" s="11">
        <v>45191</v>
      </c>
      <c r="C3259" s="12" t="s">
        <v>1657</v>
      </c>
      <c r="D3259" s="13" t="s">
        <v>2920</v>
      </c>
      <c r="E3259" s="10">
        <v>266.07</v>
      </c>
      <c r="F3259" s="10">
        <v>31</v>
      </c>
      <c r="G3259" s="10">
        <v>28</v>
      </c>
      <c r="H3259" s="10">
        <v>162.22</v>
      </c>
      <c r="I3259" s="4" t="s">
        <v>3212</v>
      </c>
      <c r="J3259" s="16">
        <v>45191</v>
      </c>
      <c r="K3259" s="9" t="str">
        <v>West</v>
      </c>
      <c r="L3259" s="9" t="str">
        <v>Sports</v>
      </c>
      <c r="M3259" s="4">
        <v>266.07</v>
      </c>
      <c r="N3259" s="4">
        <f>VLOOKUP($K3259,Sales_Performance_Analysis.csv!$S$1:$T$5,2,FALSE)</f>
        <v>2536.3110011778599</v>
      </c>
      <c r="O3259" s="4">
        <v>31</v>
      </c>
      <c r="P3259" s="4">
        <v>28</v>
      </c>
      <c r="Q3259" s="4">
        <v>162.22</v>
      </c>
      <c r="U3259" s="9" t="str">
        <v>West</v>
      </c>
      <c r="V3259" s="9" t="str">
        <v>Sports</v>
      </c>
      <c r="X3259" s="9" t="str">
        <v>WEST</v>
      </c>
      <c r="Y3259" s="9" t="str">
        <v>SPORTS</v>
      </c>
      <c r="AA3259" s="9" t="str">
        <v>west</v>
      </c>
      <c r="AB3259" s="9" t="str">
        <v>sports</v>
      </c>
    </row>
    <row r="3260" spans="1:28">
      <c r="A3260" s="10" t="s">
        <v>3213</v>
      </c>
      <c r="B3260" s="11">
        <v>45273</v>
      </c>
      <c r="C3260" s="12" t="s">
        <v>1657</v>
      </c>
      <c r="D3260" s="13" t="s">
        <v>3070</v>
      </c>
      <c r="E3260" s="10">
        <v>3033.79</v>
      </c>
      <c r="F3260" s="10">
        <v>5</v>
      </c>
      <c r="G3260" s="10">
        <v>47</v>
      </c>
      <c r="H3260" s="10">
        <v>427.74</v>
      </c>
      <c r="I3260" s="4" t="s">
        <v>3213</v>
      </c>
      <c r="J3260" s="16">
        <v>45273</v>
      </c>
      <c r="K3260" s="9" t="str">
        <v>West</v>
      </c>
      <c r="L3260" s="9" t="str">
        <v>Electronics</v>
      </c>
      <c r="M3260" s="4">
        <v>3033.79</v>
      </c>
      <c r="N3260" s="4">
        <f>VLOOKUP($K3260,Sales_Performance_Analysis.csv!$S$1:$T$5,2,FALSE)</f>
        <v>2536.3110011778599</v>
      </c>
      <c r="O3260" s="4">
        <v>5</v>
      </c>
      <c r="P3260" s="4">
        <v>47</v>
      </c>
      <c r="Q3260" s="4">
        <v>427.74</v>
      </c>
      <c r="U3260" s="9" t="str">
        <v>West</v>
      </c>
      <c r="V3260" s="9" t="str">
        <v>Electronics</v>
      </c>
      <c r="X3260" s="9" t="str">
        <v>WEST</v>
      </c>
      <c r="Y3260" s="9" t="str">
        <v>ELECTRONICS</v>
      </c>
      <c r="AA3260" s="9" t="str">
        <v>west</v>
      </c>
      <c r="AB3260" s="9" t="str">
        <v>electronics</v>
      </c>
    </row>
    <row r="3261" spans="1:28">
      <c r="A3261" s="10" t="s">
        <v>3214</v>
      </c>
      <c r="B3261" s="11">
        <v>44975</v>
      </c>
      <c r="C3261" s="12" t="s">
        <v>1068</v>
      </c>
      <c r="D3261" s="13" t="s">
        <v>257</v>
      </c>
      <c r="E3261" s="10">
        <v>4368.24</v>
      </c>
      <c r="F3261" s="10">
        <v>15</v>
      </c>
      <c r="G3261" s="10">
        <v>17</v>
      </c>
      <c r="H3261" s="10">
        <v>88.18</v>
      </c>
      <c r="I3261" s="4" t="s">
        <v>3214</v>
      </c>
      <c r="J3261" s="16">
        <v>44975</v>
      </c>
      <c r="K3261" s="9" t="str">
        <v>South</v>
      </c>
      <c r="L3261" s="9" t="str">
        <v>Groceries</v>
      </c>
      <c r="M3261" s="4">
        <v>4368.24</v>
      </c>
      <c r="N3261" s="4">
        <f>VLOOKUP($K3261,Sales_Performance_Analysis.csv!$S$1:$T$5,2,FALSE)</f>
        <v>2478.5568056787902</v>
      </c>
      <c r="O3261" s="4">
        <v>15</v>
      </c>
      <c r="P3261" s="4">
        <v>17</v>
      </c>
      <c r="Q3261" s="4">
        <v>88.18</v>
      </c>
      <c r="U3261" s="9" t="str">
        <v>South</v>
      </c>
      <c r="V3261" s="9" t="str">
        <v>Groceries</v>
      </c>
      <c r="X3261" s="9" t="str">
        <v>SOUTH</v>
      </c>
      <c r="Y3261" s="9" t="str">
        <v>GROCERIES</v>
      </c>
      <c r="AA3261" s="9" t="str">
        <v>south</v>
      </c>
      <c r="AB3261" s="9" t="str">
        <v>groceries</v>
      </c>
    </row>
    <row r="3262" spans="1:28">
      <c r="A3262" s="10" t="s">
        <v>3215</v>
      </c>
      <c r="B3262" s="11">
        <v>45111</v>
      </c>
      <c r="C3262" s="12" t="s">
        <v>1657</v>
      </c>
      <c r="D3262" s="13" t="s">
        <v>3070</v>
      </c>
      <c r="E3262" s="10">
        <v>4943.18</v>
      </c>
      <c r="F3262" s="10">
        <v>23</v>
      </c>
      <c r="G3262" s="10">
        <v>45</v>
      </c>
      <c r="H3262" s="10">
        <v>1194.83</v>
      </c>
      <c r="I3262" s="4" t="s">
        <v>3215</v>
      </c>
      <c r="J3262" s="16">
        <v>45111</v>
      </c>
      <c r="K3262" s="9" t="str">
        <v>West</v>
      </c>
      <c r="L3262" s="9" t="str">
        <v>Electronics</v>
      </c>
      <c r="M3262" s="4">
        <v>4943.18</v>
      </c>
      <c r="N3262" s="4">
        <f>VLOOKUP($K3262,Sales_Performance_Analysis.csv!$S$1:$T$5,2,FALSE)</f>
        <v>2536.3110011778599</v>
      </c>
      <c r="O3262" s="4">
        <v>23</v>
      </c>
      <c r="P3262" s="4">
        <v>45</v>
      </c>
      <c r="Q3262" s="4">
        <v>1194.83</v>
      </c>
      <c r="U3262" s="9" t="str">
        <v>West</v>
      </c>
      <c r="V3262" s="9" t="str">
        <v>Electronics</v>
      </c>
      <c r="X3262" s="9" t="str">
        <v>WEST</v>
      </c>
      <c r="Y3262" s="9" t="str">
        <v>ELECTRONICS</v>
      </c>
      <c r="AA3262" s="9" t="str">
        <v>west</v>
      </c>
      <c r="AB3262" s="9" t="str">
        <v>electronics</v>
      </c>
    </row>
    <row r="3263" spans="1:28">
      <c r="A3263" s="10" t="s">
        <v>3216</v>
      </c>
      <c r="B3263" s="11">
        <v>45434</v>
      </c>
      <c r="C3263" s="12" t="s">
        <v>3140</v>
      </c>
      <c r="D3263" s="13" t="s">
        <v>29</v>
      </c>
      <c r="E3263" s="10">
        <v>288.57</v>
      </c>
      <c r="F3263" s="10">
        <v>26</v>
      </c>
      <c r="G3263" s="10">
        <v>23</v>
      </c>
      <c r="H3263" s="10">
        <v>224.32</v>
      </c>
      <c r="I3263" s="4" t="s">
        <v>3216</v>
      </c>
      <c r="J3263" s="16">
        <v>45434</v>
      </c>
      <c r="K3263" s="9" t="str">
        <v>North</v>
      </c>
      <c r="L3263" s="9" t="str">
        <v>Furniture</v>
      </c>
      <c r="M3263" s="4">
        <v>288.57</v>
      </c>
      <c r="N3263" s="4">
        <f>VLOOKUP($K3263,Sales_Performance_Analysis.csv!$S$1:$T$5,2,FALSE)</f>
        <v>2573.1195542046598</v>
      </c>
      <c r="O3263" s="4">
        <v>26</v>
      </c>
      <c r="P3263" s="4">
        <v>23</v>
      </c>
      <c r="Q3263" s="4">
        <v>224.32</v>
      </c>
      <c r="U3263" s="9" t="str">
        <v>North</v>
      </c>
      <c r="V3263" s="9" t="str">
        <v>Furniture</v>
      </c>
      <c r="X3263" s="9" t="str">
        <v>NORTH</v>
      </c>
      <c r="Y3263" s="9" t="str">
        <v>FURNITURE</v>
      </c>
      <c r="AA3263" s="9" t="str">
        <v>north</v>
      </c>
      <c r="AB3263" s="9" t="str">
        <v>furniture</v>
      </c>
    </row>
    <row r="3264" spans="1:28">
      <c r="A3264" s="10" t="s">
        <v>3217</v>
      </c>
      <c r="B3264" s="11">
        <v>45181</v>
      </c>
      <c r="C3264" s="12" t="s">
        <v>3140</v>
      </c>
      <c r="D3264" s="13" t="s">
        <v>257</v>
      </c>
      <c r="E3264" s="10">
        <v>1128.47</v>
      </c>
      <c r="F3264" s="10">
        <v>39</v>
      </c>
      <c r="G3264" s="10">
        <v>19</v>
      </c>
      <c r="H3264" s="10">
        <v>827.52</v>
      </c>
      <c r="I3264" s="4" t="s">
        <v>3217</v>
      </c>
      <c r="J3264" s="16">
        <v>45181</v>
      </c>
      <c r="K3264" s="9" t="str">
        <v>North</v>
      </c>
      <c r="L3264" s="9" t="str">
        <v>Groceries</v>
      </c>
      <c r="M3264" s="4">
        <v>1128.47</v>
      </c>
      <c r="N3264" s="4">
        <f>VLOOKUP($K3264,Sales_Performance_Analysis.csv!$S$1:$T$5,2,FALSE)</f>
        <v>2573.1195542046598</v>
      </c>
      <c r="O3264" s="4">
        <v>39</v>
      </c>
      <c r="P3264" s="4">
        <v>19</v>
      </c>
      <c r="Q3264" s="4">
        <v>827.52</v>
      </c>
      <c r="U3264" s="9" t="str">
        <v>North</v>
      </c>
      <c r="V3264" s="9" t="str">
        <v>Groceries</v>
      </c>
      <c r="X3264" s="9" t="str">
        <v>NORTH</v>
      </c>
      <c r="Y3264" s="9" t="str">
        <v>GROCERIES</v>
      </c>
      <c r="AA3264" s="9" t="str">
        <v>north</v>
      </c>
      <c r="AB3264" s="9" t="str">
        <v>groceries</v>
      </c>
    </row>
    <row r="3265" spans="1:28">
      <c r="A3265" s="10" t="s">
        <v>3218</v>
      </c>
      <c r="B3265" s="11">
        <v>45495</v>
      </c>
      <c r="C3265" s="12" t="s">
        <v>1068</v>
      </c>
      <c r="D3265" s="13" t="s">
        <v>3070</v>
      </c>
      <c r="E3265" s="10">
        <v>4579.79</v>
      </c>
      <c r="F3265" s="10">
        <v>7</v>
      </c>
      <c r="G3265" s="10">
        <v>42</v>
      </c>
      <c r="H3265" s="10">
        <v>574.67999999999995</v>
      </c>
      <c r="I3265" s="4" t="s">
        <v>3218</v>
      </c>
      <c r="J3265" s="16">
        <v>45495</v>
      </c>
      <c r="K3265" s="9" t="str">
        <v>South</v>
      </c>
      <c r="L3265" s="9" t="str">
        <v>Electronics</v>
      </c>
      <c r="M3265" s="4">
        <v>4579.79</v>
      </c>
      <c r="N3265" s="4">
        <f>VLOOKUP($K3265,Sales_Performance_Analysis.csv!$S$1:$T$5,2,FALSE)</f>
        <v>2478.5568056787902</v>
      </c>
      <c r="O3265" s="4">
        <v>7</v>
      </c>
      <c r="P3265" s="4">
        <v>42</v>
      </c>
      <c r="Q3265" s="4">
        <v>574.67999999999995</v>
      </c>
      <c r="U3265" s="9" t="str">
        <v>South</v>
      </c>
      <c r="V3265" s="9" t="str">
        <v>Electronics</v>
      </c>
      <c r="X3265" s="9" t="str">
        <v>SOUTH</v>
      </c>
      <c r="Y3265" s="9" t="str">
        <v>ELECTRONICS</v>
      </c>
      <c r="AA3265" s="9" t="str">
        <v>south</v>
      </c>
      <c r="AB3265" s="9" t="str">
        <v>electronics</v>
      </c>
    </row>
    <row r="3266" spans="1:28">
      <c r="A3266" s="10">
        <v>12671598</v>
      </c>
      <c r="B3266" s="11">
        <v>45439</v>
      </c>
      <c r="C3266" s="12" t="s">
        <v>1657</v>
      </c>
      <c r="D3266" s="13" t="s">
        <v>2899</v>
      </c>
      <c r="E3266" s="10">
        <v>3312.07</v>
      </c>
      <c r="F3266" s="10">
        <v>24</v>
      </c>
      <c r="G3266" s="10">
        <v>43</v>
      </c>
      <c r="H3266" s="10">
        <v>1359.07</v>
      </c>
      <c r="I3266" s="4">
        <v>12671598</v>
      </c>
      <c r="J3266" s="16">
        <v>45439</v>
      </c>
      <c r="K3266" s="9" t="str">
        <v>West</v>
      </c>
      <c r="L3266" s="9" t="str">
        <v>Clothing</v>
      </c>
      <c r="M3266" s="4">
        <v>3312.07</v>
      </c>
      <c r="N3266" s="4">
        <f>VLOOKUP($K3266,Sales_Performance_Analysis.csv!$S$1:$T$5,2,FALSE)</f>
        <v>2536.3110011778599</v>
      </c>
      <c r="O3266" s="4">
        <v>24</v>
      </c>
      <c r="P3266" s="4">
        <v>43</v>
      </c>
      <c r="Q3266" s="4">
        <v>1359.07</v>
      </c>
      <c r="U3266" s="9" t="str">
        <v>West</v>
      </c>
      <c r="V3266" s="9" t="str">
        <v>Clothing</v>
      </c>
      <c r="X3266" s="9" t="str">
        <v>WEST</v>
      </c>
      <c r="Y3266" s="9" t="str">
        <v>CLOTHING</v>
      </c>
      <c r="AA3266" s="9" t="str">
        <v>west</v>
      </c>
      <c r="AB3266" s="9" t="str">
        <v>clothing</v>
      </c>
    </row>
    <row r="3267" spans="1:28">
      <c r="A3267" s="10" t="s">
        <v>3219</v>
      </c>
      <c r="B3267" s="11">
        <v>45053</v>
      </c>
      <c r="C3267" s="12" t="s">
        <v>1068</v>
      </c>
      <c r="D3267" s="13" t="s">
        <v>2899</v>
      </c>
      <c r="E3267" s="10">
        <v>3076.36</v>
      </c>
      <c r="F3267" s="10">
        <v>33</v>
      </c>
      <c r="G3267" s="10">
        <v>28</v>
      </c>
      <c r="H3267" s="10">
        <v>350.44</v>
      </c>
      <c r="I3267" s="4" t="s">
        <v>3219</v>
      </c>
      <c r="J3267" s="16">
        <v>45053</v>
      </c>
      <c r="K3267" s="9" t="str">
        <v>South</v>
      </c>
      <c r="L3267" s="9" t="str">
        <v>Clothing</v>
      </c>
      <c r="M3267" s="4">
        <v>3076.36</v>
      </c>
      <c r="N3267" s="4">
        <f>VLOOKUP($K3267,Sales_Performance_Analysis.csv!$S$1:$T$5,2,FALSE)</f>
        <v>2478.5568056787902</v>
      </c>
      <c r="O3267" s="4">
        <v>33</v>
      </c>
      <c r="P3267" s="4">
        <v>28</v>
      </c>
      <c r="Q3267" s="4">
        <v>350.44</v>
      </c>
      <c r="U3267" s="9" t="str">
        <v>South</v>
      </c>
      <c r="V3267" s="9" t="str">
        <v>Clothing</v>
      </c>
      <c r="X3267" s="9" t="str">
        <v>SOUTH</v>
      </c>
      <c r="Y3267" s="9" t="str">
        <v>CLOTHING</v>
      </c>
      <c r="AA3267" s="9" t="str">
        <v>south</v>
      </c>
      <c r="AB3267" s="9" t="str">
        <v>clothing</v>
      </c>
    </row>
    <row r="3268" spans="1:28">
      <c r="A3268" s="10" t="s">
        <v>3220</v>
      </c>
      <c r="B3268" s="11">
        <v>45558</v>
      </c>
      <c r="C3268" s="13" t="s">
        <v>2686</v>
      </c>
      <c r="D3268" s="13" t="s">
        <v>257</v>
      </c>
      <c r="E3268" s="10">
        <v>4708.6400000000003</v>
      </c>
      <c r="F3268" s="10">
        <v>47</v>
      </c>
      <c r="G3268" s="10">
        <v>25</v>
      </c>
      <c r="H3268" s="10">
        <v>1313.89</v>
      </c>
      <c r="I3268" s="4" t="s">
        <v>3220</v>
      </c>
      <c r="J3268" s="16">
        <v>45558</v>
      </c>
      <c r="K3268" s="9" t="str">
        <v>East</v>
      </c>
      <c r="L3268" s="9" t="str">
        <v>Groceries</v>
      </c>
      <c r="M3268" s="4">
        <v>4708.6400000000003</v>
      </c>
      <c r="N3268" s="4">
        <f>VLOOKUP($K3268,Sales_Performance_Analysis.csv!$S$1:$T$5,2,FALSE)</f>
        <v>2529.8487270973901</v>
      </c>
      <c r="O3268" s="4">
        <v>47</v>
      </c>
      <c r="P3268" s="4">
        <v>25</v>
      </c>
      <c r="Q3268" s="4">
        <v>1313.89</v>
      </c>
      <c r="U3268" s="9" t="str">
        <v>East</v>
      </c>
      <c r="V3268" s="9" t="str">
        <v>Groceries</v>
      </c>
      <c r="X3268" s="9" t="str">
        <v>EAST</v>
      </c>
      <c r="Y3268" s="9" t="str">
        <v>GROCERIES</v>
      </c>
      <c r="AA3268" s="9" t="str">
        <v>east</v>
      </c>
      <c r="AB3268" s="9" t="str">
        <v>groceries</v>
      </c>
    </row>
    <row r="3269" spans="1:28">
      <c r="A3269" s="10" t="s">
        <v>3221</v>
      </c>
      <c r="B3269" s="11">
        <v>45012</v>
      </c>
      <c r="C3269" s="12" t="s">
        <v>1068</v>
      </c>
      <c r="D3269" s="13" t="s">
        <v>2920</v>
      </c>
      <c r="E3269" s="10">
        <v>1039.68</v>
      </c>
      <c r="F3269" s="10">
        <v>4</v>
      </c>
      <c r="G3269" s="10">
        <v>34</v>
      </c>
      <c r="H3269" s="10">
        <v>1597.05</v>
      </c>
      <c r="I3269" s="4" t="s">
        <v>3221</v>
      </c>
      <c r="J3269" s="16">
        <v>45012</v>
      </c>
      <c r="K3269" s="9" t="str">
        <v>South</v>
      </c>
      <c r="L3269" s="9" t="str">
        <v>Sports</v>
      </c>
      <c r="M3269" s="4">
        <v>1039.68</v>
      </c>
      <c r="N3269" s="4">
        <f>VLOOKUP($K3269,Sales_Performance_Analysis.csv!$S$1:$T$5,2,FALSE)</f>
        <v>2478.5568056787902</v>
      </c>
      <c r="O3269" s="4">
        <v>4</v>
      </c>
      <c r="P3269" s="4">
        <v>34</v>
      </c>
      <c r="Q3269" s="4">
        <v>1597.05</v>
      </c>
      <c r="U3269" s="9" t="str">
        <v>South</v>
      </c>
      <c r="V3269" s="9" t="str">
        <v>Sports</v>
      </c>
      <c r="X3269" s="9" t="str">
        <v>SOUTH</v>
      </c>
      <c r="Y3269" s="9" t="str">
        <v>SPORTS</v>
      </c>
      <c r="AA3269" s="9" t="str">
        <v>south</v>
      </c>
      <c r="AB3269" s="9" t="str">
        <v>sports</v>
      </c>
    </row>
    <row r="3270" spans="1:28">
      <c r="A3270" s="10" t="s">
        <v>3222</v>
      </c>
      <c r="B3270" s="11">
        <v>44940</v>
      </c>
      <c r="C3270" s="12" t="s">
        <v>1068</v>
      </c>
      <c r="D3270" s="13" t="s">
        <v>257</v>
      </c>
      <c r="E3270" s="10">
        <v>4730.28</v>
      </c>
      <c r="F3270" s="10">
        <v>10</v>
      </c>
      <c r="G3270" s="10">
        <v>13</v>
      </c>
      <c r="H3270" s="10">
        <v>1692.18</v>
      </c>
      <c r="I3270" s="4" t="s">
        <v>3222</v>
      </c>
      <c r="J3270" s="16">
        <v>44940</v>
      </c>
      <c r="K3270" s="9" t="str">
        <v>South</v>
      </c>
      <c r="L3270" s="9" t="str">
        <v>Groceries</v>
      </c>
      <c r="M3270" s="4">
        <v>4730.28</v>
      </c>
      <c r="N3270" s="4">
        <f>VLOOKUP($K3270,Sales_Performance_Analysis.csv!$S$1:$T$5,2,FALSE)</f>
        <v>2478.5568056787902</v>
      </c>
      <c r="O3270" s="4">
        <v>10</v>
      </c>
      <c r="P3270" s="4">
        <v>13</v>
      </c>
      <c r="Q3270" s="4">
        <v>1692.18</v>
      </c>
      <c r="U3270" s="9" t="str">
        <v>South</v>
      </c>
      <c r="V3270" s="9" t="str">
        <v>Groceries</v>
      </c>
      <c r="X3270" s="9" t="str">
        <v>SOUTH</v>
      </c>
      <c r="Y3270" s="9" t="str">
        <v>GROCERIES</v>
      </c>
      <c r="AA3270" s="9" t="str">
        <v>south</v>
      </c>
      <c r="AB3270" s="9" t="str">
        <v>groceries</v>
      </c>
    </row>
    <row r="3271" spans="1:28">
      <c r="A3271" s="10" t="s">
        <v>3223</v>
      </c>
      <c r="B3271" s="11">
        <v>45133</v>
      </c>
      <c r="C3271" s="12" t="s">
        <v>1068</v>
      </c>
      <c r="D3271" s="13" t="s">
        <v>2899</v>
      </c>
      <c r="E3271" s="10">
        <v>1193.68</v>
      </c>
      <c r="F3271" s="10">
        <v>8</v>
      </c>
      <c r="G3271" s="10">
        <v>33</v>
      </c>
      <c r="H3271" s="10">
        <v>870.91</v>
      </c>
      <c r="I3271" s="4" t="s">
        <v>3223</v>
      </c>
      <c r="J3271" s="16">
        <v>45133</v>
      </c>
      <c r="K3271" s="9" t="str">
        <v>South</v>
      </c>
      <c r="L3271" s="9" t="str">
        <v>Clothing</v>
      </c>
      <c r="M3271" s="4">
        <v>1193.68</v>
      </c>
      <c r="N3271" s="4">
        <f>VLOOKUP($K3271,Sales_Performance_Analysis.csv!$S$1:$T$5,2,FALSE)</f>
        <v>2478.5568056787902</v>
      </c>
      <c r="O3271" s="4">
        <v>8</v>
      </c>
      <c r="P3271" s="4">
        <v>33</v>
      </c>
      <c r="Q3271" s="4">
        <v>870.91</v>
      </c>
      <c r="U3271" s="9" t="str">
        <v>South</v>
      </c>
      <c r="V3271" s="9" t="str">
        <v>Clothing</v>
      </c>
      <c r="X3271" s="9" t="str">
        <v>SOUTH</v>
      </c>
      <c r="Y3271" s="9" t="str">
        <v>CLOTHING</v>
      </c>
      <c r="AA3271" s="9" t="str">
        <v>south</v>
      </c>
      <c r="AB3271" s="9" t="str">
        <v>clothing</v>
      </c>
    </row>
    <row r="3272" spans="1:28">
      <c r="A3272" s="10" t="s">
        <v>3224</v>
      </c>
      <c r="B3272" s="11">
        <v>45224</v>
      </c>
      <c r="C3272" s="12" t="s">
        <v>1068</v>
      </c>
      <c r="D3272" s="13" t="s">
        <v>3070</v>
      </c>
      <c r="E3272" s="10">
        <v>4294.92</v>
      </c>
      <c r="F3272" s="10">
        <v>16</v>
      </c>
      <c r="G3272" s="10">
        <v>39</v>
      </c>
      <c r="H3272" s="10">
        <v>468.76</v>
      </c>
      <c r="I3272" s="4" t="s">
        <v>3224</v>
      </c>
      <c r="J3272" s="16">
        <v>45224</v>
      </c>
      <c r="K3272" s="9" t="str">
        <v>South</v>
      </c>
      <c r="L3272" s="9" t="str">
        <v>Electronics</v>
      </c>
      <c r="M3272" s="4">
        <v>4294.92</v>
      </c>
      <c r="N3272" s="4">
        <f>VLOOKUP($K3272,Sales_Performance_Analysis.csv!$S$1:$T$5,2,FALSE)</f>
        <v>2478.5568056787902</v>
      </c>
      <c r="O3272" s="4">
        <v>16</v>
      </c>
      <c r="P3272" s="4">
        <v>39</v>
      </c>
      <c r="Q3272" s="4">
        <v>468.76</v>
      </c>
      <c r="U3272" s="9" t="str">
        <v>South</v>
      </c>
      <c r="V3272" s="9" t="str">
        <v>Electronics</v>
      </c>
      <c r="X3272" s="9" t="str">
        <v>SOUTH</v>
      </c>
      <c r="Y3272" s="9" t="str">
        <v>ELECTRONICS</v>
      </c>
      <c r="AA3272" s="9" t="str">
        <v>south</v>
      </c>
      <c r="AB3272" s="9" t="str">
        <v>electronics</v>
      </c>
    </row>
    <row r="3273" spans="1:28">
      <c r="A3273" s="10" t="s">
        <v>3225</v>
      </c>
      <c r="B3273" s="11">
        <v>45101</v>
      </c>
      <c r="C3273" s="12" t="s">
        <v>3140</v>
      </c>
      <c r="D3273" s="13" t="s">
        <v>2899</v>
      </c>
      <c r="E3273" s="10">
        <v>814.51</v>
      </c>
      <c r="F3273" s="10">
        <v>31</v>
      </c>
      <c r="G3273" s="10">
        <v>6</v>
      </c>
      <c r="H3273" s="10">
        <v>476.4</v>
      </c>
      <c r="I3273" s="4" t="s">
        <v>3225</v>
      </c>
      <c r="J3273" s="16">
        <v>45101</v>
      </c>
      <c r="K3273" s="9" t="str">
        <v>North</v>
      </c>
      <c r="L3273" s="9" t="str">
        <v>Clothing</v>
      </c>
      <c r="M3273" s="4">
        <v>814.51</v>
      </c>
      <c r="N3273" s="4">
        <f>VLOOKUP($K3273,Sales_Performance_Analysis.csv!$S$1:$T$5,2,FALSE)</f>
        <v>2573.1195542046598</v>
      </c>
      <c r="O3273" s="4">
        <v>31</v>
      </c>
      <c r="P3273" s="4">
        <v>6</v>
      </c>
      <c r="Q3273" s="4">
        <v>476.4</v>
      </c>
      <c r="U3273" s="9" t="str">
        <v>North</v>
      </c>
      <c r="V3273" s="9" t="str">
        <v>Clothing</v>
      </c>
      <c r="X3273" s="9" t="str">
        <v>NORTH</v>
      </c>
      <c r="Y3273" s="9" t="str">
        <v>CLOTHING</v>
      </c>
      <c r="AA3273" s="9" t="str">
        <v>north</v>
      </c>
      <c r="AB3273" s="9" t="str">
        <v>clothing</v>
      </c>
    </row>
    <row r="3274" spans="1:28">
      <c r="A3274" s="10" t="s">
        <v>3226</v>
      </c>
      <c r="B3274" s="11">
        <v>45340</v>
      </c>
      <c r="C3274" s="13" t="s">
        <v>2686</v>
      </c>
      <c r="D3274" s="13" t="s">
        <v>2920</v>
      </c>
      <c r="E3274" s="10">
        <v>2645.86</v>
      </c>
      <c r="F3274" s="10">
        <v>50</v>
      </c>
      <c r="G3274" s="10">
        <v>20</v>
      </c>
      <c r="H3274" s="10">
        <v>961.35</v>
      </c>
      <c r="I3274" s="4" t="s">
        <v>3226</v>
      </c>
      <c r="J3274" s="16">
        <v>45340</v>
      </c>
      <c r="K3274" s="9" t="str">
        <v>East</v>
      </c>
      <c r="L3274" s="9" t="str">
        <v>Sports</v>
      </c>
      <c r="M3274" s="4">
        <v>2645.86</v>
      </c>
      <c r="N3274" s="4">
        <f>VLOOKUP($K3274,Sales_Performance_Analysis.csv!$S$1:$T$5,2,FALSE)</f>
        <v>2529.8487270973901</v>
      </c>
      <c r="O3274" s="4">
        <v>50</v>
      </c>
      <c r="P3274" s="4">
        <v>20</v>
      </c>
      <c r="Q3274" s="4">
        <v>961.35</v>
      </c>
      <c r="U3274" s="9" t="str">
        <v>East</v>
      </c>
      <c r="V3274" s="9" t="str">
        <v>Sports</v>
      </c>
      <c r="X3274" s="9" t="str">
        <v>EAST</v>
      </c>
      <c r="Y3274" s="9" t="str">
        <v>SPORTS</v>
      </c>
      <c r="AA3274" s="9" t="str">
        <v>east</v>
      </c>
      <c r="AB3274" s="9" t="str">
        <v>sports</v>
      </c>
    </row>
    <row r="3275" spans="1:28">
      <c r="A3275" s="10" t="s">
        <v>3227</v>
      </c>
      <c r="B3275" s="11">
        <v>45349</v>
      </c>
      <c r="C3275" s="13" t="s">
        <v>2686</v>
      </c>
      <c r="D3275" s="13" t="s">
        <v>2920</v>
      </c>
      <c r="E3275" s="10">
        <v>2184.25</v>
      </c>
      <c r="F3275" s="10">
        <v>35</v>
      </c>
      <c r="G3275" s="10">
        <v>12</v>
      </c>
      <c r="H3275" s="10">
        <v>1601.93</v>
      </c>
      <c r="I3275" s="4" t="s">
        <v>3227</v>
      </c>
      <c r="J3275" s="16">
        <v>45349</v>
      </c>
      <c r="K3275" s="9" t="str">
        <v>East</v>
      </c>
      <c r="L3275" s="9" t="str">
        <v>Sports</v>
      </c>
      <c r="M3275" s="4">
        <v>2184.25</v>
      </c>
      <c r="N3275" s="4">
        <f>VLOOKUP($K3275,Sales_Performance_Analysis.csv!$S$1:$T$5,2,FALSE)</f>
        <v>2529.8487270973901</v>
      </c>
      <c r="O3275" s="4">
        <v>35</v>
      </c>
      <c r="P3275" s="4">
        <v>12</v>
      </c>
      <c r="Q3275" s="4">
        <v>1601.93</v>
      </c>
      <c r="U3275" s="9" t="str">
        <v>East</v>
      </c>
      <c r="V3275" s="9" t="str">
        <v>Sports</v>
      </c>
      <c r="X3275" s="9" t="str">
        <v>EAST</v>
      </c>
      <c r="Y3275" s="9" t="str">
        <v>SPORTS</v>
      </c>
      <c r="AA3275" s="9" t="str">
        <v>east</v>
      </c>
      <c r="AB3275" s="9" t="str">
        <v>sports</v>
      </c>
    </row>
    <row r="3276" spans="1:28">
      <c r="A3276" s="10" t="s">
        <v>3228</v>
      </c>
      <c r="B3276" s="11">
        <v>45033</v>
      </c>
      <c r="C3276" s="12" t="s">
        <v>1657</v>
      </c>
      <c r="D3276" s="13" t="s">
        <v>2920</v>
      </c>
      <c r="E3276" s="10">
        <v>3854.58</v>
      </c>
      <c r="F3276" s="10">
        <v>41</v>
      </c>
      <c r="G3276" s="10">
        <v>17</v>
      </c>
      <c r="H3276" s="10">
        <v>1921.99</v>
      </c>
      <c r="I3276" s="4" t="s">
        <v>3228</v>
      </c>
      <c r="J3276" s="16">
        <v>45033</v>
      </c>
      <c r="K3276" s="9" t="str">
        <v>West</v>
      </c>
      <c r="L3276" s="9" t="str">
        <v>Sports</v>
      </c>
      <c r="M3276" s="4">
        <v>3854.58</v>
      </c>
      <c r="N3276" s="4">
        <f>VLOOKUP($K3276,Sales_Performance_Analysis.csv!$S$1:$T$5,2,FALSE)</f>
        <v>2536.3110011778599</v>
      </c>
      <c r="O3276" s="4">
        <v>41</v>
      </c>
      <c r="P3276" s="4">
        <v>17</v>
      </c>
      <c r="Q3276" s="4">
        <v>1921.99</v>
      </c>
      <c r="U3276" s="9" t="str">
        <v>West</v>
      </c>
      <c r="V3276" s="9" t="str">
        <v>Sports</v>
      </c>
      <c r="X3276" s="9" t="str">
        <v>WEST</v>
      </c>
      <c r="Y3276" s="9" t="str">
        <v>SPORTS</v>
      </c>
      <c r="AA3276" s="9" t="str">
        <v>west</v>
      </c>
      <c r="AB3276" s="9" t="str">
        <v>sports</v>
      </c>
    </row>
    <row r="3277" spans="1:28">
      <c r="A3277" s="10" t="s">
        <v>3229</v>
      </c>
      <c r="B3277" s="11">
        <v>44948</v>
      </c>
      <c r="C3277" s="12" t="s">
        <v>3140</v>
      </c>
      <c r="D3277" s="13" t="s">
        <v>2920</v>
      </c>
      <c r="E3277" s="10">
        <v>3986.72</v>
      </c>
      <c r="F3277" s="10">
        <v>10</v>
      </c>
      <c r="G3277" s="10">
        <v>21</v>
      </c>
      <c r="H3277" s="10">
        <v>1048.23</v>
      </c>
      <c r="I3277" s="4" t="s">
        <v>3229</v>
      </c>
      <c r="J3277" s="16">
        <v>44948</v>
      </c>
      <c r="K3277" s="9" t="str">
        <v>North</v>
      </c>
      <c r="L3277" s="9" t="str">
        <v>Sports</v>
      </c>
      <c r="M3277" s="4">
        <v>3986.72</v>
      </c>
      <c r="N3277" s="4">
        <f>VLOOKUP($K3277,Sales_Performance_Analysis.csv!$S$1:$T$5,2,FALSE)</f>
        <v>2573.1195542046598</v>
      </c>
      <c r="O3277" s="4">
        <v>10</v>
      </c>
      <c r="P3277" s="4">
        <v>21</v>
      </c>
      <c r="Q3277" s="4">
        <v>1048.23</v>
      </c>
      <c r="U3277" s="9" t="str">
        <v>North</v>
      </c>
      <c r="V3277" s="9" t="str">
        <v>Sports</v>
      </c>
      <c r="X3277" s="9" t="str">
        <v>NORTH</v>
      </c>
      <c r="Y3277" s="9" t="str">
        <v>SPORTS</v>
      </c>
      <c r="AA3277" s="9" t="str">
        <v>north</v>
      </c>
      <c r="AB3277" s="9" t="str">
        <v>sports</v>
      </c>
    </row>
    <row r="3278" spans="1:28">
      <c r="A3278" s="10" t="s">
        <v>3230</v>
      </c>
      <c r="B3278" s="11">
        <v>45504</v>
      </c>
      <c r="C3278" s="12" t="s">
        <v>1068</v>
      </c>
      <c r="D3278" s="13" t="s">
        <v>2899</v>
      </c>
      <c r="E3278" s="10">
        <v>4395.3100000000004</v>
      </c>
      <c r="F3278" s="10">
        <v>27</v>
      </c>
      <c r="G3278" s="10">
        <v>37</v>
      </c>
      <c r="H3278" s="10">
        <v>943.73</v>
      </c>
      <c r="I3278" s="4" t="s">
        <v>3230</v>
      </c>
      <c r="J3278" s="16">
        <v>45504</v>
      </c>
      <c r="K3278" s="9" t="str">
        <v>South</v>
      </c>
      <c r="L3278" s="9" t="str">
        <v>Clothing</v>
      </c>
      <c r="M3278" s="4">
        <v>4395.3100000000004</v>
      </c>
      <c r="N3278" s="4">
        <f>VLOOKUP($K3278,Sales_Performance_Analysis.csv!$S$1:$T$5,2,FALSE)</f>
        <v>2478.5568056787902</v>
      </c>
      <c r="O3278" s="4">
        <v>27</v>
      </c>
      <c r="P3278" s="4">
        <v>37</v>
      </c>
      <c r="Q3278" s="4">
        <v>943.73</v>
      </c>
      <c r="U3278" s="9" t="str">
        <v>South</v>
      </c>
      <c r="V3278" s="9" t="str">
        <v>Clothing</v>
      </c>
      <c r="X3278" s="9" t="str">
        <v>SOUTH</v>
      </c>
      <c r="Y3278" s="9" t="str">
        <v>CLOTHING</v>
      </c>
      <c r="AA3278" s="9" t="str">
        <v>south</v>
      </c>
      <c r="AB3278" s="9" t="str">
        <v>clothing</v>
      </c>
    </row>
    <row r="3279" spans="1:28">
      <c r="A3279" s="10" t="s">
        <v>3231</v>
      </c>
      <c r="B3279" s="11">
        <v>44963</v>
      </c>
      <c r="C3279" s="12" t="s">
        <v>1657</v>
      </c>
      <c r="D3279" s="13" t="s">
        <v>2899</v>
      </c>
      <c r="E3279" s="10">
        <v>4477.29</v>
      </c>
      <c r="F3279" s="10">
        <v>16</v>
      </c>
      <c r="G3279" s="10">
        <v>14</v>
      </c>
      <c r="H3279" s="10">
        <v>1492.81</v>
      </c>
      <c r="I3279" s="4" t="s">
        <v>3231</v>
      </c>
      <c r="J3279" s="16">
        <v>44963</v>
      </c>
      <c r="K3279" s="9" t="str">
        <v>West</v>
      </c>
      <c r="L3279" s="9" t="str">
        <v>Clothing</v>
      </c>
      <c r="M3279" s="4">
        <v>4477.29</v>
      </c>
      <c r="N3279" s="4">
        <f>VLOOKUP($K3279,Sales_Performance_Analysis.csv!$S$1:$T$5,2,FALSE)</f>
        <v>2536.3110011778599</v>
      </c>
      <c r="O3279" s="4">
        <v>16</v>
      </c>
      <c r="P3279" s="4">
        <v>14</v>
      </c>
      <c r="Q3279" s="4">
        <v>1492.81</v>
      </c>
      <c r="U3279" s="9" t="str">
        <v>West</v>
      </c>
      <c r="V3279" s="9" t="str">
        <v>Clothing</v>
      </c>
      <c r="X3279" s="9" t="str">
        <v>WEST</v>
      </c>
      <c r="Y3279" s="9" t="str">
        <v>CLOTHING</v>
      </c>
      <c r="AA3279" s="9" t="str">
        <v>west</v>
      </c>
      <c r="AB3279" s="9" t="str">
        <v>clothing</v>
      </c>
    </row>
    <row r="3280" spans="1:28">
      <c r="A3280" s="10" t="s">
        <v>3232</v>
      </c>
      <c r="B3280" s="11">
        <v>45390</v>
      </c>
      <c r="C3280" s="12" t="s">
        <v>1068</v>
      </c>
      <c r="D3280" s="13" t="s">
        <v>3070</v>
      </c>
      <c r="E3280" s="10">
        <v>2408.6799999999998</v>
      </c>
      <c r="F3280" s="10">
        <v>28</v>
      </c>
      <c r="G3280" s="10">
        <v>34</v>
      </c>
      <c r="H3280" s="10">
        <v>333</v>
      </c>
      <c r="I3280" s="4" t="s">
        <v>3232</v>
      </c>
      <c r="J3280" s="16">
        <v>45390</v>
      </c>
      <c r="K3280" s="9" t="str">
        <v>South</v>
      </c>
      <c r="L3280" s="9" t="str">
        <v>Electronics</v>
      </c>
      <c r="M3280" s="4">
        <v>2408.6799999999998</v>
      </c>
      <c r="N3280" s="4">
        <f>VLOOKUP($K3280,Sales_Performance_Analysis.csv!$S$1:$T$5,2,FALSE)</f>
        <v>2478.5568056787902</v>
      </c>
      <c r="O3280" s="4">
        <v>28</v>
      </c>
      <c r="P3280" s="4">
        <v>34</v>
      </c>
      <c r="Q3280" s="4">
        <v>333</v>
      </c>
      <c r="U3280" s="9" t="str">
        <v>South</v>
      </c>
      <c r="V3280" s="9" t="str">
        <v>Electronics</v>
      </c>
      <c r="X3280" s="9" t="str">
        <v>SOUTH</v>
      </c>
      <c r="Y3280" s="9" t="str">
        <v>ELECTRONICS</v>
      </c>
      <c r="AA3280" s="9" t="str">
        <v>south</v>
      </c>
      <c r="AB3280" s="9" t="str">
        <v>electronics</v>
      </c>
    </row>
    <row r="3281" spans="1:28">
      <c r="A3281" s="10" t="s">
        <v>3233</v>
      </c>
      <c r="B3281" s="11">
        <v>45025</v>
      </c>
      <c r="C3281" s="12" t="s">
        <v>1068</v>
      </c>
      <c r="D3281" s="13" t="s">
        <v>3070</v>
      </c>
      <c r="E3281" s="10">
        <v>2353.0700000000002</v>
      </c>
      <c r="F3281" s="10">
        <v>18</v>
      </c>
      <c r="G3281" s="10">
        <v>10</v>
      </c>
      <c r="H3281" s="10">
        <v>652.19000000000005</v>
      </c>
      <c r="I3281" s="4" t="s">
        <v>3233</v>
      </c>
      <c r="J3281" s="16">
        <v>45025</v>
      </c>
      <c r="K3281" s="9" t="str">
        <v>South</v>
      </c>
      <c r="L3281" s="9" t="str">
        <v>Electronics</v>
      </c>
      <c r="M3281" s="4">
        <v>2353.0700000000002</v>
      </c>
      <c r="N3281" s="4">
        <f>VLOOKUP($K3281,Sales_Performance_Analysis.csv!$S$1:$T$5,2,FALSE)</f>
        <v>2478.5568056787902</v>
      </c>
      <c r="O3281" s="4">
        <v>18</v>
      </c>
      <c r="P3281" s="4">
        <v>10</v>
      </c>
      <c r="Q3281" s="4">
        <v>652.19000000000005</v>
      </c>
      <c r="U3281" s="9" t="str">
        <v>South</v>
      </c>
      <c r="V3281" s="9" t="str">
        <v>Electronics</v>
      </c>
      <c r="X3281" s="9" t="str">
        <v>SOUTH</v>
      </c>
      <c r="Y3281" s="9" t="str">
        <v>ELECTRONICS</v>
      </c>
      <c r="AA3281" s="9" t="str">
        <v>south</v>
      </c>
      <c r="AB3281" s="9" t="str">
        <v>electronics</v>
      </c>
    </row>
    <row r="3282" spans="1:28">
      <c r="A3282" s="10" t="s">
        <v>3234</v>
      </c>
      <c r="B3282" s="11">
        <v>45433</v>
      </c>
      <c r="C3282" s="12" t="s">
        <v>1657</v>
      </c>
      <c r="D3282" s="13" t="s">
        <v>3070</v>
      </c>
      <c r="E3282" s="10">
        <v>1112.9100000000001</v>
      </c>
      <c r="F3282" s="10">
        <v>13</v>
      </c>
      <c r="G3282" s="10">
        <v>16</v>
      </c>
      <c r="H3282" s="10">
        <v>216.38</v>
      </c>
      <c r="I3282" s="4" t="s">
        <v>3234</v>
      </c>
      <c r="J3282" s="16">
        <v>45433</v>
      </c>
      <c r="K3282" s="9" t="str">
        <v>West</v>
      </c>
      <c r="L3282" s="9" t="str">
        <v>Electronics</v>
      </c>
      <c r="M3282" s="4">
        <v>1112.9100000000001</v>
      </c>
      <c r="N3282" s="4">
        <f>VLOOKUP($K3282,Sales_Performance_Analysis.csv!$S$1:$T$5,2,FALSE)</f>
        <v>2536.3110011778599</v>
      </c>
      <c r="O3282" s="4">
        <v>13</v>
      </c>
      <c r="P3282" s="4">
        <v>16</v>
      </c>
      <c r="Q3282" s="4">
        <v>216.38</v>
      </c>
      <c r="U3282" s="9" t="str">
        <v>West</v>
      </c>
      <c r="V3282" s="9" t="str">
        <v>Electronics</v>
      </c>
      <c r="X3282" s="9" t="str">
        <v>WEST</v>
      </c>
      <c r="Y3282" s="9" t="str">
        <v>ELECTRONICS</v>
      </c>
      <c r="AA3282" s="9" t="str">
        <v>west</v>
      </c>
      <c r="AB3282" s="9" t="str">
        <v>electronics</v>
      </c>
    </row>
    <row r="3283" spans="1:28">
      <c r="A3283" s="10" t="s">
        <v>3235</v>
      </c>
      <c r="B3283" s="11">
        <v>45172</v>
      </c>
      <c r="C3283" s="12" t="s">
        <v>1068</v>
      </c>
      <c r="D3283" s="13" t="s">
        <v>29</v>
      </c>
      <c r="E3283" s="10">
        <v>3552.32</v>
      </c>
      <c r="F3283" s="10">
        <v>48</v>
      </c>
      <c r="G3283" s="10">
        <v>1</v>
      </c>
      <c r="H3283" s="10">
        <v>43.19</v>
      </c>
      <c r="I3283" s="4" t="s">
        <v>3235</v>
      </c>
      <c r="J3283" s="16">
        <v>45172</v>
      </c>
      <c r="K3283" s="9" t="str">
        <v>South</v>
      </c>
      <c r="L3283" s="9" t="str">
        <v>Furniture</v>
      </c>
      <c r="M3283" s="4">
        <v>3552.32</v>
      </c>
      <c r="N3283" s="4">
        <f>VLOOKUP($K3283,Sales_Performance_Analysis.csv!$S$1:$T$5,2,FALSE)</f>
        <v>2478.5568056787902</v>
      </c>
      <c r="O3283" s="4">
        <v>48</v>
      </c>
      <c r="P3283" s="4">
        <v>1</v>
      </c>
      <c r="Q3283" s="4">
        <v>43.19</v>
      </c>
      <c r="U3283" s="9" t="str">
        <v>South</v>
      </c>
      <c r="V3283" s="9" t="str">
        <v>Furniture</v>
      </c>
      <c r="X3283" s="9" t="str">
        <v>SOUTH</v>
      </c>
      <c r="Y3283" s="9" t="str">
        <v>FURNITURE</v>
      </c>
      <c r="AA3283" s="9" t="str">
        <v>south</v>
      </c>
      <c r="AB3283" s="9" t="str">
        <v>furniture</v>
      </c>
    </row>
    <row r="3284" spans="1:28">
      <c r="A3284" s="10" t="s">
        <v>3236</v>
      </c>
      <c r="B3284" s="11">
        <v>45585</v>
      </c>
      <c r="C3284" s="12" t="s">
        <v>3140</v>
      </c>
      <c r="D3284" s="13" t="s">
        <v>3070</v>
      </c>
      <c r="E3284" s="10">
        <v>1357.24</v>
      </c>
      <c r="F3284" s="10">
        <v>22</v>
      </c>
      <c r="G3284" s="10">
        <v>45</v>
      </c>
      <c r="H3284" s="10">
        <v>1220.17</v>
      </c>
      <c r="I3284" s="4" t="s">
        <v>3236</v>
      </c>
      <c r="J3284" s="16">
        <v>45585</v>
      </c>
      <c r="K3284" s="9" t="str">
        <v>North</v>
      </c>
      <c r="L3284" s="9" t="str">
        <v>Electronics</v>
      </c>
      <c r="M3284" s="4">
        <v>1357.24</v>
      </c>
      <c r="N3284" s="4">
        <f>VLOOKUP($K3284,Sales_Performance_Analysis.csv!$S$1:$T$5,2,FALSE)</f>
        <v>2573.1195542046598</v>
      </c>
      <c r="O3284" s="4">
        <v>22</v>
      </c>
      <c r="P3284" s="4">
        <v>45</v>
      </c>
      <c r="Q3284" s="4">
        <v>1220.17</v>
      </c>
      <c r="U3284" s="9" t="str">
        <v>North</v>
      </c>
      <c r="V3284" s="9" t="str">
        <v>Electronics</v>
      </c>
      <c r="X3284" s="9" t="str">
        <v>NORTH</v>
      </c>
      <c r="Y3284" s="9" t="str">
        <v>ELECTRONICS</v>
      </c>
      <c r="AA3284" s="9" t="str">
        <v>north</v>
      </c>
      <c r="AB3284" s="9" t="str">
        <v>electronics</v>
      </c>
    </row>
    <row r="3285" spans="1:28">
      <c r="A3285" s="10" t="s">
        <v>3237</v>
      </c>
      <c r="B3285" s="11">
        <v>45064</v>
      </c>
      <c r="C3285" s="12" t="s">
        <v>3140</v>
      </c>
      <c r="D3285" s="13" t="s">
        <v>257</v>
      </c>
      <c r="E3285" s="10">
        <v>2276.84</v>
      </c>
      <c r="F3285" s="10">
        <v>20</v>
      </c>
      <c r="G3285" s="10">
        <v>12</v>
      </c>
      <c r="H3285" s="10">
        <v>1706.41</v>
      </c>
      <c r="I3285" s="4" t="s">
        <v>3237</v>
      </c>
      <c r="J3285" s="16">
        <v>45064</v>
      </c>
      <c r="K3285" s="9" t="str">
        <v>North</v>
      </c>
      <c r="L3285" s="9" t="str">
        <v>Groceries</v>
      </c>
      <c r="M3285" s="4">
        <v>2276.84</v>
      </c>
      <c r="N3285" s="4">
        <f>VLOOKUP($K3285,Sales_Performance_Analysis.csv!$S$1:$T$5,2,FALSE)</f>
        <v>2573.1195542046598</v>
      </c>
      <c r="O3285" s="4">
        <v>20</v>
      </c>
      <c r="P3285" s="4">
        <v>12</v>
      </c>
      <c r="Q3285" s="4">
        <v>1706.41</v>
      </c>
      <c r="U3285" s="9" t="str">
        <v>North</v>
      </c>
      <c r="V3285" s="9" t="str">
        <v>Groceries</v>
      </c>
      <c r="X3285" s="9" t="str">
        <v>NORTH</v>
      </c>
      <c r="Y3285" s="9" t="str">
        <v>GROCERIES</v>
      </c>
      <c r="AA3285" s="9" t="str">
        <v>north</v>
      </c>
      <c r="AB3285" s="9" t="str">
        <v>groceries</v>
      </c>
    </row>
    <row r="3286" spans="1:28">
      <c r="A3286" s="10" t="s">
        <v>3238</v>
      </c>
      <c r="B3286" s="11">
        <v>45425</v>
      </c>
      <c r="C3286" s="12" t="s">
        <v>1657</v>
      </c>
      <c r="D3286" s="13" t="s">
        <v>257</v>
      </c>
      <c r="E3286" s="10">
        <v>4020.94</v>
      </c>
      <c r="F3286" s="10">
        <v>48</v>
      </c>
      <c r="G3286" s="10">
        <v>34</v>
      </c>
      <c r="H3286" s="10">
        <v>835.85</v>
      </c>
      <c r="I3286" s="4" t="s">
        <v>3238</v>
      </c>
      <c r="J3286" s="16">
        <v>45425</v>
      </c>
      <c r="K3286" s="9" t="str">
        <v>West</v>
      </c>
      <c r="L3286" s="9" t="str">
        <v>Groceries</v>
      </c>
      <c r="M3286" s="4">
        <v>4020.94</v>
      </c>
      <c r="N3286" s="4">
        <f>VLOOKUP($K3286,Sales_Performance_Analysis.csv!$S$1:$T$5,2,FALSE)</f>
        <v>2536.3110011778599</v>
      </c>
      <c r="O3286" s="4">
        <v>48</v>
      </c>
      <c r="P3286" s="4">
        <v>34</v>
      </c>
      <c r="Q3286" s="4">
        <v>835.85</v>
      </c>
      <c r="U3286" s="9" t="str">
        <v>West</v>
      </c>
      <c r="V3286" s="9" t="str">
        <v>Groceries</v>
      </c>
      <c r="X3286" s="9" t="str">
        <v>WEST</v>
      </c>
      <c r="Y3286" s="9" t="str">
        <v>GROCERIES</v>
      </c>
      <c r="AA3286" s="9" t="str">
        <v>west</v>
      </c>
      <c r="AB3286" s="9" t="str">
        <v>groceries</v>
      </c>
    </row>
    <row r="3287" spans="1:28">
      <c r="A3287" s="10" t="s">
        <v>3239</v>
      </c>
      <c r="B3287" s="11">
        <v>45299</v>
      </c>
      <c r="C3287" s="13" t="s">
        <v>2686</v>
      </c>
      <c r="D3287" s="13" t="s">
        <v>2899</v>
      </c>
      <c r="E3287" s="10">
        <v>4845.59</v>
      </c>
      <c r="F3287" s="10">
        <v>5</v>
      </c>
      <c r="G3287" s="10">
        <v>30</v>
      </c>
      <c r="H3287" s="10">
        <v>1254.26</v>
      </c>
      <c r="I3287" s="4" t="s">
        <v>3239</v>
      </c>
      <c r="J3287" s="16">
        <v>45299</v>
      </c>
      <c r="K3287" s="9" t="str">
        <v>East</v>
      </c>
      <c r="L3287" s="9" t="str">
        <v>Clothing</v>
      </c>
      <c r="M3287" s="4">
        <v>4845.59</v>
      </c>
      <c r="N3287" s="4">
        <f>VLOOKUP($K3287,Sales_Performance_Analysis.csv!$S$1:$T$5,2,FALSE)</f>
        <v>2529.8487270973901</v>
      </c>
      <c r="O3287" s="4">
        <v>5</v>
      </c>
      <c r="P3287" s="4">
        <v>30</v>
      </c>
      <c r="Q3287" s="4">
        <v>1254.26</v>
      </c>
      <c r="U3287" s="9" t="str">
        <v>East</v>
      </c>
      <c r="V3287" s="9" t="str">
        <v>Clothing</v>
      </c>
      <c r="X3287" s="9" t="str">
        <v>EAST</v>
      </c>
      <c r="Y3287" s="9" t="str">
        <v>CLOTHING</v>
      </c>
      <c r="AA3287" s="9" t="str">
        <v>east</v>
      </c>
      <c r="AB3287" s="9" t="str">
        <v>clothing</v>
      </c>
    </row>
    <row r="3288" spans="1:28">
      <c r="A3288" s="10" t="s">
        <v>3240</v>
      </c>
      <c r="B3288" s="11">
        <v>45396</v>
      </c>
      <c r="C3288" s="13" t="s">
        <v>2686</v>
      </c>
      <c r="D3288" s="13" t="s">
        <v>2899</v>
      </c>
      <c r="E3288" s="10">
        <v>1580.23</v>
      </c>
      <c r="F3288" s="10">
        <v>6</v>
      </c>
      <c r="G3288" s="10">
        <v>3</v>
      </c>
      <c r="H3288" s="10">
        <v>522.07000000000005</v>
      </c>
      <c r="I3288" s="4" t="s">
        <v>3240</v>
      </c>
      <c r="J3288" s="16">
        <v>45396</v>
      </c>
      <c r="K3288" s="9" t="str">
        <v>East</v>
      </c>
      <c r="L3288" s="9" t="str">
        <v>Clothing</v>
      </c>
      <c r="M3288" s="4">
        <v>1580.23</v>
      </c>
      <c r="N3288" s="4">
        <f>VLOOKUP($K3288,Sales_Performance_Analysis.csv!$S$1:$T$5,2,FALSE)</f>
        <v>2529.8487270973901</v>
      </c>
      <c r="O3288" s="4">
        <v>6</v>
      </c>
      <c r="P3288" s="4">
        <v>3</v>
      </c>
      <c r="Q3288" s="4">
        <v>522.07000000000005</v>
      </c>
      <c r="U3288" s="9" t="str">
        <v>East</v>
      </c>
      <c r="V3288" s="9" t="str">
        <v>Clothing</v>
      </c>
      <c r="X3288" s="9" t="str">
        <v>EAST</v>
      </c>
      <c r="Y3288" s="9" t="str">
        <v>CLOTHING</v>
      </c>
      <c r="AA3288" s="9" t="str">
        <v>east</v>
      </c>
      <c r="AB3288" s="9" t="str">
        <v>clothing</v>
      </c>
    </row>
    <row r="3289" spans="1:28">
      <c r="A3289" s="10" t="s">
        <v>3241</v>
      </c>
      <c r="B3289" s="11">
        <v>45368</v>
      </c>
      <c r="C3289" s="12" t="s">
        <v>1657</v>
      </c>
      <c r="D3289" s="13" t="s">
        <v>29</v>
      </c>
      <c r="E3289" s="10">
        <v>2322.61</v>
      </c>
      <c r="F3289" s="10">
        <v>28</v>
      </c>
      <c r="G3289" s="10">
        <v>9</v>
      </c>
      <c r="H3289" s="10">
        <v>319.52999999999997</v>
      </c>
      <c r="I3289" s="4" t="s">
        <v>3241</v>
      </c>
      <c r="J3289" s="16">
        <v>45368</v>
      </c>
      <c r="K3289" s="9" t="str">
        <v>West</v>
      </c>
      <c r="L3289" s="9" t="str">
        <v>Furniture</v>
      </c>
      <c r="M3289" s="4">
        <v>2322.61</v>
      </c>
      <c r="N3289" s="4">
        <f>VLOOKUP($K3289,Sales_Performance_Analysis.csv!$S$1:$T$5,2,FALSE)</f>
        <v>2536.3110011778599</v>
      </c>
      <c r="O3289" s="4">
        <v>28</v>
      </c>
      <c r="P3289" s="4">
        <v>9</v>
      </c>
      <c r="Q3289" s="4">
        <v>319.52999999999997</v>
      </c>
      <c r="U3289" s="9" t="str">
        <v>West</v>
      </c>
      <c r="V3289" s="9" t="str">
        <v>Furniture</v>
      </c>
      <c r="X3289" s="9" t="str">
        <v>WEST</v>
      </c>
      <c r="Y3289" s="9" t="str">
        <v>FURNITURE</v>
      </c>
      <c r="AA3289" s="9" t="str">
        <v>west</v>
      </c>
      <c r="AB3289" s="9" t="str">
        <v>furniture</v>
      </c>
    </row>
    <row r="3290" spans="1:28">
      <c r="A3290" s="10" t="s">
        <v>3242</v>
      </c>
      <c r="B3290" s="11">
        <v>45004</v>
      </c>
      <c r="C3290" s="12" t="s">
        <v>1068</v>
      </c>
      <c r="D3290" s="13" t="s">
        <v>257</v>
      </c>
      <c r="E3290" s="10">
        <v>231.26</v>
      </c>
      <c r="F3290" s="10">
        <v>42</v>
      </c>
      <c r="G3290" s="10">
        <v>1</v>
      </c>
      <c r="H3290" s="10">
        <v>1747.98</v>
      </c>
      <c r="I3290" s="4" t="s">
        <v>3242</v>
      </c>
      <c r="J3290" s="16">
        <v>45004</v>
      </c>
      <c r="K3290" s="9" t="str">
        <v>South</v>
      </c>
      <c r="L3290" s="9" t="str">
        <v>Groceries</v>
      </c>
      <c r="M3290" s="4">
        <v>231.26</v>
      </c>
      <c r="N3290" s="4">
        <f>VLOOKUP($K3290,Sales_Performance_Analysis.csv!$S$1:$T$5,2,FALSE)</f>
        <v>2478.5568056787902</v>
      </c>
      <c r="O3290" s="4">
        <v>42</v>
      </c>
      <c r="P3290" s="4">
        <v>1</v>
      </c>
      <c r="Q3290" s="4">
        <v>1747.98</v>
      </c>
      <c r="U3290" s="9" t="str">
        <v>South</v>
      </c>
      <c r="V3290" s="9" t="str">
        <v>Groceries</v>
      </c>
      <c r="X3290" s="9" t="str">
        <v>SOUTH</v>
      </c>
      <c r="Y3290" s="9" t="str">
        <v>GROCERIES</v>
      </c>
      <c r="AA3290" s="9" t="str">
        <v>south</v>
      </c>
      <c r="AB3290" s="9" t="str">
        <v>groceries</v>
      </c>
    </row>
    <row r="3291" spans="1:28">
      <c r="A3291" s="10" t="s">
        <v>3243</v>
      </c>
      <c r="B3291" s="11">
        <v>45604</v>
      </c>
      <c r="C3291" s="12" t="s">
        <v>3140</v>
      </c>
      <c r="D3291" s="13" t="s">
        <v>2899</v>
      </c>
      <c r="E3291" s="10">
        <v>4453.91</v>
      </c>
      <c r="F3291" s="10">
        <v>28</v>
      </c>
      <c r="G3291" s="10">
        <v>34</v>
      </c>
      <c r="H3291" s="10">
        <v>191.11</v>
      </c>
      <c r="I3291" s="4" t="s">
        <v>3243</v>
      </c>
      <c r="J3291" s="16">
        <v>45604</v>
      </c>
      <c r="K3291" s="9" t="str">
        <v>North</v>
      </c>
      <c r="L3291" s="9" t="str">
        <v>Clothing</v>
      </c>
      <c r="M3291" s="4">
        <v>4453.91</v>
      </c>
      <c r="N3291" s="4">
        <f>VLOOKUP($K3291,Sales_Performance_Analysis.csv!$S$1:$T$5,2,FALSE)</f>
        <v>2573.1195542046598</v>
      </c>
      <c r="O3291" s="4">
        <v>28</v>
      </c>
      <c r="P3291" s="4">
        <v>34</v>
      </c>
      <c r="Q3291" s="4">
        <v>191.11</v>
      </c>
      <c r="U3291" s="9" t="str">
        <v>North</v>
      </c>
      <c r="V3291" s="9" t="str">
        <v>Clothing</v>
      </c>
      <c r="X3291" s="9" t="str">
        <v>NORTH</v>
      </c>
      <c r="Y3291" s="9" t="str">
        <v>CLOTHING</v>
      </c>
      <c r="AA3291" s="9" t="str">
        <v>north</v>
      </c>
      <c r="AB3291" s="9" t="str">
        <v>clothing</v>
      </c>
    </row>
    <row r="3292" spans="1:28">
      <c r="A3292" s="10" t="s">
        <v>3244</v>
      </c>
      <c r="B3292" s="11">
        <v>45326</v>
      </c>
      <c r="C3292" s="12" t="s">
        <v>1068</v>
      </c>
      <c r="D3292" s="13" t="s">
        <v>29</v>
      </c>
      <c r="E3292" s="10">
        <v>2442.34</v>
      </c>
      <c r="F3292" s="10">
        <v>4</v>
      </c>
      <c r="G3292" s="10">
        <v>30</v>
      </c>
      <c r="H3292" s="10">
        <v>29.03</v>
      </c>
      <c r="I3292" s="4" t="s">
        <v>3244</v>
      </c>
      <c r="J3292" s="16">
        <v>45326</v>
      </c>
      <c r="K3292" s="9" t="str">
        <v>South</v>
      </c>
      <c r="L3292" s="9" t="str">
        <v>Furniture</v>
      </c>
      <c r="M3292" s="4">
        <v>2442.34</v>
      </c>
      <c r="N3292" s="4">
        <f>VLOOKUP($K3292,Sales_Performance_Analysis.csv!$S$1:$T$5,2,FALSE)</f>
        <v>2478.5568056787902</v>
      </c>
      <c r="O3292" s="4">
        <v>4</v>
      </c>
      <c r="P3292" s="4">
        <v>30</v>
      </c>
      <c r="Q3292" s="4">
        <v>29.03</v>
      </c>
      <c r="U3292" s="9" t="str">
        <v>South</v>
      </c>
      <c r="V3292" s="9" t="str">
        <v>Furniture</v>
      </c>
      <c r="X3292" s="9" t="str">
        <v>SOUTH</v>
      </c>
      <c r="Y3292" s="9" t="str">
        <v>FURNITURE</v>
      </c>
      <c r="AA3292" s="9" t="str">
        <v>south</v>
      </c>
      <c r="AB3292" s="9" t="str">
        <v>furniture</v>
      </c>
    </row>
    <row r="3293" spans="1:28">
      <c r="A3293" s="10" t="s">
        <v>3245</v>
      </c>
      <c r="B3293" s="11">
        <v>45529</v>
      </c>
      <c r="C3293" s="12" t="s">
        <v>3246</v>
      </c>
      <c r="D3293" s="13" t="s">
        <v>2899</v>
      </c>
      <c r="E3293" s="10">
        <v>4948.2700000000004</v>
      </c>
      <c r="F3293" s="10">
        <v>26</v>
      </c>
      <c r="G3293" s="10">
        <v>14</v>
      </c>
      <c r="H3293" s="10">
        <v>1656.15</v>
      </c>
      <c r="I3293" s="4" t="s">
        <v>3245</v>
      </c>
      <c r="J3293" s="16">
        <v>45529</v>
      </c>
      <c r="K3293" s="9" t="str">
        <v>South</v>
      </c>
      <c r="L3293" s="9" t="str">
        <v>Clothing</v>
      </c>
      <c r="M3293" s="4">
        <v>4948.2700000000004</v>
      </c>
      <c r="N3293" s="4">
        <f>VLOOKUP($K3293,Sales_Performance_Analysis.csv!$S$1:$T$5,2,FALSE)</f>
        <v>2478.5568056787902</v>
      </c>
      <c r="O3293" s="4">
        <v>26</v>
      </c>
      <c r="P3293" s="4">
        <v>14</v>
      </c>
      <c r="Q3293" s="4">
        <v>1656.15</v>
      </c>
      <c r="U3293" s="9" t="str">
        <v>South</v>
      </c>
      <c r="V3293" s="9" t="str">
        <v>Clothing</v>
      </c>
      <c r="X3293" s="9" t="str">
        <v>SOUTH</v>
      </c>
      <c r="Y3293" s="9" t="str">
        <v>CLOTHING</v>
      </c>
      <c r="AA3293" s="9" t="str">
        <v>south</v>
      </c>
      <c r="AB3293" s="9" t="str">
        <v>clothing</v>
      </c>
    </row>
    <row r="3294" spans="1:28">
      <c r="A3294" s="10" t="s">
        <v>3247</v>
      </c>
      <c r="B3294" s="11">
        <v>44917</v>
      </c>
      <c r="C3294" s="12" t="s">
        <v>3246</v>
      </c>
      <c r="D3294" s="13" t="s">
        <v>2920</v>
      </c>
      <c r="E3294" s="10">
        <v>4331.84</v>
      </c>
      <c r="F3294" s="10">
        <v>3</v>
      </c>
      <c r="G3294" s="10">
        <v>21</v>
      </c>
      <c r="H3294" s="10">
        <v>805.69</v>
      </c>
      <c r="I3294" s="4" t="s">
        <v>3247</v>
      </c>
      <c r="J3294" s="16">
        <v>44917</v>
      </c>
      <c r="K3294" s="9" t="str">
        <v>South</v>
      </c>
      <c r="L3294" s="9" t="str">
        <v>Sports</v>
      </c>
      <c r="M3294" s="4">
        <v>4331.84</v>
      </c>
      <c r="N3294" s="4">
        <f>VLOOKUP($K3294,Sales_Performance_Analysis.csv!$S$1:$T$5,2,FALSE)</f>
        <v>2478.5568056787902</v>
      </c>
      <c r="O3294" s="4">
        <v>3</v>
      </c>
      <c r="P3294" s="4">
        <v>21</v>
      </c>
      <c r="Q3294" s="4">
        <v>805.69</v>
      </c>
      <c r="U3294" s="9" t="str">
        <v>South</v>
      </c>
      <c r="V3294" s="9" t="str">
        <v>Sports</v>
      </c>
      <c r="X3294" s="9" t="str">
        <v>SOUTH</v>
      </c>
      <c r="Y3294" s="9" t="str">
        <v>SPORTS</v>
      </c>
      <c r="AA3294" s="9" t="str">
        <v>south</v>
      </c>
      <c r="AB3294" s="9" t="str">
        <v>sports</v>
      </c>
    </row>
    <row r="3295" spans="1:28">
      <c r="A3295" s="10" t="s">
        <v>3248</v>
      </c>
      <c r="B3295" s="11">
        <v>45472</v>
      </c>
      <c r="C3295" s="12" t="s">
        <v>1657</v>
      </c>
      <c r="D3295" s="13" t="s">
        <v>257</v>
      </c>
      <c r="E3295" s="10">
        <v>4682.37</v>
      </c>
      <c r="F3295" s="10">
        <v>23</v>
      </c>
      <c r="G3295" s="10">
        <v>37</v>
      </c>
      <c r="H3295" s="10">
        <v>1751.81</v>
      </c>
      <c r="I3295" s="4" t="s">
        <v>3248</v>
      </c>
      <c r="J3295" s="16">
        <v>45472</v>
      </c>
      <c r="K3295" s="9" t="str">
        <v>West</v>
      </c>
      <c r="L3295" s="9" t="str">
        <v>Groceries</v>
      </c>
      <c r="M3295" s="4">
        <v>4682.37</v>
      </c>
      <c r="N3295" s="4">
        <f>VLOOKUP($K3295,Sales_Performance_Analysis.csv!$S$1:$T$5,2,FALSE)</f>
        <v>2536.3110011778599</v>
      </c>
      <c r="O3295" s="4">
        <v>23</v>
      </c>
      <c r="P3295" s="4">
        <v>37</v>
      </c>
      <c r="Q3295" s="4">
        <v>1751.81</v>
      </c>
      <c r="U3295" s="9" t="str">
        <v>West</v>
      </c>
      <c r="V3295" s="9" t="str">
        <v>Groceries</v>
      </c>
      <c r="X3295" s="9" t="str">
        <v>WEST</v>
      </c>
      <c r="Y3295" s="9" t="str">
        <v>GROCERIES</v>
      </c>
      <c r="AA3295" s="9" t="str">
        <v>west</v>
      </c>
      <c r="AB3295" s="9" t="str">
        <v>groceries</v>
      </c>
    </row>
    <row r="3296" spans="1:28">
      <c r="A3296" s="10" t="s">
        <v>3249</v>
      </c>
      <c r="B3296" s="11">
        <v>45064</v>
      </c>
      <c r="C3296" s="12" t="s">
        <v>3246</v>
      </c>
      <c r="D3296" s="13" t="s">
        <v>2899</v>
      </c>
      <c r="E3296" s="10">
        <v>1758.71</v>
      </c>
      <c r="F3296" s="10">
        <v>18</v>
      </c>
      <c r="G3296" s="10">
        <v>45</v>
      </c>
      <c r="H3296" s="10">
        <v>1930.78</v>
      </c>
      <c r="I3296" s="4" t="s">
        <v>3249</v>
      </c>
      <c r="J3296" s="16">
        <v>45064</v>
      </c>
      <c r="K3296" s="9" t="str">
        <v>South</v>
      </c>
      <c r="L3296" s="9" t="str">
        <v>Clothing</v>
      </c>
      <c r="M3296" s="4">
        <v>1758.71</v>
      </c>
      <c r="N3296" s="4">
        <f>VLOOKUP($K3296,Sales_Performance_Analysis.csv!$S$1:$T$5,2,FALSE)</f>
        <v>2478.5568056787902</v>
      </c>
      <c r="O3296" s="4">
        <v>18</v>
      </c>
      <c r="P3296" s="4">
        <v>45</v>
      </c>
      <c r="Q3296" s="4">
        <v>1930.78</v>
      </c>
      <c r="U3296" s="9" t="str">
        <v>South</v>
      </c>
      <c r="V3296" s="9" t="str">
        <v>Clothing</v>
      </c>
      <c r="X3296" s="9" t="str">
        <v>SOUTH</v>
      </c>
      <c r="Y3296" s="9" t="str">
        <v>CLOTHING</v>
      </c>
      <c r="AA3296" s="9" t="str">
        <v>south</v>
      </c>
      <c r="AB3296" s="9" t="str">
        <v>clothing</v>
      </c>
    </row>
    <row r="3297" spans="1:28">
      <c r="A3297" s="10" t="s">
        <v>3250</v>
      </c>
      <c r="B3297" s="11">
        <v>45001</v>
      </c>
      <c r="C3297" s="13" t="s">
        <v>2686</v>
      </c>
      <c r="D3297" s="13" t="s">
        <v>3070</v>
      </c>
      <c r="E3297" s="10">
        <v>4863.32</v>
      </c>
      <c r="F3297" s="10">
        <v>30</v>
      </c>
      <c r="G3297" s="10">
        <v>1</v>
      </c>
      <c r="H3297" s="10">
        <v>1462.21</v>
      </c>
      <c r="I3297" s="4" t="s">
        <v>3250</v>
      </c>
      <c r="J3297" s="16">
        <v>45001</v>
      </c>
      <c r="K3297" s="9" t="str">
        <v>East</v>
      </c>
      <c r="L3297" s="9" t="str">
        <v>Electronics</v>
      </c>
      <c r="M3297" s="4">
        <v>4863.32</v>
      </c>
      <c r="N3297" s="4">
        <f>VLOOKUP($K3297,Sales_Performance_Analysis.csv!$S$1:$T$5,2,FALSE)</f>
        <v>2529.8487270973901</v>
      </c>
      <c r="O3297" s="4">
        <v>30</v>
      </c>
      <c r="P3297" s="4">
        <v>1</v>
      </c>
      <c r="Q3297" s="4">
        <v>1462.21</v>
      </c>
      <c r="U3297" s="9" t="str">
        <v>East</v>
      </c>
      <c r="V3297" s="9" t="str">
        <v>Electronics</v>
      </c>
      <c r="X3297" s="9" t="str">
        <v>EAST</v>
      </c>
      <c r="Y3297" s="9" t="str">
        <v>ELECTRONICS</v>
      </c>
      <c r="AA3297" s="9" t="str">
        <v>east</v>
      </c>
      <c r="AB3297" s="9" t="str">
        <v>electronics</v>
      </c>
    </row>
    <row r="3298" spans="1:28">
      <c r="A3298" s="10" t="s">
        <v>3251</v>
      </c>
      <c r="B3298" s="11">
        <v>45364</v>
      </c>
      <c r="C3298" s="12" t="s">
        <v>1657</v>
      </c>
      <c r="D3298" s="13" t="s">
        <v>2920</v>
      </c>
      <c r="E3298" s="10">
        <v>3366.39</v>
      </c>
      <c r="F3298" s="10">
        <v>47</v>
      </c>
      <c r="G3298" s="10">
        <v>17</v>
      </c>
      <c r="H3298" s="10">
        <v>1506.81</v>
      </c>
      <c r="I3298" s="4" t="s">
        <v>3251</v>
      </c>
      <c r="J3298" s="16">
        <v>45364</v>
      </c>
      <c r="K3298" s="9" t="str">
        <v>West</v>
      </c>
      <c r="L3298" s="9" t="str">
        <v>Sports</v>
      </c>
      <c r="M3298" s="4">
        <v>3366.39</v>
      </c>
      <c r="N3298" s="4">
        <f>VLOOKUP($K3298,Sales_Performance_Analysis.csv!$S$1:$T$5,2,FALSE)</f>
        <v>2536.3110011778599</v>
      </c>
      <c r="O3298" s="4">
        <v>47</v>
      </c>
      <c r="P3298" s="4">
        <v>17</v>
      </c>
      <c r="Q3298" s="4">
        <v>1506.81</v>
      </c>
      <c r="U3298" s="9" t="str">
        <v>West</v>
      </c>
      <c r="V3298" s="9" t="str">
        <v>Sports</v>
      </c>
      <c r="X3298" s="9" t="str">
        <v>WEST</v>
      </c>
      <c r="Y3298" s="9" t="str">
        <v>SPORTS</v>
      </c>
      <c r="AA3298" s="9" t="str">
        <v>west</v>
      </c>
      <c r="AB3298" s="9" t="str">
        <v>sports</v>
      </c>
    </row>
    <row r="3299" spans="1:28">
      <c r="A3299" s="10" t="s">
        <v>3252</v>
      </c>
      <c r="B3299" s="11">
        <v>45082</v>
      </c>
      <c r="C3299" s="13" t="s">
        <v>2686</v>
      </c>
      <c r="D3299" s="13" t="s">
        <v>2899</v>
      </c>
      <c r="E3299" s="10">
        <v>1817.29</v>
      </c>
      <c r="F3299" s="10">
        <v>4</v>
      </c>
      <c r="G3299" s="10">
        <v>29</v>
      </c>
      <c r="H3299" s="10">
        <v>1736.74</v>
      </c>
      <c r="I3299" s="4" t="s">
        <v>3252</v>
      </c>
      <c r="J3299" s="16">
        <v>45082</v>
      </c>
      <c r="K3299" s="9" t="str">
        <v>East</v>
      </c>
      <c r="L3299" s="9" t="str">
        <v>Clothing</v>
      </c>
      <c r="M3299" s="4">
        <v>1817.29</v>
      </c>
      <c r="N3299" s="4">
        <f>VLOOKUP($K3299,Sales_Performance_Analysis.csv!$S$1:$T$5,2,FALSE)</f>
        <v>2529.8487270973901</v>
      </c>
      <c r="O3299" s="4">
        <v>4</v>
      </c>
      <c r="P3299" s="4">
        <v>29</v>
      </c>
      <c r="Q3299" s="4">
        <v>1736.74</v>
      </c>
      <c r="U3299" s="9" t="str">
        <v>East</v>
      </c>
      <c r="V3299" s="9" t="str">
        <v>Clothing</v>
      </c>
      <c r="X3299" s="9" t="str">
        <v>EAST</v>
      </c>
      <c r="Y3299" s="9" t="str">
        <v>CLOTHING</v>
      </c>
      <c r="AA3299" s="9" t="str">
        <v>east</v>
      </c>
      <c r="AB3299" s="9" t="str">
        <v>clothing</v>
      </c>
    </row>
    <row r="3300" spans="1:28">
      <c r="A3300" s="10" t="s">
        <v>3253</v>
      </c>
      <c r="B3300" s="11">
        <v>44984</v>
      </c>
      <c r="C3300" s="12" t="s">
        <v>3246</v>
      </c>
      <c r="D3300" s="13" t="s">
        <v>3070</v>
      </c>
      <c r="E3300" s="10">
        <v>1926.5</v>
      </c>
      <c r="F3300" s="10">
        <v>12</v>
      </c>
      <c r="G3300" s="10">
        <v>46</v>
      </c>
      <c r="H3300" s="10">
        <v>1252.8399999999999</v>
      </c>
      <c r="I3300" s="4" t="s">
        <v>3253</v>
      </c>
      <c r="J3300" s="16">
        <v>44984</v>
      </c>
      <c r="K3300" s="9" t="str">
        <v>South</v>
      </c>
      <c r="L3300" s="9" t="str">
        <v>Electronics</v>
      </c>
      <c r="M3300" s="4">
        <v>1926.5</v>
      </c>
      <c r="N3300" s="4">
        <f>VLOOKUP($K3300,Sales_Performance_Analysis.csv!$S$1:$T$5,2,FALSE)</f>
        <v>2478.5568056787902</v>
      </c>
      <c r="O3300" s="4">
        <v>12</v>
      </c>
      <c r="P3300" s="4">
        <v>46</v>
      </c>
      <c r="Q3300" s="4">
        <v>1252.8399999999999</v>
      </c>
      <c r="U3300" s="9" t="str">
        <v>South</v>
      </c>
      <c r="V3300" s="9" t="str">
        <v>Electronics</v>
      </c>
      <c r="X3300" s="9" t="str">
        <v>SOUTH</v>
      </c>
      <c r="Y3300" s="9" t="str">
        <v>ELECTRONICS</v>
      </c>
      <c r="AA3300" s="9" t="str">
        <v>south</v>
      </c>
      <c r="AB3300" s="9" t="str">
        <v>electronics</v>
      </c>
    </row>
    <row r="3301" spans="1:28">
      <c r="A3301" s="10" t="s">
        <v>3254</v>
      </c>
      <c r="B3301" s="11">
        <v>45577</v>
      </c>
      <c r="C3301" s="12" t="s">
        <v>1657</v>
      </c>
      <c r="D3301" s="13" t="s">
        <v>29</v>
      </c>
      <c r="E3301" s="10">
        <v>1217.8499999999999</v>
      </c>
      <c r="F3301" s="10">
        <v>34</v>
      </c>
      <c r="G3301" s="10">
        <v>17</v>
      </c>
      <c r="H3301" s="10">
        <v>1886.4</v>
      </c>
      <c r="I3301" s="4" t="s">
        <v>3254</v>
      </c>
      <c r="J3301" s="16">
        <v>45577</v>
      </c>
      <c r="K3301" s="9" t="str">
        <v>West</v>
      </c>
      <c r="L3301" s="9" t="str">
        <v>Furniture</v>
      </c>
      <c r="M3301" s="4">
        <v>1217.8499999999999</v>
      </c>
      <c r="N3301" s="4">
        <f>VLOOKUP($K3301,Sales_Performance_Analysis.csv!$S$1:$T$5,2,FALSE)</f>
        <v>2536.3110011778599</v>
      </c>
      <c r="O3301" s="4">
        <v>34</v>
      </c>
      <c r="P3301" s="4">
        <v>17</v>
      </c>
      <c r="Q3301" s="4">
        <v>1886.4</v>
      </c>
      <c r="U3301" s="9" t="str">
        <v>West</v>
      </c>
      <c r="V3301" s="9" t="str">
        <v>Furniture</v>
      </c>
      <c r="X3301" s="9" t="str">
        <v>WEST</v>
      </c>
      <c r="Y3301" s="9" t="str">
        <v>FURNITURE</v>
      </c>
      <c r="AA3301" s="9" t="str">
        <v>west</v>
      </c>
      <c r="AB3301" s="9" t="str">
        <v>furniture</v>
      </c>
    </row>
    <row r="3302" spans="1:28">
      <c r="A3302" s="10" t="s">
        <v>3255</v>
      </c>
      <c r="B3302" s="11">
        <v>45170</v>
      </c>
      <c r="C3302" s="12" t="s">
        <v>1657</v>
      </c>
      <c r="D3302" s="13" t="s">
        <v>3070</v>
      </c>
      <c r="E3302" s="10">
        <v>4492.3900000000003</v>
      </c>
      <c r="F3302" s="10">
        <v>2</v>
      </c>
      <c r="G3302" s="10">
        <v>45</v>
      </c>
      <c r="H3302" s="10">
        <v>891.23</v>
      </c>
      <c r="I3302" s="4" t="s">
        <v>3255</v>
      </c>
      <c r="J3302" s="16">
        <v>45170</v>
      </c>
      <c r="K3302" s="9" t="str">
        <v>West</v>
      </c>
      <c r="L3302" s="9" t="str">
        <v>Electronics</v>
      </c>
      <c r="M3302" s="4">
        <v>4492.3900000000003</v>
      </c>
      <c r="N3302" s="4">
        <f>VLOOKUP($K3302,Sales_Performance_Analysis.csv!$S$1:$T$5,2,FALSE)</f>
        <v>2536.3110011778599</v>
      </c>
      <c r="O3302" s="4">
        <v>2</v>
      </c>
      <c r="P3302" s="4">
        <v>45</v>
      </c>
      <c r="Q3302" s="4">
        <v>891.23</v>
      </c>
      <c r="U3302" s="9" t="str">
        <v>West</v>
      </c>
      <c r="V3302" s="9" t="str">
        <v>Electronics</v>
      </c>
      <c r="X3302" s="9" t="str">
        <v>WEST</v>
      </c>
      <c r="Y3302" s="9" t="str">
        <v>ELECTRONICS</v>
      </c>
      <c r="AA3302" s="9" t="str">
        <v>west</v>
      </c>
      <c r="AB3302" s="9" t="str">
        <v>electronics</v>
      </c>
    </row>
    <row r="3303" spans="1:28">
      <c r="A3303" s="10" t="s">
        <v>3256</v>
      </c>
      <c r="B3303" s="11">
        <v>45534</v>
      </c>
      <c r="C3303" s="12" t="s">
        <v>1657</v>
      </c>
      <c r="D3303" s="13" t="s">
        <v>3070</v>
      </c>
      <c r="E3303" s="10">
        <v>2800.38</v>
      </c>
      <c r="F3303" s="10">
        <v>24</v>
      </c>
      <c r="G3303" s="10">
        <v>14</v>
      </c>
      <c r="H3303" s="10">
        <v>341</v>
      </c>
      <c r="I3303" s="4" t="s">
        <v>3256</v>
      </c>
      <c r="J3303" s="16">
        <v>45534</v>
      </c>
      <c r="K3303" s="9" t="str">
        <v>West</v>
      </c>
      <c r="L3303" s="9" t="str">
        <v>Electronics</v>
      </c>
      <c r="M3303" s="4">
        <v>2800.38</v>
      </c>
      <c r="N3303" s="4">
        <f>VLOOKUP($K3303,Sales_Performance_Analysis.csv!$S$1:$T$5,2,FALSE)</f>
        <v>2536.3110011778599</v>
      </c>
      <c r="O3303" s="4">
        <v>24</v>
      </c>
      <c r="P3303" s="4">
        <v>14</v>
      </c>
      <c r="Q3303" s="4">
        <v>341</v>
      </c>
      <c r="U3303" s="9" t="str">
        <v>West</v>
      </c>
      <c r="V3303" s="9" t="str">
        <v>Electronics</v>
      </c>
      <c r="X3303" s="9" t="str">
        <v>WEST</v>
      </c>
      <c r="Y3303" s="9" t="str">
        <v>ELECTRONICS</v>
      </c>
      <c r="AA3303" s="9" t="str">
        <v>west</v>
      </c>
      <c r="AB3303" s="9" t="str">
        <v>electronics</v>
      </c>
    </row>
    <row r="3304" spans="1:28">
      <c r="A3304" s="10" t="s">
        <v>3257</v>
      </c>
      <c r="B3304" s="11">
        <v>45118</v>
      </c>
      <c r="C3304" s="13" t="s">
        <v>2686</v>
      </c>
      <c r="D3304" s="13" t="s">
        <v>2920</v>
      </c>
      <c r="E3304" s="10">
        <v>2423.4899999999998</v>
      </c>
      <c r="F3304" s="10">
        <v>43</v>
      </c>
      <c r="G3304" s="10">
        <v>44</v>
      </c>
      <c r="H3304" s="10">
        <v>1615.3</v>
      </c>
      <c r="I3304" s="4" t="s">
        <v>3257</v>
      </c>
      <c r="J3304" s="16">
        <v>45118</v>
      </c>
      <c r="K3304" s="9" t="str">
        <v>East</v>
      </c>
      <c r="L3304" s="9" t="str">
        <v>Sports</v>
      </c>
      <c r="M3304" s="4">
        <v>2423.4899999999998</v>
      </c>
      <c r="N3304" s="4">
        <f>VLOOKUP($K3304,Sales_Performance_Analysis.csv!$S$1:$T$5,2,FALSE)</f>
        <v>2529.8487270973901</v>
      </c>
      <c r="O3304" s="4">
        <v>43</v>
      </c>
      <c r="P3304" s="4">
        <v>44</v>
      </c>
      <c r="Q3304" s="4">
        <v>1615.3</v>
      </c>
      <c r="U3304" s="9" t="str">
        <v>East</v>
      </c>
      <c r="V3304" s="9" t="str">
        <v>Sports</v>
      </c>
      <c r="X3304" s="9" t="str">
        <v>EAST</v>
      </c>
      <c r="Y3304" s="9" t="str">
        <v>SPORTS</v>
      </c>
      <c r="AA3304" s="9" t="str">
        <v>east</v>
      </c>
      <c r="AB3304" s="9" t="str">
        <v>sports</v>
      </c>
    </row>
    <row r="3305" spans="1:28">
      <c r="A3305" s="10" t="s">
        <v>3258</v>
      </c>
      <c r="B3305" s="11">
        <v>45328</v>
      </c>
      <c r="C3305" s="12" t="s">
        <v>3140</v>
      </c>
      <c r="D3305" s="13" t="s">
        <v>2920</v>
      </c>
      <c r="E3305" s="10">
        <v>1420.98</v>
      </c>
      <c r="F3305" s="10">
        <v>10</v>
      </c>
      <c r="G3305" s="10">
        <v>38</v>
      </c>
      <c r="H3305" s="10">
        <v>615.41999999999996</v>
      </c>
      <c r="I3305" s="4" t="s">
        <v>3258</v>
      </c>
      <c r="J3305" s="16">
        <v>45328</v>
      </c>
      <c r="K3305" s="9" t="str">
        <v>North</v>
      </c>
      <c r="L3305" s="9" t="str">
        <v>Sports</v>
      </c>
      <c r="M3305" s="4">
        <v>1420.98</v>
      </c>
      <c r="N3305" s="4">
        <f>VLOOKUP($K3305,Sales_Performance_Analysis.csv!$S$1:$T$5,2,FALSE)</f>
        <v>2573.1195542046598</v>
      </c>
      <c r="O3305" s="4">
        <v>10</v>
      </c>
      <c r="P3305" s="4">
        <v>38</v>
      </c>
      <c r="Q3305" s="4">
        <v>615.41999999999996</v>
      </c>
      <c r="U3305" s="9" t="str">
        <v>North</v>
      </c>
      <c r="V3305" s="9" t="str">
        <v>Sports</v>
      </c>
      <c r="X3305" s="9" t="str">
        <v>NORTH</v>
      </c>
      <c r="Y3305" s="9" t="str">
        <v>SPORTS</v>
      </c>
      <c r="AA3305" s="9" t="str">
        <v>north</v>
      </c>
      <c r="AB3305" s="9" t="str">
        <v>sports</v>
      </c>
    </row>
    <row r="3306" spans="1:28">
      <c r="A3306" s="10" t="s">
        <v>3259</v>
      </c>
      <c r="B3306" s="11">
        <v>45472</v>
      </c>
      <c r="C3306" s="12" t="s">
        <v>3246</v>
      </c>
      <c r="D3306" s="13" t="s">
        <v>2920</v>
      </c>
      <c r="E3306" s="10">
        <v>1195.25</v>
      </c>
      <c r="F3306" s="10">
        <v>47</v>
      </c>
      <c r="G3306" s="10">
        <v>15</v>
      </c>
      <c r="H3306" s="10">
        <v>1469.37</v>
      </c>
      <c r="I3306" s="4" t="s">
        <v>3259</v>
      </c>
      <c r="J3306" s="16">
        <v>45472</v>
      </c>
      <c r="K3306" s="9" t="str">
        <v>South</v>
      </c>
      <c r="L3306" s="9" t="str">
        <v>Sports</v>
      </c>
      <c r="M3306" s="4">
        <v>1195.25</v>
      </c>
      <c r="N3306" s="4">
        <f>VLOOKUP($K3306,Sales_Performance_Analysis.csv!$S$1:$T$5,2,FALSE)</f>
        <v>2478.5568056787902</v>
      </c>
      <c r="O3306" s="4">
        <v>47</v>
      </c>
      <c r="P3306" s="4">
        <v>15</v>
      </c>
      <c r="Q3306" s="4">
        <v>1469.37</v>
      </c>
      <c r="U3306" s="9" t="str">
        <v>South</v>
      </c>
      <c r="V3306" s="9" t="str">
        <v>Sports</v>
      </c>
      <c r="X3306" s="9" t="str">
        <v>SOUTH</v>
      </c>
      <c r="Y3306" s="9" t="str">
        <v>SPORTS</v>
      </c>
      <c r="AA3306" s="9" t="str">
        <v>south</v>
      </c>
      <c r="AB3306" s="9" t="str">
        <v>sports</v>
      </c>
    </row>
    <row r="3307" spans="1:28">
      <c r="A3307" s="10" t="s">
        <v>3260</v>
      </c>
      <c r="B3307" s="11">
        <v>45585</v>
      </c>
      <c r="C3307" s="12" t="s">
        <v>3140</v>
      </c>
      <c r="D3307" s="13" t="s">
        <v>29</v>
      </c>
      <c r="E3307" s="10">
        <v>905.79</v>
      </c>
      <c r="F3307" s="10">
        <v>33</v>
      </c>
      <c r="G3307" s="10">
        <v>25</v>
      </c>
      <c r="H3307" s="10">
        <v>496.7</v>
      </c>
      <c r="I3307" s="4" t="s">
        <v>3260</v>
      </c>
      <c r="J3307" s="16">
        <v>45585</v>
      </c>
      <c r="K3307" s="9" t="str">
        <v>North</v>
      </c>
      <c r="L3307" s="9" t="str">
        <v>Furniture</v>
      </c>
      <c r="M3307" s="4">
        <v>905.79</v>
      </c>
      <c r="N3307" s="4">
        <f>VLOOKUP($K3307,Sales_Performance_Analysis.csv!$S$1:$T$5,2,FALSE)</f>
        <v>2573.1195542046598</v>
      </c>
      <c r="O3307" s="4">
        <v>33</v>
      </c>
      <c r="P3307" s="4">
        <v>25</v>
      </c>
      <c r="Q3307" s="4">
        <v>496.7</v>
      </c>
      <c r="U3307" s="9" t="str">
        <v>North</v>
      </c>
      <c r="V3307" s="9" t="str">
        <v>Furniture</v>
      </c>
      <c r="X3307" s="9" t="str">
        <v>NORTH</v>
      </c>
      <c r="Y3307" s="9" t="str">
        <v>FURNITURE</v>
      </c>
      <c r="AA3307" s="9" t="str">
        <v>north</v>
      </c>
      <c r="AB3307" s="9" t="str">
        <v>furniture</v>
      </c>
    </row>
    <row r="3308" spans="1:28">
      <c r="A3308" s="10" t="s">
        <v>3261</v>
      </c>
      <c r="B3308" s="11">
        <v>45244</v>
      </c>
      <c r="C3308" s="12" t="s">
        <v>3262</v>
      </c>
      <c r="D3308" s="13" t="s">
        <v>2899</v>
      </c>
      <c r="E3308" s="10">
        <v>3391.89</v>
      </c>
      <c r="F3308" s="10">
        <v>8</v>
      </c>
      <c r="G3308" s="10">
        <v>42</v>
      </c>
      <c r="H3308" s="10">
        <v>1030.2</v>
      </c>
      <c r="I3308" s="4" t="s">
        <v>3261</v>
      </c>
      <c r="J3308" s="16">
        <v>45244</v>
      </c>
      <c r="K3308" s="9" t="str">
        <v>West</v>
      </c>
      <c r="L3308" s="9" t="str">
        <v>Clothing</v>
      </c>
      <c r="M3308" s="4">
        <v>3391.89</v>
      </c>
      <c r="N3308" s="4">
        <f>VLOOKUP($K3308,Sales_Performance_Analysis.csv!$S$1:$T$5,2,FALSE)</f>
        <v>2536.3110011778599</v>
      </c>
      <c r="O3308" s="4">
        <v>8</v>
      </c>
      <c r="P3308" s="4">
        <v>42</v>
      </c>
      <c r="Q3308" s="4">
        <v>1030.2</v>
      </c>
      <c r="U3308" s="9" t="str">
        <v>West</v>
      </c>
      <c r="V3308" s="9" t="str">
        <v>Clothing</v>
      </c>
      <c r="X3308" s="9" t="str">
        <v>WEST</v>
      </c>
      <c r="Y3308" s="9" t="str">
        <v>CLOTHING</v>
      </c>
      <c r="AA3308" s="9" t="str">
        <v>west</v>
      </c>
      <c r="AB3308" s="9" t="str">
        <v>clothing</v>
      </c>
    </row>
    <row r="3309" spans="1:28">
      <c r="A3309" s="10" t="s">
        <v>3263</v>
      </c>
      <c r="B3309" s="11">
        <v>45367</v>
      </c>
      <c r="C3309" s="12" t="s">
        <v>3246</v>
      </c>
      <c r="D3309" s="13" t="s">
        <v>29</v>
      </c>
      <c r="E3309" s="10">
        <v>4618.49</v>
      </c>
      <c r="F3309" s="10">
        <v>35</v>
      </c>
      <c r="G3309" s="10">
        <v>48</v>
      </c>
      <c r="H3309" s="10">
        <v>299.32</v>
      </c>
      <c r="I3309" s="4" t="s">
        <v>3263</v>
      </c>
      <c r="J3309" s="16">
        <v>45367</v>
      </c>
      <c r="K3309" s="9" t="str">
        <v>South</v>
      </c>
      <c r="L3309" s="9" t="str">
        <v>Furniture</v>
      </c>
      <c r="M3309" s="4">
        <v>4618.49</v>
      </c>
      <c r="N3309" s="4">
        <f>VLOOKUP($K3309,Sales_Performance_Analysis.csv!$S$1:$T$5,2,FALSE)</f>
        <v>2478.5568056787902</v>
      </c>
      <c r="O3309" s="4">
        <v>35</v>
      </c>
      <c r="P3309" s="4">
        <v>48</v>
      </c>
      <c r="Q3309" s="4">
        <v>299.32</v>
      </c>
      <c r="U3309" s="9" t="str">
        <v>South</v>
      </c>
      <c r="V3309" s="9" t="str">
        <v>Furniture</v>
      </c>
      <c r="X3309" s="9" t="str">
        <v>SOUTH</v>
      </c>
      <c r="Y3309" s="9" t="str">
        <v>FURNITURE</v>
      </c>
      <c r="AA3309" s="9" t="str">
        <v>south</v>
      </c>
      <c r="AB3309" s="9" t="str">
        <v>furniture</v>
      </c>
    </row>
    <row r="3310" spans="1:28">
      <c r="A3310" s="10" t="s">
        <v>3264</v>
      </c>
      <c r="B3310" s="11">
        <v>45524</v>
      </c>
      <c r="C3310" s="13" t="s">
        <v>2686</v>
      </c>
      <c r="D3310" s="13" t="s">
        <v>2920</v>
      </c>
      <c r="E3310" s="10">
        <v>4209.9399999999996</v>
      </c>
      <c r="F3310" s="10">
        <v>21</v>
      </c>
      <c r="G3310" s="10">
        <v>2</v>
      </c>
      <c r="H3310" s="10">
        <v>240.07</v>
      </c>
      <c r="I3310" s="4" t="s">
        <v>3264</v>
      </c>
      <c r="J3310" s="16">
        <v>45524</v>
      </c>
      <c r="K3310" s="9" t="str">
        <v>East</v>
      </c>
      <c r="L3310" s="9" t="str">
        <v>Sports</v>
      </c>
      <c r="M3310" s="4">
        <v>4209.9399999999996</v>
      </c>
      <c r="N3310" s="4">
        <f>VLOOKUP($K3310,Sales_Performance_Analysis.csv!$S$1:$T$5,2,FALSE)</f>
        <v>2529.8487270973901</v>
      </c>
      <c r="O3310" s="4">
        <v>21</v>
      </c>
      <c r="P3310" s="4">
        <v>2</v>
      </c>
      <c r="Q3310" s="4">
        <v>240.07</v>
      </c>
      <c r="U3310" s="9" t="str">
        <v>East</v>
      </c>
      <c r="V3310" s="9" t="str">
        <v>Sports</v>
      </c>
      <c r="X3310" s="9" t="str">
        <v>EAST</v>
      </c>
      <c r="Y3310" s="9" t="str">
        <v>SPORTS</v>
      </c>
      <c r="AA3310" s="9" t="str">
        <v>east</v>
      </c>
      <c r="AB3310" s="9" t="str">
        <v>sports</v>
      </c>
    </row>
    <row r="3311" spans="1:28">
      <c r="A3311" s="10" t="s">
        <v>3265</v>
      </c>
      <c r="B3311" s="11">
        <v>45367</v>
      </c>
      <c r="C3311" s="12" t="s">
        <v>3140</v>
      </c>
      <c r="D3311" s="13" t="s">
        <v>2920</v>
      </c>
      <c r="E3311" s="10">
        <v>2364.48</v>
      </c>
      <c r="F3311" s="10">
        <v>9</v>
      </c>
      <c r="G3311" s="10">
        <v>19</v>
      </c>
      <c r="H3311" s="10">
        <v>714.96</v>
      </c>
      <c r="I3311" s="4" t="s">
        <v>3265</v>
      </c>
      <c r="J3311" s="16">
        <v>45367</v>
      </c>
      <c r="K3311" s="9" t="str">
        <v>North</v>
      </c>
      <c r="L3311" s="9" t="str">
        <v>Sports</v>
      </c>
      <c r="M3311" s="4">
        <v>2364.48</v>
      </c>
      <c r="N3311" s="4">
        <f>VLOOKUP($K3311,Sales_Performance_Analysis.csv!$S$1:$T$5,2,FALSE)</f>
        <v>2573.1195542046598</v>
      </c>
      <c r="O3311" s="4">
        <v>9</v>
      </c>
      <c r="P3311" s="4">
        <v>19</v>
      </c>
      <c r="Q3311" s="4">
        <v>714.96</v>
      </c>
      <c r="U3311" s="9" t="str">
        <v>North</v>
      </c>
      <c r="V3311" s="9" t="str">
        <v>Sports</v>
      </c>
      <c r="X3311" s="9" t="str">
        <v>NORTH</v>
      </c>
      <c r="Y3311" s="9" t="str">
        <v>SPORTS</v>
      </c>
      <c r="AA3311" s="9" t="str">
        <v>north</v>
      </c>
      <c r="AB3311" s="9" t="str">
        <v>sports</v>
      </c>
    </row>
    <row r="3312" spans="1:28">
      <c r="A3312" s="10" t="s">
        <v>3266</v>
      </c>
      <c r="B3312" s="11">
        <v>45156</v>
      </c>
      <c r="C3312" s="12" t="s">
        <v>3262</v>
      </c>
      <c r="D3312" s="13" t="s">
        <v>2920</v>
      </c>
      <c r="E3312" s="10">
        <v>2838.02</v>
      </c>
      <c r="F3312" s="10">
        <v>42</v>
      </c>
      <c r="G3312" s="10">
        <v>35</v>
      </c>
      <c r="H3312" s="10">
        <v>159.91999999999999</v>
      </c>
      <c r="I3312" s="4" t="s">
        <v>3266</v>
      </c>
      <c r="J3312" s="16">
        <v>45156</v>
      </c>
      <c r="K3312" s="9" t="str">
        <v>West</v>
      </c>
      <c r="L3312" s="9" t="str">
        <v>Sports</v>
      </c>
      <c r="M3312" s="4">
        <v>2838.02</v>
      </c>
      <c r="N3312" s="4">
        <f>VLOOKUP($K3312,Sales_Performance_Analysis.csv!$S$1:$T$5,2,FALSE)</f>
        <v>2536.3110011778599</v>
      </c>
      <c r="O3312" s="4">
        <v>42</v>
      </c>
      <c r="P3312" s="4">
        <v>35</v>
      </c>
      <c r="Q3312" s="4">
        <v>159.91999999999999</v>
      </c>
      <c r="U3312" s="9" t="str">
        <v>West</v>
      </c>
      <c r="V3312" s="9" t="str">
        <v>Sports</v>
      </c>
      <c r="X3312" s="9" t="str">
        <v>WEST</v>
      </c>
      <c r="Y3312" s="9" t="str">
        <v>SPORTS</v>
      </c>
      <c r="AA3312" s="9" t="str">
        <v>west</v>
      </c>
      <c r="AB3312" s="9" t="str">
        <v>sports</v>
      </c>
    </row>
    <row r="3313" spans="1:28">
      <c r="A3313" s="10" t="s">
        <v>3267</v>
      </c>
      <c r="B3313" s="11">
        <v>45513</v>
      </c>
      <c r="C3313" s="13" t="s">
        <v>2686</v>
      </c>
      <c r="D3313" s="13" t="s">
        <v>3070</v>
      </c>
      <c r="E3313" s="10">
        <v>3585.99</v>
      </c>
      <c r="F3313" s="10">
        <v>40</v>
      </c>
      <c r="G3313" s="10">
        <v>16</v>
      </c>
      <c r="H3313" s="10">
        <v>1213.96</v>
      </c>
      <c r="I3313" s="4" t="s">
        <v>3267</v>
      </c>
      <c r="J3313" s="16">
        <v>45513</v>
      </c>
      <c r="K3313" s="9" t="str">
        <v>East</v>
      </c>
      <c r="L3313" s="9" t="str">
        <v>Electronics</v>
      </c>
      <c r="M3313" s="4">
        <v>3585.99</v>
      </c>
      <c r="N3313" s="4">
        <f>VLOOKUP($K3313,Sales_Performance_Analysis.csv!$S$1:$T$5,2,FALSE)</f>
        <v>2529.8487270973901</v>
      </c>
      <c r="O3313" s="4">
        <v>40</v>
      </c>
      <c r="P3313" s="4">
        <v>16</v>
      </c>
      <c r="Q3313" s="4">
        <v>1213.96</v>
      </c>
      <c r="U3313" s="9" t="str">
        <v>East</v>
      </c>
      <c r="V3313" s="9" t="str">
        <v>Electronics</v>
      </c>
      <c r="X3313" s="9" t="str">
        <v>EAST</v>
      </c>
      <c r="Y3313" s="9" t="str">
        <v>ELECTRONICS</v>
      </c>
      <c r="AA3313" s="9" t="str">
        <v>east</v>
      </c>
      <c r="AB3313" s="9" t="str">
        <v>electronics</v>
      </c>
    </row>
    <row r="3314" spans="1:28">
      <c r="A3314" s="10" t="s">
        <v>3268</v>
      </c>
      <c r="B3314" s="11">
        <v>44947</v>
      </c>
      <c r="C3314" s="13" t="s">
        <v>2686</v>
      </c>
      <c r="D3314" s="13" t="s">
        <v>29</v>
      </c>
      <c r="E3314" s="10">
        <v>4057.15</v>
      </c>
      <c r="F3314" s="10">
        <v>38</v>
      </c>
      <c r="G3314" s="10">
        <v>46</v>
      </c>
      <c r="H3314" s="10">
        <v>1086.68</v>
      </c>
      <c r="I3314" s="4" t="s">
        <v>3268</v>
      </c>
      <c r="J3314" s="16">
        <v>44947</v>
      </c>
      <c r="K3314" s="9" t="str">
        <v>East</v>
      </c>
      <c r="L3314" s="9" t="str">
        <v>Furniture</v>
      </c>
      <c r="M3314" s="4">
        <v>4057.15</v>
      </c>
      <c r="N3314" s="4">
        <f>VLOOKUP($K3314,Sales_Performance_Analysis.csv!$S$1:$T$5,2,FALSE)</f>
        <v>2529.8487270973901</v>
      </c>
      <c r="O3314" s="4">
        <v>38</v>
      </c>
      <c r="P3314" s="4">
        <v>46</v>
      </c>
      <c r="Q3314" s="4">
        <v>1086.68</v>
      </c>
      <c r="U3314" s="9" t="str">
        <v>East</v>
      </c>
      <c r="V3314" s="9" t="str">
        <v>Furniture</v>
      </c>
      <c r="X3314" s="9" t="str">
        <v>EAST</v>
      </c>
      <c r="Y3314" s="9" t="str">
        <v>FURNITURE</v>
      </c>
      <c r="AA3314" s="9" t="str">
        <v>east</v>
      </c>
      <c r="AB3314" s="9" t="str">
        <v>furniture</v>
      </c>
    </row>
    <row r="3315" spans="1:28">
      <c r="A3315" s="10" t="s">
        <v>3269</v>
      </c>
      <c r="B3315" s="11">
        <v>45476</v>
      </c>
      <c r="C3315" s="12" t="s">
        <v>3140</v>
      </c>
      <c r="D3315" s="13" t="s">
        <v>3070</v>
      </c>
      <c r="E3315" s="10">
        <v>2879</v>
      </c>
      <c r="F3315" s="10">
        <v>35</v>
      </c>
      <c r="G3315" s="10">
        <v>11</v>
      </c>
      <c r="H3315" s="10">
        <v>472.97</v>
      </c>
      <c r="I3315" s="4" t="s">
        <v>3269</v>
      </c>
      <c r="J3315" s="16">
        <v>45476</v>
      </c>
      <c r="K3315" s="9" t="str">
        <v>North</v>
      </c>
      <c r="L3315" s="9" t="str">
        <v>Electronics</v>
      </c>
      <c r="M3315" s="4">
        <v>2879</v>
      </c>
      <c r="N3315" s="4">
        <f>VLOOKUP($K3315,Sales_Performance_Analysis.csv!$S$1:$T$5,2,FALSE)</f>
        <v>2573.1195542046598</v>
      </c>
      <c r="O3315" s="4">
        <v>35</v>
      </c>
      <c r="P3315" s="4">
        <v>11</v>
      </c>
      <c r="Q3315" s="4">
        <v>472.97</v>
      </c>
      <c r="U3315" s="9" t="str">
        <v>North</v>
      </c>
      <c r="V3315" s="9" t="str">
        <v>Electronics</v>
      </c>
      <c r="X3315" s="9" t="str">
        <v>NORTH</v>
      </c>
      <c r="Y3315" s="9" t="str">
        <v>ELECTRONICS</v>
      </c>
      <c r="AA3315" s="9" t="str">
        <v>north</v>
      </c>
      <c r="AB3315" s="9" t="str">
        <v>electronics</v>
      </c>
    </row>
    <row r="3316" spans="1:28">
      <c r="A3316" s="10" t="s">
        <v>3270</v>
      </c>
      <c r="B3316" s="11">
        <v>45400</v>
      </c>
      <c r="C3316" s="12" t="s">
        <v>3262</v>
      </c>
      <c r="D3316" s="13" t="s">
        <v>29</v>
      </c>
      <c r="E3316" s="10">
        <v>3981.73</v>
      </c>
      <c r="F3316" s="10">
        <v>30</v>
      </c>
      <c r="G3316" s="10">
        <v>27</v>
      </c>
      <c r="H3316" s="10">
        <v>929.39</v>
      </c>
      <c r="I3316" s="4" t="s">
        <v>3270</v>
      </c>
      <c r="J3316" s="16">
        <v>45400</v>
      </c>
      <c r="K3316" s="9" t="str">
        <v>West</v>
      </c>
      <c r="L3316" s="9" t="str">
        <v>Furniture</v>
      </c>
      <c r="M3316" s="4">
        <v>3981.73</v>
      </c>
      <c r="N3316" s="4">
        <f>VLOOKUP($K3316,Sales_Performance_Analysis.csv!$S$1:$T$5,2,FALSE)</f>
        <v>2536.3110011778599</v>
      </c>
      <c r="O3316" s="4">
        <v>30</v>
      </c>
      <c r="P3316" s="4">
        <v>27</v>
      </c>
      <c r="Q3316" s="4">
        <v>929.39</v>
      </c>
      <c r="U3316" s="9" t="str">
        <v>West</v>
      </c>
      <c r="V3316" s="9" t="str">
        <v>Furniture</v>
      </c>
      <c r="X3316" s="9" t="str">
        <v>WEST</v>
      </c>
      <c r="Y3316" s="9" t="str">
        <v>FURNITURE</v>
      </c>
      <c r="AA3316" s="9" t="str">
        <v>west</v>
      </c>
      <c r="AB3316" s="9" t="str">
        <v>furniture</v>
      </c>
    </row>
    <row r="3317" spans="1:28">
      <c r="A3317" s="10" t="s">
        <v>3271</v>
      </c>
      <c r="B3317" s="11">
        <v>45509</v>
      </c>
      <c r="C3317" s="12" t="s">
        <v>3262</v>
      </c>
      <c r="D3317" s="13" t="s">
        <v>2899</v>
      </c>
      <c r="E3317" s="10">
        <v>4767.07</v>
      </c>
      <c r="F3317" s="10">
        <v>46</v>
      </c>
      <c r="G3317" s="10">
        <v>30</v>
      </c>
      <c r="H3317" s="10">
        <v>311.24</v>
      </c>
      <c r="I3317" s="4" t="s">
        <v>3271</v>
      </c>
      <c r="J3317" s="16">
        <v>45509</v>
      </c>
      <c r="K3317" s="9" t="str">
        <v>West</v>
      </c>
      <c r="L3317" s="9" t="str">
        <v>Clothing</v>
      </c>
      <c r="M3317" s="4">
        <v>4767.07</v>
      </c>
      <c r="N3317" s="4">
        <f>VLOOKUP($K3317,Sales_Performance_Analysis.csv!$S$1:$T$5,2,FALSE)</f>
        <v>2536.3110011778599</v>
      </c>
      <c r="O3317" s="4">
        <v>46</v>
      </c>
      <c r="P3317" s="4">
        <v>30</v>
      </c>
      <c r="Q3317" s="4">
        <v>311.24</v>
      </c>
      <c r="U3317" s="9" t="str">
        <v>West</v>
      </c>
      <c r="V3317" s="9" t="str">
        <v>Clothing</v>
      </c>
      <c r="X3317" s="9" t="str">
        <v>WEST</v>
      </c>
      <c r="Y3317" s="9" t="str">
        <v>CLOTHING</v>
      </c>
      <c r="AA3317" s="9" t="str">
        <v>west</v>
      </c>
      <c r="AB3317" s="9" t="str">
        <v>clothing</v>
      </c>
    </row>
    <row r="3318" spans="1:28">
      <c r="A3318" s="10" t="s">
        <v>3272</v>
      </c>
      <c r="B3318" s="11">
        <v>45513</v>
      </c>
      <c r="C3318" s="12" t="s">
        <v>3246</v>
      </c>
      <c r="D3318" s="13" t="s">
        <v>2899</v>
      </c>
      <c r="E3318" s="10">
        <v>2323.48</v>
      </c>
      <c r="F3318" s="10">
        <v>42</v>
      </c>
      <c r="G3318" s="10">
        <v>17</v>
      </c>
      <c r="H3318" s="10">
        <v>1705.07</v>
      </c>
      <c r="I3318" s="4" t="s">
        <v>3272</v>
      </c>
      <c r="J3318" s="16">
        <v>45513</v>
      </c>
      <c r="K3318" s="9" t="str">
        <v>South</v>
      </c>
      <c r="L3318" s="9" t="str">
        <v>Clothing</v>
      </c>
      <c r="M3318" s="4">
        <v>2323.48</v>
      </c>
      <c r="N3318" s="4">
        <f>VLOOKUP($K3318,Sales_Performance_Analysis.csv!$S$1:$T$5,2,FALSE)</f>
        <v>2478.5568056787902</v>
      </c>
      <c r="O3318" s="4">
        <v>42</v>
      </c>
      <c r="P3318" s="4">
        <v>17</v>
      </c>
      <c r="Q3318" s="4">
        <v>1705.07</v>
      </c>
      <c r="U3318" s="9" t="str">
        <v>South</v>
      </c>
      <c r="V3318" s="9" t="str">
        <v>Clothing</v>
      </c>
      <c r="X3318" s="9" t="str">
        <v>SOUTH</v>
      </c>
      <c r="Y3318" s="9" t="str">
        <v>CLOTHING</v>
      </c>
      <c r="AA3318" s="9" t="str">
        <v>south</v>
      </c>
      <c r="AB3318" s="9" t="str">
        <v>clothing</v>
      </c>
    </row>
    <row r="3319" spans="1:28">
      <c r="A3319" s="10" t="s">
        <v>3273</v>
      </c>
      <c r="B3319" s="11">
        <v>45188</v>
      </c>
      <c r="C3319" s="13" t="s">
        <v>2686</v>
      </c>
      <c r="D3319" s="13" t="s">
        <v>3070</v>
      </c>
      <c r="E3319" s="10">
        <v>1065.6600000000001</v>
      </c>
      <c r="F3319" s="10">
        <v>6</v>
      </c>
      <c r="G3319" s="10">
        <v>38</v>
      </c>
      <c r="H3319" s="10">
        <v>923.18</v>
      </c>
      <c r="I3319" s="4" t="s">
        <v>3273</v>
      </c>
      <c r="J3319" s="16">
        <v>45188</v>
      </c>
      <c r="K3319" s="9" t="str">
        <v>East</v>
      </c>
      <c r="L3319" s="9" t="str">
        <v>Electronics</v>
      </c>
      <c r="M3319" s="4">
        <v>1065.6600000000001</v>
      </c>
      <c r="N3319" s="4">
        <f>VLOOKUP($K3319,Sales_Performance_Analysis.csv!$S$1:$T$5,2,FALSE)</f>
        <v>2529.8487270973901</v>
      </c>
      <c r="O3319" s="4">
        <v>6</v>
      </c>
      <c r="P3319" s="4">
        <v>38</v>
      </c>
      <c r="Q3319" s="4">
        <v>923.18</v>
      </c>
      <c r="U3319" s="9" t="str">
        <v>East</v>
      </c>
      <c r="V3319" s="9" t="str">
        <v>Electronics</v>
      </c>
      <c r="X3319" s="9" t="str">
        <v>EAST</v>
      </c>
      <c r="Y3319" s="9" t="str">
        <v>ELECTRONICS</v>
      </c>
      <c r="AA3319" s="9" t="str">
        <v>east</v>
      </c>
      <c r="AB3319" s="9" t="str">
        <v>electronics</v>
      </c>
    </row>
    <row r="3320" spans="1:28">
      <c r="A3320" s="10" t="s">
        <v>3274</v>
      </c>
      <c r="B3320" s="11">
        <v>45280</v>
      </c>
      <c r="C3320" s="13" t="s">
        <v>2686</v>
      </c>
      <c r="D3320" s="13" t="s">
        <v>3070</v>
      </c>
      <c r="E3320" s="10">
        <v>1800.61</v>
      </c>
      <c r="F3320" s="10">
        <v>22</v>
      </c>
      <c r="G3320" s="10">
        <v>7</v>
      </c>
      <c r="H3320" s="10">
        <v>1503.79</v>
      </c>
      <c r="I3320" s="4" t="s">
        <v>3274</v>
      </c>
      <c r="J3320" s="16">
        <v>45280</v>
      </c>
      <c r="K3320" s="9" t="str">
        <v>East</v>
      </c>
      <c r="L3320" s="9" t="str">
        <v>Electronics</v>
      </c>
      <c r="M3320" s="4">
        <v>1800.61</v>
      </c>
      <c r="N3320" s="4">
        <f>VLOOKUP($K3320,Sales_Performance_Analysis.csv!$S$1:$T$5,2,FALSE)</f>
        <v>2529.8487270973901</v>
      </c>
      <c r="O3320" s="4">
        <v>22</v>
      </c>
      <c r="P3320" s="4">
        <v>7</v>
      </c>
      <c r="Q3320" s="4">
        <v>1503.79</v>
      </c>
      <c r="U3320" s="9" t="str">
        <v>East</v>
      </c>
      <c r="V3320" s="9" t="str">
        <v>Electronics</v>
      </c>
      <c r="X3320" s="9" t="str">
        <v>EAST</v>
      </c>
      <c r="Y3320" s="9" t="str">
        <v>ELECTRONICS</v>
      </c>
      <c r="AA3320" s="9" t="str">
        <v>east</v>
      </c>
      <c r="AB3320" s="9" t="str">
        <v>electronics</v>
      </c>
    </row>
    <row r="3321" spans="1:28">
      <c r="A3321" s="18">
        <v>0</v>
      </c>
      <c r="B3321" s="11">
        <v>45152</v>
      </c>
      <c r="C3321" s="13" t="s">
        <v>2686</v>
      </c>
      <c r="D3321" s="13" t="s">
        <v>3070</v>
      </c>
      <c r="E3321" s="10">
        <v>2963.98</v>
      </c>
      <c r="F3321" s="10">
        <v>16</v>
      </c>
      <c r="G3321" s="10">
        <v>4</v>
      </c>
      <c r="H3321" s="10">
        <v>1304.52</v>
      </c>
      <c r="I3321" s="19">
        <v>0</v>
      </c>
      <c r="J3321" s="16">
        <v>45152</v>
      </c>
      <c r="K3321" s="9" t="str">
        <v>East</v>
      </c>
      <c r="L3321" s="9" t="str">
        <v>Electronics</v>
      </c>
      <c r="M3321" s="4">
        <v>2963.98</v>
      </c>
      <c r="N3321" s="4">
        <f>VLOOKUP($K3321,Sales_Performance_Analysis.csv!$S$1:$T$5,2,FALSE)</f>
        <v>2529.8487270973901</v>
      </c>
      <c r="O3321" s="4">
        <v>16</v>
      </c>
      <c r="P3321" s="4">
        <v>4</v>
      </c>
      <c r="Q3321" s="4">
        <v>1304.52</v>
      </c>
      <c r="U3321" s="9" t="str">
        <v>East</v>
      </c>
      <c r="V3321" s="9" t="str">
        <v>Electronics</v>
      </c>
      <c r="X3321" s="9" t="str">
        <v>EAST</v>
      </c>
      <c r="Y3321" s="9" t="str">
        <v>ELECTRONICS</v>
      </c>
      <c r="AA3321" s="9" t="str">
        <v>east</v>
      </c>
      <c r="AB3321" s="9" t="str">
        <v>electronics</v>
      </c>
    </row>
    <row r="3322" spans="1:28">
      <c r="A3322" s="10" t="s">
        <v>3275</v>
      </c>
      <c r="B3322" s="11">
        <v>44972</v>
      </c>
      <c r="C3322" s="12" t="s">
        <v>3140</v>
      </c>
      <c r="D3322" s="13" t="s">
        <v>2899</v>
      </c>
      <c r="E3322" s="10">
        <v>234.41</v>
      </c>
      <c r="F3322" s="10">
        <v>11</v>
      </c>
      <c r="G3322" s="10">
        <v>13</v>
      </c>
      <c r="H3322" s="10">
        <v>555.70000000000005</v>
      </c>
      <c r="I3322" s="4" t="s">
        <v>3275</v>
      </c>
      <c r="J3322" s="16">
        <v>44972</v>
      </c>
      <c r="K3322" s="9" t="str">
        <v>North</v>
      </c>
      <c r="L3322" s="9" t="str">
        <v>Clothing</v>
      </c>
      <c r="M3322" s="4">
        <v>234.41</v>
      </c>
      <c r="N3322" s="4">
        <f>VLOOKUP($K3322,Sales_Performance_Analysis.csv!$S$1:$T$5,2,FALSE)</f>
        <v>2573.1195542046598</v>
      </c>
      <c r="O3322" s="4">
        <v>11</v>
      </c>
      <c r="P3322" s="4">
        <v>13</v>
      </c>
      <c r="Q3322" s="4">
        <v>555.70000000000005</v>
      </c>
      <c r="U3322" s="9" t="str">
        <v>North</v>
      </c>
      <c r="V3322" s="9" t="str">
        <v>Clothing</v>
      </c>
      <c r="X3322" s="9" t="str">
        <v>NORTH</v>
      </c>
      <c r="Y3322" s="9" t="str">
        <v>CLOTHING</v>
      </c>
      <c r="AA3322" s="9" t="str">
        <v>north</v>
      </c>
      <c r="AB3322" s="9" t="str">
        <v>clothing</v>
      </c>
    </row>
    <row r="3323" spans="1:28">
      <c r="A3323" s="10" t="s">
        <v>3276</v>
      </c>
      <c r="B3323" s="11">
        <v>45212</v>
      </c>
      <c r="C3323" s="12" t="s">
        <v>3246</v>
      </c>
      <c r="D3323" s="13" t="s">
        <v>3070</v>
      </c>
      <c r="E3323" s="10">
        <v>686.97</v>
      </c>
      <c r="F3323" s="10">
        <v>41</v>
      </c>
      <c r="G3323" s="10">
        <v>28</v>
      </c>
      <c r="H3323" s="10">
        <v>1121.1300000000001</v>
      </c>
      <c r="I3323" s="4" t="s">
        <v>3276</v>
      </c>
      <c r="J3323" s="16">
        <v>45212</v>
      </c>
      <c r="K3323" s="9" t="str">
        <v>South</v>
      </c>
      <c r="L3323" s="9" t="str">
        <v>Electronics</v>
      </c>
      <c r="M3323" s="4">
        <v>686.97</v>
      </c>
      <c r="N3323" s="4">
        <f>VLOOKUP($K3323,Sales_Performance_Analysis.csv!$S$1:$T$5,2,FALSE)</f>
        <v>2478.5568056787902</v>
      </c>
      <c r="O3323" s="4">
        <v>41</v>
      </c>
      <c r="P3323" s="4">
        <v>28</v>
      </c>
      <c r="Q3323" s="4">
        <v>1121.1300000000001</v>
      </c>
      <c r="U3323" s="9" t="str">
        <v>South</v>
      </c>
      <c r="V3323" s="9" t="str">
        <v>Electronics</v>
      </c>
      <c r="X3323" s="9" t="str">
        <v>SOUTH</v>
      </c>
      <c r="Y3323" s="9" t="str">
        <v>ELECTRONICS</v>
      </c>
      <c r="AA3323" s="9" t="str">
        <v>south</v>
      </c>
      <c r="AB3323" s="9" t="str">
        <v>electronics</v>
      </c>
    </row>
    <row r="3324" spans="1:28">
      <c r="A3324" s="10" t="s">
        <v>3277</v>
      </c>
      <c r="B3324" s="11">
        <v>45189</v>
      </c>
      <c r="C3324" s="12" t="s">
        <v>3262</v>
      </c>
      <c r="D3324" s="13" t="s">
        <v>3070</v>
      </c>
      <c r="E3324" s="10">
        <v>4297.51</v>
      </c>
      <c r="F3324" s="10">
        <v>1</v>
      </c>
      <c r="G3324" s="10">
        <v>25</v>
      </c>
      <c r="H3324" s="10">
        <v>1916.93</v>
      </c>
      <c r="I3324" s="4" t="s">
        <v>3277</v>
      </c>
      <c r="J3324" s="16">
        <v>45189</v>
      </c>
      <c r="K3324" s="9" t="str">
        <v>West</v>
      </c>
      <c r="L3324" s="9" t="str">
        <v>Electronics</v>
      </c>
      <c r="M3324" s="4">
        <v>4297.51</v>
      </c>
      <c r="N3324" s="4">
        <f>VLOOKUP($K3324,Sales_Performance_Analysis.csv!$S$1:$T$5,2,FALSE)</f>
        <v>2536.3110011778599</v>
      </c>
      <c r="O3324" s="4">
        <v>1</v>
      </c>
      <c r="P3324" s="4">
        <v>25</v>
      </c>
      <c r="Q3324" s="4">
        <v>1916.93</v>
      </c>
      <c r="U3324" s="9" t="str">
        <v>West</v>
      </c>
      <c r="V3324" s="9" t="str">
        <v>Electronics</v>
      </c>
      <c r="X3324" s="9" t="str">
        <v>WEST</v>
      </c>
      <c r="Y3324" s="9" t="str">
        <v>ELECTRONICS</v>
      </c>
      <c r="AA3324" s="9" t="str">
        <v>west</v>
      </c>
      <c r="AB3324" s="9" t="str">
        <v>electronics</v>
      </c>
    </row>
    <row r="3325" spans="1:28">
      <c r="A3325" s="10" t="s">
        <v>3278</v>
      </c>
      <c r="B3325" s="11">
        <v>45075</v>
      </c>
      <c r="C3325" s="12" t="s">
        <v>3246</v>
      </c>
      <c r="D3325" s="13" t="s">
        <v>2899</v>
      </c>
      <c r="E3325" s="10">
        <v>3319.59</v>
      </c>
      <c r="F3325" s="10">
        <v>21</v>
      </c>
      <c r="G3325" s="10">
        <v>47</v>
      </c>
      <c r="H3325" s="10">
        <v>318.7</v>
      </c>
      <c r="I3325" s="4" t="s">
        <v>3278</v>
      </c>
      <c r="J3325" s="16">
        <v>45075</v>
      </c>
      <c r="K3325" s="9" t="str">
        <v>South</v>
      </c>
      <c r="L3325" s="9" t="str">
        <v>Clothing</v>
      </c>
      <c r="M3325" s="4">
        <v>3319.59</v>
      </c>
      <c r="N3325" s="4">
        <f>VLOOKUP($K3325,Sales_Performance_Analysis.csv!$S$1:$T$5,2,FALSE)</f>
        <v>2478.5568056787902</v>
      </c>
      <c r="O3325" s="4">
        <v>21</v>
      </c>
      <c r="P3325" s="4">
        <v>47</v>
      </c>
      <c r="Q3325" s="4">
        <v>318.7</v>
      </c>
      <c r="U3325" s="9" t="str">
        <v>South</v>
      </c>
      <c r="V3325" s="9" t="str">
        <v>Clothing</v>
      </c>
      <c r="X3325" s="9" t="str">
        <v>SOUTH</v>
      </c>
      <c r="Y3325" s="9" t="str">
        <v>CLOTHING</v>
      </c>
      <c r="AA3325" s="9" t="str">
        <v>south</v>
      </c>
      <c r="AB3325" s="9" t="str">
        <v>clothing</v>
      </c>
    </row>
    <row r="3326" spans="1:28">
      <c r="A3326" s="10">
        <v>35456278</v>
      </c>
      <c r="B3326" s="11">
        <v>45029</v>
      </c>
      <c r="C3326" s="12" t="s">
        <v>3246</v>
      </c>
      <c r="D3326" s="13" t="s">
        <v>29</v>
      </c>
      <c r="E3326" s="10">
        <v>2813.51</v>
      </c>
      <c r="F3326" s="10">
        <v>21</v>
      </c>
      <c r="G3326" s="10">
        <v>12</v>
      </c>
      <c r="H3326" s="10">
        <v>1286.17</v>
      </c>
      <c r="I3326" s="4">
        <v>35456278</v>
      </c>
      <c r="J3326" s="16">
        <v>45029</v>
      </c>
      <c r="K3326" s="9" t="str">
        <v>South</v>
      </c>
      <c r="L3326" s="9" t="str">
        <v>Furniture</v>
      </c>
      <c r="M3326" s="4">
        <v>2813.51</v>
      </c>
      <c r="N3326" s="4">
        <f>VLOOKUP($K3326,Sales_Performance_Analysis.csv!$S$1:$T$5,2,FALSE)</f>
        <v>2478.5568056787902</v>
      </c>
      <c r="O3326" s="4">
        <v>21</v>
      </c>
      <c r="P3326" s="4">
        <v>12</v>
      </c>
      <c r="Q3326" s="4">
        <v>1286.17</v>
      </c>
      <c r="U3326" s="9" t="str">
        <v>South</v>
      </c>
      <c r="V3326" s="9" t="str">
        <v>Furniture</v>
      </c>
      <c r="X3326" s="9" t="str">
        <v>SOUTH</v>
      </c>
      <c r="Y3326" s="9" t="str">
        <v>FURNITURE</v>
      </c>
      <c r="AA3326" s="9" t="str">
        <v>south</v>
      </c>
      <c r="AB3326" s="9" t="str">
        <v>furniture</v>
      </c>
    </row>
    <row r="3327" spans="1:28">
      <c r="A3327" s="10" t="s">
        <v>3279</v>
      </c>
      <c r="B3327" s="11">
        <v>45415</v>
      </c>
      <c r="C3327" s="12" t="s">
        <v>3246</v>
      </c>
      <c r="D3327" s="13" t="s">
        <v>2899</v>
      </c>
      <c r="E3327" s="10">
        <v>1507.1</v>
      </c>
      <c r="F3327" s="10">
        <v>49</v>
      </c>
      <c r="G3327" s="10">
        <v>15</v>
      </c>
      <c r="H3327" s="10">
        <v>1313.32</v>
      </c>
      <c r="I3327" s="4" t="s">
        <v>3279</v>
      </c>
      <c r="J3327" s="16">
        <v>45415</v>
      </c>
      <c r="K3327" s="9" t="str">
        <v>South</v>
      </c>
      <c r="L3327" s="9" t="str">
        <v>Clothing</v>
      </c>
      <c r="M3327" s="4">
        <v>1507.1</v>
      </c>
      <c r="N3327" s="4">
        <f>VLOOKUP($K3327,Sales_Performance_Analysis.csv!$S$1:$T$5,2,FALSE)</f>
        <v>2478.5568056787902</v>
      </c>
      <c r="O3327" s="4">
        <v>49</v>
      </c>
      <c r="P3327" s="4">
        <v>15</v>
      </c>
      <c r="Q3327" s="4">
        <v>1313.32</v>
      </c>
      <c r="U3327" s="9" t="str">
        <v>South</v>
      </c>
      <c r="V3327" s="9" t="str">
        <v>Clothing</v>
      </c>
      <c r="X3327" s="9" t="str">
        <v>SOUTH</v>
      </c>
      <c r="Y3327" s="9" t="str">
        <v>CLOTHING</v>
      </c>
      <c r="AA3327" s="9" t="str">
        <v>south</v>
      </c>
      <c r="AB3327" s="9" t="str">
        <v>clothing</v>
      </c>
    </row>
    <row r="3328" spans="1:28">
      <c r="A3328" s="10" t="s">
        <v>3280</v>
      </c>
      <c r="B3328" s="11">
        <v>45392</v>
      </c>
      <c r="C3328" s="12" t="s">
        <v>3140</v>
      </c>
      <c r="D3328" s="13" t="s">
        <v>3070</v>
      </c>
      <c r="E3328" s="10">
        <v>2437.12</v>
      </c>
      <c r="F3328" s="10">
        <v>38</v>
      </c>
      <c r="G3328" s="10">
        <v>32</v>
      </c>
      <c r="H3328" s="10">
        <v>1919.52</v>
      </c>
      <c r="I3328" s="4" t="s">
        <v>3280</v>
      </c>
      <c r="J3328" s="16">
        <v>45392</v>
      </c>
      <c r="K3328" s="9" t="str">
        <v>North</v>
      </c>
      <c r="L3328" s="9" t="str">
        <v>Electronics</v>
      </c>
      <c r="M3328" s="4">
        <v>2437.12</v>
      </c>
      <c r="N3328" s="4">
        <f>VLOOKUP($K3328,Sales_Performance_Analysis.csv!$S$1:$T$5,2,FALSE)</f>
        <v>2573.1195542046598</v>
      </c>
      <c r="O3328" s="4">
        <v>38</v>
      </c>
      <c r="P3328" s="4">
        <v>32</v>
      </c>
      <c r="Q3328" s="4">
        <v>1919.52</v>
      </c>
      <c r="U3328" s="9" t="str">
        <v>North</v>
      </c>
      <c r="V3328" s="9" t="str">
        <v>Electronics</v>
      </c>
      <c r="X3328" s="9" t="str">
        <v>NORTH</v>
      </c>
      <c r="Y3328" s="9" t="str">
        <v>ELECTRONICS</v>
      </c>
      <c r="AA3328" s="9" t="str">
        <v>north</v>
      </c>
      <c r="AB3328" s="9" t="str">
        <v>electronics</v>
      </c>
    </row>
    <row r="3329" spans="1:28">
      <c r="A3329" s="10" t="s">
        <v>3281</v>
      </c>
      <c r="B3329" s="11">
        <v>44946</v>
      </c>
      <c r="C3329" s="12" t="s">
        <v>3262</v>
      </c>
      <c r="D3329" s="13" t="s">
        <v>2899</v>
      </c>
      <c r="E3329" s="10">
        <v>3666.81</v>
      </c>
      <c r="F3329" s="10">
        <v>11</v>
      </c>
      <c r="G3329" s="10">
        <v>44</v>
      </c>
      <c r="H3329" s="10">
        <v>1309.78</v>
      </c>
      <c r="I3329" s="4" t="s">
        <v>3281</v>
      </c>
      <c r="J3329" s="16">
        <v>44946</v>
      </c>
      <c r="K3329" s="9" t="str">
        <v>West</v>
      </c>
      <c r="L3329" s="9" t="str">
        <v>Clothing</v>
      </c>
      <c r="M3329" s="4">
        <v>3666.81</v>
      </c>
      <c r="N3329" s="4">
        <f>VLOOKUP($K3329,Sales_Performance_Analysis.csv!$S$1:$T$5,2,FALSE)</f>
        <v>2536.3110011778599</v>
      </c>
      <c r="O3329" s="4">
        <v>11</v>
      </c>
      <c r="P3329" s="4">
        <v>44</v>
      </c>
      <c r="Q3329" s="4">
        <v>1309.78</v>
      </c>
      <c r="U3329" s="9" t="str">
        <v>West</v>
      </c>
      <c r="V3329" s="9" t="str">
        <v>Clothing</v>
      </c>
      <c r="X3329" s="9" t="str">
        <v>WEST</v>
      </c>
      <c r="Y3329" s="9" t="str">
        <v>CLOTHING</v>
      </c>
      <c r="AA3329" s="9" t="str">
        <v>west</v>
      </c>
      <c r="AB3329" s="9" t="str">
        <v>clothing</v>
      </c>
    </row>
    <row r="3330" spans="1:28">
      <c r="A3330" s="10" t="s">
        <v>3282</v>
      </c>
      <c r="B3330" s="11">
        <v>45289</v>
      </c>
      <c r="C3330" s="12" t="s">
        <v>3246</v>
      </c>
      <c r="D3330" s="13" t="s">
        <v>257</v>
      </c>
      <c r="E3330" s="10">
        <v>663.06</v>
      </c>
      <c r="F3330" s="10">
        <v>35</v>
      </c>
      <c r="G3330" s="10">
        <v>46</v>
      </c>
      <c r="H3330" s="10">
        <v>1483.75</v>
      </c>
      <c r="I3330" s="4" t="s">
        <v>3282</v>
      </c>
      <c r="J3330" s="16">
        <v>45289</v>
      </c>
      <c r="K3330" s="9" t="str">
        <v>South</v>
      </c>
      <c r="L3330" s="9" t="str">
        <v>Groceries</v>
      </c>
      <c r="M3330" s="4">
        <v>663.06</v>
      </c>
      <c r="N3330" s="4">
        <f>VLOOKUP($K3330,Sales_Performance_Analysis.csv!$S$1:$T$5,2,FALSE)</f>
        <v>2478.5568056787902</v>
      </c>
      <c r="O3330" s="4">
        <v>35</v>
      </c>
      <c r="P3330" s="4">
        <v>46</v>
      </c>
      <c r="Q3330" s="4">
        <v>1483.75</v>
      </c>
      <c r="U3330" s="9" t="str">
        <v>South</v>
      </c>
      <c r="V3330" s="9" t="str">
        <v>Groceries</v>
      </c>
      <c r="X3330" s="9" t="str">
        <v>SOUTH</v>
      </c>
      <c r="Y3330" s="9" t="str">
        <v>GROCERIES</v>
      </c>
      <c r="AA3330" s="9" t="str">
        <v>south</v>
      </c>
      <c r="AB3330" s="9" t="str">
        <v>groceries</v>
      </c>
    </row>
    <row r="3331" spans="1:28">
      <c r="A3331" s="10" t="s">
        <v>3283</v>
      </c>
      <c r="B3331" s="11">
        <v>45044</v>
      </c>
      <c r="C3331" s="12" t="s">
        <v>3140</v>
      </c>
      <c r="D3331" s="13" t="s">
        <v>2920</v>
      </c>
      <c r="E3331" s="10">
        <v>227.44</v>
      </c>
      <c r="F3331" s="10">
        <v>3</v>
      </c>
      <c r="G3331" s="10">
        <v>48</v>
      </c>
      <c r="H3331" s="10">
        <v>1292.6199999999999</v>
      </c>
      <c r="I3331" s="4" t="s">
        <v>3283</v>
      </c>
      <c r="J3331" s="16">
        <v>45044</v>
      </c>
      <c r="K3331" s="9" t="str">
        <v>North</v>
      </c>
      <c r="L3331" s="9" t="str">
        <v>Sports</v>
      </c>
      <c r="M3331" s="4">
        <v>227.44</v>
      </c>
      <c r="N3331" s="4">
        <f>VLOOKUP($K3331,Sales_Performance_Analysis.csv!$S$1:$T$5,2,FALSE)</f>
        <v>2573.1195542046598</v>
      </c>
      <c r="O3331" s="4">
        <v>3</v>
      </c>
      <c r="P3331" s="4">
        <v>48</v>
      </c>
      <c r="Q3331" s="4">
        <v>1292.6199999999999</v>
      </c>
      <c r="U3331" s="9" t="str">
        <v>North</v>
      </c>
      <c r="V3331" s="9" t="str">
        <v>Sports</v>
      </c>
      <c r="X3331" s="9" t="str">
        <v>NORTH</v>
      </c>
      <c r="Y3331" s="9" t="str">
        <v>SPORTS</v>
      </c>
      <c r="AA3331" s="9" t="str">
        <v>north</v>
      </c>
      <c r="AB3331" s="9" t="str">
        <v>sports</v>
      </c>
    </row>
    <row r="3332" spans="1:28">
      <c r="A3332" s="10" t="s">
        <v>3284</v>
      </c>
      <c r="B3332" s="11">
        <v>45489</v>
      </c>
      <c r="C3332" s="12" t="s">
        <v>3140</v>
      </c>
      <c r="D3332" s="13" t="s">
        <v>3070</v>
      </c>
      <c r="E3332" s="10">
        <v>461.79</v>
      </c>
      <c r="F3332" s="10">
        <v>6</v>
      </c>
      <c r="G3332" s="10">
        <v>43</v>
      </c>
      <c r="H3332" s="10">
        <v>1679.2</v>
      </c>
      <c r="I3332" s="4" t="s">
        <v>3284</v>
      </c>
      <c r="J3332" s="16">
        <v>45489</v>
      </c>
      <c r="K3332" s="9" t="str">
        <v>North</v>
      </c>
      <c r="L3332" s="9" t="str">
        <v>Electronics</v>
      </c>
      <c r="M3332" s="4">
        <v>461.79</v>
      </c>
      <c r="N3332" s="4">
        <f>VLOOKUP($K3332,Sales_Performance_Analysis.csv!$S$1:$T$5,2,FALSE)</f>
        <v>2573.1195542046598</v>
      </c>
      <c r="O3332" s="4">
        <v>6</v>
      </c>
      <c r="P3332" s="4">
        <v>43</v>
      </c>
      <c r="Q3332" s="4">
        <v>1679.2</v>
      </c>
      <c r="U3332" s="9" t="str">
        <v>North</v>
      </c>
      <c r="V3332" s="9" t="str">
        <v>Electronics</v>
      </c>
      <c r="X3332" s="9" t="str">
        <v>NORTH</v>
      </c>
      <c r="Y3332" s="9" t="str">
        <v>ELECTRONICS</v>
      </c>
      <c r="AA3332" s="9" t="str">
        <v>north</v>
      </c>
      <c r="AB3332" s="9" t="str">
        <v>electronics</v>
      </c>
    </row>
    <row r="3333" spans="1:28">
      <c r="A3333" s="10" t="s">
        <v>3285</v>
      </c>
      <c r="B3333" s="11">
        <v>45391</v>
      </c>
      <c r="C3333" s="12" t="s">
        <v>3262</v>
      </c>
      <c r="D3333" s="13" t="s">
        <v>29</v>
      </c>
      <c r="E3333" s="10">
        <v>3544.22</v>
      </c>
      <c r="F3333" s="10">
        <v>11</v>
      </c>
      <c r="G3333" s="10">
        <v>28</v>
      </c>
      <c r="H3333" s="10">
        <v>1059.5899999999999</v>
      </c>
      <c r="I3333" s="4" t="s">
        <v>3285</v>
      </c>
      <c r="J3333" s="16">
        <v>45391</v>
      </c>
      <c r="K3333" s="9" t="str">
        <v>West</v>
      </c>
      <c r="L3333" s="9" t="str">
        <v>Furniture</v>
      </c>
      <c r="M3333" s="4">
        <v>3544.22</v>
      </c>
      <c r="N3333" s="4">
        <f>VLOOKUP($K3333,Sales_Performance_Analysis.csv!$S$1:$T$5,2,FALSE)</f>
        <v>2536.3110011778599</v>
      </c>
      <c r="O3333" s="4">
        <v>11</v>
      </c>
      <c r="P3333" s="4">
        <v>28</v>
      </c>
      <c r="Q3333" s="4">
        <v>1059.5899999999999</v>
      </c>
      <c r="U3333" s="9" t="str">
        <v>West</v>
      </c>
      <c r="V3333" s="9" t="str">
        <v>Furniture</v>
      </c>
      <c r="X3333" s="9" t="str">
        <v>WEST</v>
      </c>
      <c r="Y3333" s="9" t="str">
        <v>FURNITURE</v>
      </c>
      <c r="AA3333" s="9" t="str">
        <v>west</v>
      </c>
      <c r="AB3333" s="9" t="str">
        <v>furniture</v>
      </c>
    </row>
    <row r="3334" spans="1:28">
      <c r="A3334" s="10" t="s">
        <v>3286</v>
      </c>
      <c r="B3334" s="11">
        <v>45056</v>
      </c>
      <c r="C3334" s="13" t="s">
        <v>2686</v>
      </c>
      <c r="D3334" s="13" t="s">
        <v>2920</v>
      </c>
      <c r="E3334" s="10">
        <v>1479.86</v>
      </c>
      <c r="F3334" s="10">
        <v>49</v>
      </c>
      <c r="G3334" s="10">
        <v>24</v>
      </c>
      <c r="H3334" s="10">
        <v>421.02</v>
      </c>
      <c r="I3334" s="4" t="s">
        <v>3286</v>
      </c>
      <c r="J3334" s="16">
        <v>45056</v>
      </c>
      <c r="K3334" s="9" t="str">
        <v>East</v>
      </c>
      <c r="L3334" s="9" t="str">
        <v>Sports</v>
      </c>
      <c r="M3334" s="4">
        <v>1479.86</v>
      </c>
      <c r="N3334" s="4">
        <f>VLOOKUP($K3334,Sales_Performance_Analysis.csv!$S$1:$T$5,2,FALSE)</f>
        <v>2529.8487270973901</v>
      </c>
      <c r="O3334" s="4">
        <v>49</v>
      </c>
      <c r="P3334" s="4">
        <v>24</v>
      </c>
      <c r="Q3334" s="4">
        <v>421.02</v>
      </c>
      <c r="U3334" s="9" t="str">
        <v>East</v>
      </c>
      <c r="V3334" s="9" t="str">
        <v>Sports</v>
      </c>
      <c r="X3334" s="9" t="str">
        <v>EAST</v>
      </c>
      <c r="Y3334" s="9" t="str">
        <v>SPORTS</v>
      </c>
      <c r="AA3334" s="9" t="str">
        <v>east</v>
      </c>
      <c r="AB3334" s="9" t="str">
        <v>sports</v>
      </c>
    </row>
    <row r="3335" spans="1:28">
      <c r="A3335" s="10" t="s">
        <v>3287</v>
      </c>
      <c r="B3335" s="11">
        <v>45577</v>
      </c>
      <c r="C3335" s="12" t="s">
        <v>3262</v>
      </c>
      <c r="D3335" s="13" t="s">
        <v>29</v>
      </c>
      <c r="E3335" s="10">
        <v>3478.09</v>
      </c>
      <c r="F3335" s="10">
        <v>14</v>
      </c>
      <c r="G3335" s="10">
        <v>40</v>
      </c>
      <c r="H3335" s="10">
        <v>1102.24</v>
      </c>
      <c r="I3335" s="4" t="s">
        <v>3287</v>
      </c>
      <c r="J3335" s="16">
        <v>45577</v>
      </c>
      <c r="K3335" s="9" t="str">
        <v>West</v>
      </c>
      <c r="L3335" s="9" t="str">
        <v>Furniture</v>
      </c>
      <c r="M3335" s="4">
        <v>3478.09</v>
      </c>
      <c r="N3335" s="4">
        <f>VLOOKUP($K3335,Sales_Performance_Analysis.csv!$S$1:$T$5,2,FALSE)</f>
        <v>2536.3110011778599</v>
      </c>
      <c r="O3335" s="4">
        <v>14</v>
      </c>
      <c r="P3335" s="4">
        <v>40</v>
      </c>
      <c r="Q3335" s="4">
        <v>1102.24</v>
      </c>
      <c r="U3335" s="9" t="str">
        <v>West</v>
      </c>
      <c r="V3335" s="9" t="str">
        <v>Furniture</v>
      </c>
      <c r="X3335" s="9" t="str">
        <v>WEST</v>
      </c>
      <c r="Y3335" s="9" t="str">
        <v>FURNITURE</v>
      </c>
      <c r="AA3335" s="9" t="str">
        <v>west</v>
      </c>
      <c r="AB3335" s="9" t="str">
        <v>furniture</v>
      </c>
    </row>
    <row r="3336" spans="1:28">
      <c r="A3336" s="10" t="s">
        <v>3288</v>
      </c>
      <c r="B3336" s="11">
        <v>45550</v>
      </c>
      <c r="C3336" s="12" t="s">
        <v>3246</v>
      </c>
      <c r="D3336" s="13" t="s">
        <v>257</v>
      </c>
      <c r="E3336" s="10">
        <v>2772.68</v>
      </c>
      <c r="F3336" s="10">
        <v>19</v>
      </c>
      <c r="G3336" s="10">
        <v>16</v>
      </c>
      <c r="H3336" s="10">
        <v>964.77</v>
      </c>
      <c r="I3336" s="4" t="s">
        <v>3288</v>
      </c>
      <c r="J3336" s="16">
        <v>45550</v>
      </c>
      <c r="K3336" s="9" t="str">
        <v>South</v>
      </c>
      <c r="L3336" s="9" t="str">
        <v>Groceries</v>
      </c>
      <c r="M3336" s="4">
        <v>2772.68</v>
      </c>
      <c r="N3336" s="4">
        <f>VLOOKUP($K3336,Sales_Performance_Analysis.csv!$S$1:$T$5,2,FALSE)</f>
        <v>2478.5568056787902</v>
      </c>
      <c r="O3336" s="4">
        <v>19</v>
      </c>
      <c r="P3336" s="4">
        <v>16</v>
      </c>
      <c r="Q3336" s="4">
        <v>964.77</v>
      </c>
      <c r="U3336" s="9" t="str">
        <v>South</v>
      </c>
      <c r="V3336" s="9" t="str">
        <v>Groceries</v>
      </c>
      <c r="X3336" s="9" t="str">
        <v>SOUTH</v>
      </c>
      <c r="Y3336" s="9" t="str">
        <v>GROCERIES</v>
      </c>
      <c r="AA3336" s="9" t="str">
        <v>south</v>
      </c>
      <c r="AB3336" s="9" t="str">
        <v>groceries</v>
      </c>
    </row>
    <row r="3337" spans="1:28">
      <c r="A3337" s="10" t="s">
        <v>3289</v>
      </c>
      <c r="B3337" s="11">
        <v>45342</v>
      </c>
      <c r="C3337" s="13" t="s">
        <v>2686</v>
      </c>
      <c r="D3337" s="13" t="s">
        <v>2899</v>
      </c>
      <c r="E3337" s="10">
        <v>3402.92</v>
      </c>
      <c r="F3337" s="10">
        <v>33</v>
      </c>
      <c r="G3337" s="10">
        <v>50</v>
      </c>
      <c r="H3337" s="10">
        <v>1276.44</v>
      </c>
      <c r="I3337" s="4" t="s">
        <v>3289</v>
      </c>
      <c r="J3337" s="16">
        <v>45342</v>
      </c>
      <c r="K3337" s="9" t="str">
        <v>East</v>
      </c>
      <c r="L3337" s="9" t="str">
        <v>Clothing</v>
      </c>
      <c r="M3337" s="4">
        <v>3402.92</v>
      </c>
      <c r="N3337" s="4">
        <f>VLOOKUP($K3337,Sales_Performance_Analysis.csv!$S$1:$T$5,2,FALSE)</f>
        <v>2529.8487270973901</v>
      </c>
      <c r="O3337" s="4">
        <v>33</v>
      </c>
      <c r="P3337" s="4">
        <v>50</v>
      </c>
      <c r="Q3337" s="4">
        <v>1276.44</v>
      </c>
      <c r="U3337" s="9" t="str">
        <v>East</v>
      </c>
      <c r="V3337" s="9" t="str">
        <v>Clothing</v>
      </c>
      <c r="X3337" s="9" t="str">
        <v>EAST</v>
      </c>
      <c r="Y3337" s="9" t="str">
        <v>CLOTHING</v>
      </c>
      <c r="AA3337" s="9" t="str">
        <v>east</v>
      </c>
      <c r="AB3337" s="9" t="str">
        <v>clothing</v>
      </c>
    </row>
    <row r="3338" spans="1:28">
      <c r="A3338" s="10" t="s">
        <v>3290</v>
      </c>
      <c r="B3338" s="11">
        <v>45306</v>
      </c>
      <c r="C3338" s="13" t="s">
        <v>2686</v>
      </c>
      <c r="D3338" s="13" t="s">
        <v>2920</v>
      </c>
      <c r="E3338" s="10">
        <v>3272.23</v>
      </c>
      <c r="F3338" s="10">
        <v>19</v>
      </c>
      <c r="G3338" s="10">
        <v>15</v>
      </c>
      <c r="H3338" s="10">
        <v>427.55</v>
      </c>
      <c r="I3338" s="4" t="s">
        <v>3290</v>
      </c>
      <c r="J3338" s="16">
        <v>45306</v>
      </c>
      <c r="K3338" s="9" t="str">
        <v>East</v>
      </c>
      <c r="L3338" s="9" t="str">
        <v>Sports</v>
      </c>
      <c r="M3338" s="4">
        <v>3272.23</v>
      </c>
      <c r="N3338" s="4">
        <f>VLOOKUP($K3338,Sales_Performance_Analysis.csv!$S$1:$T$5,2,FALSE)</f>
        <v>2529.8487270973901</v>
      </c>
      <c r="O3338" s="4">
        <v>19</v>
      </c>
      <c r="P3338" s="4">
        <v>15</v>
      </c>
      <c r="Q3338" s="4">
        <v>427.55</v>
      </c>
      <c r="U3338" s="9" t="str">
        <v>East</v>
      </c>
      <c r="V3338" s="9" t="str">
        <v>Sports</v>
      </c>
      <c r="X3338" s="9" t="str">
        <v>EAST</v>
      </c>
      <c r="Y3338" s="9" t="str">
        <v>SPORTS</v>
      </c>
      <c r="AA3338" s="9" t="str">
        <v>east</v>
      </c>
      <c r="AB3338" s="9" t="str">
        <v>sports</v>
      </c>
    </row>
    <row r="3339" spans="1:28">
      <c r="A3339" s="10" t="s">
        <v>3291</v>
      </c>
      <c r="B3339" s="11">
        <v>45117</v>
      </c>
      <c r="C3339" s="12" t="s">
        <v>3262</v>
      </c>
      <c r="D3339" s="13" t="s">
        <v>29</v>
      </c>
      <c r="E3339" s="10">
        <v>1222.76</v>
      </c>
      <c r="F3339" s="10">
        <v>50</v>
      </c>
      <c r="G3339" s="10">
        <v>46</v>
      </c>
      <c r="H3339" s="10">
        <v>44.18</v>
      </c>
      <c r="I3339" s="4" t="s">
        <v>3291</v>
      </c>
      <c r="J3339" s="16">
        <v>45117</v>
      </c>
      <c r="K3339" s="9" t="str">
        <v>West</v>
      </c>
      <c r="L3339" s="9" t="str">
        <v>Furniture</v>
      </c>
      <c r="M3339" s="4">
        <v>1222.76</v>
      </c>
      <c r="N3339" s="4">
        <f>VLOOKUP($K3339,Sales_Performance_Analysis.csv!$S$1:$T$5,2,FALSE)</f>
        <v>2536.3110011778599</v>
      </c>
      <c r="O3339" s="4">
        <v>50</v>
      </c>
      <c r="P3339" s="4">
        <v>46</v>
      </c>
      <c r="Q3339" s="4">
        <v>44.18</v>
      </c>
      <c r="U3339" s="9" t="str">
        <v>West</v>
      </c>
      <c r="V3339" s="9" t="str">
        <v>Furniture</v>
      </c>
      <c r="X3339" s="9" t="str">
        <v>WEST</v>
      </c>
      <c r="Y3339" s="9" t="str">
        <v>FURNITURE</v>
      </c>
      <c r="AA3339" s="9" t="str">
        <v>west</v>
      </c>
      <c r="AB3339" s="9" t="str">
        <v>furniture</v>
      </c>
    </row>
    <row r="3340" spans="1:28">
      <c r="A3340" s="10" t="s">
        <v>3292</v>
      </c>
      <c r="B3340" s="11">
        <v>45565</v>
      </c>
      <c r="C3340" s="13" t="s">
        <v>2686</v>
      </c>
      <c r="D3340" s="13" t="s">
        <v>29</v>
      </c>
      <c r="E3340" s="10">
        <v>3936.04</v>
      </c>
      <c r="F3340" s="10">
        <v>14</v>
      </c>
      <c r="G3340" s="10">
        <v>44</v>
      </c>
      <c r="H3340" s="10">
        <v>1732.1</v>
      </c>
      <c r="I3340" s="4" t="s">
        <v>3292</v>
      </c>
      <c r="J3340" s="16">
        <v>45565</v>
      </c>
      <c r="K3340" s="9" t="str">
        <v>East</v>
      </c>
      <c r="L3340" s="9" t="str">
        <v>Furniture</v>
      </c>
      <c r="M3340" s="4">
        <v>3936.04</v>
      </c>
      <c r="N3340" s="4">
        <f>VLOOKUP($K3340,Sales_Performance_Analysis.csv!$S$1:$T$5,2,FALSE)</f>
        <v>2529.8487270973901</v>
      </c>
      <c r="O3340" s="4">
        <v>14</v>
      </c>
      <c r="P3340" s="4">
        <v>44</v>
      </c>
      <c r="Q3340" s="4">
        <v>1732.1</v>
      </c>
      <c r="U3340" s="9" t="str">
        <v>East</v>
      </c>
      <c r="V3340" s="9" t="str">
        <v>Furniture</v>
      </c>
      <c r="X3340" s="9" t="str">
        <v>EAST</v>
      </c>
      <c r="Y3340" s="9" t="str">
        <v>FURNITURE</v>
      </c>
      <c r="AA3340" s="9" t="str">
        <v>east</v>
      </c>
      <c r="AB3340" s="9" t="str">
        <v>furniture</v>
      </c>
    </row>
    <row r="3341" spans="1:28">
      <c r="A3341" s="10" t="s">
        <v>3293</v>
      </c>
      <c r="B3341" s="11">
        <v>45156</v>
      </c>
      <c r="C3341" s="12" t="s">
        <v>3140</v>
      </c>
      <c r="D3341" s="13" t="s">
        <v>2920</v>
      </c>
      <c r="E3341" s="10">
        <v>4457.1499999999996</v>
      </c>
      <c r="F3341" s="10">
        <v>13</v>
      </c>
      <c r="G3341" s="10">
        <v>9</v>
      </c>
      <c r="H3341" s="10">
        <v>196.67</v>
      </c>
      <c r="I3341" s="4" t="s">
        <v>3293</v>
      </c>
      <c r="J3341" s="16">
        <v>45156</v>
      </c>
      <c r="K3341" s="9" t="str">
        <v>North</v>
      </c>
      <c r="L3341" s="9" t="str">
        <v>Sports</v>
      </c>
      <c r="M3341" s="4">
        <v>4457.1499999999996</v>
      </c>
      <c r="N3341" s="4">
        <f>VLOOKUP($K3341,Sales_Performance_Analysis.csv!$S$1:$T$5,2,FALSE)</f>
        <v>2573.1195542046598</v>
      </c>
      <c r="O3341" s="4">
        <v>13</v>
      </c>
      <c r="P3341" s="4">
        <v>9</v>
      </c>
      <c r="Q3341" s="4">
        <v>196.67</v>
      </c>
      <c r="U3341" s="9" t="str">
        <v>North</v>
      </c>
      <c r="V3341" s="9" t="str">
        <v>Sports</v>
      </c>
      <c r="X3341" s="9" t="str">
        <v>NORTH</v>
      </c>
      <c r="Y3341" s="9" t="str">
        <v>SPORTS</v>
      </c>
      <c r="AA3341" s="9" t="str">
        <v>north</v>
      </c>
      <c r="AB3341" s="9" t="str">
        <v>sports</v>
      </c>
    </row>
    <row r="3342" spans="1:28">
      <c r="A3342" s="10" t="s">
        <v>3294</v>
      </c>
      <c r="B3342" s="11">
        <v>44954</v>
      </c>
      <c r="C3342" s="12" t="s">
        <v>3262</v>
      </c>
      <c r="D3342" s="13" t="s">
        <v>257</v>
      </c>
      <c r="E3342" s="10">
        <v>4430.29</v>
      </c>
      <c r="F3342" s="10">
        <v>45</v>
      </c>
      <c r="G3342" s="10">
        <v>43</v>
      </c>
      <c r="H3342" s="10">
        <v>1648.55</v>
      </c>
      <c r="I3342" s="4" t="s">
        <v>3294</v>
      </c>
      <c r="J3342" s="16">
        <v>44954</v>
      </c>
      <c r="K3342" s="9" t="str">
        <v>West</v>
      </c>
      <c r="L3342" s="9" t="str">
        <v>Groceries</v>
      </c>
      <c r="M3342" s="4">
        <v>4430.29</v>
      </c>
      <c r="N3342" s="4">
        <f>VLOOKUP($K3342,Sales_Performance_Analysis.csv!$S$1:$T$5,2,FALSE)</f>
        <v>2536.3110011778599</v>
      </c>
      <c r="O3342" s="4">
        <v>45</v>
      </c>
      <c r="P3342" s="4">
        <v>43</v>
      </c>
      <c r="Q3342" s="4">
        <v>1648.55</v>
      </c>
      <c r="U3342" s="9" t="str">
        <v>West</v>
      </c>
      <c r="V3342" s="9" t="str">
        <v>Groceries</v>
      </c>
      <c r="X3342" s="9" t="str">
        <v>WEST</v>
      </c>
      <c r="Y3342" s="9" t="str">
        <v>GROCERIES</v>
      </c>
      <c r="AA3342" s="9" t="str">
        <v>west</v>
      </c>
      <c r="AB3342" s="9" t="str">
        <v>groceries</v>
      </c>
    </row>
    <row r="3343" spans="1:28">
      <c r="A3343" s="10" t="s">
        <v>3295</v>
      </c>
      <c r="B3343" s="11">
        <v>45222</v>
      </c>
      <c r="C3343" s="12" t="s">
        <v>3140</v>
      </c>
      <c r="D3343" s="13" t="s">
        <v>29</v>
      </c>
      <c r="E3343" s="10">
        <v>1119.46</v>
      </c>
      <c r="F3343" s="10">
        <v>35</v>
      </c>
      <c r="G3343" s="10">
        <v>45</v>
      </c>
      <c r="H3343" s="10">
        <v>1037.42</v>
      </c>
      <c r="I3343" s="4" t="s">
        <v>3295</v>
      </c>
      <c r="J3343" s="16">
        <v>45222</v>
      </c>
      <c r="K3343" s="9" t="str">
        <v>North</v>
      </c>
      <c r="L3343" s="9" t="str">
        <v>Furniture</v>
      </c>
      <c r="M3343" s="4">
        <v>1119.46</v>
      </c>
      <c r="N3343" s="4">
        <f>VLOOKUP($K3343,Sales_Performance_Analysis.csv!$S$1:$T$5,2,FALSE)</f>
        <v>2573.1195542046598</v>
      </c>
      <c r="O3343" s="4">
        <v>35</v>
      </c>
      <c r="P3343" s="4">
        <v>45</v>
      </c>
      <c r="Q3343" s="4">
        <v>1037.42</v>
      </c>
      <c r="U3343" s="9" t="str">
        <v>North</v>
      </c>
      <c r="V3343" s="9" t="str">
        <v>Furniture</v>
      </c>
      <c r="X3343" s="9" t="str">
        <v>NORTH</v>
      </c>
      <c r="Y3343" s="9" t="str">
        <v>FURNITURE</v>
      </c>
      <c r="AA3343" s="9" t="str">
        <v>north</v>
      </c>
      <c r="AB3343" s="9" t="str">
        <v>furniture</v>
      </c>
    </row>
    <row r="3344" spans="1:28">
      <c r="A3344" s="10" t="s">
        <v>3296</v>
      </c>
      <c r="B3344" s="11">
        <v>45523</v>
      </c>
      <c r="C3344" s="12" t="s">
        <v>3262</v>
      </c>
      <c r="D3344" s="13" t="s">
        <v>257</v>
      </c>
      <c r="E3344" s="10">
        <v>2512.62</v>
      </c>
      <c r="F3344" s="10">
        <v>41</v>
      </c>
      <c r="G3344" s="10">
        <v>10</v>
      </c>
      <c r="H3344" s="10">
        <v>1117.5899999999999</v>
      </c>
      <c r="I3344" s="4" t="s">
        <v>3296</v>
      </c>
      <c r="J3344" s="16">
        <v>45523</v>
      </c>
      <c r="K3344" s="9" t="str">
        <v>West</v>
      </c>
      <c r="L3344" s="9" t="str">
        <v>Groceries</v>
      </c>
      <c r="M3344" s="4">
        <v>2512.62</v>
      </c>
      <c r="N3344" s="4">
        <f>VLOOKUP($K3344,Sales_Performance_Analysis.csv!$S$1:$T$5,2,FALSE)</f>
        <v>2536.3110011778599</v>
      </c>
      <c r="O3344" s="4">
        <v>41</v>
      </c>
      <c r="P3344" s="4">
        <v>10</v>
      </c>
      <c r="Q3344" s="4">
        <v>1117.5899999999999</v>
      </c>
      <c r="U3344" s="9" t="str">
        <v>West</v>
      </c>
      <c r="V3344" s="9" t="str">
        <v>Groceries</v>
      </c>
      <c r="X3344" s="9" t="str">
        <v>WEST</v>
      </c>
      <c r="Y3344" s="9" t="str">
        <v>GROCERIES</v>
      </c>
      <c r="AA3344" s="9" t="str">
        <v>west</v>
      </c>
      <c r="AB3344" s="9" t="str">
        <v>groceries</v>
      </c>
    </row>
    <row r="3345" spans="1:28">
      <c r="A3345" s="10" t="s">
        <v>3297</v>
      </c>
      <c r="B3345" s="11">
        <v>45103</v>
      </c>
      <c r="C3345" s="12" t="s">
        <v>3140</v>
      </c>
      <c r="D3345" s="13" t="s">
        <v>2899</v>
      </c>
      <c r="E3345" s="10">
        <v>4978.1499999999996</v>
      </c>
      <c r="F3345" s="10">
        <v>32</v>
      </c>
      <c r="G3345" s="10">
        <v>11</v>
      </c>
      <c r="H3345" s="10">
        <v>446.64</v>
      </c>
      <c r="I3345" s="4" t="s">
        <v>3297</v>
      </c>
      <c r="J3345" s="16">
        <v>45103</v>
      </c>
      <c r="K3345" s="9" t="str">
        <v>North</v>
      </c>
      <c r="L3345" s="9" t="str">
        <v>Clothing</v>
      </c>
      <c r="M3345" s="4">
        <v>4978.1499999999996</v>
      </c>
      <c r="N3345" s="4">
        <f>VLOOKUP($K3345,Sales_Performance_Analysis.csv!$S$1:$T$5,2,FALSE)</f>
        <v>2573.1195542046598</v>
      </c>
      <c r="O3345" s="4">
        <v>32</v>
      </c>
      <c r="P3345" s="4">
        <v>11</v>
      </c>
      <c r="Q3345" s="4">
        <v>446.64</v>
      </c>
      <c r="U3345" s="9" t="str">
        <v>North</v>
      </c>
      <c r="V3345" s="9" t="str">
        <v>Clothing</v>
      </c>
      <c r="X3345" s="9" t="str">
        <v>NORTH</v>
      </c>
      <c r="Y3345" s="9" t="str">
        <v>CLOTHING</v>
      </c>
      <c r="AA3345" s="9" t="str">
        <v>north</v>
      </c>
      <c r="AB3345" s="9" t="str">
        <v>clothing</v>
      </c>
    </row>
    <row r="3346" spans="1:28">
      <c r="A3346" s="10">
        <v>75137379</v>
      </c>
      <c r="B3346" s="11">
        <v>45221</v>
      </c>
      <c r="C3346" s="12" t="s">
        <v>3246</v>
      </c>
      <c r="D3346" s="13" t="s">
        <v>2899</v>
      </c>
      <c r="E3346" s="10">
        <v>1396.94</v>
      </c>
      <c r="F3346" s="10">
        <v>18</v>
      </c>
      <c r="G3346" s="10">
        <v>6</v>
      </c>
      <c r="H3346" s="10">
        <v>998.57</v>
      </c>
      <c r="I3346" s="4">
        <v>75137379</v>
      </c>
      <c r="J3346" s="16">
        <v>45221</v>
      </c>
      <c r="K3346" s="9" t="str">
        <v>South</v>
      </c>
      <c r="L3346" s="9" t="str">
        <v>Clothing</v>
      </c>
      <c r="M3346" s="4">
        <v>1396.94</v>
      </c>
      <c r="N3346" s="4">
        <f>VLOOKUP($K3346,Sales_Performance_Analysis.csv!$S$1:$T$5,2,FALSE)</f>
        <v>2478.5568056787902</v>
      </c>
      <c r="O3346" s="4">
        <v>18</v>
      </c>
      <c r="P3346" s="4">
        <v>6</v>
      </c>
      <c r="Q3346" s="4">
        <v>998.57</v>
      </c>
      <c r="U3346" s="9" t="str">
        <v>South</v>
      </c>
      <c r="V3346" s="9" t="str">
        <v>Clothing</v>
      </c>
      <c r="X3346" s="9" t="str">
        <v>SOUTH</v>
      </c>
      <c r="Y3346" s="9" t="str">
        <v>CLOTHING</v>
      </c>
      <c r="AA3346" s="9" t="str">
        <v>south</v>
      </c>
      <c r="AB3346" s="9" t="str">
        <v>clothing</v>
      </c>
    </row>
    <row r="3347" spans="1:28">
      <c r="A3347" s="10" t="s">
        <v>3298</v>
      </c>
      <c r="B3347" s="11">
        <v>44945</v>
      </c>
      <c r="C3347" s="13" t="s">
        <v>2686</v>
      </c>
      <c r="D3347" s="13" t="s">
        <v>257</v>
      </c>
      <c r="E3347" s="10">
        <v>2314.3000000000002</v>
      </c>
      <c r="F3347" s="10">
        <v>16</v>
      </c>
      <c r="G3347" s="10">
        <v>12</v>
      </c>
      <c r="H3347" s="10">
        <v>42.32</v>
      </c>
      <c r="I3347" s="4" t="s">
        <v>3298</v>
      </c>
      <c r="J3347" s="16">
        <v>44945</v>
      </c>
      <c r="K3347" s="9" t="str">
        <v>East</v>
      </c>
      <c r="L3347" s="9" t="str">
        <v>Groceries</v>
      </c>
      <c r="M3347" s="4">
        <v>2314.3000000000002</v>
      </c>
      <c r="N3347" s="4">
        <f>VLOOKUP($K3347,Sales_Performance_Analysis.csv!$S$1:$T$5,2,FALSE)</f>
        <v>2529.8487270973901</v>
      </c>
      <c r="O3347" s="4">
        <v>16</v>
      </c>
      <c r="P3347" s="4">
        <v>12</v>
      </c>
      <c r="Q3347" s="4">
        <v>42.32</v>
      </c>
      <c r="U3347" s="9" t="str">
        <v>East</v>
      </c>
      <c r="V3347" s="9" t="str">
        <v>Groceries</v>
      </c>
      <c r="X3347" s="9" t="str">
        <v>EAST</v>
      </c>
      <c r="Y3347" s="9" t="str">
        <v>GROCERIES</v>
      </c>
      <c r="AA3347" s="9" t="str">
        <v>east</v>
      </c>
      <c r="AB3347" s="9" t="str">
        <v>groceries</v>
      </c>
    </row>
    <row r="3348" spans="1:28">
      <c r="A3348" s="10" t="s">
        <v>3299</v>
      </c>
      <c r="B3348" s="11">
        <v>45046</v>
      </c>
      <c r="C3348" s="12" t="s">
        <v>3262</v>
      </c>
      <c r="D3348" s="13" t="s">
        <v>257</v>
      </c>
      <c r="E3348" s="10">
        <v>259.10000000000002</v>
      </c>
      <c r="F3348" s="10">
        <v>21</v>
      </c>
      <c r="G3348" s="10">
        <v>23</v>
      </c>
      <c r="H3348" s="10">
        <v>1444.86</v>
      </c>
      <c r="I3348" s="4" t="s">
        <v>3299</v>
      </c>
      <c r="J3348" s="16">
        <v>45046</v>
      </c>
      <c r="K3348" s="9" t="str">
        <v>West</v>
      </c>
      <c r="L3348" s="9" t="str">
        <v>Groceries</v>
      </c>
      <c r="M3348" s="4">
        <v>259.10000000000002</v>
      </c>
      <c r="N3348" s="4">
        <f>VLOOKUP($K3348,Sales_Performance_Analysis.csv!$S$1:$T$5,2,FALSE)</f>
        <v>2536.3110011778599</v>
      </c>
      <c r="O3348" s="4">
        <v>21</v>
      </c>
      <c r="P3348" s="4">
        <v>23</v>
      </c>
      <c r="Q3348" s="4">
        <v>1444.86</v>
      </c>
      <c r="U3348" s="9" t="str">
        <v>West</v>
      </c>
      <c r="V3348" s="9" t="str">
        <v>Groceries</v>
      </c>
      <c r="X3348" s="9" t="str">
        <v>WEST</v>
      </c>
      <c r="Y3348" s="9" t="str">
        <v>GROCERIES</v>
      </c>
      <c r="AA3348" s="9" t="str">
        <v>west</v>
      </c>
      <c r="AB3348" s="9" t="str">
        <v>groceries</v>
      </c>
    </row>
    <row r="3349" spans="1:28">
      <c r="A3349" s="10" t="s">
        <v>3300</v>
      </c>
      <c r="B3349" s="11">
        <v>45562</v>
      </c>
      <c r="C3349" s="12" t="s">
        <v>3262</v>
      </c>
      <c r="D3349" s="13" t="s">
        <v>29</v>
      </c>
      <c r="E3349" s="10">
        <v>1779.22</v>
      </c>
      <c r="F3349" s="10">
        <v>37</v>
      </c>
      <c r="G3349" s="10">
        <v>11</v>
      </c>
      <c r="H3349" s="10">
        <v>180.62</v>
      </c>
      <c r="I3349" s="4" t="s">
        <v>3300</v>
      </c>
      <c r="J3349" s="16">
        <v>45562</v>
      </c>
      <c r="K3349" s="9" t="str">
        <v>West</v>
      </c>
      <c r="L3349" s="9" t="str">
        <v>Furniture</v>
      </c>
      <c r="M3349" s="4">
        <v>1779.22</v>
      </c>
      <c r="N3349" s="4">
        <f>VLOOKUP($K3349,Sales_Performance_Analysis.csv!$S$1:$T$5,2,FALSE)</f>
        <v>2536.3110011778599</v>
      </c>
      <c r="O3349" s="4">
        <v>37</v>
      </c>
      <c r="P3349" s="4">
        <v>11</v>
      </c>
      <c r="Q3349" s="4">
        <v>180.62</v>
      </c>
      <c r="U3349" s="9" t="str">
        <v>West</v>
      </c>
      <c r="V3349" s="9" t="str">
        <v>Furniture</v>
      </c>
      <c r="X3349" s="9" t="str">
        <v>WEST</v>
      </c>
      <c r="Y3349" s="9" t="str">
        <v>FURNITURE</v>
      </c>
      <c r="AA3349" s="9" t="str">
        <v>west</v>
      </c>
      <c r="AB3349" s="9" t="str">
        <v>furniture</v>
      </c>
    </row>
    <row r="3350" spans="1:28">
      <c r="A3350" s="10" t="s">
        <v>3301</v>
      </c>
      <c r="B3350" s="11">
        <v>45212</v>
      </c>
      <c r="C3350" s="13" t="s">
        <v>2686</v>
      </c>
      <c r="D3350" s="13" t="s">
        <v>257</v>
      </c>
      <c r="E3350" s="10">
        <v>4665.82</v>
      </c>
      <c r="F3350" s="10">
        <v>1</v>
      </c>
      <c r="G3350" s="10">
        <v>41</v>
      </c>
      <c r="H3350" s="10">
        <v>259.86</v>
      </c>
      <c r="I3350" s="4" t="s">
        <v>3301</v>
      </c>
      <c r="J3350" s="16">
        <v>45212</v>
      </c>
      <c r="K3350" s="9" t="str">
        <v>East</v>
      </c>
      <c r="L3350" s="9" t="str">
        <v>Groceries</v>
      </c>
      <c r="M3350" s="4">
        <v>4665.82</v>
      </c>
      <c r="N3350" s="4">
        <f>VLOOKUP($K3350,Sales_Performance_Analysis.csv!$S$1:$T$5,2,FALSE)</f>
        <v>2529.8487270973901</v>
      </c>
      <c r="O3350" s="4">
        <v>1</v>
      </c>
      <c r="P3350" s="4">
        <v>41</v>
      </c>
      <c r="Q3350" s="4">
        <v>259.86</v>
      </c>
      <c r="U3350" s="9" t="str">
        <v>East</v>
      </c>
      <c r="V3350" s="9" t="str">
        <v>Groceries</v>
      </c>
      <c r="X3350" s="9" t="str">
        <v>EAST</v>
      </c>
      <c r="Y3350" s="9" t="str">
        <v>GROCERIES</v>
      </c>
      <c r="AA3350" s="9" t="str">
        <v>east</v>
      </c>
      <c r="AB3350" s="9" t="str">
        <v>groceries</v>
      </c>
    </row>
    <row r="3351" spans="1:28">
      <c r="A3351" s="10" t="s">
        <v>3302</v>
      </c>
      <c r="B3351" s="11">
        <v>44988</v>
      </c>
      <c r="C3351" s="12" t="s">
        <v>3262</v>
      </c>
      <c r="D3351" s="13" t="s">
        <v>257</v>
      </c>
      <c r="E3351" s="10">
        <v>1043.5999999999999</v>
      </c>
      <c r="F3351" s="10">
        <v>18</v>
      </c>
      <c r="G3351" s="10">
        <v>17</v>
      </c>
      <c r="H3351" s="10">
        <v>292.64999999999998</v>
      </c>
      <c r="I3351" s="4" t="s">
        <v>3302</v>
      </c>
      <c r="J3351" s="16">
        <v>44988</v>
      </c>
      <c r="K3351" s="9" t="str">
        <v>West</v>
      </c>
      <c r="L3351" s="9" t="str">
        <v>Groceries</v>
      </c>
      <c r="M3351" s="4">
        <v>1043.5999999999999</v>
      </c>
      <c r="N3351" s="4">
        <f>VLOOKUP($K3351,Sales_Performance_Analysis.csv!$S$1:$T$5,2,FALSE)</f>
        <v>2536.3110011778599</v>
      </c>
      <c r="O3351" s="4">
        <v>18</v>
      </c>
      <c r="P3351" s="4">
        <v>17</v>
      </c>
      <c r="Q3351" s="4">
        <v>292.64999999999998</v>
      </c>
      <c r="U3351" s="9" t="str">
        <v>West</v>
      </c>
      <c r="V3351" s="9" t="str">
        <v>Groceries</v>
      </c>
      <c r="X3351" s="9" t="str">
        <v>WEST</v>
      </c>
      <c r="Y3351" s="9" t="str">
        <v>GROCERIES</v>
      </c>
      <c r="AA3351" s="9" t="str">
        <v>west</v>
      </c>
      <c r="AB3351" s="9" t="str">
        <v>groceries</v>
      </c>
    </row>
    <row r="3352" spans="1:28">
      <c r="A3352" s="10" t="s">
        <v>3303</v>
      </c>
      <c r="B3352" s="11">
        <v>45363</v>
      </c>
      <c r="C3352" s="12" t="s">
        <v>3262</v>
      </c>
      <c r="D3352" s="13" t="s">
        <v>29</v>
      </c>
      <c r="E3352" s="10">
        <v>2425.34</v>
      </c>
      <c r="F3352" s="10">
        <v>41</v>
      </c>
      <c r="G3352" s="10">
        <v>35</v>
      </c>
      <c r="H3352" s="10">
        <v>1769.89</v>
      </c>
      <c r="I3352" s="4" t="s">
        <v>3303</v>
      </c>
      <c r="J3352" s="16">
        <v>45363</v>
      </c>
      <c r="K3352" s="9" t="str">
        <v>West</v>
      </c>
      <c r="L3352" s="9" t="str">
        <v>Furniture</v>
      </c>
      <c r="M3352" s="4">
        <v>2425.34</v>
      </c>
      <c r="N3352" s="4">
        <f>VLOOKUP($K3352,Sales_Performance_Analysis.csv!$S$1:$T$5,2,FALSE)</f>
        <v>2536.3110011778599</v>
      </c>
      <c r="O3352" s="4">
        <v>41</v>
      </c>
      <c r="P3352" s="4">
        <v>35</v>
      </c>
      <c r="Q3352" s="4">
        <v>1769.89</v>
      </c>
      <c r="U3352" s="9" t="str">
        <v>West</v>
      </c>
      <c r="V3352" s="9" t="str">
        <v>Furniture</v>
      </c>
      <c r="X3352" s="9" t="str">
        <v>WEST</v>
      </c>
      <c r="Y3352" s="9" t="str">
        <v>FURNITURE</v>
      </c>
      <c r="AA3352" s="9" t="str">
        <v>west</v>
      </c>
      <c r="AB3352" s="9" t="str">
        <v>furniture</v>
      </c>
    </row>
    <row r="3353" spans="1:28">
      <c r="A3353" s="10" t="s">
        <v>3304</v>
      </c>
      <c r="B3353" s="11">
        <v>44947</v>
      </c>
      <c r="C3353" s="12" t="s">
        <v>3246</v>
      </c>
      <c r="D3353" s="13" t="s">
        <v>2899</v>
      </c>
      <c r="E3353" s="10">
        <v>219.14</v>
      </c>
      <c r="F3353" s="10">
        <v>20</v>
      </c>
      <c r="G3353" s="10">
        <v>0</v>
      </c>
      <c r="H3353" s="10">
        <v>1768.2</v>
      </c>
      <c r="I3353" s="4" t="s">
        <v>3304</v>
      </c>
      <c r="J3353" s="16">
        <v>44947</v>
      </c>
      <c r="K3353" s="9" t="str">
        <v>South</v>
      </c>
      <c r="L3353" s="9" t="str">
        <v>Clothing</v>
      </c>
      <c r="M3353" s="4">
        <v>219.14</v>
      </c>
      <c r="N3353" s="4">
        <f>VLOOKUP($K3353,Sales_Performance_Analysis.csv!$S$1:$T$5,2,FALSE)</f>
        <v>2478.5568056787902</v>
      </c>
      <c r="O3353" s="4">
        <v>20</v>
      </c>
      <c r="P3353" s="4">
        <v>0</v>
      </c>
      <c r="Q3353" s="4">
        <v>1768.2</v>
      </c>
      <c r="U3353" s="9" t="str">
        <v>South</v>
      </c>
      <c r="V3353" s="9" t="str">
        <v>Clothing</v>
      </c>
      <c r="X3353" s="9" t="str">
        <v>SOUTH</v>
      </c>
      <c r="Y3353" s="9" t="str">
        <v>CLOTHING</v>
      </c>
      <c r="AA3353" s="9" t="str">
        <v>south</v>
      </c>
      <c r="AB3353" s="9" t="str">
        <v>clothing</v>
      </c>
    </row>
    <row r="3354" spans="1:28">
      <c r="A3354" s="10" t="s">
        <v>3305</v>
      </c>
      <c r="B3354" s="11">
        <v>45344</v>
      </c>
      <c r="C3354" s="12" t="s">
        <v>3246</v>
      </c>
      <c r="D3354" s="13" t="s">
        <v>2920</v>
      </c>
      <c r="E3354" s="10">
        <v>4735.9799999999996</v>
      </c>
      <c r="F3354" s="10">
        <v>29</v>
      </c>
      <c r="G3354" s="10">
        <v>23</v>
      </c>
      <c r="H3354" s="10">
        <v>501.68</v>
      </c>
      <c r="I3354" s="4" t="s">
        <v>3305</v>
      </c>
      <c r="J3354" s="16">
        <v>45344</v>
      </c>
      <c r="K3354" s="9" t="str">
        <v>South</v>
      </c>
      <c r="L3354" s="9" t="str">
        <v>Sports</v>
      </c>
      <c r="M3354" s="4">
        <v>4735.9799999999996</v>
      </c>
      <c r="N3354" s="4">
        <f>VLOOKUP($K3354,Sales_Performance_Analysis.csv!$S$1:$T$5,2,FALSE)</f>
        <v>2478.5568056787902</v>
      </c>
      <c r="O3354" s="4">
        <v>29</v>
      </c>
      <c r="P3354" s="4">
        <v>23</v>
      </c>
      <c r="Q3354" s="4">
        <v>501.68</v>
      </c>
      <c r="U3354" s="9" t="str">
        <v>South</v>
      </c>
      <c r="V3354" s="9" t="str">
        <v>Sports</v>
      </c>
      <c r="X3354" s="9" t="str">
        <v>SOUTH</v>
      </c>
      <c r="Y3354" s="9" t="str">
        <v>SPORTS</v>
      </c>
      <c r="AA3354" s="9" t="str">
        <v>south</v>
      </c>
      <c r="AB3354" s="9" t="str">
        <v>sports</v>
      </c>
    </row>
    <row r="3355" spans="1:28">
      <c r="A3355" s="10" t="s">
        <v>3306</v>
      </c>
      <c r="B3355" s="11">
        <v>45082</v>
      </c>
      <c r="C3355" s="13" t="s">
        <v>2686</v>
      </c>
      <c r="D3355" s="13" t="s">
        <v>257</v>
      </c>
      <c r="E3355" s="10">
        <v>3327.6</v>
      </c>
      <c r="F3355" s="10">
        <v>12</v>
      </c>
      <c r="G3355" s="10">
        <v>47</v>
      </c>
      <c r="H3355" s="10">
        <v>942.94</v>
      </c>
      <c r="I3355" s="4" t="s">
        <v>3306</v>
      </c>
      <c r="J3355" s="16">
        <v>45082</v>
      </c>
      <c r="K3355" s="9" t="str">
        <v>East</v>
      </c>
      <c r="L3355" s="9" t="str">
        <v>Groceries</v>
      </c>
      <c r="M3355" s="4">
        <v>3327.6</v>
      </c>
      <c r="N3355" s="4">
        <f>VLOOKUP($K3355,Sales_Performance_Analysis.csv!$S$1:$T$5,2,FALSE)</f>
        <v>2529.8487270973901</v>
      </c>
      <c r="O3355" s="4">
        <v>12</v>
      </c>
      <c r="P3355" s="4">
        <v>47</v>
      </c>
      <c r="Q3355" s="4">
        <v>942.94</v>
      </c>
      <c r="U3355" s="9" t="str">
        <v>East</v>
      </c>
      <c r="V3355" s="9" t="str">
        <v>Groceries</v>
      </c>
      <c r="X3355" s="9" t="str">
        <v>EAST</v>
      </c>
      <c r="Y3355" s="9" t="str">
        <v>GROCERIES</v>
      </c>
      <c r="AA3355" s="9" t="str">
        <v>east</v>
      </c>
      <c r="AB3355" s="9" t="str">
        <v>groceries</v>
      </c>
    </row>
    <row r="3356" spans="1:28">
      <c r="A3356" s="10" t="s">
        <v>3307</v>
      </c>
      <c r="B3356" s="11">
        <v>45605</v>
      </c>
      <c r="C3356" s="12" t="s">
        <v>3262</v>
      </c>
      <c r="D3356" s="13" t="s">
        <v>2899</v>
      </c>
      <c r="E3356" s="10">
        <v>2156.81</v>
      </c>
      <c r="F3356" s="10">
        <v>19</v>
      </c>
      <c r="G3356" s="10">
        <v>38</v>
      </c>
      <c r="H3356" s="10">
        <v>1845.55</v>
      </c>
      <c r="I3356" s="4" t="s">
        <v>3307</v>
      </c>
      <c r="J3356" s="16">
        <v>45605</v>
      </c>
      <c r="K3356" s="9" t="str">
        <v>West</v>
      </c>
      <c r="L3356" s="9" t="str">
        <v>Clothing</v>
      </c>
      <c r="M3356" s="4">
        <v>2156.81</v>
      </c>
      <c r="N3356" s="4">
        <f>VLOOKUP($K3356,Sales_Performance_Analysis.csv!$S$1:$T$5,2,FALSE)</f>
        <v>2536.3110011778599</v>
      </c>
      <c r="O3356" s="4">
        <v>19</v>
      </c>
      <c r="P3356" s="4">
        <v>38</v>
      </c>
      <c r="Q3356" s="4">
        <v>1845.55</v>
      </c>
      <c r="U3356" s="9" t="str">
        <v>West</v>
      </c>
      <c r="V3356" s="9" t="str">
        <v>Clothing</v>
      </c>
      <c r="X3356" s="9" t="str">
        <v>WEST</v>
      </c>
      <c r="Y3356" s="9" t="str">
        <v>CLOTHING</v>
      </c>
      <c r="AA3356" s="9" t="str">
        <v>west</v>
      </c>
      <c r="AB3356" s="9" t="str">
        <v>clothing</v>
      </c>
    </row>
    <row r="3357" spans="1:28">
      <c r="A3357" s="10" t="s">
        <v>3308</v>
      </c>
      <c r="B3357" s="11">
        <v>45422</v>
      </c>
      <c r="C3357" s="13" t="s">
        <v>2686</v>
      </c>
      <c r="D3357" s="13" t="s">
        <v>29</v>
      </c>
      <c r="E3357" s="10">
        <v>1543.73</v>
      </c>
      <c r="F3357" s="10">
        <v>49</v>
      </c>
      <c r="G3357" s="10">
        <v>20</v>
      </c>
      <c r="H3357" s="10">
        <v>1001.38</v>
      </c>
      <c r="I3357" s="4" t="s">
        <v>3308</v>
      </c>
      <c r="J3357" s="16">
        <v>45422</v>
      </c>
      <c r="K3357" s="9" t="str">
        <v>East</v>
      </c>
      <c r="L3357" s="9" t="str">
        <v>Furniture</v>
      </c>
      <c r="M3357" s="4">
        <v>1543.73</v>
      </c>
      <c r="N3357" s="4">
        <f>VLOOKUP($K3357,Sales_Performance_Analysis.csv!$S$1:$T$5,2,FALSE)</f>
        <v>2529.8487270973901</v>
      </c>
      <c r="O3357" s="4">
        <v>49</v>
      </c>
      <c r="P3357" s="4">
        <v>20</v>
      </c>
      <c r="Q3357" s="4">
        <v>1001.38</v>
      </c>
      <c r="U3357" s="9" t="str">
        <v>East</v>
      </c>
      <c r="V3357" s="9" t="str">
        <v>Furniture</v>
      </c>
      <c r="X3357" s="9" t="str">
        <v>EAST</v>
      </c>
      <c r="Y3357" s="9" t="str">
        <v>FURNITURE</v>
      </c>
      <c r="AA3357" s="9" t="str">
        <v>east</v>
      </c>
      <c r="AB3357" s="9" t="str">
        <v>furniture</v>
      </c>
    </row>
    <row r="3358" spans="1:28">
      <c r="A3358" s="10" t="s">
        <v>3309</v>
      </c>
      <c r="B3358" s="11">
        <v>45424</v>
      </c>
      <c r="C3358" s="12" t="s">
        <v>3140</v>
      </c>
      <c r="D3358" s="13" t="s">
        <v>3070</v>
      </c>
      <c r="E3358" s="10">
        <v>900.88</v>
      </c>
      <c r="F3358" s="10">
        <v>43</v>
      </c>
      <c r="G3358" s="10">
        <v>21</v>
      </c>
      <c r="H3358" s="10">
        <v>259.85000000000002</v>
      </c>
      <c r="I3358" s="4" t="s">
        <v>3309</v>
      </c>
      <c r="J3358" s="16">
        <v>45424</v>
      </c>
      <c r="K3358" s="9" t="str">
        <v>North</v>
      </c>
      <c r="L3358" s="9" t="str">
        <v>Electronics</v>
      </c>
      <c r="M3358" s="4">
        <v>900.88</v>
      </c>
      <c r="N3358" s="4">
        <f>VLOOKUP($K3358,Sales_Performance_Analysis.csv!$S$1:$T$5,2,FALSE)</f>
        <v>2573.1195542046598</v>
      </c>
      <c r="O3358" s="4">
        <v>43</v>
      </c>
      <c r="P3358" s="4">
        <v>21</v>
      </c>
      <c r="Q3358" s="4">
        <v>259.85000000000002</v>
      </c>
      <c r="U3358" s="9" t="str">
        <v>North</v>
      </c>
      <c r="V3358" s="9" t="str">
        <v>Electronics</v>
      </c>
      <c r="X3358" s="9" t="str">
        <v>NORTH</v>
      </c>
      <c r="Y3358" s="9" t="str">
        <v>ELECTRONICS</v>
      </c>
      <c r="AA3358" s="9" t="str">
        <v>north</v>
      </c>
      <c r="AB3358" s="9" t="str">
        <v>electronics</v>
      </c>
    </row>
    <row r="3359" spans="1:28">
      <c r="A3359" s="10" t="s">
        <v>3310</v>
      </c>
      <c r="B3359" s="11">
        <v>45170</v>
      </c>
      <c r="C3359" s="12" t="s">
        <v>3140</v>
      </c>
      <c r="D3359" s="13" t="s">
        <v>257</v>
      </c>
      <c r="E3359" s="10">
        <v>4613.57</v>
      </c>
      <c r="F3359" s="10">
        <v>9</v>
      </c>
      <c r="G3359" s="10">
        <v>42</v>
      </c>
      <c r="H3359" s="10">
        <v>1708.34</v>
      </c>
      <c r="I3359" s="4" t="s">
        <v>3310</v>
      </c>
      <c r="J3359" s="16">
        <v>45170</v>
      </c>
      <c r="K3359" s="9" t="str">
        <v>North</v>
      </c>
      <c r="L3359" s="9" t="str">
        <v>Groceries</v>
      </c>
      <c r="M3359" s="4">
        <v>4613.57</v>
      </c>
      <c r="N3359" s="4">
        <f>VLOOKUP($K3359,Sales_Performance_Analysis.csv!$S$1:$T$5,2,FALSE)</f>
        <v>2573.1195542046598</v>
      </c>
      <c r="O3359" s="4">
        <v>9</v>
      </c>
      <c r="P3359" s="4">
        <v>42</v>
      </c>
      <c r="Q3359" s="4">
        <v>1708.34</v>
      </c>
      <c r="U3359" s="9" t="str">
        <v>North</v>
      </c>
      <c r="V3359" s="9" t="str">
        <v>Groceries</v>
      </c>
      <c r="X3359" s="9" t="str">
        <v>NORTH</v>
      </c>
      <c r="Y3359" s="9" t="str">
        <v>GROCERIES</v>
      </c>
      <c r="AA3359" s="9" t="str">
        <v>north</v>
      </c>
      <c r="AB3359" s="9" t="str">
        <v>groceries</v>
      </c>
    </row>
    <row r="3360" spans="1:28">
      <c r="A3360" s="10" t="s">
        <v>3311</v>
      </c>
      <c r="B3360" s="11">
        <v>44905</v>
      </c>
      <c r="C3360" s="12" t="s">
        <v>3140</v>
      </c>
      <c r="D3360" s="13" t="s">
        <v>257</v>
      </c>
      <c r="E3360" s="10">
        <v>3416.19</v>
      </c>
      <c r="F3360" s="10">
        <v>37</v>
      </c>
      <c r="G3360" s="10">
        <v>25</v>
      </c>
      <c r="H3360" s="10">
        <v>658.33</v>
      </c>
      <c r="I3360" s="4" t="s">
        <v>3311</v>
      </c>
      <c r="J3360" s="16">
        <v>44905</v>
      </c>
      <c r="K3360" s="9" t="str">
        <v>North</v>
      </c>
      <c r="L3360" s="9" t="str">
        <v>Groceries</v>
      </c>
      <c r="M3360" s="4">
        <v>3416.19</v>
      </c>
      <c r="N3360" s="4">
        <f>VLOOKUP($K3360,Sales_Performance_Analysis.csv!$S$1:$T$5,2,FALSE)</f>
        <v>2573.1195542046598</v>
      </c>
      <c r="O3360" s="4">
        <v>37</v>
      </c>
      <c r="P3360" s="4">
        <v>25</v>
      </c>
      <c r="Q3360" s="4">
        <v>658.33</v>
      </c>
      <c r="U3360" s="9" t="str">
        <v>North</v>
      </c>
      <c r="V3360" s="9" t="str">
        <v>Groceries</v>
      </c>
      <c r="X3360" s="9" t="str">
        <v>NORTH</v>
      </c>
      <c r="Y3360" s="9" t="str">
        <v>GROCERIES</v>
      </c>
      <c r="AA3360" s="9" t="str">
        <v>north</v>
      </c>
      <c r="AB3360" s="9" t="str">
        <v>groceries</v>
      </c>
    </row>
    <row r="3361" spans="1:28">
      <c r="A3361" s="10" t="s">
        <v>3312</v>
      </c>
      <c r="B3361" s="11">
        <v>45350</v>
      </c>
      <c r="C3361" s="12" t="s">
        <v>3262</v>
      </c>
      <c r="D3361" s="13" t="s">
        <v>2920</v>
      </c>
      <c r="E3361" s="10">
        <v>2450.5300000000002</v>
      </c>
      <c r="F3361" s="10">
        <v>1</v>
      </c>
      <c r="G3361" s="10">
        <v>17</v>
      </c>
      <c r="H3361" s="10">
        <v>1499.13</v>
      </c>
      <c r="I3361" s="4" t="s">
        <v>3312</v>
      </c>
      <c r="J3361" s="16">
        <v>45350</v>
      </c>
      <c r="K3361" s="9" t="str">
        <v>West</v>
      </c>
      <c r="L3361" s="9" t="str">
        <v>Sports</v>
      </c>
      <c r="M3361" s="4">
        <v>2450.5300000000002</v>
      </c>
      <c r="N3361" s="4">
        <f>VLOOKUP($K3361,Sales_Performance_Analysis.csv!$S$1:$T$5,2,FALSE)</f>
        <v>2536.3110011778599</v>
      </c>
      <c r="O3361" s="4">
        <v>1</v>
      </c>
      <c r="P3361" s="4">
        <v>17</v>
      </c>
      <c r="Q3361" s="4">
        <v>1499.13</v>
      </c>
      <c r="U3361" s="9" t="str">
        <v>West</v>
      </c>
      <c r="V3361" s="9" t="str">
        <v>Sports</v>
      </c>
      <c r="X3361" s="9" t="str">
        <v>WEST</v>
      </c>
      <c r="Y3361" s="9" t="str">
        <v>SPORTS</v>
      </c>
      <c r="AA3361" s="9" t="str">
        <v>west</v>
      </c>
      <c r="AB3361" s="9" t="str">
        <v>sports</v>
      </c>
    </row>
    <row r="3362" spans="1:28">
      <c r="A3362" s="10" t="s">
        <v>3313</v>
      </c>
      <c r="B3362" s="11">
        <v>45470</v>
      </c>
      <c r="C3362" s="12" t="s">
        <v>3262</v>
      </c>
      <c r="D3362" s="13" t="s">
        <v>2899</v>
      </c>
      <c r="E3362" s="10">
        <v>2135.16</v>
      </c>
      <c r="F3362" s="10">
        <v>7</v>
      </c>
      <c r="G3362" s="10">
        <v>16</v>
      </c>
      <c r="H3362" s="10">
        <v>701.8</v>
      </c>
      <c r="I3362" s="4" t="s">
        <v>3313</v>
      </c>
      <c r="J3362" s="16">
        <v>45470</v>
      </c>
      <c r="K3362" s="9" t="str">
        <v>West</v>
      </c>
      <c r="L3362" s="9" t="str">
        <v>Clothing</v>
      </c>
      <c r="M3362" s="4">
        <v>2135.16</v>
      </c>
      <c r="N3362" s="4">
        <f>VLOOKUP($K3362,Sales_Performance_Analysis.csv!$S$1:$T$5,2,FALSE)</f>
        <v>2536.3110011778599</v>
      </c>
      <c r="O3362" s="4">
        <v>7</v>
      </c>
      <c r="P3362" s="4">
        <v>16</v>
      </c>
      <c r="Q3362" s="4">
        <v>701.8</v>
      </c>
      <c r="U3362" s="9" t="str">
        <v>West</v>
      </c>
      <c r="V3362" s="9" t="str">
        <v>Clothing</v>
      </c>
      <c r="X3362" s="9" t="str">
        <v>WEST</v>
      </c>
      <c r="Y3362" s="9" t="str">
        <v>CLOTHING</v>
      </c>
      <c r="AA3362" s="9" t="str">
        <v>west</v>
      </c>
      <c r="AB3362" s="9" t="str">
        <v>clothing</v>
      </c>
    </row>
    <row r="3363" spans="1:28">
      <c r="A3363" s="10" t="s">
        <v>3314</v>
      </c>
      <c r="B3363" s="11">
        <v>45541</v>
      </c>
      <c r="C3363" s="12" t="s">
        <v>3140</v>
      </c>
      <c r="D3363" s="13" t="s">
        <v>2920</v>
      </c>
      <c r="E3363" s="10">
        <v>4304.57</v>
      </c>
      <c r="F3363" s="10">
        <v>28</v>
      </c>
      <c r="G3363" s="10">
        <v>13</v>
      </c>
      <c r="H3363" s="10">
        <v>1863.71</v>
      </c>
      <c r="I3363" s="4" t="s">
        <v>3314</v>
      </c>
      <c r="J3363" s="16">
        <v>45541</v>
      </c>
      <c r="K3363" s="9" t="str">
        <v>North</v>
      </c>
      <c r="L3363" s="9" t="str">
        <v>Sports</v>
      </c>
      <c r="M3363" s="4">
        <v>4304.57</v>
      </c>
      <c r="N3363" s="4">
        <f>VLOOKUP($K3363,Sales_Performance_Analysis.csv!$S$1:$T$5,2,FALSE)</f>
        <v>2573.1195542046598</v>
      </c>
      <c r="O3363" s="4">
        <v>28</v>
      </c>
      <c r="P3363" s="4">
        <v>13</v>
      </c>
      <c r="Q3363" s="4">
        <v>1863.71</v>
      </c>
      <c r="U3363" s="9" t="str">
        <v>North</v>
      </c>
      <c r="V3363" s="9" t="str">
        <v>Sports</v>
      </c>
      <c r="X3363" s="9" t="str">
        <v>NORTH</v>
      </c>
      <c r="Y3363" s="9" t="str">
        <v>SPORTS</v>
      </c>
      <c r="AA3363" s="9" t="str">
        <v>north</v>
      </c>
      <c r="AB3363" s="9" t="str">
        <v>sports</v>
      </c>
    </row>
    <row r="3364" spans="1:28">
      <c r="A3364" s="10" t="s">
        <v>3315</v>
      </c>
      <c r="B3364" s="11">
        <v>45194</v>
      </c>
      <c r="C3364" s="12" t="s">
        <v>3246</v>
      </c>
      <c r="D3364" s="13" t="s">
        <v>3070</v>
      </c>
      <c r="E3364" s="10">
        <v>4782.0600000000004</v>
      </c>
      <c r="F3364" s="10">
        <v>14</v>
      </c>
      <c r="G3364" s="10">
        <v>20</v>
      </c>
      <c r="H3364" s="10">
        <v>235.35</v>
      </c>
      <c r="I3364" s="4" t="s">
        <v>3315</v>
      </c>
      <c r="J3364" s="16">
        <v>45194</v>
      </c>
      <c r="K3364" s="9" t="str">
        <v>South</v>
      </c>
      <c r="L3364" s="9" t="str">
        <v>Electronics</v>
      </c>
      <c r="M3364" s="4">
        <v>4782.0600000000004</v>
      </c>
      <c r="N3364" s="4">
        <f>VLOOKUP($K3364,Sales_Performance_Analysis.csv!$S$1:$T$5,2,FALSE)</f>
        <v>2478.5568056787902</v>
      </c>
      <c r="O3364" s="4">
        <v>14</v>
      </c>
      <c r="P3364" s="4">
        <v>20</v>
      </c>
      <c r="Q3364" s="4">
        <v>235.35</v>
      </c>
      <c r="U3364" s="9" t="str">
        <v>South</v>
      </c>
      <c r="V3364" s="9" t="str">
        <v>Electronics</v>
      </c>
      <c r="X3364" s="9" t="str">
        <v>SOUTH</v>
      </c>
      <c r="Y3364" s="9" t="str">
        <v>ELECTRONICS</v>
      </c>
      <c r="AA3364" s="9" t="str">
        <v>south</v>
      </c>
      <c r="AB3364" s="9" t="str">
        <v>electronics</v>
      </c>
    </row>
    <row r="3365" spans="1:28">
      <c r="A3365" s="10" t="s">
        <v>3316</v>
      </c>
      <c r="B3365" s="11">
        <v>45241</v>
      </c>
      <c r="C3365" s="12" t="s">
        <v>3246</v>
      </c>
      <c r="D3365" s="13" t="s">
        <v>3070</v>
      </c>
      <c r="E3365" s="10">
        <v>3478.83</v>
      </c>
      <c r="F3365" s="10">
        <v>13</v>
      </c>
      <c r="G3365" s="10">
        <v>25</v>
      </c>
      <c r="H3365" s="10">
        <v>736</v>
      </c>
      <c r="I3365" s="4" t="s">
        <v>3316</v>
      </c>
      <c r="J3365" s="16">
        <v>45241</v>
      </c>
      <c r="K3365" s="9" t="str">
        <v>South</v>
      </c>
      <c r="L3365" s="9" t="str">
        <v>Electronics</v>
      </c>
      <c r="M3365" s="4">
        <v>3478.83</v>
      </c>
      <c r="N3365" s="4">
        <f>VLOOKUP($K3365,Sales_Performance_Analysis.csv!$S$1:$T$5,2,FALSE)</f>
        <v>2478.5568056787902</v>
      </c>
      <c r="O3365" s="4">
        <v>13</v>
      </c>
      <c r="P3365" s="4">
        <v>25</v>
      </c>
      <c r="Q3365" s="4">
        <v>736</v>
      </c>
      <c r="U3365" s="9" t="str">
        <v>South</v>
      </c>
      <c r="V3365" s="9" t="str">
        <v>Electronics</v>
      </c>
      <c r="X3365" s="9" t="str">
        <v>SOUTH</v>
      </c>
      <c r="Y3365" s="9" t="str">
        <v>ELECTRONICS</v>
      </c>
      <c r="AA3365" s="9" t="str">
        <v>south</v>
      </c>
      <c r="AB3365" s="9" t="str">
        <v>electronics</v>
      </c>
    </row>
    <row r="3366" spans="1:28">
      <c r="A3366" s="10" t="s">
        <v>3317</v>
      </c>
      <c r="B3366" s="11">
        <v>45582</v>
      </c>
      <c r="C3366" s="12" t="s">
        <v>3140</v>
      </c>
      <c r="D3366" s="13" t="s">
        <v>3070</v>
      </c>
      <c r="E3366" s="10">
        <v>553.11</v>
      </c>
      <c r="F3366" s="10">
        <v>9</v>
      </c>
      <c r="G3366" s="10">
        <v>35</v>
      </c>
      <c r="H3366" s="10">
        <v>216.43</v>
      </c>
      <c r="I3366" s="4" t="s">
        <v>3317</v>
      </c>
      <c r="J3366" s="16">
        <v>45582</v>
      </c>
      <c r="K3366" s="9" t="str">
        <v>North</v>
      </c>
      <c r="L3366" s="9" t="str">
        <v>Electronics</v>
      </c>
      <c r="M3366" s="4">
        <v>553.11</v>
      </c>
      <c r="N3366" s="4">
        <f>VLOOKUP($K3366,Sales_Performance_Analysis.csv!$S$1:$T$5,2,FALSE)</f>
        <v>2573.1195542046598</v>
      </c>
      <c r="O3366" s="4">
        <v>9</v>
      </c>
      <c r="P3366" s="4">
        <v>35</v>
      </c>
      <c r="Q3366" s="4">
        <v>216.43</v>
      </c>
      <c r="U3366" s="9" t="str">
        <v>North</v>
      </c>
      <c r="V3366" s="9" t="str">
        <v>Electronics</v>
      </c>
      <c r="X3366" s="9" t="str">
        <v>NORTH</v>
      </c>
      <c r="Y3366" s="9" t="str">
        <v>ELECTRONICS</v>
      </c>
      <c r="AA3366" s="9" t="str">
        <v>north</v>
      </c>
      <c r="AB3366" s="9" t="str">
        <v>electronics</v>
      </c>
    </row>
    <row r="3367" spans="1:28">
      <c r="A3367" s="10" t="s">
        <v>3318</v>
      </c>
      <c r="B3367" s="11">
        <v>45525</v>
      </c>
      <c r="C3367" s="12" t="s">
        <v>3246</v>
      </c>
      <c r="D3367" s="13" t="s">
        <v>2920</v>
      </c>
      <c r="E3367" s="10">
        <v>3938.69</v>
      </c>
      <c r="F3367" s="10">
        <v>22</v>
      </c>
      <c r="G3367" s="10">
        <v>41</v>
      </c>
      <c r="H3367" s="10">
        <v>1015.67</v>
      </c>
      <c r="I3367" s="4" t="s">
        <v>3318</v>
      </c>
      <c r="J3367" s="16">
        <v>45525</v>
      </c>
      <c r="K3367" s="9" t="str">
        <v>South</v>
      </c>
      <c r="L3367" s="9" t="str">
        <v>Sports</v>
      </c>
      <c r="M3367" s="4">
        <v>3938.69</v>
      </c>
      <c r="N3367" s="4">
        <f>VLOOKUP($K3367,Sales_Performance_Analysis.csv!$S$1:$T$5,2,FALSE)</f>
        <v>2478.5568056787902</v>
      </c>
      <c r="O3367" s="4">
        <v>22</v>
      </c>
      <c r="P3367" s="4">
        <v>41</v>
      </c>
      <c r="Q3367" s="4">
        <v>1015.67</v>
      </c>
      <c r="U3367" s="9" t="str">
        <v>South</v>
      </c>
      <c r="V3367" s="9" t="str">
        <v>Sports</v>
      </c>
      <c r="X3367" s="9" t="str">
        <v>SOUTH</v>
      </c>
      <c r="Y3367" s="9" t="str">
        <v>SPORTS</v>
      </c>
      <c r="AA3367" s="9" t="str">
        <v>south</v>
      </c>
      <c r="AB3367" s="9" t="str">
        <v>sports</v>
      </c>
    </row>
    <row r="3368" spans="1:28">
      <c r="A3368" s="10" t="s">
        <v>3319</v>
      </c>
      <c r="B3368" s="11">
        <v>45577</v>
      </c>
      <c r="C3368" s="12" t="s">
        <v>3140</v>
      </c>
      <c r="D3368" s="13" t="s">
        <v>3070</v>
      </c>
      <c r="E3368" s="10">
        <v>2142.14</v>
      </c>
      <c r="F3368" s="10">
        <v>48</v>
      </c>
      <c r="G3368" s="10">
        <v>26</v>
      </c>
      <c r="H3368" s="10">
        <v>488.29</v>
      </c>
      <c r="I3368" s="4" t="s">
        <v>3319</v>
      </c>
      <c r="J3368" s="16">
        <v>45577</v>
      </c>
      <c r="K3368" s="9" t="str">
        <v>North</v>
      </c>
      <c r="L3368" s="9" t="str">
        <v>Electronics</v>
      </c>
      <c r="M3368" s="4">
        <v>2142.14</v>
      </c>
      <c r="N3368" s="4">
        <f>VLOOKUP($K3368,Sales_Performance_Analysis.csv!$S$1:$T$5,2,FALSE)</f>
        <v>2573.1195542046598</v>
      </c>
      <c r="O3368" s="4">
        <v>48</v>
      </c>
      <c r="P3368" s="4">
        <v>26</v>
      </c>
      <c r="Q3368" s="4">
        <v>488.29</v>
      </c>
      <c r="U3368" s="9" t="str">
        <v>North</v>
      </c>
      <c r="V3368" s="9" t="str">
        <v>Electronics</v>
      </c>
      <c r="X3368" s="9" t="str">
        <v>NORTH</v>
      </c>
      <c r="Y3368" s="9" t="str">
        <v>ELECTRONICS</v>
      </c>
      <c r="AA3368" s="9" t="str">
        <v>north</v>
      </c>
      <c r="AB3368" s="9" t="str">
        <v>electronics</v>
      </c>
    </row>
    <row r="3369" spans="1:28">
      <c r="A3369" s="10" t="s">
        <v>3320</v>
      </c>
      <c r="B3369" s="11">
        <v>44986</v>
      </c>
      <c r="C3369" s="12" t="s">
        <v>3140</v>
      </c>
      <c r="D3369" s="13" t="s">
        <v>2899</v>
      </c>
      <c r="E3369" s="10">
        <v>3176.95</v>
      </c>
      <c r="F3369" s="10">
        <v>47</v>
      </c>
      <c r="G3369" s="10">
        <v>21</v>
      </c>
      <c r="H3369" s="10">
        <v>1588.98</v>
      </c>
      <c r="I3369" s="4" t="s">
        <v>3320</v>
      </c>
      <c r="J3369" s="16">
        <v>44986</v>
      </c>
      <c r="K3369" s="9" t="str">
        <v>North</v>
      </c>
      <c r="L3369" s="9" t="str">
        <v>Clothing</v>
      </c>
      <c r="M3369" s="4">
        <v>3176.95</v>
      </c>
      <c r="N3369" s="4">
        <f>VLOOKUP($K3369,Sales_Performance_Analysis.csv!$S$1:$T$5,2,FALSE)</f>
        <v>2573.1195542046598</v>
      </c>
      <c r="O3369" s="4">
        <v>47</v>
      </c>
      <c r="P3369" s="4">
        <v>21</v>
      </c>
      <c r="Q3369" s="4">
        <v>1588.98</v>
      </c>
      <c r="U3369" s="9" t="str">
        <v>North</v>
      </c>
      <c r="V3369" s="9" t="str">
        <v>Clothing</v>
      </c>
      <c r="X3369" s="9" t="str">
        <v>NORTH</v>
      </c>
      <c r="Y3369" s="9" t="str">
        <v>CLOTHING</v>
      </c>
      <c r="AA3369" s="9" t="str">
        <v>north</v>
      </c>
      <c r="AB3369" s="9" t="str">
        <v>clothing</v>
      </c>
    </row>
    <row r="3370" spans="1:28">
      <c r="A3370" s="10" t="s">
        <v>3321</v>
      </c>
      <c r="B3370" s="11">
        <v>45008</v>
      </c>
      <c r="C3370" s="12" t="s">
        <v>3140</v>
      </c>
      <c r="D3370" s="13" t="s">
        <v>3070</v>
      </c>
      <c r="E3370" s="10">
        <v>4643.45</v>
      </c>
      <c r="F3370" s="10">
        <v>13</v>
      </c>
      <c r="G3370" s="10">
        <v>1</v>
      </c>
      <c r="H3370" s="10">
        <v>1261.8699999999999</v>
      </c>
      <c r="I3370" s="4" t="s">
        <v>3321</v>
      </c>
      <c r="J3370" s="16">
        <v>45008</v>
      </c>
      <c r="K3370" s="9" t="str">
        <v>North</v>
      </c>
      <c r="L3370" s="9" t="str">
        <v>Electronics</v>
      </c>
      <c r="M3370" s="4">
        <v>4643.45</v>
      </c>
      <c r="N3370" s="4">
        <f>VLOOKUP($K3370,Sales_Performance_Analysis.csv!$S$1:$T$5,2,FALSE)</f>
        <v>2573.1195542046598</v>
      </c>
      <c r="O3370" s="4">
        <v>13</v>
      </c>
      <c r="P3370" s="4">
        <v>1</v>
      </c>
      <c r="Q3370" s="4">
        <v>1261.8699999999999</v>
      </c>
      <c r="U3370" s="9" t="str">
        <v>North</v>
      </c>
      <c r="V3370" s="9" t="str">
        <v>Electronics</v>
      </c>
      <c r="X3370" s="9" t="str">
        <v>NORTH</v>
      </c>
      <c r="Y3370" s="9" t="str">
        <v>ELECTRONICS</v>
      </c>
      <c r="AA3370" s="9" t="str">
        <v>north</v>
      </c>
      <c r="AB3370" s="9" t="str">
        <v>electronics</v>
      </c>
    </row>
    <row r="3371" spans="1:28">
      <c r="A3371" s="10" t="s">
        <v>3322</v>
      </c>
      <c r="B3371" s="11">
        <v>45457</v>
      </c>
      <c r="C3371" s="12" t="s">
        <v>3140</v>
      </c>
      <c r="D3371" s="13" t="s">
        <v>3070</v>
      </c>
      <c r="E3371" s="10">
        <v>1584.27</v>
      </c>
      <c r="F3371" s="10">
        <v>14</v>
      </c>
      <c r="G3371" s="10">
        <v>32</v>
      </c>
      <c r="H3371" s="10">
        <v>1603.97</v>
      </c>
      <c r="I3371" s="4" t="s">
        <v>3322</v>
      </c>
      <c r="J3371" s="16">
        <v>45457</v>
      </c>
      <c r="K3371" s="9" t="str">
        <v>North</v>
      </c>
      <c r="L3371" s="9" t="str">
        <v>Electronics</v>
      </c>
      <c r="M3371" s="4">
        <v>1584.27</v>
      </c>
      <c r="N3371" s="4">
        <f>VLOOKUP($K3371,Sales_Performance_Analysis.csv!$S$1:$T$5,2,FALSE)</f>
        <v>2573.1195542046598</v>
      </c>
      <c r="O3371" s="4">
        <v>14</v>
      </c>
      <c r="P3371" s="4">
        <v>32</v>
      </c>
      <c r="Q3371" s="4">
        <v>1603.97</v>
      </c>
      <c r="U3371" s="9" t="str">
        <v>North</v>
      </c>
      <c r="V3371" s="9" t="str">
        <v>Electronics</v>
      </c>
      <c r="X3371" s="9" t="str">
        <v>NORTH</v>
      </c>
      <c r="Y3371" s="9" t="str">
        <v>ELECTRONICS</v>
      </c>
      <c r="AA3371" s="9" t="str">
        <v>north</v>
      </c>
      <c r="AB3371" s="9" t="str">
        <v>electronics</v>
      </c>
    </row>
    <row r="3372" spans="1:28">
      <c r="A3372" s="10" t="s">
        <v>3323</v>
      </c>
      <c r="B3372" s="11">
        <v>45059</v>
      </c>
      <c r="C3372" s="12" t="s">
        <v>3262</v>
      </c>
      <c r="D3372" s="13" t="s">
        <v>2920</v>
      </c>
      <c r="E3372" s="10">
        <v>779.7</v>
      </c>
      <c r="F3372" s="10">
        <v>49</v>
      </c>
      <c r="G3372" s="10">
        <v>8</v>
      </c>
      <c r="H3372" s="10">
        <v>915.88</v>
      </c>
      <c r="I3372" s="4" t="s">
        <v>3323</v>
      </c>
      <c r="J3372" s="16">
        <v>45059</v>
      </c>
      <c r="K3372" s="9" t="str">
        <v>West</v>
      </c>
      <c r="L3372" s="9" t="str">
        <v>Sports</v>
      </c>
      <c r="M3372" s="4">
        <v>779.7</v>
      </c>
      <c r="N3372" s="4">
        <f>VLOOKUP($K3372,Sales_Performance_Analysis.csv!$S$1:$T$5,2,FALSE)</f>
        <v>2536.3110011778599</v>
      </c>
      <c r="O3372" s="4">
        <v>49</v>
      </c>
      <c r="P3372" s="4">
        <v>8</v>
      </c>
      <c r="Q3372" s="4">
        <v>915.88</v>
      </c>
      <c r="U3372" s="9" t="str">
        <v>West</v>
      </c>
      <c r="V3372" s="9" t="str">
        <v>Sports</v>
      </c>
      <c r="X3372" s="9" t="str">
        <v>WEST</v>
      </c>
      <c r="Y3372" s="9" t="str">
        <v>SPORTS</v>
      </c>
      <c r="AA3372" s="9" t="str">
        <v>west</v>
      </c>
      <c r="AB3372" s="9" t="str">
        <v>sports</v>
      </c>
    </row>
    <row r="3373" spans="1:28">
      <c r="A3373" s="10">
        <v>7031606</v>
      </c>
      <c r="B3373" s="11">
        <v>44921</v>
      </c>
      <c r="C3373" s="12" t="s">
        <v>3140</v>
      </c>
      <c r="D3373" s="13" t="s">
        <v>2899</v>
      </c>
      <c r="E3373" s="10">
        <v>122.44</v>
      </c>
      <c r="F3373" s="10">
        <v>18</v>
      </c>
      <c r="G3373" s="10">
        <v>8</v>
      </c>
      <c r="H3373" s="10">
        <v>377.99</v>
      </c>
      <c r="I3373" s="4">
        <v>7031606</v>
      </c>
      <c r="J3373" s="16">
        <v>44921</v>
      </c>
      <c r="K3373" s="9" t="str">
        <v>North</v>
      </c>
      <c r="L3373" s="9" t="str">
        <v>Clothing</v>
      </c>
      <c r="M3373" s="4">
        <v>122.44</v>
      </c>
      <c r="N3373" s="4">
        <f>VLOOKUP($K3373,Sales_Performance_Analysis.csv!$S$1:$T$5,2,FALSE)</f>
        <v>2573.1195542046598</v>
      </c>
      <c r="O3373" s="4">
        <v>18</v>
      </c>
      <c r="P3373" s="4">
        <v>8</v>
      </c>
      <c r="Q3373" s="4">
        <v>377.99</v>
      </c>
      <c r="U3373" s="9" t="str">
        <v>North</v>
      </c>
      <c r="V3373" s="9" t="str">
        <v>Clothing</v>
      </c>
      <c r="X3373" s="9" t="str">
        <v>NORTH</v>
      </c>
      <c r="Y3373" s="9" t="str">
        <v>CLOTHING</v>
      </c>
      <c r="AA3373" s="9" t="str">
        <v>north</v>
      </c>
      <c r="AB3373" s="9" t="str">
        <v>clothing</v>
      </c>
    </row>
    <row r="3374" spans="1:28">
      <c r="A3374" s="10" t="s">
        <v>3324</v>
      </c>
      <c r="B3374" s="11">
        <v>45282</v>
      </c>
      <c r="C3374" s="12" t="s">
        <v>3262</v>
      </c>
      <c r="D3374" s="13" t="s">
        <v>2920</v>
      </c>
      <c r="E3374" s="10">
        <v>629.25</v>
      </c>
      <c r="F3374" s="10">
        <v>19</v>
      </c>
      <c r="G3374" s="10">
        <v>37</v>
      </c>
      <c r="H3374" s="10">
        <v>1462.21</v>
      </c>
      <c r="I3374" s="4" t="s">
        <v>3324</v>
      </c>
      <c r="J3374" s="16">
        <v>45282</v>
      </c>
      <c r="K3374" s="9" t="str">
        <v>West</v>
      </c>
      <c r="L3374" s="9" t="str">
        <v>Sports</v>
      </c>
      <c r="M3374" s="4">
        <v>629.25</v>
      </c>
      <c r="N3374" s="4">
        <f>VLOOKUP($K3374,Sales_Performance_Analysis.csv!$S$1:$T$5,2,FALSE)</f>
        <v>2536.3110011778599</v>
      </c>
      <c r="O3374" s="4">
        <v>19</v>
      </c>
      <c r="P3374" s="4">
        <v>37</v>
      </c>
      <c r="Q3374" s="4">
        <v>1462.21</v>
      </c>
      <c r="U3374" s="9" t="str">
        <v>West</v>
      </c>
      <c r="V3374" s="9" t="str">
        <v>Sports</v>
      </c>
      <c r="X3374" s="9" t="str">
        <v>WEST</v>
      </c>
      <c r="Y3374" s="9" t="str">
        <v>SPORTS</v>
      </c>
      <c r="AA3374" s="9" t="str">
        <v>west</v>
      </c>
      <c r="AB3374" s="9" t="str">
        <v>sports</v>
      </c>
    </row>
    <row r="3375" spans="1:28">
      <c r="A3375" s="10" t="s">
        <v>3325</v>
      </c>
      <c r="B3375" s="11">
        <v>45397</v>
      </c>
      <c r="C3375" s="12" t="s">
        <v>3262</v>
      </c>
      <c r="D3375" s="13" t="s">
        <v>29</v>
      </c>
      <c r="E3375" s="10">
        <v>913.95</v>
      </c>
      <c r="F3375" s="10">
        <v>2</v>
      </c>
      <c r="G3375" s="10">
        <v>16</v>
      </c>
      <c r="H3375" s="10">
        <v>855.46</v>
      </c>
      <c r="I3375" s="4" t="s">
        <v>3325</v>
      </c>
      <c r="J3375" s="16">
        <v>45397</v>
      </c>
      <c r="K3375" s="9" t="str">
        <v>West</v>
      </c>
      <c r="L3375" s="9" t="str">
        <v>Furniture</v>
      </c>
      <c r="M3375" s="4">
        <v>913.95</v>
      </c>
      <c r="N3375" s="4">
        <f>VLOOKUP($K3375,Sales_Performance_Analysis.csv!$S$1:$T$5,2,FALSE)</f>
        <v>2536.3110011778599</v>
      </c>
      <c r="O3375" s="4">
        <v>2</v>
      </c>
      <c r="P3375" s="4">
        <v>16</v>
      </c>
      <c r="Q3375" s="4">
        <v>855.46</v>
      </c>
      <c r="U3375" s="9" t="str">
        <v>West</v>
      </c>
      <c r="V3375" s="9" t="str">
        <v>Furniture</v>
      </c>
      <c r="X3375" s="9" t="str">
        <v>WEST</v>
      </c>
      <c r="Y3375" s="9" t="str">
        <v>FURNITURE</v>
      </c>
      <c r="AA3375" s="9" t="str">
        <v>west</v>
      </c>
      <c r="AB3375" s="9" t="str">
        <v>furniture</v>
      </c>
    </row>
    <row r="3376" spans="1:28">
      <c r="A3376" s="10" t="s">
        <v>3326</v>
      </c>
      <c r="B3376" s="11">
        <v>45235</v>
      </c>
      <c r="C3376" s="13" t="s">
        <v>2686</v>
      </c>
      <c r="D3376" s="13" t="s">
        <v>29</v>
      </c>
      <c r="E3376" s="10">
        <v>4180.58</v>
      </c>
      <c r="F3376" s="10">
        <v>40</v>
      </c>
      <c r="G3376" s="10">
        <v>10</v>
      </c>
      <c r="H3376" s="10">
        <v>1644.75</v>
      </c>
      <c r="I3376" s="4" t="s">
        <v>3326</v>
      </c>
      <c r="J3376" s="16">
        <v>45235</v>
      </c>
      <c r="K3376" s="9" t="str">
        <v>East</v>
      </c>
      <c r="L3376" s="9" t="str">
        <v>Furniture</v>
      </c>
      <c r="M3376" s="4">
        <v>4180.58</v>
      </c>
      <c r="N3376" s="4">
        <f>VLOOKUP($K3376,Sales_Performance_Analysis.csv!$S$1:$T$5,2,FALSE)</f>
        <v>2529.8487270973901</v>
      </c>
      <c r="O3376" s="4">
        <v>40</v>
      </c>
      <c r="P3376" s="4">
        <v>10</v>
      </c>
      <c r="Q3376" s="4">
        <v>1644.75</v>
      </c>
      <c r="U3376" s="9" t="str">
        <v>East</v>
      </c>
      <c r="V3376" s="9" t="str">
        <v>Furniture</v>
      </c>
      <c r="X3376" s="9" t="str">
        <v>EAST</v>
      </c>
      <c r="Y3376" s="9" t="str">
        <v>FURNITURE</v>
      </c>
      <c r="AA3376" s="9" t="str">
        <v>east</v>
      </c>
      <c r="AB3376" s="9" t="str">
        <v>furniture</v>
      </c>
    </row>
    <row r="3377" spans="1:28">
      <c r="A3377" s="10" t="s">
        <v>3327</v>
      </c>
      <c r="B3377" s="11">
        <v>45599</v>
      </c>
      <c r="C3377" s="12" t="s">
        <v>3140</v>
      </c>
      <c r="D3377" s="13" t="s">
        <v>29</v>
      </c>
      <c r="E3377" s="10">
        <v>195.69</v>
      </c>
      <c r="F3377" s="10">
        <v>25</v>
      </c>
      <c r="G3377" s="10">
        <v>30</v>
      </c>
      <c r="H3377" s="10">
        <v>106.59</v>
      </c>
      <c r="I3377" s="4" t="s">
        <v>3327</v>
      </c>
      <c r="J3377" s="16">
        <v>45599</v>
      </c>
      <c r="K3377" s="9" t="str">
        <v>North</v>
      </c>
      <c r="L3377" s="9" t="str">
        <v>Furniture</v>
      </c>
      <c r="M3377" s="4">
        <v>195.69</v>
      </c>
      <c r="N3377" s="4">
        <f>VLOOKUP($K3377,Sales_Performance_Analysis.csv!$S$1:$T$5,2,FALSE)</f>
        <v>2573.1195542046598</v>
      </c>
      <c r="O3377" s="4">
        <v>25</v>
      </c>
      <c r="P3377" s="4">
        <v>30</v>
      </c>
      <c r="Q3377" s="4">
        <v>106.59</v>
      </c>
      <c r="U3377" s="9" t="str">
        <v>North</v>
      </c>
      <c r="V3377" s="9" t="str">
        <v>Furniture</v>
      </c>
      <c r="X3377" s="9" t="str">
        <v>NORTH</v>
      </c>
      <c r="Y3377" s="9" t="str">
        <v>FURNITURE</v>
      </c>
      <c r="AA3377" s="9" t="str">
        <v>north</v>
      </c>
      <c r="AB3377" s="9" t="str">
        <v>furniture</v>
      </c>
    </row>
    <row r="3378" spans="1:28">
      <c r="A3378" s="10" t="s">
        <v>3328</v>
      </c>
      <c r="B3378" s="11">
        <v>45171</v>
      </c>
      <c r="C3378" s="12" t="s">
        <v>3140</v>
      </c>
      <c r="D3378" s="13" t="s">
        <v>257</v>
      </c>
      <c r="E3378" s="10">
        <v>544.59</v>
      </c>
      <c r="F3378" s="10">
        <v>2</v>
      </c>
      <c r="G3378" s="10">
        <v>23</v>
      </c>
      <c r="H3378" s="10">
        <v>377.61</v>
      </c>
      <c r="I3378" s="4" t="s">
        <v>3328</v>
      </c>
      <c r="J3378" s="16">
        <v>45171</v>
      </c>
      <c r="K3378" s="9" t="str">
        <v>North</v>
      </c>
      <c r="L3378" s="9" t="str">
        <v>Groceries</v>
      </c>
      <c r="M3378" s="4">
        <v>544.59</v>
      </c>
      <c r="N3378" s="4">
        <f>VLOOKUP($K3378,Sales_Performance_Analysis.csv!$S$1:$T$5,2,FALSE)</f>
        <v>2573.1195542046598</v>
      </c>
      <c r="O3378" s="4">
        <v>2</v>
      </c>
      <c r="P3378" s="4">
        <v>23</v>
      </c>
      <c r="Q3378" s="4">
        <v>377.61</v>
      </c>
      <c r="U3378" s="9" t="str">
        <v>North</v>
      </c>
      <c r="V3378" s="9" t="str">
        <v>Groceries</v>
      </c>
      <c r="X3378" s="9" t="str">
        <v>NORTH</v>
      </c>
      <c r="Y3378" s="9" t="str">
        <v>GROCERIES</v>
      </c>
      <c r="AA3378" s="9" t="str">
        <v>north</v>
      </c>
      <c r="AB3378" s="9" t="str">
        <v>groceries</v>
      </c>
    </row>
    <row r="3379" spans="1:28">
      <c r="A3379" s="10" t="s">
        <v>3329</v>
      </c>
      <c r="B3379" s="11">
        <v>44890</v>
      </c>
      <c r="C3379" s="12" t="s">
        <v>3262</v>
      </c>
      <c r="D3379" s="13" t="s">
        <v>2920</v>
      </c>
      <c r="E3379" s="10">
        <v>1947.08</v>
      </c>
      <c r="F3379" s="10">
        <v>10</v>
      </c>
      <c r="G3379" s="10">
        <v>45</v>
      </c>
      <c r="H3379" s="10">
        <v>769.1</v>
      </c>
      <c r="I3379" s="4" t="s">
        <v>3329</v>
      </c>
      <c r="J3379" s="16">
        <v>44890</v>
      </c>
      <c r="K3379" s="9" t="str">
        <v>West</v>
      </c>
      <c r="L3379" s="9" t="str">
        <v>Sports</v>
      </c>
      <c r="M3379" s="4">
        <v>1947.08</v>
      </c>
      <c r="N3379" s="4">
        <f>VLOOKUP($K3379,Sales_Performance_Analysis.csv!$S$1:$T$5,2,FALSE)</f>
        <v>2536.3110011778599</v>
      </c>
      <c r="O3379" s="4">
        <v>10</v>
      </c>
      <c r="P3379" s="4">
        <v>45</v>
      </c>
      <c r="Q3379" s="4">
        <v>769.1</v>
      </c>
      <c r="U3379" s="9" t="str">
        <v>West</v>
      </c>
      <c r="V3379" s="9" t="str">
        <v>Sports</v>
      </c>
      <c r="X3379" s="9" t="str">
        <v>WEST</v>
      </c>
      <c r="Y3379" s="9" t="str">
        <v>SPORTS</v>
      </c>
      <c r="AA3379" s="9" t="str">
        <v>west</v>
      </c>
      <c r="AB3379" s="9" t="str">
        <v>sports</v>
      </c>
    </row>
    <row r="3380" spans="1:28">
      <c r="A3380" s="10" t="s">
        <v>3330</v>
      </c>
      <c r="B3380" s="11">
        <v>44995</v>
      </c>
      <c r="C3380" s="12" t="s">
        <v>3246</v>
      </c>
      <c r="D3380" s="13" t="s">
        <v>3070</v>
      </c>
      <c r="E3380" s="10">
        <v>4648.93</v>
      </c>
      <c r="F3380" s="10">
        <v>23</v>
      </c>
      <c r="G3380" s="10">
        <v>45</v>
      </c>
      <c r="H3380" s="10">
        <v>374.46</v>
      </c>
      <c r="I3380" s="4" t="s">
        <v>3330</v>
      </c>
      <c r="J3380" s="16">
        <v>44995</v>
      </c>
      <c r="K3380" s="9" t="str">
        <v>South</v>
      </c>
      <c r="L3380" s="9" t="str">
        <v>Electronics</v>
      </c>
      <c r="M3380" s="4">
        <v>4648.93</v>
      </c>
      <c r="N3380" s="4">
        <f>VLOOKUP($K3380,Sales_Performance_Analysis.csv!$S$1:$T$5,2,FALSE)</f>
        <v>2478.5568056787902</v>
      </c>
      <c r="O3380" s="4">
        <v>23</v>
      </c>
      <c r="P3380" s="4">
        <v>45</v>
      </c>
      <c r="Q3380" s="4">
        <v>374.46</v>
      </c>
      <c r="U3380" s="9" t="str">
        <v>South</v>
      </c>
      <c r="V3380" s="9" t="str">
        <v>Electronics</v>
      </c>
      <c r="X3380" s="9" t="str">
        <v>SOUTH</v>
      </c>
      <c r="Y3380" s="9" t="str">
        <v>ELECTRONICS</v>
      </c>
      <c r="AA3380" s="9" t="str">
        <v>south</v>
      </c>
      <c r="AB3380" s="9" t="str">
        <v>electronics</v>
      </c>
    </row>
    <row r="3381" spans="1:28">
      <c r="A3381" s="10" t="s">
        <v>3331</v>
      </c>
      <c r="B3381" s="11">
        <v>45363</v>
      </c>
      <c r="C3381" s="13" t="s">
        <v>2686</v>
      </c>
      <c r="D3381" s="13" t="s">
        <v>2920</v>
      </c>
      <c r="E3381" s="10">
        <v>3597.16</v>
      </c>
      <c r="F3381" s="10">
        <v>15</v>
      </c>
      <c r="G3381" s="10">
        <v>33</v>
      </c>
      <c r="H3381" s="10">
        <v>454.6</v>
      </c>
      <c r="I3381" s="4" t="s">
        <v>3331</v>
      </c>
      <c r="J3381" s="16">
        <v>45363</v>
      </c>
      <c r="K3381" s="9" t="str">
        <v>East</v>
      </c>
      <c r="L3381" s="9" t="str">
        <v>Sports</v>
      </c>
      <c r="M3381" s="4">
        <v>3597.16</v>
      </c>
      <c r="N3381" s="4">
        <f>VLOOKUP($K3381,Sales_Performance_Analysis.csv!$S$1:$T$5,2,FALSE)</f>
        <v>2529.8487270973901</v>
      </c>
      <c r="O3381" s="4">
        <v>15</v>
      </c>
      <c r="P3381" s="4">
        <v>33</v>
      </c>
      <c r="Q3381" s="4">
        <v>454.6</v>
      </c>
      <c r="U3381" s="9" t="str">
        <v>East</v>
      </c>
      <c r="V3381" s="9" t="str">
        <v>Sports</v>
      </c>
      <c r="X3381" s="9" t="str">
        <v>EAST</v>
      </c>
      <c r="Y3381" s="9" t="str">
        <v>SPORTS</v>
      </c>
      <c r="AA3381" s="9" t="str">
        <v>east</v>
      </c>
      <c r="AB3381" s="9" t="str">
        <v>sports</v>
      </c>
    </row>
    <row r="3382" spans="1:28">
      <c r="A3382" s="10" t="s">
        <v>3332</v>
      </c>
      <c r="B3382" s="11">
        <v>45233</v>
      </c>
      <c r="C3382" s="13" t="s">
        <v>2686</v>
      </c>
      <c r="D3382" s="13" t="s">
        <v>2899</v>
      </c>
      <c r="E3382" s="10">
        <v>3602.98</v>
      </c>
      <c r="F3382" s="10">
        <v>7</v>
      </c>
      <c r="G3382" s="10">
        <v>17</v>
      </c>
      <c r="H3382" s="10">
        <v>128.62</v>
      </c>
      <c r="I3382" s="4" t="s">
        <v>3332</v>
      </c>
      <c r="J3382" s="16">
        <v>45233</v>
      </c>
      <c r="K3382" s="9" t="str">
        <v>East</v>
      </c>
      <c r="L3382" s="9" t="str">
        <v>Clothing</v>
      </c>
      <c r="M3382" s="4">
        <v>3602.98</v>
      </c>
      <c r="N3382" s="4">
        <f>VLOOKUP($K3382,Sales_Performance_Analysis.csv!$S$1:$T$5,2,FALSE)</f>
        <v>2529.8487270973901</v>
      </c>
      <c r="O3382" s="4">
        <v>7</v>
      </c>
      <c r="P3382" s="4">
        <v>17</v>
      </c>
      <c r="Q3382" s="4">
        <v>128.62</v>
      </c>
      <c r="U3382" s="9" t="str">
        <v>East</v>
      </c>
      <c r="V3382" s="9" t="str">
        <v>Clothing</v>
      </c>
      <c r="X3382" s="9" t="str">
        <v>EAST</v>
      </c>
      <c r="Y3382" s="9" t="str">
        <v>CLOTHING</v>
      </c>
      <c r="AA3382" s="9" t="str">
        <v>east</v>
      </c>
      <c r="AB3382" s="9" t="str">
        <v>clothing</v>
      </c>
    </row>
    <row r="3383" spans="1:28">
      <c r="A3383" s="10" t="s">
        <v>3333</v>
      </c>
      <c r="B3383" s="11">
        <v>45047</v>
      </c>
      <c r="C3383" s="12" t="s">
        <v>3246</v>
      </c>
      <c r="D3383" s="13" t="s">
        <v>29</v>
      </c>
      <c r="E3383" s="10">
        <v>524.29999999999995</v>
      </c>
      <c r="F3383" s="10">
        <v>5</v>
      </c>
      <c r="G3383" s="10">
        <v>13</v>
      </c>
      <c r="H3383" s="10">
        <v>340.88</v>
      </c>
      <c r="I3383" s="4" t="s">
        <v>3333</v>
      </c>
      <c r="J3383" s="16">
        <v>45047</v>
      </c>
      <c r="K3383" s="9" t="str">
        <v>South</v>
      </c>
      <c r="L3383" s="9" t="str">
        <v>Furniture</v>
      </c>
      <c r="M3383" s="4">
        <v>524.29999999999995</v>
      </c>
      <c r="N3383" s="4">
        <f>VLOOKUP($K3383,Sales_Performance_Analysis.csv!$S$1:$T$5,2,FALSE)</f>
        <v>2478.5568056787902</v>
      </c>
      <c r="O3383" s="4">
        <v>5</v>
      </c>
      <c r="P3383" s="4">
        <v>13</v>
      </c>
      <c r="Q3383" s="4">
        <v>340.88</v>
      </c>
      <c r="U3383" s="9" t="str">
        <v>South</v>
      </c>
      <c r="V3383" s="9" t="str">
        <v>Furniture</v>
      </c>
      <c r="X3383" s="9" t="str">
        <v>SOUTH</v>
      </c>
      <c r="Y3383" s="9" t="str">
        <v>FURNITURE</v>
      </c>
      <c r="AA3383" s="9" t="str">
        <v>south</v>
      </c>
      <c r="AB3383" s="9" t="str">
        <v>furniture</v>
      </c>
    </row>
    <row r="3384" spans="1:28">
      <c r="A3384" s="10" t="s">
        <v>3334</v>
      </c>
      <c r="B3384" s="11">
        <v>45262</v>
      </c>
      <c r="C3384" s="12" t="s">
        <v>3246</v>
      </c>
      <c r="D3384" s="13" t="s">
        <v>257</v>
      </c>
      <c r="E3384" s="10">
        <v>1617.57</v>
      </c>
      <c r="F3384" s="10">
        <v>36</v>
      </c>
      <c r="G3384" s="10">
        <v>28</v>
      </c>
      <c r="H3384" s="10">
        <v>553.5</v>
      </c>
      <c r="I3384" s="4" t="s">
        <v>3334</v>
      </c>
      <c r="J3384" s="16">
        <v>45262</v>
      </c>
      <c r="K3384" s="9" t="str">
        <v>South</v>
      </c>
      <c r="L3384" s="9" t="str">
        <v>Groceries</v>
      </c>
      <c r="M3384" s="4">
        <v>1617.57</v>
      </c>
      <c r="N3384" s="4">
        <f>VLOOKUP($K3384,Sales_Performance_Analysis.csv!$S$1:$T$5,2,FALSE)</f>
        <v>2478.5568056787902</v>
      </c>
      <c r="O3384" s="4">
        <v>36</v>
      </c>
      <c r="P3384" s="4">
        <v>28</v>
      </c>
      <c r="Q3384" s="4">
        <v>553.5</v>
      </c>
      <c r="U3384" s="9" t="str">
        <v>South</v>
      </c>
      <c r="V3384" s="9" t="str">
        <v>Groceries</v>
      </c>
      <c r="X3384" s="9" t="str">
        <v>SOUTH</v>
      </c>
      <c r="Y3384" s="9" t="str">
        <v>GROCERIES</v>
      </c>
      <c r="AA3384" s="9" t="str">
        <v>south</v>
      </c>
      <c r="AB3384" s="9" t="str">
        <v>groceries</v>
      </c>
    </row>
    <row r="3385" spans="1:28">
      <c r="A3385" s="10" t="s">
        <v>3335</v>
      </c>
      <c r="B3385" s="11">
        <v>45463</v>
      </c>
      <c r="C3385" s="13" t="s">
        <v>2686</v>
      </c>
      <c r="D3385" s="13" t="s">
        <v>29</v>
      </c>
      <c r="E3385" s="10">
        <v>2996.46</v>
      </c>
      <c r="F3385" s="10">
        <v>11</v>
      </c>
      <c r="G3385" s="10">
        <v>21</v>
      </c>
      <c r="H3385" s="10">
        <v>1604.11</v>
      </c>
      <c r="I3385" s="4" t="s">
        <v>3335</v>
      </c>
      <c r="J3385" s="16">
        <v>45463</v>
      </c>
      <c r="K3385" s="9" t="str">
        <v>East</v>
      </c>
      <c r="L3385" s="9" t="str">
        <v>Furniture</v>
      </c>
      <c r="M3385" s="4">
        <v>2996.46</v>
      </c>
      <c r="N3385" s="4">
        <f>VLOOKUP($K3385,Sales_Performance_Analysis.csv!$S$1:$T$5,2,FALSE)</f>
        <v>2529.8487270973901</v>
      </c>
      <c r="O3385" s="4">
        <v>11</v>
      </c>
      <c r="P3385" s="4">
        <v>21</v>
      </c>
      <c r="Q3385" s="4">
        <v>1604.11</v>
      </c>
      <c r="U3385" s="9" t="str">
        <v>East</v>
      </c>
      <c r="V3385" s="9" t="str">
        <v>Furniture</v>
      </c>
      <c r="X3385" s="9" t="str">
        <v>EAST</v>
      </c>
      <c r="Y3385" s="9" t="str">
        <v>FURNITURE</v>
      </c>
      <c r="AA3385" s="9" t="str">
        <v>east</v>
      </c>
      <c r="AB3385" s="9" t="str">
        <v>furniture</v>
      </c>
    </row>
    <row r="3386" spans="1:28">
      <c r="A3386" s="10" t="s">
        <v>3336</v>
      </c>
      <c r="B3386" s="11">
        <v>45178</v>
      </c>
      <c r="C3386" s="12" t="s">
        <v>3246</v>
      </c>
      <c r="D3386" s="13" t="s">
        <v>29</v>
      </c>
      <c r="E3386" s="10">
        <v>1729.65</v>
      </c>
      <c r="F3386" s="10">
        <v>46</v>
      </c>
      <c r="G3386" s="10">
        <v>35</v>
      </c>
      <c r="H3386" s="10">
        <v>578.12</v>
      </c>
      <c r="I3386" s="4" t="s">
        <v>3336</v>
      </c>
      <c r="J3386" s="16">
        <v>45178</v>
      </c>
      <c r="K3386" s="9" t="str">
        <v>South</v>
      </c>
      <c r="L3386" s="9" t="str">
        <v>Furniture</v>
      </c>
      <c r="M3386" s="4">
        <v>1729.65</v>
      </c>
      <c r="N3386" s="4">
        <f>VLOOKUP($K3386,Sales_Performance_Analysis.csv!$S$1:$T$5,2,FALSE)</f>
        <v>2478.5568056787902</v>
      </c>
      <c r="O3386" s="4">
        <v>46</v>
      </c>
      <c r="P3386" s="4">
        <v>35</v>
      </c>
      <c r="Q3386" s="4">
        <v>578.12</v>
      </c>
      <c r="U3386" s="9" t="str">
        <v>South</v>
      </c>
      <c r="V3386" s="9" t="str">
        <v>Furniture</v>
      </c>
      <c r="X3386" s="9" t="str">
        <v>SOUTH</v>
      </c>
      <c r="Y3386" s="9" t="str">
        <v>FURNITURE</v>
      </c>
      <c r="AA3386" s="9" t="str">
        <v>south</v>
      </c>
      <c r="AB3386" s="9" t="str">
        <v>furniture</v>
      </c>
    </row>
    <row r="3387" spans="1:28">
      <c r="A3387" s="10" t="s">
        <v>3337</v>
      </c>
      <c r="B3387" s="11">
        <v>45268</v>
      </c>
      <c r="C3387" s="12" t="s">
        <v>3246</v>
      </c>
      <c r="D3387" s="13" t="s">
        <v>3070</v>
      </c>
      <c r="E3387" s="10">
        <v>4962.9399999999996</v>
      </c>
      <c r="F3387" s="10">
        <v>49</v>
      </c>
      <c r="G3387" s="10">
        <v>1</v>
      </c>
      <c r="H3387" s="10">
        <v>660.29</v>
      </c>
      <c r="I3387" s="4" t="s">
        <v>3337</v>
      </c>
      <c r="J3387" s="16">
        <v>45268</v>
      </c>
      <c r="K3387" s="9" t="str">
        <v>South</v>
      </c>
      <c r="L3387" s="9" t="str">
        <v>Electronics</v>
      </c>
      <c r="M3387" s="4">
        <v>4962.9399999999996</v>
      </c>
      <c r="N3387" s="4">
        <f>VLOOKUP($K3387,Sales_Performance_Analysis.csv!$S$1:$T$5,2,FALSE)</f>
        <v>2478.5568056787902</v>
      </c>
      <c r="O3387" s="4">
        <v>49</v>
      </c>
      <c r="P3387" s="4">
        <v>1</v>
      </c>
      <c r="Q3387" s="4">
        <v>660.29</v>
      </c>
      <c r="U3387" s="9" t="str">
        <v>South</v>
      </c>
      <c r="V3387" s="9" t="str">
        <v>Electronics</v>
      </c>
      <c r="X3387" s="9" t="str">
        <v>SOUTH</v>
      </c>
      <c r="Y3387" s="9" t="str">
        <v>ELECTRONICS</v>
      </c>
      <c r="AA3387" s="9" t="str">
        <v>south</v>
      </c>
      <c r="AB3387" s="9" t="str">
        <v>electronics</v>
      </c>
    </row>
    <row r="3388" spans="1:28">
      <c r="A3388" s="10" t="s">
        <v>3338</v>
      </c>
      <c r="B3388" s="11">
        <v>44960</v>
      </c>
      <c r="C3388" s="12" t="s">
        <v>3140</v>
      </c>
      <c r="D3388" s="13" t="s">
        <v>2899</v>
      </c>
      <c r="E3388" s="10">
        <v>2089.9899999999998</v>
      </c>
      <c r="F3388" s="10">
        <v>46</v>
      </c>
      <c r="G3388" s="10">
        <v>35</v>
      </c>
      <c r="H3388" s="10">
        <v>1694.56</v>
      </c>
      <c r="I3388" s="4" t="s">
        <v>3338</v>
      </c>
      <c r="J3388" s="16">
        <v>44960</v>
      </c>
      <c r="K3388" s="9" t="str">
        <v>North</v>
      </c>
      <c r="L3388" s="9" t="str">
        <v>Clothing</v>
      </c>
      <c r="M3388" s="4">
        <v>2089.9899999999998</v>
      </c>
      <c r="N3388" s="4">
        <f>VLOOKUP($K3388,Sales_Performance_Analysis.csv!$S$1:$T$5,2,FALSE)</f>
        <v>2573.1195542046598</v>
      </c>
      <c r="O3388" s="4">
        <v>46</v>
      </c>
      <c r="P3388" s="4">
        <v>35</v>
      </c>
      <c r="Q3388" s="4">
        <v>1694.56</v>
      </c>
      <c r="U3388" s="9" t="str">
        <v>North</v>
      </c>
      <c r="V3388" s="9" t="str">
        <v>Clothing</v>
      </c>
      <c r="X3388" s="9" t="str">
        <v>NORTH</v>
      </c>
      <c r="Y3388" s="9" t="str">
        <v>CLOTHING</v>
      </c>
      <c r="AA3388" s="9" t="str">
        <v>north</v>
      </c>
      <c r="AB3388" s="9" t="str">
        <v>clothing</v>
      </c>
    </row>
    <row r="3389" spans="1:28">
      <c r="A3389" s="10" t="s">
        <v>3339</v>
      </c>
      <c r="B3389" s="11">
        <v>45282</v>
      </c>
      <c r="C3389" s="12" t="s">
        <v>3262</v>
      </c>
      <c r="D3389" s="13" t="s">
        <v>257</v>
      </c>
      <c r="E3389" s="10">
        <v>2962.8</v>
      </c>
      <c r="F3389" s="10">
        <v>44</v>
      </c>
      <c r="G3389" s="10">
        <v>5</v>
      </c>
      <c r="H3389" s="10">
        <v>1654</v>
      </c>
      <c r="I3389" s="4" t="s">
        <v>3339</v>
      </c>
      <c r="J3389" s="16">
        <v>45282</v>
      </c>
      <c r="K3389" s="9" t="str">
        <v>West</v>
      </c>
      <c r="L3389" s="9" t="str">
        <v>Groceries</v>
      </c>
      <c r="M3389" s="4">
        <v>2962.8</v>
      </c>
      <c r="N3389" s="4">
        <f>VLOOKUP($K3389,Sales_Performance_Analysis.csv!$S$1:$T$5,2,FALSE)</f>
        <v>2536.3110011778599</v>
      </c>
      <c r="O3389" s="4">
        <v>44</v>
      </c>
      <c r="P3389" s="4">
        <v>5</v>
      </c>
      <c r="Q3389" s="4">
        <v>1654</v>
      </c>
      <c r="U3389" s="9" t="str">
        <v>West</v>
      </c>
      <c r="V3389" s="9" t="str">
        <v>Groceries</v>
      </c>
      <c r="X3389" s="9" t="str">
        <v>WEST</v>
      </c>
      <c r="Y3389" s="9" t="str">
        <v>GROCERIES</v>
      </c>
      <c r="AA3389" s="9" t="str">
        <v>west</v>
      </c>
      <c r="AB3389" s="9" t="str">
        <v>groceries</v>
      </c>
    </row>
    <row r="3390" spans="1:28">
      <c r="A3390" s="10" t="s">
        <v>3340</v>
      </c>
      <c r="B3390" s="11">
        <v>45472</v>
      </c>
      <c r="C3390" s="13" t="s">
        <v>2686</v>
      </c>
      <c r="D3390" s="13" t="s">
        <v>257</v>
      </c>
      <c r="E3390" s="10">
        <v>1067.72</v>
      </c>
      <c r="F3390" s="10">
        <v>40</v>
      </c>
      <c r="G3390" s="10">
        <v>31</v>
      </c>
      <c r="H3390" s="10">
        <v>286.75</v>
      </c>
      <c r="I3390" s="4" t="s">
        <v>3340</v>
      </c>
      <c r="J3390" s="16">
        <v>45472</v>
      </c>
      <c r="K3390" s="9" t="str">
        <v>East</v>
      </c>
      <c r="L3390" s="9" t="str">
        <v>Groceries</v>
      </c>
      <c r="M3390" s="4">
        <v>1067.72</v>
      </c>
      <c r="N3390" s="4">
        <f>VLOOKUP($K3390,Sales_Performance_Analysis.csv!$S$1:$T$5,2,FALSE)</f>
        <v>2529.8487270973901</v>
      </c>
      <c r="O3390" s="4">
        <v>40</v>
      </c>
      <c r="P3390" s="4">
        <v>31</v>
      </c>
      <c r="Q3390" s="4">
        <v>286.75</v>
      </c>
      <c r="U3390" s="9" t="str">
        <v>East</v>
      </c>
      <c r="V3390" s="9" t="str">
        <v>Groceries</v>
      </c>
      <c r="X3390" s="9" t="str">
        <v>EAST</v>
      </c>
      <c r="Y3390" s="9" t="str">
        <v>GROCERIES</v>
      </c>
      <c r="AA3390" s="9" t="str">
        <v>east</v>
      </c>
      <c r="AB3390" s="9" t="str">
        <v>groceries</v>
      </c>
    </row>
    <row r="3391" spans="1:28">
      <c r="A3391" s="10" t="s">
        <v>3341</v>
      </c>
      <c r="B3391" s="11">
        <v>45392</v>
      </c>
      <c r="C3391" s="12" t="s">
        <v>3140</v>
      </c>
      <c r="D3391" s="13" t="s">
        <v>29</v>
      </c>
      <c r="E3391" s="10">
        <v>703.08</v>
      </c>
      <c r="F3391" s="10">
        <v>32</v>
      </c>
      <c r="G3391" s="10">
        <v>19</v>
      </c>
      <c r="H3391" s="10">
        <v>843.47</v>
      </c>
      <c r="I3391" s="4" t="s">
        <v>3341</v>
      </c>
      <c r="J3391" s="16">
        <v>45392</v>
      </c>
      <c r="K3391" s="9" t="str">
        <v>North</v>
      </c>
      <c r="L3391" s="9" t="str">
        <v>Furniture</v>
      </c>
      <c r="M3391" s="4">
        <v>703.08</v>
      </c>
      <c r="N3391" s="4">
        <f>VLOOKUP($K3391,Sales_Performance_Analysis.csv!$S$1:$T$5,2,FALSE)</f>
        <v>2573.1195542046598</v>
      </c>
      <c r="O3391" s="4">
        <v>32</v>
      </c>
      <c r="P3391" s="4">
        <v>19</v>
      </c>
      <c r="Q3391" s="4">
        <v>843.47</v>
      </c>
      <c r="U3391" s="9" t="str">
        <v>North</v>
      </c>
      <c r="V3391" s="9" t="str">
        <v>Furniture</v>
      </c>
      <c r="X3391" s="9" t="str">
        <v>NORTH</v>
      </c>
      <c r="Y3391" s="9" t="str">
        <v>FURNITURE</v>
      </c>
      <c r="AA3391" s="9" t="str">
        <v>north</v>
      </c>
      <c r="AB3391" s="9" t="str">
        <v>furniture</v>
      </c>
    </row>
    <row r="3392" spans="1:28">
      <c r="A3392" s="10" t="s">
        <v>3342</v>
      </c>
      <c r="B3392" s="11">
        <v>44927</v>
      </c>
      <c r="C3392" s="12" t="s">
        <v>3140</v>
      </c>
      <c r="D3392" s="13" t="s">
        <v>29</v>
      </c>
      <c r="E3392" s="10">
        <v>1583.59</v>
      </c>
      <c r="F3392" s="10">
        <v>16</v>
      </c>
      <c r="G3392" s="10">
        <v>40</v>
      </c>
      <c r="H3392" s="10">
        <v>1123.3599999999999</v>
      </c>
      <c r="I3392" s="4" t="s">
        <v>3342</v>
      </c>
      <c r="J3392" s="16">
        <v>44927</v>
      </c>
      <c r="K3392" s="9" t="str">
        <v>North</v>
      </c>
      <c r="L3392" s="9" t="str">
        <v>Furniture</v>
      </c>
      <c r="M3392" s="4">
        <v>1583.59</v>
      </c>
      <c r="N3392" s="4">
        <f>VLOOKUP($K3392,Sales_Performance_Analysis.csv!$S$1:$T$5,2,FALSE)</f>
        <v>2573.1195542046598</v>
      </c>
      <c r="O3392" s="4">
        <v>16</v>
      </c>
      <c r="P3392" s="4">
        <v>40</v>
      </c>
      <c r="Q3392" s="4">
        <v>1123.3599999999999</v>
      </c>
      <c r="U3392" s="9" t="str">
        <v>North</v>
      </c>
      <c r="V3392" s="9" t="str">
        <v>Furniture</v>
      </c>
      <c r="X3392" s="9" t="str">
        <v>NORTH</v>
      </c>
      <c r="Y3392" s="9" t="str">
        <v>FURNITURE</v>
      </c>
      <c r="AA3392" s="9" t="str">
        <v>north</v>
      </c>
      <c r="AB3392" s="9" t="str">
        <v>furniture</v>
      </c>
    </row>
    <row r="3393" spans="1:28">
      <c r="A3393" s="10" t="s">
        <v>3343</v>
      </c>
      <c r="B3393" s="11">
        <v>45269</v>
      </c>
      <c r="C3393" s="13" t="s">
        <v>2686</v>
      </c>
      <c r="D3393" s="13" t="s">
        <v>2920</v>
      </c>
      <c r="E3393" s="10">
        <v>2304.0500000000002</v>
      </c>
      <c r="F3393" s="10">
        <v>24</v>
      </c>
      <c r="G3393" s="10">
        <v>46</v>
      </c>
      <c r="H3393" s="10">
        <v>563.41</v>
      </c>
      <c r="I3393" s="4" t="s">
        <v>3343</v>
      </c>
      <c r="J3393" s="16">
        <v>45269</v>
      </c>
      <c r="K3393" s="9" t="str">
        <v>East</v>
      </c>
      <c r="L3393" s="9" t="str">
        <v>Sports</v>
      </c>
      <c r="M3393" s="4">
        <v>2304.0500000000002</v>
      </c>
      <c r="N3393" s="4">
        <f>VLOOKUP($K3393,Sales_Performance_Analysis.csv!$S$1:$T$5,2,FALSE)</f>
        <v>2529.8487270973901</v>
      </c>
      <c r="O3393" s="4">
        <v>24</v>
      </c>
      <c r="P3393" s="4">
        <v>46</v>
      </c>
      <c r="Q3393" s="4">
        <v>563.41</v>
      </c>
      <c r="U3393" s="9" t="str">
        <v>East</v>
      </c>
      <c r="V3393" s="9" t="str">
        <v>Sports</v>
      </c>
      <c r="X3393" s="9" t="str">
        <v>EAST</v>
      </c>
      <c r="Y3393" s="9" t="str">
        <v>SPORTS</v>
      </c>
      <c r="AA3393" s="9" t="str">
        <v>east</v>
      </c>
      <c r="AB3393" s="9" t="str">
        <v>sports</v>
      </c>
    </row>
    <row r="3394" spans="1:28">
      <c r="A3394" s="10" t="s">
        <v>3344</v>
      </c>
      <c r="B3394" s="11">
        <v>45093</v>
      </c>
      <c r="C3394" s="12" t="s">
        <v>3246</v>
      </c>
      <c r="D3394" s="13" t="s">
        <v>2899</v>
      </c>
      <c r="E3394" s="10">
        <v>1277.78</v>
      </c>
      <c r="F3394" s="10">
        <v>19</v>
      </c>
      <c r="G3394" s="10">
        <v>15</v>
      </c>
      <c r="H3394" s="10">
        <v>1624.44</v>
      </c>
      <c r="I3394" s="4" t="s">
        <v>3344</v>
      </c>
      <c r="J3394" s="16">
        <v>45093</v>
      </c>
      <c r="K3394" s="9" t="str">
        <v>South</v>
      </c>
      <c r="L3394" s="9" t="str">
        <v>Clothing</v>
      </c>
      <c r="M3394" s="4">
        <v>1277.78</v>
      </c>
      <c r="N3394" s="4">
        <f>VLOOKUP($K3394,Sales_Performance_Analysis.csv!$S$1:$T$5,2,FALSE)</f>
        <v>2478.5568056787902</v>
      </c>
      <c r="O3394" s="4">
        <v>19</v>
      </c>
      <c r="P3394" s="4">
        <v>15</v>
      </c>
      <c r="Q3394" s="4">
        <v>1624.44</v>
      </c>
      <c r="U3394" s="9" t="str">
        <v>South</v>
      </c>
      <c r="V3394" s="9" t="str">
        <v>Clothing</v>
      </c>
      <c r="X3394" s="9" t="str">
        <v>SOUTH</v>
      </c>
      <c r="Y3394" s="9" t="str">
        <v>CLOTHING</v>
      </c>
      <c r="AA3394" s="9" t="str">
        <v>south</v>
      </c>
      <c r="AB3394" s="9" t="str">
        <v>clothing</v>
      </c>
    </row>
    <row r="3395" spans="1:28">
      <c r="A3395" s="10" t="s">
        <v>3345</v>
      </c>
      <c r="B3395" s="11">
        <v>45538</v>
      </c>
      <c r="C3395" s="12" t="s">
        <v>3140</v>
      </c>
      <c r="D3395" s="13" t="s">
        <v>29</v>
      </c>
      <c r="E3395" s="10">
        <v>432.59</v>
      </c>
      <c r="F3395" s="10">
        <v>34</v>
      </c>
      <c r="G3395" s="10">
        <v>25</v>
      </c>
      <c r="H3395" s="10">
        <v>194.48</v>
      </c>
      <c r="I3395" s="4" t="s">
        <v>3345</v>
      </c>
      <c r="J3395" s="16">
        <v>45538</v>
      </c>
      <c r="K3395" s="9" t="str">
        <v>North</v>
      </c>
      <c r="L3395" s="9" t="str">
        <v>Furniture</v>
      </c>
      <c r="M3395" s="4">
        <v>432.59</v>
      </c>
      <c r="N3395" s="4">
        <f>VLOOKUP($K3395,Sales_Performance_Analysis.csv!$S$1:$T$5,2,FALSE)</f>
        <v>2573.1195542046598</v>
      </c>
      <c r="O3395" s="4">
        <v>34</v>
      </c>
      <c r="P3395" s="4">
        <v>25</v>
      </c>
      <c r="Q3395" s="4">
        <v>194.48</v>
      </c>
      <c r="U3395" s="9" t="str">
        <v>North</v>
      </c>
      <c r="V3395" s="9" t="str">
        <v>Furniture</v>
      </c>
      <c r="X3395" s="9" t="str">
        <v>NORTH</v>
      </c>
      <c r="Y3395" s="9" t="str">
        <v>FURNITURE</v>
      </c>
      <c r="AA3395" s="9" t="str">
        <v>north</v>
      </c>
      <c r="AB3395" s="9" t="str">
        <v>furniture</v>
      </c>
    </row>
    <row r="3396" spans="1:28">
      <c r="A3396" s="10" t="s">
        <v>3346</v>
      </c>
      <c r="B3396" s="11">
        <v>44908</v>
      </c>
      <c r="C3396" s="12" t="s">
        <v>3246</v>
      </c>
      <c r="D3396" s="13" t="s">
        <v>29</v>
      </c>
      <c r="E3396" s="10">
        <v>4629.3900000000003</v>
      </c>
      <c r="F3396" s="10">
        <v>42</v>
      </c>
      <c r="G3396" s="10">
        <v>9</v>
      </c>
      <c r="H3396" s="10">
        <v>1277.26</v>
      </c>
      <c r="I3396" s="4" t="s">
        <v>3346</v>
      </c>
      <c r="J3396" s="16">
        <v>44908</v>
      </c>
      <c r="K3396" s="9" t="str">
        <v>South</v>
      </c>
      <c r="L3396" s="9" t="str">
        <v>Furniture</v>
      </c>
      <c r="M3396" s="4">
        <v>4629.3900000000003</v>
      </c>
      <c r="N3396" s="4">
        <f>VLOOKUP($K3396,Sales_Performance_Analysis.csv!$S$1:$T$5,2,FALSE)</f>
        <v>2478.5568056787902</v>
      </c>
      <c r="O3396" s="4">
        <v>42</v>
      </c>
      <c r="P3396" s="4">
        <v>9</v>
      </c>
      <c r="Q3396" s="4">
        <v>1277.26</v>
      </c>
      <c r="U3396" s="9" t="str">
        <v>South</v>
      </c>
      <c r="V3396" s="9" t="str">
        <v>Furniture</v>
      </c>
      <c r="X3396" s="9" t="str">
        <v>SOUTH</v>
      </c>
      <c r="Y3396" s="9" t="str">
        <v>FURNITURE</v>
      </c>
      <c r="AA3396" s="9" t="str">
        <v>south</v>
      </c>
      <c r="AB3396" s="9" t="str">
        <v>furniture</v>
      </c>
    </row>
    <row r="3397" spans="1:28">
      <c r="A3397" s="10" t="s">
        <v>3347</v>
      </c>
      <c r="B3397" s="11">
        <v>45353</v>
      </c>
      <c r="C3397" s="13" t="s">
        <v>2686</v>
      </c>
      <c r="D3397" s="13" t="s">
        <v>29</v>
      </c>
      <c r="E3397" s="10">
        <v>1556.03</v>
      </c>
      <c r="F3397" s="10">
        <v>25</v>
      </c>
      <c r="G3397" s="10">
        <v>29</v>
      </c>
      <c r="H3397" s="10">
        <v>404.02</v>
      </c>
      <c r="I3397" s="4" t="s">
        <v>3347</v>
      </c>
      <c r="J3397" s="16">
        <v>45353</v>
      </c>
      <c r="K3397" s="9" t="str">
        <v>East</v>
      </c>
      <c r="L3397" s="9" t="str">
        <v>Furniture</v>
      </c>
      <c r="M3397" s="4">
        <v>1556.03</v>
      </c>
      <c r="N3397" s="4">
        <f>VLOOKUP($K3397,Sales_Performance_Analysis.csv!$S$1:$T$5,2,FALSE)</f>
        <v>2529.8487270973901</v>
      </c>
      <c r="O3397" s="4">
        <v>25</v>
      </c>
      <c r="P3397" s="4">
        <v>29</v>
      </c>
      <c r="Q3397" s="4">
        <v>404.02</v>
      </c>
      <c r="U3397" s="9" t="str">
        <v>East</v>
      </c>
      <c r="V3397" s="9" t="str">
        <v>Furniture</v>
      </c>
      <c r="X3397" s="9" t="str">
        <v>EAST</v>
      </c>
      <c r="Y3397" s="9" t="str">
        <v>FURNITURE</v>
      </c>
      <c r="AA3397" s="9" t="str">
        <v>east</v>
      </c>
      <c r="AB3397" s="9" t="str">
        <v>furniture</v>
      </c>
    </row>
    <row r="3398" spans="1:28">
      <c r="A3398" s="10" t="s">
        <v>3348</v>
      </c>
      <c r="B3398" s="11">
        <v>45323</v>
      </c>
      <c r="C3398" s="13" t="s">
        <v>2686</v>
      </c>
      <c r="D3398" s="13" t="s">
        <v>3070</v>
      </c>
      <c r="E3398" s="10">
        <v>1552.73</v>
      </c>
      <c r="F3398" s="10">
        <v>19</v>
      </c>
      <c r="G3398" s="10">
        <v>1</v>
      </c>
      <c r="H3398" s="10">
        <v>595.4</v>
      </c>
      <c r="I3398" s="4" t="s">
        <v>3348</v>
      </c>
      <c r="J3398" s="16">
        <v>45323</v>
      </c>
      <c r="K3398" s="9" t="str">
        <v>East</v>
      </c>
      <c r="L3398" s="9" t="str">
        <v>Electronics</v>
      </c>
      <c r="M3398" s="4">
        <v>1552.73</v>
      </c>
      <c r="N3398" s="4">
        <f>VLOOKUP($K3398,Sales_Performance_Analysis.csv!$S$1:$T$5,2,FALSE)</f>
        <v>2529.8487270973901</v>
      </c>
      <c r="O3398" s="4">
        <v>19</v>
      </c>
      <c r="P3398" s="4">
        <v>1</v>
      </c>
      <c r="Q3398" s="4">
        <v>595.4</v>
      </c>
      <c r="U3398" s="9" t="str">
        <v>East</v>
      </c>
      <c r="V3398" s="9" t="str">
        <v>Electronics</v>
      </c>
      <c r="X3398" s="9" t="str">
        <v>EAST</v>
      </c>
      <c r="Y3398" s="9" t="str">
        <v>ELECTRONICS</v>
      </c>
      <c r="AA3398" s="9" t="str">
        <v>east</v>
      </c>
      <c r="AB3398" s="9" t="str">
        <v>electronics</v>
      </c>
    </row>
    <row r="3399" spans="1:28">
      <c r="A3399" s="10" t="s">
        <v>3349</v>
      </c>
      <c r="B3399" s="11">
        <v>45573</v>
      </c>
      <c r="C3399" s="13" t="s">
        <v>2686</v>
      </c>
      <c r="D3399" s="13" t="s">
        <v>29</v>
      </c>
      <c r="E3399" s="10">
        <v>706.37</v>
      </c>
      <c r="F3399" s="10">
        <v>2</v>
      </c>
      <c r="G3399" s="10">
        <v>10</v>
      </c>
      <c r="H3399" s="10">
        <v>1503.71</v>
      </c>
      <c r="I3399" s="4" t="s">
        <v>3349</v>
      </c>
      <c r="J3399" s="16">
        <v>45573</v>
      </c>
      <c r="K3399" s="9" t="str">
        <v>East</v>
      </c>
      <c r="L3399" s="9" t="str">
        <v>Furniture</v>
      </c>
      <c r="M3399" s="4">
        <v>706.37</v>
      </c>
      <c r="N3399" s="4">
        <f>VLOOKUP($K3399,Sales_Performance_Analysis.csv!$S$1:$T$5,2,FALSE)</f>
        <v>2529.8487270973901</v>
      </c>
      <c r="O3399" s="4">
        <v>2</v>
      </c>
      <c r="P3399" s="4">
        <v>10</v>
      </c>
      <c r="Q3399" s="4">
        <v>1503.71</v>
      </c>
      <c r="U3399" s="9" t="str">
        <v>East</v>
      </c>
      <c r="V3399" s="9" t="str">
        <v>Furniture</v>
      </c>
      <c r="X3399" s="9" t="str">
        <v>EAST</v>
      </c>
      <c r="Y3399" s="9" t="str">
        <v>FURNITURE</v>
      </c>
      <c r="AA3399" s="9" t="str">
        <v>east</v>
      </c>
      <c r="AB3399" s="9" t="str">
        <v>furniture</v>
      </c>
    </row>
    <row r="3400" spans="1:28">
      <c r="A3400" s="10" t="s">
        <v>3350</v>
      </c>
      <c r="B3400" s="11">
        <v>45107</v>
      </c>
      <c r="C3400" s="12" t="s">
        <v>3140</v>
      </c>
      <c r="D3400" s="13" t="s">
        <v>29</v>
      </c>
      <c r="E3400" s="10">
        <v>3362.77</v>
      </c>
      <c r="F3400" s="10">
        <v>31</v>
      </c>
      <c r="G3400" s="10">
        <v>33</v>
      </c>
      <c r="H3400" s="10">
        <v>1732.07</v>
      </c>
      <c r="I3400" s="4" t="s">
        <v>3350</v>
      </c>
      <c r="J3400" s="16">
        <v>45107</v>
      </c>
      <c r="K3400" s="9" t="str">
        <v>North</v>
      </c>
      <c r="L3400" s="9" t="str">
        <v>Furniture</v>
      </c>
      <c r="M3400" s="4">
        <v>3362.77</v>
      </c>
      <c r="N3400" s="4">
        <f>VLOOKUP($K3400,Sales_Performance_Analysis.csv!$S$1:$T$5,2,FALSE)</f>
        <v>2573.1195542046598</v>
      </c>
      <c r="O3400" s="4">
        <v>31</v>
      </c>
      <c r="P3400" s="4">
        <v>33</v>
      </c>
      <c r="Q3400" s="4">
        <v>1732.07</v>
      </c>
      <c r="U3400" s="9" t="str">
        <v>North</v>
      </c>
      <c r="V3400" s="9" t="str">
        <v>Furniture</v>
      </c>
      <c r="X3400" s="9" t="str">
        <v>NORTH</v>
      </c>
      <c r="Y3400" s="9" t="str">
        <v>FURNITURE</v>
      </c>
      <c r="AA3400" s="9" t="str">
        <v>north</v>
      </c>
      <c r="AB3400" s="9" t="str">
        <v>furniture</v>
      </c>
    </row>
    <row r="3401" spans="1:28">
      <c r="A3401" s="10" t="s">
        <v>3351</v>
      </c>
      <c r="B3401" s="11">
        <v>44958</v>
      </c>
      <c r="C3401" s="12" t="s">
        <v>3140</v>
      </c>
      <c r="D3401" s="13" t="s">
        <v>29</v>
      </c>
      <c r="E3401" s="10">
        <v>520.71</v>
      </c>
      <c r="F3401" s="10">
        <v>13</v>
      </c>
      <c r="G3401" s="10">
        <v>32</v>
      </c>
      <c r="H3401" s="10">
        <v>555.04</v>
      </c>
      <c r="I3401" s="4" t="s">
        <v>3351</v>
      </c>
      <c r="J3401" s="16">
        <v>44958</v>
      </c>
      <c r="K3401" s="9" t="str">
        <v>North</v>
      </c>
      <c r="L3401" s="9" t="str">
        <v>Furniture</v>
      </c>
      <c r="M3401" s="4">
        <v>520.71</v>
      </c>
      <c r="N3401" s="4">
        <f>VLOOKUP($K3401,Sales_Performance_Analysis.csv!$S$1:$T$5,2,FALSE)</f>
        <v>2573.1195542046598</v>
      </c>
      <c r="O3401" s="4">
        <v>13</v>
      </c>
      <c r="P3401" s="4">
        <v>32</v>
      </c>
      <c r="Q3401" s="4">
        <v>555.04</v>
      </c>
      <c r="U3401" s="9" t="str">
        <v>North</v>
      </c>
      <c r="V3401" s="9" t="str">
        <v>Furniture</v>
      </c>
      <c r="X3401" s="9" t="str">
        <v>NORTH</v>
      </c>
      <c r="Y3401" s="9" t="str">
        <v>FURNITURE</v>
      </c>
      <c r="AA3401" s="9" t="str">
        <v>north</v>
      </c>
      <c r="AB3401" s="9" t="str">
        <v>furniture</v>
      </c>
    </row>
    <row r="3402" spans="1:28">
      <c r="A3402" s="10" t="s">
        <v>3352</v>
      </c>
      <c r="B3402" s="11">
        <v>44890</v>
      </c>
      <c r="C3402" s="13" t="s">
        <v>2686</v>
      </c>
      <c r="D3402" s="13" t="s">
        <v>29</v>
      </c>
      <c r="E3402" s="10">
        <v>1003.33</v>
      </c>
      <c r="F3402" s="10">
        <v>18</v>
      </c>
      <c r="G3402" s="10">
        <v>44</v>
      </c>
      <c r="H3402" s="10">
        <v>710.92</v>
      </c>
      <c r="I3402" s="4" t="s">
        <v>3352</v>
      </c>
      <c r="J3402" s="16">
        <v>44890</v>
      </c>
      <c r="K3402" s="9" t="str">
        <v>East</v>
      </c>
      <c r="L3402" s="9" t="str">
        <v>Furniture</v>
      </c>
      <c r="M3402" s="4">
        <v>1003.33</v>
      </c>
      <c r="N3402" s="4">
        <f>VLOOKUP($K3402,Sales_Performance_Analysis.csv!$S$1:$T$5,2,FALSE)</f>
        <v>2529.8487270973901</v>
      </c>
      <c r="O3402" s="4">
        <v>18</v>
      </c>
      <c r="P3402" s="4">
        <v>44</v>
      </c>
      <c r="Q3402" s="4">
        <v>710.92</v>
      </c>
      <c r="U3402" s="9" t="str">
        <v>East</v>
      </c>
      <c r="V3402" s="9" t="str">
        <v>Furniture</v>
      </c>
      <c r="X3402" s="9" t="str">
        <v>EAST</v>
      </c>
      <c r="Y3402" s="9" t="str">
        <v>FURNITURE</v>
      </c>
      <c r="AA3402" s="9" t="str">
        <v>east</v>
      </c>
      <c r="AB3402" s="9" t="str">
        <v>furniture</v>
      </c>
    </row>
    <row r="3403" spans="1:28">
      <c r="A3403" s="10" t="s">
        <v>3353</v>
      </c>
      <c r="B3403" s="11">
        <v>45241</v>
      </c>
      <c r="C3403" s="12" t="s">
        <v>3246</v>
      </c>
      <c r="D3403" s="13" t="s">
        <v>2899</v>
      </c>
      <c r="E3403" s="10">
        <v>1344.45</v>
      </c>
      <c r="F3403" s="10">
        <v>4</v>
      </c>
      <c r="G3403" s="10">
        <v>3</v>
      </c>
      <c r="H3403" s="10">
        <v>1122.75</v>
      </c>
      <c r="I3403" s="4" t="s">
        <v>3353</v>
      </c>
      <c r="J3403" s="16">
        <v>45241</v>
      </c>
      <c r="K3403" s="9" t="str">
        <v>South</v>
      </c>
      <c r="L3403" s="9" t="str">
        <v>Clothing</v>
      </c>
      <c r="M3403" s="4">
        <v>1344.45</v>
      </c>
      <c r="N3403" s="4">
        <f>VLOOKUP($K3403,Sales_Performance_Analysis.csv!$S$1:$T$5,2,FALSE)</f>
        <v>2478.5568056787902</v>
      </c>
      <c r="O3403" s="4">
        <v>4</v>
      </c>
      <c r="P3403" s="4">
        <v>3</v>
      </c>
      <c r="Q3403" s="4">
        <v>1122.75</v>
      </c>
      <c r="U3403" s="9" t="str">
        <v>South</v>
      </c>
      <c r="V3403" s="9" t="str">
        <v>Clothing</v>
      </c>
      <c r="X3403" s="9" t="str">
        <v>SOUTH</v>
      </c>
      <c r="Y3403" s="9" t="str">
        <v>CLOTHING</v>
      </c>
      <c r="AA3403" s="9" t="str">
        <v>south</v>
      </c>
      <c r="AB3403" s="9" t="str">
        <v>clothing</v>
      </c>
    </row>
    <row r="3404" spans="1:28">
      <c r="A3404" s="10" t="s">
        <v>3354</v>
      </c>
      <c r="B3404" s="11">
        <v>45239</v>
      </c>
      <c r="C3404" s="13" t="s">
        <v>2686</v>
      </c>
      <c r="D3404" s="13" t="s">
        <v>2920</v>
      </c>
      <c r="E3404" s="10">
        <v>1237.27</v>
      </c>
      <c r="F3404" s="10">
        <v>6</v>
      </c>
      <c r="G3404" s="10">
        <v>28</v>
      </c>
      <c r="H3404" s="10">
        <v>1262.42</v>
      </c>
      <c r="I3404" s="4" t="s">
        <v>3354</v>
      </c>
      <c r="J3404" s="16">
        <v>45239</v>
      </c>
      <c r="K3404" s="9" t="str">
        <v>East</v>
      </c>
      <c r="L3404" s="9" t="str">
        <v>Sports</v>
      </c>
      <c r="M3404" s="4">
        <v>1237.27</v>
      </c>
      <c r="N3404" s="4">
        <f>VLOOKUP($K3404,Sales_Performance_Analysis.csv!$S$1:$T$5,2,FALSE)</f>
        <v>2529.8487270973901</v>
      </c>
      <c r="O3404" s="4">
        <v>6</v>
      </c>
      <c r="P3404" s="4">
        <v>28</v>
      </c>
      <c r="Q3404" s="4">
        <v>1262.42</v>
      </c>
      <c r="U3404" s="9" t="str">
        <v>East</v>
      </c>
      <c r="V3404" s="9" t="str">
        <v>Sports</v>
      </c>
      <c r="X3404" s="9" t="str">
        <v>EAST</v>
      </c>
      <c r="Y3404" s="9" t="str">
        <v>SPORTS</v>
      </c>
      <c r="AA3404" s="9" t="str">
        <v>east</v>
      </c>
      <c r="AB3404" s="9" t="str">
        <v>sports</v>
      </c>
    </row>
    <row r="3405" spans="1:28">
      <c r="A3405" s="10" t="s">
        <v>3355</v>
      </c>
      <c r="B3405" s="11">
        <v>45444</v>
      </c>
      <c r="C3405" s="12" t="s">
        <v>3140</v>
      </c>
      <c r="D3405" s="13" t="s">
        <v>29</v>
      </c>
      <c r="E3405" s="10">
        <v>1612.11</v>
      </c>
      <c r="F3405" s="10">
        <v>27</v>
      </c>
      <c r="G3405" s="10">
        <v>26</v>
      </c>
      <c r="H3405" s="10">
        <v>111.92</v>
      </c>
      <c r="I3405" s="4" t="s">
        <v>3355</v>
      </c>
      <c r="J3405" s="16">
        <v>45444</v>
      </c>
      <c r="K3405" s="9" t="str">
        <v>North</v>
      </c>
      <c r="L3405" s="9" t="str">
        <v>Furniture</v>
      </c>
      <c r="M3405" s="4">
        <v>1612.11</v>
      </c>
      <c r="N3405" s="4">
        <f>VLOOKUP($K3405,Sales_Performance_Analysis.csv!$S$1:$T$5,2,FALSE)</f>
        <v>2573.1195542046598</v>
      </c>
      <c r="O3405" s="4">
        <v>27</v>
      </c>
      <c r="P3405" s="4">
        <v>26</v>
      </c>
      <c r="Q3405" s="4">
        <v>111.92</v>
      </c>
      <c r="U3405" s="9" t="str">
        <v>North</v>
      </c>
      <c r="V3405" s="9" t="str">
        <v>Furniture</v>
      </c>
      <c r="X3405" s="9" t="str">
        <v>NORTH</v>
      </c>
      <c r="Y3405" s="9" t="str">
        <v>FURNITURE</v>
      </c>
      <c r="AA3405" s="9" t="str">
        <v>north</v>
      </c>
      <c r="AB3405" s="9" t="str">
        <v>furniture</v>
      </c>
    </row>
    <row r="3406" spans="1:28">
      <c r="A3406" s="10" t="s">
        <v>3356</v>
      </c>
      <c r="B3406" s="11">
        <v>45278</v>
      </c>
      <c r="C3406" s="13" t="s">
        <v>2686</v>
      </c>
      <c r="D3406" s="13" t="s">
        <v>2920</v>
      </c>
      <c r="E3406" s="10">
        <v>3810.92</v>
      </c>
      <c r="F3406" s="10">
        <v>18</v>
      </c>
      <c r="G3406" s="10">
        <v>40</v>
      </c>
      <c r="H3406" s="10">
        <v>682.59</v>
      </c>
      <c r="I3406" s="4" t="s">
        <v>3356</v>
      </c>
      <c r="J3406" s="16">
        <v>45278</v>
      </c>
      <c r="K3406" s="9" t="str">
        <v>East</v>
      </c>
      <c r="L3406" s="9" t="str">
        <v>Sports</v>
      </c>
      <c r="M3406" s="4">
        <v>3810.92</v>
      </c>
      <c r="N3406" s="4">
        <f>VLOOKUP($K3406,Sales_Performance_Analysis.csv!$S$1:$T$5,2,FALSE)</f>
        <v>2529.8487270973901</v>
      </c>
      <c r="O3406" s="4">
        <v>18</v>
      </c>
      <c r="P3406" s="4">
        <v>40</v>
      </c>
      <c r="Q3406" s="4">
        <v>682.59</v>
      </c>
      <c r="U3406" s="9" t="str">
        <v>East</v>
      </c>
      <c r="V3406" s="9" t="str">
        <v>Sports</v>
      </c>
      <c r="X3406" s="9" t="str">
        <v>EAST</v>
      </c>
      <c r="Y3406" s="9" t="str">
        <v>SPORTS</v>
      </c>
      <c r="AA3406" s="9" t="str">
        <v>east</v>
      </c>
      <c r="AB3406" s="9" t="str">
        <v>sports</v>
      </c>
    </row>
    <row r="3407" spans="1:28">
      <c r="A3407" s="10">
        <v>24973429</v>
      </c>
      <c r="B3407" s="11">
        <v>45342</v>
      </c>
      <c r="C3407" s="12" t="s">
        <v>3262</v>
      </c>
      <c r="D3407" s="13" t="s">
        <v>2920</v>
      </c>
      <c r="E3407" s="10">
        <v>3744.64</v>
      </c>
      <c r="F3407" s="10">
        <v>34</v>
      </c>
      <c r="G3407" s="10">
        <v>39</v>
      </c>
      <c r="H3407" s="10">
        <v>250.73</v>
      </c>
      <c r="I3407" s="4">
        <v>24973429</v>
      </c>
      <c r="J3407" s="16">
        <v>45342</v>
      </c>
      <c r="K3407" s="9" t="str">
        <v>West</v>
      </c>
      <c r="L3407" s="9" t="str">
        <v>Sports</v>
      </c>
      <c r="M3407" s="4">
        <v>3744.64</v>
      </c>
      <c r="N3407" s="4">
        <f>VLOOKUP($K3407,Sales_Performance_Analysis.csv!$S$1:$T$5,2,FALSE)</f>
        <v>2536.3110011778599</v>
      </c>
      <c r="O3407" s="4">
        <v>34</v>
      </c>
      <c r="P3407" s="4">
        <v>39</v>
      </c>
      <c r="Q3407" s="4">
        <v>250.73</v>
      </c>
      <c r="U3407" s="9" t="str">
        <v>West</v>
      </c>
      <c r="V3407" s="9" t="str">
        <v>Sports</v>
      </c>
      <c r="X3407" s="9" t="str">
        <v>WEST</v>
      </c>
      <c r="Y3407" s="9" t="str">
        <v>SPORTS</v>
      </c>
      <c r="AA3407" s="9" t="str">
        <v>west</v>
      </c>
      <c r="AB3407" s="9" t="str">
        <v>sports</v>
      </c>
    </row>
    <row r="3408" spans="1:28">
      <c r="A3408" s="10" t="s">
        <v>3357</v>
      </c>
      <c r="B3408" s="11">
        <v>45348</v>
      </c>
      <c r="C3408" s="12" t="s">
        <v>3246</v>
      </c>
      <c r="D3408" s="13" t="s">
        <v>2899</v>
      </c>
      <c r="E3408" s="10">
        <v>2925.11</v>
      </c>
      <c r="F3408" s="10">
        <v>10</v>
      </c>
      <c r="G3408" s="10">
        <v>46</v>
      </c>
      <c r="H3408" s="10">
        <v>1659.23</v>
      </c>
      <c r="I3408" s="4" t="s">
        <v>3357</v>
      </c>
      <c r="J3408" s="16">
        <v>45348</v>
      </c>
      <c r="K3408" s="9" t="str">
        <v>South</v>
      </c>
      <c r="L3408" s="9" t="str">
        <v>Clothing</v>
      </c>
      <c r="M3408" s="4">
        <v>2925.11</v>
      </c>
      <c r="N3408" s="4">
        <f>VLOOKUP($K3408,Sales_Performance_Analysis.csv!$S$1:$T$5,2,FALSE)</f>
        <v>2478.5568056787902</v>
      </c>
      <c r="O3408" s="4">
        <v>10</v>
      </c>
      <c r="P3408" s="4">
        <v>46</v>
      </c>
      <c r="Q3408" s="4">
        <v>1659.23</v>
      </c>
      <c r="U3408" s="9" t="str">
        <v>South</v>
      </c>
      <c r="V3408" s="9" t="str">
        <v>Clothing</v>
      </c>
      <c r="X3408" s="9" t="str">
        <v>SOUTH</v>
      </c>
      <c r="Y3408" s="9" t="str">
        <v>CLOTHING</v>
      </c>
      <c r="AA3408" s="9" t="str">
        <v>south</v>
      </c>
      <c r="AB3408" s="9" t="str">
        <v>clothing</v>
      </c>
    </row>
    <row r="3409" spans="1:28">
      <c r="A3409" s="10" t="s">
        <v>3358</v>
      </c>
      <c r="B3409" s="11">
        <v>45433</v>
      </c>
      <c r="C3409" s="12" t="s">
        <v>3246</v>
      </c>
      <c r="D3409" s="13" t="s">
        <v>2899</v>
      </c>
      <c r="E3409" s="10">
        <v>916.39</v>
      </c>
      <c r="F3409" s="10">
        <v>45</v>
      </c>
      <c r="G3409" s="10">
        <v>3</v>
      </c>
      <c r="H3409" s="10">
        <v>1465.24</v>
      </c>
      <c r="I3409" s="4" t="s">
        <v>3358</v>
      </c>
      <c r="J3409" s="16">
        <v>45433</v>
      </c>
      <c r="K3409" s="9" t="str">
        <v>South</v>
      </c>
      <c r="L3409" s="9" t="str">
        <v>Clothing</v>
      </c>
      <c r="M3409" s="4">
        <v>916.39</v>
      </c>
      <c r="N3409" s="4">
        <f>VLOOKUP($K3409,Sales_Performance_Analysis.csv!$S$1:$T$5,2,FALSE)</f>
        <v>2478.5568056787902</v>
      </c>
      <c r="O3409" s="4">
        <v>45</v>
      </c>
      <c r="P3409" s="4">
        <v>3</v>
      </c>
      <c r="Q3409" s="4">
        <v>1465.24</v>
      </c>
      <c r="U3409" s="9" t="str">
        <v>South</v>
      </c>
      <c r="V3409" s="9" t="str">
        <v>Clothing</v>
      </c>
      <c r="X3409" s="9" t="str">
        <v>SOUTH</v>
      </c>
      <c r="Y3409" s="9" t="str">
        <v>CLOTHING</v>
      </c>
      <c r="AA3409" s="9" t="str">
        <v>south</v>
      </c>
      <c r="AB3409" s="9" t="str">
        <v>clothing</v>
      </c>
    </row>
    <row r="3410" spans="1:28">
      <c r="A3410" s="10" t="s">
        <v>3359</v>
      </c>
      <c r="B3410" s="11">
        <v>45198</v>
      </c>
      <c r="C3410" s="12" t="s">
        <v>3140</v>
      </c>
      <c r="D3410" s="13" t="s">
        <v>257</v>
      </c>
      <c r="E3410" s="10">
        <v>4246.1000000000004</v>
      </c>
      <c r="F3410" s="10">
        <v>34</v>
      </c>
      <c r="G3410" s="10">
        <v>25</v>
      </c>
      <c r="H3410" s="10">
        <v>1359.26</v>
      </c>
      <c r="I3410" s="4" t="s">
        <v>3359</v>
      </c>
      <c r="J3410" s="16">
        <v>45198</v>
      </c>
      <c r="K3410" s="9" t="str">
        <v>North</v>
      </c>
      <c r="L3410" s="9" t="str">
        <v>Groceries</v>
      </c>
      <c r="M3410" s="4">
        <v>4246.1000000000004</v>
      </c>
      <c r="N3410" s="4">
        <f>VLOOKUP($K3410,Sales_Performance_Analysis.csv!$S$1:$T$5,2,FALSE)</f>
        <v>2573.1195542046598</v>
      </c>
      <c r="O3410" s="4">
        <v>34</v>
      </c>
      <c r="P3410" s="4">
        <v>25</v>
      </c>
      <c r="Q3410" s="4">
        <v>1359.26</v>
      </c>
      <c r="U3410" s="9" t="str">
        <v>North</v>
      </c>
      <c r="V3410" s="9" t="str">
        <v>Groceries</v>
      </c>
      <c r="X3410" s="9" t="str">
        <v>NORTH</v>
      </c>
      <c r="Y3410" s="9" t="str">
        <v>GROCERIES</v>
      </c>
      <c r="AA3410" s="9" t="str">
        <v>north</v>
      </c>
      <c r="AB3410" s="9" t="str">
        <v>groceries</v>
      </c>
    </row>
    <row r="3411" spans="1:28">
      <c r="A3411" s="10" t="s">
        <v>3360</v>
      </c>
      <c r="B3411" s="11">
        <v>45450</v>
      </c>
      <c r="C3411" s="12" t="s">
        <v>3140</v>
      </c>
      <c r="D3411" s="13" t="s">
        <v>257</v>
      </c>
      <c r="E3411" s="10">
        <v>887.65</v>
      </c>
      <c r="F3411" s="10">
        <v>2</v>
      </c>
      <c r="G3411" s="10">
        <v>25</v>
      </c>
      <c r="H3411" s="10">
        <v>1913.95</v>
      </c>
      <c r="I3411" s="4" t="s">
        <v>3360</v>
      </c>
      <c r="J3411" s="16">
        <v>45450</v>
      </c>
      <c r="K3411" s="9" t="str">
        <v>North</v>
      </c>
      <c r="L3411" s="9" t="str">
        <v>Groceries</v>
      </c>
      <c r="M3411" s="4">
        <v>887.65</v>
      </c>
      <c r="N3411" s="4">
        <f>VLOOKUP($K3411,Sales_Performance_Analysis.csv!$S$1:$T$5,2,FALSE)</f>
        <v>2573.1195542046598</v>
      </c>
      <c r="O3411" s="4">
        <v>2</v>
      </c>
      <c r="P3411" s="4">
        <v>25</v>
      </c>
      <c r="Q3411" s="4">
        <v>1913.95</v>
      </c>
      <c r="U3411" s="9" t="str">
        <v>North</v>
      </c>
      <c r="V3411" s="9" t="str">
        <v>Groceries</v>
      </c>
      <c r="X3411" s="9" t="str">
        <v>NORTH</v>
      </c>
      <c r="Y3411" s="9" t="str">
        <v>GROCERIES</v>
      </c>
      <c r="AA3411" s="9" t="str">
        <v>north</v>
      </c>
      <c r="AB3411" s="9" t="str">
        <v>groceries</v>
      </c>
    </row>
    <row r="3412" spans="1:28">
      <c r="A3412" s="10" t="s">
        <v>3361</v>
      </c>
      <c r="B3412" s="11">
        <v>45421</v>
      </c>
      <c r="C3412" s="12" t="s">
        <v>3262</v>
      </c>
      <c r="D3412" s="13" t="s">
        <v>2920</v>
      </c>
      <c r="E3412" s="10">
        <v>3614.2</v>
      </c>
      <c r="F3412" s="10">
        <v>49</v>
      </c>
      <c r="G3412" s="10">
        <v>34</v>
      </c>
      <c r="H3412" s="10">
        <v>1676.25</v>
      </c>
      <c r="I3412" s="4" t="s">
        <v>3361</v>
      </c>
      <c r="J3412" s="16">
        <v>45421</v>
      </c>
      <c r="K3412" s="9" t="str">
        <v>West</v>
      </c>
      <c r="L3412" s="9" t="str">
        <v>Sports</v>
      </c>
      <c r="M3412" s="4">
        <v>3614.2</v>
      </c>
      <c r="N3412" s="4">
        <f>VLOOKUP($K3412,Sales_Performance_Analysis.csv!$S$1:$T$5,2,FALSE)</f>
        <v>2536.3110011778599</v>
      </c>
      <c r="O3412" s="4">
        <v>49</v>
      </c>
      <c r="P3412" s="4">
        <v>34</v>
      </c>
      <c r="Q3412" s="4">
        <v>1676.25</v>
      </c>
      <c r="U3412" s="9" t="str">
        <v>West</v>
      </c>
      <c r="V3412" s="9" t="str">
        <v>Sports</v>
      </c>
      <c r="X3412" s="9" t="str">
        <v>WEST</v>
      </c>
      <c r="Y3412" s="9" t="str">
        <v>SPORTS</v>
      </c>
      <c r="AA3412" s="9" t="str">
        <v>west</v>
      </c>
      <c r="AB3412" s="9" t="str">
        <v>sports</v>
      </c>
    </row>
    <row r="3413" spans="1:28">
      <c r="A3413" s="10" t="s">
        <v>3362</v>
      </c>
      <c r="B3413" s="11">
        <v>45312</v>
      </c>
      <c r="C3413" s="13" t="s">
        <v>2686</v>
      </c>
      <c r="D3413" s="13" t="s">
        <v>2899</v>
      </c>
      <c r="E3413" s="10">
        <v>3600.64</v>
      </c>
      <c r="F3413" s="10">
        <v>25</v>
      </c>
      <c r="G3413" s="10">
        <v>6</v>
      </c>
      <c r="H3413" s="10">
        <v>445.69</v>
      </c>
      <c r="I3413" s="4" t="s">
        <v>3362</v>
      </c>
      <c r="J3413" s="16">
        <v>45312</v>
      </c>
      <c r="K3413" s="9" t="str">
        <v>East</v>
      </c>
      <c r="L3413" s="9" t="str">
        <v>Clothing</v>
      </c>
      <c r="M3413" s="4">
        <v>3600.64</v>
      </c>
      <c r="N3413" s="4">
        <f>VLOOKUP($K3413,Sales_Performance_Analysis.csv!$S$1:$T$5,2,FALSE)</f>
        <v>2529.8487270973901</v>
      </c>
      <c r="O3413" s="4">
        <v>25</v>
      </c>
      <c r="P3413" s="4">
        <v>6</v>
      </c>
      <c r="Q3413" s="4">
        <v>445.69</v>
      </c>
      <c r="U3413" s="9" t="str">
        <v>East</v>
      </c>
      <c r="V3413" s="9" t="str">
        <v>Clothing</v>
      </c>
      <c r="X3413" s="9" t="str">
        <v>EAST</v>
      </c>
      <c r="Y3413" s="9" t="str">
        <v>CLOTHING</v>
      </c>
      <c r="AA3413" s="9" t="str">
        <v>east</v>
      </c>
      <c r="AB3413" s="9" t="str">
        <v>clothing</v>
      </c>
    </row>
    <row r="3414" spans="1:28">
      <c r="A3414" s="10" t="s">
        <v>3363</v>
      </c>
      <c r="B3414" s="11">
        <v>45165</v>
      </c>
      <c r="C3414" s="12" t="s">
        <v>3246</v>
      </c>
      <c r="D3414" s="13" t="s">
        <v>29</v>
      </c>
      <c r="E3414" s="10">
        <v>1566.53</v>
      </c>
      <c r="F3414" s="10">
        <v>28</v>
      </c>
      <c r="G3414" s="10">
        <v>30</v>
      </c>
      <c r="H3414" s="10">
        <v>879.19</v>
      </c>
      <c r="I3414" s="4" t="s">
        <v>3363</v>
      </c>
      <c r="J3414" s="16">
        <v>45165</v>
      </c>
      <c r="K3414" s="9" t="str">
        <v>South</v>
      </c>
      <c r="L3414" s="9" t="str">
        <v>Furniture</v>
      </c>
      <c r="M3414" s="4">
        <v>1566.53</v>
      </c>
      <c r="N3414" s="4">
        <f>VLOOKUP($K3414,Sales_Performance_Analysis.csv!$S$1:$T$5,2,FALSE)</f>
        <v>2478.5568056787902</v>
      </c>
      <c r="O3414" s="4">
        <v>28</v>
      </c>
      <c r="P3414" s="4">
        <v>30</v>
      </c>
      <c r="Q3414" s="4">
        <v>879.19</v>
      </c>
      <c r="U3414" s="9" t="str">
        <v>South</v>
      </c>
      <c r="V3414" s="9" t="str">
        <v>Furniture</v>
      </c>
      <c r="X3414" s="9" t="str">
        <v>SOUTH</v>
      </c>
      <c r="Y3414" s="9" t="str">
        <v>FURNITURE</v>
      </c>
      <c r="AA3414" s="9" t="str">
        <v>south</v>
      </c>
      <c r="AB3414" s="9" t="str">
        <v>furniture</v>
      </c>
    </row>
    <row r="3415" spans="1:28">
      <c r="A3415" s="10" t="s">
        <v>3364</v>
      </c>
      <c r="B3415" s="11">
        <v>44950</v>
      </c>
      <c r="C3415" s="12" t="s">
        <v>3140</v>
      </c>
      <c r="D3415" s="13" t="s">
        <v>2899</v>
      </c>
      <c r="E3415" s="10">
        <v>234.62</v>
      </c>
      <c r="F3415" s="10">
        <v>17</v>
      </c>
      <c r="G3415" s="10">
        <v>29</v>
      </c>
      <c r="H3415" s="10">
        <v>817.22</v>
      </c>
      <c r="I3415" s="4" t="s">
        <v>3364</v>
      </c>
      <c r="J3415" s="16">
        <v>44950</v>
      </c>
      <c r="K3415" s="9" t="str">
        <v>North</v>
      </c>
      <c r="L3415" s="9" t="str">
        <v>Clothing</v>
      </c>
      <c r="M3415" s="4">
        <v>234.62</v>
      </c>
      <c r="N3415" s="4">
        <f>VLOOKUP($K3415,Sales_Performance_Analysis.csv!$S$1:$T$5,2,FALSE)</f>
        <v>2573.1195542046598</v>
      </c>
      <c r="O3415" s="4">
        <v>17</v>
      </c>
      <c r="P3415" s="4">
        <v>29</v>
      </c>
      <c r="Q3415" s="4">
        <v>817.22</v>
      </c>
      <c r="U3415" s="9" t="str">
        <v>North</v>
      </c>
      <c r="V3415" s="9" t="str">
        <v>Clothing</v>
      </c>
      <c r="X3415" s="9" t="str">
        <v>NORTH</v>
      </c>
      <c r="Y3415" s="9" t="str">
        <v>CLOTHING</v>
      </c>
      <c r="AA3415" s="9" t="str">
        <v>north</v>
      </c>
      <c r="AB3415" s="9" t="str">
        <v>clothing</v>
      </c>
    </row>
    <row r="3416" spans="1:28">
      <c r="A3416" s="10" t="s">
        <v>3365</v>
      </c>
      <c r="B3416" s="11">
        <v>45133</v>
      </c>
      <c r="C3416" s="12" t="s">
        <v>3246</v>
      </c>
      <c r="D3416" s="13" t="s">
        <v>2899</v>
      </c>
      <c r="E3416" s="10">
        <v>2122.6</v>
      </c>
      <c r="F3416" s="10">
        <v>24</v>
      </c>
      <c r="G3416" s="10">
        <v>45</v>
      </c>
      <c r="H3416" s="10">
        <v>385.28</v>
      </c>
      <c r="I3416" s="4" t="s">
        <v>3365</v>
      </c>
      <c r="J3416" s="16">
        <v>45133</v>
      </c>
      <c r="K3416" s="9" t="str">
        <v>South</v>
      </c>
      <c r="L3416" s="9" t="str">
        <v>Clothing</v>
      </c>
      <c r="M3416" s="4">
        <v>2122.6</v>
      </c>
      <c r="N3416" s="4">
        <f>VLOOKUP($K3416,Sales_Performance_Analysis.csv!$S$1:$T$5,2,FALSE)</f>
        <v>2478.5568056787902</v>
      </c>
      <c r="O3416" s="4">
        <v>24</v>
      </c>
      <c r="P3416" s="4">
        <v>45</v>
      </c>
      <c r="Q3416" s="4">
        <v>385.28</v>
      </c>
      <c r="U3416" s="9" t="str">
        <v>South</v>
      </c>
      <c r="V3416" s="9" t="str">
        <v>Clothing</v>
      </c>
      <c r="X3416" s="9" t="str">
        <v>SOUTH</v>
      </c>
      <c r="Y3416" s="9" t="str">
        <v>CLOTHING</v>
      </c>
      <c r="AA3416" s="9" t="str">
        <v>south</v>
      </c>
      <c r="AB3416" s="9" t="str">
        <v>clothing</v>
      </c>
    </row>
    <row r="3417" spans="1:28">
      <c r="A3417" s="10" t="s">
        <v>3366</v>
      </c>
      <c r="B3417" s="11">
        <v>45180</v>
      </c>
      <c r="C3417" s="12" t="s">
        <v>3262</v>
      </c>
      <c r="D3417" s="13" t="s">
        <v>2899</v>
      </c>
      <c r="E3417" s="10">
        <v>1440.49</v>
      </c>
      <c r="F3417" s="10">
        <v>13</v>
      </c>
      <c r="G3417" s="10">
        <v>20</v>
      </c>
      <c r="H3417" s="10">
        <v>189.19</v>
      </c>
      <c r="I3417" s="4" t="s">
        <v>3366</v>
      </c>
      <c r="J3417" s="16">
        <v>45180</v>
      </c>
      <c r="K3417" s="9" t="str">
        <v>West</v>
      </c>
      <c r="L3417" s="9" t="str">
        <v>Clothing</v>
      </c>
      <c r="M3417" s="4">
        <v>1440.49</v>
      </c>
      <c r="N3417" s="4">
        <f>VLOOKUP($K3417,Sales_Performance_Analysis.csv!$S$1:$T$5,2,FALSE)</f>
        <v>2536.3110011778599</v>
      </c>
      <c r="O3417" s="4">
        <v>13</v>
      </c>
      <c r="P3417" s="4">
        <v>20</v>
      </c>
      <c r="Q3417" s="4">
        <v>189.19</v>
      </c>
      <c r="U3417" s="9" t="str">
        <v>West</v>
      </c>
      <c r="V3417" s="9" t="str">
        <v>Clothing</v>
      </c>
      <c r="X3417" s="9" t="str">
        <v>WEST</v>
      </c>
      <c r="Y3417" s="9" t="str">
        <v>CLOTHING</v>
      </c>
      <c r="AA3417" s="9" t="str">
        <v>west</v>
      </c>
      <c r="AB3417" s="9" t="str">
        <v>clothing</v>
      </c>
    </row>
    <row r="3418" spans="1:28">
      <c r="A3418" s="10" t="s">
        <v>3367</v>
      </c>
      <c r="B3418" s="11">
        <v>45456</v>
      </c>
      <c r="C3418" s="12" t="s">
        <v>3262</v>
      </c>
      <c r="D3418" s="13" t="s">
        <v>257</v>
      </c>
      <c r="E3418" s="10">
        <v>2572.83</v>
      </c>
      <c r="F3418" s="10">
        <v>28</v>
      </c>
      <c r="G3418" s="10">
        <v>17</v>
      </c>
      <c r="H3418" s="10">
        <v>1922.33</v>
      </c>
      <c r="I3418" s="4" t="s">
        <v>3367</v>
      </c>
      <c r="J3418" s="16">
        <v>45456</v>
      </c>
      <c r="K3418" s="9" t="str">
        <v>West</v>
      </c>
      <c r="L3418" s="9" t="str">
        <v>Groceries</v>
      </c>
      <c r="M3418" s="4">
        <v>2572.83</v>
      </c>
      <c r="N3418" s="4">
        <f>VLOOKUP($K3418,Sales_Performance_Analysis.csv!$S$1:$T$5,2,FALSE)</f>
        <v>2536.3110011778599</v>
      </c>
      <c r="O3418" s="4">
        <v>28</v>
      </c>
      <c r="P3418" s="4">
        <v>17</v>
      </c>
      <c r="Q3418" s="4">
        <v>1922.33</v>
      </c>
      <c r="U3418" s="9" t="str">
        <v>West</v>
      </c>
      <c r="V3418" s="9" t="str">
        <v>Groceries</v>
      </c>
      <c r="X3418" s="9" t="str">
        <v>WEST</v>
      </c>
      <c r="Y3418" s="9" t="str">
        <v>GROCERIES</v>
      </c>
      <c r="AA3418" s="9" t="str">
        <v>west</v>
      </c>
      <c r="AB3418" s="9" t="str">
        <v>groceries</v>
      </c>
    </row>
    <row r="3419" spans="1:28">
      <c r="A3419" s="10" t="s">
        <v>3368</v>
      </c>
      <c r="B3419" s="11">
        <v>45127</v>
      </c>
      <c r="C3419" s="12" t="s">
        <v>3246</v>
      </c>
      <c r="D3419" s="13" t="s">
        <v>2899</v>
      </c>
      <c r="E3419" s="10">
        <v>4248.3500000000004</v>
      </c>
      <c r="F3419" s="10">
        <v>14</v>
      </c>
      <c r="G3419" s="10">
        <v>43</v>
      </c>
      <c r="H3419" s="10">
        <v>112.48</v>
      </c>
      <c r="I3419" s="4" t="s">
        <v>3368</v>
      </c>
      <c r="J3419" s="16">
        <v>45127</v>
      </c>
      <c r="K3419" s="9" t="str">
        <v>South</v>
      </c>
      <c r="L3419" s="9" t="str">
        <v>Clothing</v>
      </c>
      <c r="M3419" s="4">
        <v>4248.3500000000004</v>
      </c>
      <c r="N3419" s="4">
        <f>VLOOKUP($K3419,Sales_Performance_Analysis.csv!$S$1:$T$5,2,FALSE)</f>
        <v>2478.5568056787902</v>
      </c>
      <c r="O3419" s="4">
        <v>14</v>
      </c>
      <c r="P3419" s="4">
        <v>43</v>
      </c>
      <c r="Q3419" s="4">
        <v>112.48</v>
      </c>
      <c r="U3419" s="9" t="str">
        <v>South</v>
      </c>
      <c r="V3419" s="9" t="str">
        <v>Clothing</v>
      </c>
      <c r="X3419" s="9" t="str">
        <v>SOUTH</v>
      </c>
      <c r="Y3419" s="9" t="str">
        <v>CLOTHING</v>
      </c>
      <c r="AA3419" s="9" t="str">
        <v>south</v>
      </c>
      <c r="AB3419" s="9" t="str">
        <v>clothing</v>
      </c>
    </row>
    <row r="3420" spans="1:28">
      <c r="A3420" s="10" t="s">
        <v>3369</v>
      </c>
      <c r="B3420" s="11">
        <v>45011</v>
      </c>
      <c r="C3420" s="12" t="s">
        <v>3246</v>
      </c>
      <c r="D3420" s="13" t="s">
        <v>29</v>
      </c>
      <c r="E3420" s="10">
        <v>2817.92</v>
      </c>
      <c r="F3420" s="10">
        <v>42</v>
      </c>
      <c r="G3420" s="10">
        <v>10</v>
      </c>
      <c r="H3420" s="10">
        <v>1531.19</v>
      </c>
      <c r="I3420" s="4" t="s">
        <v>3369</v>
      </c>
      <c r="J3420" s="16">
        <v>45011</v>
      </c>
      <c r="K3420" s="9" t="str">
        <v>South</v>
      </c>
      <c r="L3420" s="9" t="str">
        <v>Furniture</v>
      </c>
      <c r="M3420" s="4">
        <v>2817.92</v>
      </c>
      <c r="N3420" s="4">
        <f>VLOOKUP($K3420,Sales_Performance_Analysis.csv!$S$1:$T$5,2,FALSE)</f>
        <v>2478.5568056787902</v>
      </c>
      <c r="O3420" s="4">
        <v>42</v>
      </c>
      <c r="P3420" s="4">
        <v>10</v>
      </c>
      <c r="Q3420" s="4">
        <v>1531.19</v>
      </c>
      <c r="U3420" s="9" t="str">
        <v>South</v>
      </c>
      <c r="V3420" s="9" t="str">
        <v>Furniture</v>
      </c>
      <c r="X3420" s="9" t="str">
        <v>SOUTH</v>
      </c>
      <c r="Y3420" s="9" t="str">
        <v>FURNITURE</v>
      </c>
      <c r="AA3420" s="9" t="str">
        <v>south</v>
      </c>
      <c r="AB3420" s="9" t="str">
        <v>furniture</v>
      </c>
    </row>
    <row r="3421" spans="1:28">
      <c r="A3421" s="10" t="s">
        <v>3370</v>
      </c>
      <c r="B3421" s="11">
        <v>45253</v>
      </c>
      <c r="C3421" s="13" t="s">
        <v>2686</v>
      </c>
      <c r="D3421" s="13" t="s">
        <v>2920</v>
      </c>
      <c r="E3421" s="10">
        <v>2403.42</v>
      </c>
      <c r="F3421" s="10">
        <v>36</v>
      </c>
      <c r="G3421" s="10">
        <v>1</v>
      </c>
      <c r="H3421" s="10">
        <v>1954.97</v>
      </c>
      <c r="I3421" s="4" t="s">
        <v>3370</v>
      </c>
      <c r="J3421" s="16">
        <v>45253</v>
      </c>
      <c r="K3421" s="9" t="str">
        <v>East</v>
      </c>
      <c r="L3421" s="9" t="str">
        <v>Sports</v>
      </c>
      <c r="M3421" s="4">
        <v>2403.42</v>
      </c>
      <c r="N3421" s="4">
        <f>VLOOKUP($K3421,Sales_Performance_Analysis.csv!$S$1:$T$5,2,FALSE)</f>
        <v>2529.8487270973901</v>
      </c>
      <c r="O3421" s="4">
        <v>36</v>
      </c>
      <c r="P3421" s="4">
        <v>1</v>
      </c>
      <c r="Q3421" s="4">
        <v>1954.97</v>
      </c>
      <c r="U3421" s="9" t="str">
        <v>East</v>
      </c>
      <c r="V3421" s="9" t="str">
        <v>Sports</v>
      </c>
      <c r="X3421" s="9" t="str">
        <v>EAST</v>
      </c>
      <c r="Y3421" s="9" t="str">
        <v>SPORTS</v>
      </c>
      <c r="AA3421" s="9" t="str">
        <v>east</v>
      </c>
      <c r="AB3421" s="9" t="str">
        <v>sports</v>
      </c>
    </row>
    <row r="3422" spans="1:28">
      <c r="A3422" s="10" t="s">
        <v>3371</v>
      </c>
      <c r="B3422" s="11">
        <v>45316</v>
      </c>
      <c r="C3422" s="13" t="s">
        <v>2686</v>
      </c>
      <c r="D3422" s="13" t="s">
        <v>29</v>
      </c>
      <c r="E3422" s="10">
        <v>2665.81</v>
      </c>
      <c r="F3422" s="10">
        <v>28</v>
      </c>
      <c r="G3422" s="10">
        <v>33</v>
      </c>
      <c r="H3422" s="10">
        <v>1197.3399999999999</v>
      </c>
      <c r="I3422" s="4" t="s">
        <v>3371</v>
      </c>
      <c r="J3422" s="16">
        <v>45316</v>
      </c>
      <c r="K3422" s="9" t="str">
        <v>East</v>
      </c>
      <c r="L3422" s="9" t="str">
        <v>Furniture</v>
      </c>
      <c r="M3422" s="4">
        <v>2665.81</v>
      </c>
      <c r="N3422" s="4">
        <f>VLOOKUP($K3422,Sales_Performance_Analysis.csv!$S$1:$T$5,2,FALSE)</f>
        <v>2529.8487270973901</v>
      </c>
      <c r="O3422" s="4">
        <v>28</v>
      </c>
      <c r="P3422" s="4">
        <v>33</v>
      </c>
      <c r="Q3422" s="4">
        <v>1197.3399999999999</v>
      </c>
      <c r="U3422" s="9" t="str">
        <v>East</v>
      </c>
      <c r="V3422" s="9" t="str">
        <v>Furniture</v>
      </c>
      <c r="X3422" s="9" t="str">
        <v>EAST</v>
      </c>
      <c r="Y3422" s="9" t="str">
        <v>FURNITURE</v>
      </c>
      <c r="AA3422" s="9" t="str">
        <v>east</v>
      </c>
      <c r="AB3422" s="9" t="str">
        <v>furniture</v>
      </c>
    </row>
    <row r="3423" spans="1:28">
      <c r="A3423" s="10" t="s">
        <v>3372</v>
      </c>
      <c r="B3423" s="11">
        <v>45151</v>
      </c>
      <c r="C3423" s="12" t="s">
        <v>3262</v>
      </c>
      <c r="D3423" s="13" t="s">
        <v>2920</v>
      </c>
      <c r="E3423" s="10">
        <v>2086.35</v>
      </c>
      <c r="F3423" s="10">
        <v>38</v>
      </c>
      <c r="G3423" s="10">
        <v>24</v>
      </c>
      <c r="H3423" s="10">
        <v>1393.59</v>
      </c>
      <c r="I3423" s="4" t="s">
        <v>3372</v>
      </c>
      <c r="J3423" s="16">
        <v>45151</v>
      </c>
      <c r="K3423" s="9" t="str">
        <v>West</v>
      </c>
      <c r="L3423" s="9" t="str">
        <v>Sports</v>
      </c>
      <c r="M3423" s="4">
        <v>2086.35</v>
      </c>
      <c r="N3423" s="4">
        <f>VLOOKUP($K3423,Sales_Performance_Analysis.csv!$S$1:$T$5,2,FALSE)</f>
        <v>2536.3110011778599</v>
      </c>
      <c r="O3423" s="4">
        <v>38</v>
      </c>
      <c r="P3423" s="4">
        <v>24</v>
      </c>
      <c r="Q3423" s="4">
        <v>1393.59</v>
      </c>
      <c r="U3423" s="9" t="str">
        <v>West</v>
      </c>
      <c r="V3423" s="9" t="str">
        <v>Sports</v>
      </c>
      <c r="X3423" s="9" t="str">
        <v>WEST</v>
      </c>
      <c r="Y3423" s="9" t="str">
        <v>SPORTS</v>
      </c>
      <c r="AA3423" s="9" t="str">
        <v>west</v>
      </c>
      <c r="AB3423" s="9" t="str">
        <v>sports</v>
      </c>
    </row>
    <row r="3424" spans="1:28">
      <c r="A3424" s="10" t="s">
        <v>3373</v>
      </c>
      <c r="B3424" s="11">
        <v>45102</v>
      </c>
      <c r="C3424" s="13" t="s">
        <v>2686</v>
      </c>
      <c r="D3424" s="13" t="s">
        <v>2920</v>
      </c>
      <c r="E3424" s="10">
        <v>1872.95</v>
      </c>
      <c r="F3424" s="10">
        <v>23</v>
      </c>
      <c r="G3424" s="10">
        <v>12</v>
      </c>
      <c r="H3424" s="10">
        <v>234.97</v>
      </c>
      <c r="I3424" s="4" t="s">
        <v>3373</v>
      </c>
      <c r="J3424" s="16">
        <v>45102</v>
      </c>
      <c r="K3424" s="9" t="str">
        <v>East</v>
      </c>
      <c r="L3424" s="9" t="str">
        <v>Sports</v>
      </c>
      <c r="M3424" s="4">
        <v>1872.95</v>
      </c>
      <c r="N3424" s="4">
        <f>VLOOKUP($K3424,Sales_Performance_Analysis.csv!$S$1:$T$5,2,FALSE)</f>
        <v>2529.8487270973901</v>
      </c>
      <c r="O3424" s="4">
        <v>23</v>
      </c>
      <c r="P3424" s="4">
        <v>12</v>
      </c>
      <c r="Q3424" s="4">
        <v>234.97</v>
      </c>
      <c r="U3424" s="9" t="str">
        <v>East</v>
      </c>
      <c r="V3424" s="9" t="str">
        <v>Sports</v>
      </c>
      <c r="X3424" s="9" t="str">
        <v>EAST</v>
      </c>
      <c r="Y3424" s="9" t="str">
        <v>SPORTS</v>
      </c>
      <c r="AA3424" s="9" t="str">
        <v>east</v>
      </c>
      <c r="AB3424" s="9" t="str">
        <v>sports</v>
      </c>
    </row>
    <row r="3425" spans="1:28">
      <c r="A3425" s="10" t="s">
        <v>3374</v>
      </c>
      <c r="B3425" s="11">
        <v>45219</v>
      </c>
      <c r="C3425" s="12" t="s">
        <v>3262</v>
      </c>
      <c r="D3425" s="13" t="s">
        <v>3070</v>
      </c>
      <c r="E3425" s="10">
        <v>3750.23</v>
      </c>
      <c r="F3425" s="10">
        <v>50</v>
      </c>
      <c r="G3425" s="10">
        <v>44</v>
      </c>
      <c r="H3425" s="10">
        <v>296</v>
      </c>
      <c r="I3425" s="4" t="s">
        <v>3374</v>
      </c>
      <c r="J3425" s="16">
        <v>45219</v>
      </c>
      <c r="K3425" s="9" t="str">
        <v>West</v>
      </c>
      <c r="L3425" s="9" t="str">
        <v>Electronics</v>
      </c>
      <c r="M3425" s="4">
        <v>3750.23</v>
      </c>
      <c r="N3425" s="4">
        <f>VLOOKUP($K3425,Sales_Performance_Analysis.csv!$S$1:$T$5,2,FALSE)</f>
        <v>2536.3110011778599</v>
      </c>
      <c r="O3425" s="4">
        <v>50</v>
      </c>
      <c r="P3425" s="4">
        <v>44</v>
      </c>
      <c r="Q3425" s="4">
        <v>296</v>
      </c>
      <c r="U3425" s="9" t="str">
        <v>West</v>
      </c>
      <c r="V3425" s="9" t="str">
        <v>Electronics</v>
      </c>
      <c r="X3425" s="9" t="str">
        <v>WEST</v>
      </c>
      <c r="Y3425" s="9" t="str">
        <v>ELECTRONICS</v>
      </c>
      <c r="AA3425" s="9" t="str">
        <v>west</v>
      </c>
      <c r="AB3425" s="9" t="str">
        <v>electronics</v>
      </c>
    </row>
    <row r="3426" spans="1:28">
      <c r="A3426" s="10" t="s">
        <v>3375</v>
      </c>
      <c r="B3426" s="11">
        <v>45584</v>
      </c>
      <c r="C3426" s="12" t="s">
        <v>3140</v>
      </c>
      <c r="D3426" s="13" t="s">
        <v>2899</v>
      </c>
      <c r="E3426" s="10">
        <v>870.04</v>
      </c>
      <c r="F3426" s="10">
        <v>19</v>
      </c>
      <c r="G3426" s="10">
        <v>37</v>
      </c>
      <c r="H3426" s="10">
        <v>356.29</v>
      </c>
      <c r="I3426" s="4" t="s">
        <v>3375</v>
      </c>
      <c r="J3426" s="16">
        <v>45584</v>
      </c>
      <c r="K3426" s="9" t="str">
        <v>North</v>
      </c>
      <c r="L3426" s="9" t="str">
        <v>Clothing</v>
      </c>
      <c r="M3426" s="4">
        <v>870.04</v>
      </c>
      <c r="N3426" s="4">
        <f>VLOOKUP($K3426,Sales_Performance_Analysis.csv!$S$1:$T$5,2,FALSE)</f>
        <v>2573.1195542046598</v>
      </c>
      <c r="O3426" s="4">
        <v>19</v>
      </c>
      <c r="P3426" s="4">
        <v>37</v>
      </c>
      <c r="Q3426" s="4">
        <v>356.29</v>
      </c>
      <c r="U3426" s="9" t="str">
        <v>North</v>
      </c>
      <c r="V3426" s="9" t="str">
        <v>Clothing</v>
      </c>
      <c r="X3426" s="9" t="str">
        <v>NORTH</v>
      </c>
      <c r="Y3426" s="9" t="str">
        <v>CLOTHING</v>
      </c>
      <c r="AA3426" s="9" t="str">
        <v>north</v>
      </c>
      <c r="AB3426" s="9" t="str">
        <v>clothing</v>
      </c>
    </row>
    <row r="3427" spans="1:28">
      <c r="A3427" s="10" t="s">
        <v>3376</v>
      </c>
      <c r="B3427" s="11">
        <v>45431</v>
      </c>
      <c r="C3427" s="12" t="s">
        <v>3140</v>
      </c>
      <c r="D3427" s="13" t="s">
        <v>2920</v>
      </c>
      <c r="E3427" s="10">
        <v>1075.4100000000001</v>
      </c>
      <c r="F3427" s="10">
        <v>45</v>
      </c>
      <c r="G3427" s="10">
        <v>16</v>
      </c>
      <c r="H3427" s="10">
        <v>1403.58</v>
      </c>
      <c r="I3427" s="4" t="s">
        <v>3376</v>
      </c>
      <c r="J3427" s="16">
        <v>45431</v>
      </c>
      <c r="K3427" s="9" t="str">
        <v>North</v>
      </c>
      <c r="L3427" s="9" t="str">
        <v>Sports</v>
      </c>
      <c r="M3427" s="4">
        <v>1075.4100000000001</v>
      </c>
      <c r="N3427" s="4">
        <f>VLOOKUP($K3427,Sales_Performance_Analysis.csv!$S$1:$T$5,2,FALSE)</f>
        <v>2573.1195542046598</v>
      </c>
      <c r="O3427" s="4">
        <v>45</v>
      </c>
      <c r="P3427" s="4">
        <v>16</v>
      </c>
      <c r="Q3427" s="4">
        <v>1403.58</v>
      </c>
      <c r="U3427" s="9" t="str">
        <v>North</v>
      </c>
      <c r="V3427" s="9" t="str">
        <v>Sports</v>
      </c>
      <c r="X3427" s="9" t="str">
        <v>NORTH</v>
      </c>
      <c r="Y3427" s="9" t="str">
        <v>SPORTS</v>
      </c>
      <c r="AA3427" s="9" t="str">
        <v>north</v>
      </c>
      <c r="AB3427" s="9" t="str">
        <v>sports</v>
      </c>
    </row>
    <row r="3428" spans="1:28">
      <c r="A3428" s="10" t="s">
        <v>3377</v>
      </c>
      <c r="B3428" s="11">
        <v>44955</v>
      </c>
      <c r="C3428" s="12" t="s">
        <v>3246</v>
      </c>
      <c r="D3428" s="13" t="s">
        <v>3070</v>
      </c>
      <c r="E3428" s="10">
        <v>506.69</v>
      </c>
      <c r="F3428" s="10">
        <v>38</v>
      </c>
      <c r="G3428" s="10">
        <v>27</v>
      </c>
      <c r="H3428" s="10">
        <v>1442.18</v>
      </c>
      <c r="I3428" s="4" t="s">
        <v>3377</v>
      </c>
      <c r="J3428" s="16">
        <v>44955</v>
      </c>
      <c r="K3428" s="9" t="str">
        <v>South</v>
      </c>
      <c r="L3428" s="9" t="str">
        <v>Electronics</v>
      </c>
      <c r="M3428" s="4">
        <v>506.69</v>
      </c>
      <c r="N3428" s="4">
        <f>VLOOKUP($K3428,Sales_Performance_Analysis.csv!$S$1:$T$5,2,FALSE)</f>
        <v>2478.5568056787902</v>
      </c>
      <c r="O3428" s="4">
        <v>38</v>
      </c>
      <c r="P3428" s="4">
        <v>27</v>
      </c>
      <c r="Q3428" s="4">
        <v>1442.18</v>
      </c>
      <c r="U3428" s="9" t="str">
        <v>South</v>
      </c>
      <c r="V3428" s="9" t="str">
        <v>Electronics</v>
      </c>
      <c r="X3428" s="9" t="str">
        <v>SOUTH</v>
      </c>
      <c r="Y3428" s="9" t="str">
        <v>ELECTRONICS</v>
      </c>
      <c r="AA3428" s="9" t="str">
        <v>south</v>
      </c>
      <c r="AB3428" s="9" t="str">
        <v>electronics</v>
      </c>
    </row>
    <row r="3429" spans="1:28">
      <c r="A3429" s="10" t="s">
        <v>3378</v>
      </c>
      <c r="B3429" s="11">
        <v>45122</v>
      </c>
      <c r="C3429" s="12" t="s">
        <v>3379</v>
      </c>
      <c r="D3429" s="13" t="s">
        <v>2899</v>
      </c>
      <c r="E3429" s="10">
        <v>873.61</v>
      </c>
      <c r="F3429" s="10">
        <v>24</v>
      </c>
      <c r="G3429" s="10">
        <v>28</v>
      </c>
      <c r="H3429" s="10">
        <v>545.9</v>
      </c>
      <c r="I3429" s="4" t="s">
        <v>3378</v>
      </c>
      <c r="J3429" s="16">
        <v>45122</v>
      </c>
      <c r="K3429" s="9" t="str">
        <v>South</v>
      </c>
      <c r="L3429" s="9" t="str">
        <v>Clothing</v>
      </c>
      <c r="M3429" s="4">
        <v>873.61</v>
      </c>
      <c r="N3429" s="4">
        <f>VLOOKUP($K3429,Sales_Performance_Analysis.csv!$S$1:$T$5,2,FALSE)</f>
        <v>2478.5568056787902</v>
      </c>
      <c r="O3429" s="4">
        <v>24</v>
      </c>
      <c r="P3429" s="4">
        <v>28</v>
      </c>
      <c r="Q3429" s="4">
        <v>545.9</v>
      </c>
      <c r="U3429" s="9" t="str">
        <v>South</v>
      </c>
      <c r="V3429" s="9" t="str">
        <v>Clothing</v>
      </c>
      <c r="X3429" s="9" t="str">
        <v>SOUTH</v>
      </c>
      <c r="Y3429" s="9" t="str">
        <v>CLOTHING</v>
      </c>
      <c r="AA3429" s="9" t="str">
        <v>south</v>
      </c>
      <c r="AB3429" s="9" t="str">
        <v>clothing</v>
      </c>
    </row>
    <row r="3430" spans="1:28">
      <c r="A3430" s="10" t="s">
        <v>3380</v>
      </c>
      <c r="B3430" s="11">
        <v>45526</v>
      </c>
      <c r="C3430" s="12" t="s">
        <v>3246</v>
      </c>
      <c r="D3430" s="13" t="s">
        <v>2899</v>
      </c>
      <c r="E3430" s="10">
        <v>1511.81</v>
      </c>
      <c r="F3430" s="10">
        <v>45</v>
      </c>
      <c r="G3430" s="10">
        <v>6</v>
      </c>
      <c r="H3430" s="10">
        <v>460.81</v>
      </c>
      <c r="I3430" s="4" t="s">
        <v>3380</v>
      </c>
      <c r="J3430" s="16">
        <v>45526</v>
      </c>
      <c r="K3430" s="9" t="str">
        <v>South</v>
      </c>
      <c r="L3430" s="9" t="str">
        <v>Clothing</v>
      </c>
      <c r="M3430" s="4">
        <v>1511.81</v>
      </c>
      <c r="N3430" s="4">
        <f>VLOOKUP($K3430,Sales_Performance_Analysis.csv!$S$1:$T$5,2,FALSE)</f>
        <v>2478.5568056787902</v>
      </c>
      <c r="O3430" s="4">
        <v>45</v>
      </c>
      <c r="P3430" s="4">
        <v>6</v>
      </c>
      <c r="Q3430" s="4">
        <v>460.81</v>
      </c>
      <c r="U3430" s="9" t="str">
        <v>South</v>
      </c>
      <c r="V3430" s="9" t="str">
        <v>Clothing</v>
      </c>
      <c r="X3430" s="9" t="str">
        <v>SOUTH</v>
      </c>
      <c r="Y3430" s="9" t="str">
        <v>CLOTHING</v>
      </c>
      <c r="AA3430" s="9" t="str">
        <v>south</v>
      </c>
      <c r="AB3430" s="9" t="str">
        <v>clothing</v>
      </c>
    </row>
    <row r="3431" spans="1:28">
      <c r="A3431" s="10" t="s">
        <v>3381</v>
      </c>
      <c r="B3431" s="11">
        <v>44886</v>
      </c>
      <c r="C3431" s="12" t="s">
        <v>3140</v>
      </c>
      <c r="D3431" s="13" t="s">
        <v>2899</v>
      </c>
      <c r="E3431" s="10">
        <v>2598.04</v>
      </c>
      <c r="F3431" s="10">
        <v>21</v>
      </c>
      <c r="G3431" s="10">
        <v>9</v>
      </c>
      <c r="H3431" s="10">
        <v>866.87</v>
      </c>
      <c r="I3431" s="4" t="s">
        <v>3381</v>
      </c>
      <c r="J3431" s="16">
        <v>44886</v>
      </c>
      <c r="K3431" s="9" t="str">
        <v>North</v>
      </c>
      <c r="L3431" s="9" t="str">
        <v>Clothing</v>
      </c>
      <c r="M3431" s="4">
        <v>2598.04</v>
      </c>
      <c r="N3431" s="4">
        <f>VLOOKUP($K3431,Sales_Performance_Analysis.csv!$S$1:$T$5,2,FALSE)</f>
        <v>2573.1195542046598</v>
      </c>
      <c r="O3431" s="4">
        <v>21</v>
      </c>
      <c r="P3431" s="4">
        <v>9</v>
      </c>
      <c r="Q3431" s="4">
        <v>866.87</v>
      </c>
      <c r="U3431" s="9" t="str">
        <v>North</v>
      </c>
      <c r="V3431" s="9" t="str">
        <v>Clothing</v>
      </c>
      <c r="X3431" s="9" t="str">
        <v>NORTH</v>
      </c>
      <c r="Y3431" s="9" t="str">
        <v>CLOTHING</v>
      </c>
      <c r="AA3431" s="9" t="str">
        <v>north</v>
      </c>
      <c r="AB3431" s="9" t="str">
        <v>clothing</v>
      </c>
    </row>
    <row r="3432" spans="1:28">
      <c r="A3432" s="10" t="s">
        <v>3382</v>
      </c>
      <c r="B3432" s="11">
        <v>45277</v>
      </c>
      <c r="C3432" s="12" t="s">
        <v>3262</v>
      </c>
      <c r="D3432" s="13" t="s">
        <v>3070</v>
      </c>
      <c r="E3432" s="10">
        <v>2450.06</v>
      </c>
      <c r="F3432" s="10">
        <v>38</v>
      </c>
      <c r="G3432" s="10">
        <v>27</v>
      </c>
      <c r="H3432" s="10">
        <v>1529.47</v>
      </c>
      <c r="I3432" s="4" t="s">
        <v>3382</v>
      </c>
      <c r="J3432" s="16">
        <v>45277</v>
      </c>
      <c r="K3432" s="9" t="str">
        <v>West</v>
      </c>
      <c r="L3432" s="9" t="str">
        <v>Electronics</v>
      </c>
      <c r="M3432" s="4">
        <v>2450.06</v>
      </c>
      <c r="N3432" s="4">
        <f>VLOOKUP($K3432,Sales_Performance_Analysis.csv!$S$1:$T$5,2,FALSE)</f>
        <v>2536.3110011778599</v>
      </c>
      <c r="O3432" s="4">
        <v>38</v>
      </c>
      <c r="P3432" s="4">
        <v>27</v>
      </c>
      <c r="Q3432" s="4">
        <v>1529.47</v>
      </c>
      <c r="U3432" s="9" t="str">
        <v>West</v>
      </c>
      <c r="V3432" s="9" t="str">
        <v>Electronics</v>
      </c>
      <c r="X3432" s="9" t="str">
        <v>WEST</v>
      </c>
      <c r="Y3432" s="9" t="str">
        <v>ELECTRONICS</v>
      </c>
      <c r="AA3432" s="9" t="str">
        <v>west</v>
      </c>
      <c r="AB3432" s="9" t="str">
        <v>electronics</v>
      </c>
    </row>
    <row r="3433" spans="1:28">
      <c r="A3433" s="10" t="s">
        <v>3383</v>
      </c>
      <c r="B3433" s="11">
        <v>44913</v>
      </c>
      <c r="C3433" s="12" t="s">
        <v>3262</v>
      </c>
      <c r="D3433" s="13" t="s">
        <v>2899</v>
      </c>
      <c r="E3433" s="10">
        <v>2846.09</v>
      </c>
      <c r="F3433" s="10">
        <v>38</v>
      </c>
      <c r="G3433" s="10">
        <v>42</v>
      </c>
      <c r="H3433" s="10">
        <v>686.21</v>
      </c>
      <c r="I3433" s="4" t="s">
        <v>3383</v>
      </c>
      <c r="J3433" s="16">
        <v>44913</v>
      </c>
      <c r="K3433" s="9" t="str">
        <v>West</v>
      </c>
      <c r="L3433" s="9" t="str">
        <v>Clothing</v>
      </c>
      <c r="M3433" s="4">
        <v>2846.09</v>
      </c>
      <c r="N3433" s="4">
        <f>VLOOKUP($K3433,Sales_Performance_Analysis.csv!$S$1:$T$5,2,FALSE)</f>
        <v>2536.3110011778599</v>
      </c>
      <c r="O3433" s="4">
        <v>38</v>
      </c>
      <c r="P3433" s="4">
        <v>42</v>
      </c>
      <c r="Q3433" s="4">
        <v>686.21</v>
      </c>
      <c r="U3433" s="9" t="str">
        <v>West</v>
      </c>
      <c r="V3433" s="9" t="str">
        <v>Clothing</v>
      </c>
      <c r="X3433" s="9" t="str">
        <v>WEST</v>
      </c>
      <c r="Y3433" s="9" t="str">
        <v>CLOTHING</v>
      </c>
      <c r="AA3433" s="9" t="str">
        <v>west</v>
      </c>
      <c r="AB3433" s="9" t="str">
        <v>clothing</v>
      </c>
    </row>
    <row r="3434" spans="1:28">
      <c r="A3434" s="10" t="s">
        <v>3384</v>
      </c>
      <c r="B3434" s="11">
        <v>45482</v>
      </c>
      <c r="C3434" s="12" t="s">
        <v>3140</v>
      </c>
      <c r="D3434" s="13" t="s">
        <v>2920</v>
      </c>
      <c r="E3434" s="10">
        <v>1488.09</v>
      </c>
      <c r="F3434" s="10">
        <v>33</v>
      </c>
      <c r="G3434" s="10">
        <v>25</v>
      </c>
      <c r="H3434" s="10">
        <v>1030.74</v>
      </c>
      <c r="I3434" s="4" t="s">
        <v>3384</v>
      </c>
      <c r="J3434" s="16">
        <v>45482</v>
      </c>
      <c r="K3434" s="9" t="str">
        <v>North</v>
      </c>
      <c r="L3434" s="9" t="str">
        <v>Sports</v>
      </c>
      <c r="M3434" s="4">
        <v>1488.09</v>
      </c>
      <c r="N3434" s="4">
        <f>VLOOKUP($K3434,Sales_Performance_Analysis.csv!$S$1:$T$5,2,FALSE)</f>
        <v>2573.1195542046598</v>
      </c>
      <c r="O3434" s="4">
        <v>33</v>
      </c>
      <c r="P3434" s="4">
        <v>25</v>
      </c>
      <c r="Q3434" s="4">
        <v>1030.74</v>
      </c>
      <c r="U3434" s="9" t="str">
        <v>North</v>
      </c>
      <c r="V3434" s="9" t="str">
        <v>Sports</v>
      </c>
      <c r="X3434" s="9" t="str">
        <v>NORTH</v>
      </c>
      <c r="Y3434" s="9" t="str">
        <v>SPORTS</v>
      </c>
      <c r="AA3434" s="9" t="str">
        <v>north</v>
      </c>
      <c r="AB3434" s="9" t="str">
        <v>sports</v>
      </c>
    </row>
    <row r="3435" spans="1:28">
      <c r="A3435" s="10" t="s">
        <v>3385</v>
      </c>
      <c r="B3435" s="11">
        <v>45151</v>
      </c>
      <c r="C3435" s="12" t="s">
        <v>3246</v>
      </c>
      <c r="D3435" s="13" t="s">
        <v>2920</v>
      </c>
      <c r="E3435" s="10">
        <v>2115.9699999999998</v>
      </c>
      <c r="F3435" s="10">
        <v>48</v>
      </c>
      <c r="G3435" s="10">
        <v>21</v>
      </c>
      <c r="H3435" s="10">
        <v>1973.05</v>
      </c>
      <c r="I3435" s="4" t="s">
        <v>3385</v>
      </c>
      <c r="J3435" s="16">
        <v>45151</v>
      </c>
      <c r="K3435" s="9" t="str">
        <v>South</v>
      </c>
      <c r="L3435" s="9" t="str">
        <v>Sports</v>
      </c>
      <c r="M3435" s="4">
        <v>2115.9699999999998</v>
      </c>
      <c r="N3435" s="4">
        <f>VLOOKUP($K3435,Sales_Performance_Analysis.csv!$S$1:$T$5,2,FALSE)</f>
        <v>2478.5568056787902</v>
      </c>
      <c r="O3435" s="4">
        <v>48</v>
      </c>
      <c r="P3435" s="4">
        <v>21</v>
      </c>
      <c r="Q3435" s="4">
        <v>1973.05</v>
      </c>
      <c r="U3435" s="9" t="str">
        <v>South</v>
      </c>
      <c r="V3435" s="9" t="str">
        <v>Sports</v>
      </c>
      <c r="X3435" s="9" t="str">
        <v>SOUTH</v>
      </c>
      <c r="Y3435" s="9" t="str">
        <v>SPORTS</v>
      </c>
      <c r="AA3435" s="9" t="str">
        <v>south</v>
      </c>
      <c r="AB3435" s="9" t="str">
        <v>sports</v>
      </c>
    </row>
    <row r="3436" spans="1:28">
      <c r="A3436" s="10" t="s">
        <v>3386</v>
      </c>
      <c r="B3436" s="11">
        <v>45464</v>
      </c>
      <c r="C3436" s="12" t="s">
        <v>3379</v>
      </c>
      <c r="D3436" s="13" t="s">
        <v>3070</v>
      </c>
      <c r="E3436" s="10">
        <v>4876.9399999999996</v>
      </c>
      <c r="F3436" s="10">
        <v>8</v>
      </c>
      <c r="G3436" s="10">
        <v>44</v>
      </c>
      <c r="H3436" s="10">
        <v>1575.73</v>
      </c>
      <c r="I3436" s="4" t="s">
        <v>3386</v>
      </c>
      <c r="J3436" s="16">
        <v>45464</v>
      </c>
      <c r="K3436" s="9" t="str">
        <v>South</v>
      </c>
      <c r="L3436" s="9" t="str">
        <v>Electronics</v>
      </c>
      <c r="M3436" s="4">
        <v>4876.9399999999996</v>
      </c>
      <c r="N3436" s="4">
        <f>VLOOKUP($K3436,Sales_Performance_Analysis.csv!$S$1:$T$5,2,FALSE)</f>
        <v>2478.5568056787902</v>
      </c>
      <c r="O3436" s="4">
        <v>8</v>
      </c>
      <c r="P3436" s="4">
        <v>44</v>
      </c>
      <c r="Q3436" s="4">
        <v>1575.73</v>
      </c>
      <c r="U3436" s="9" t="str">
        <v>South</v>
      </c>
      <c r="V3436" s="9" t="str">
        <v>Electronics</v>
      </c>
      <c r="X3436" s="9" t="str">
        <v>SOUTH</v>
      </c>
      <c r="Y3436" s="9" t="str">
        <v>ELECTRONICS</v>
      </c>
      <c r="AA3436" s="9" t="str">
        <v>south</v>
      </c>
      <c r="AB3436" s="9" t="str">
        <v>electronics</v>
      </c>
    </row>
    <row r="3437" spans="1:28">
      <c r="A3437" s="10" t="s">
        <v>3387</v>
      </c>
      <c r="B3437" s="11">
        <v>44944</v>
      </c>
      <c r="C3437" s="12" t="s">
        <v>3140</v>
      </c>
      <c r="D3437" s="13" t="s">
        <v>2899</v>
      </c>
      <c r="E3437" s="10">
        <v>2741.33</v>
      </c>
      <c r="F3437" s="10">
        <v>29</v>
      </c>
      <c r="G3437" s="10">
        <v>43</v>
      </c>
      <c r="H3437" s="10">
        <v>774.42</v>
      </c>
      <c r="I3437" s="4" t="s">
        <v>3387</v>
      </c>
      <c r="J3437" s="16">
        <v>44944</v>
      </c>
      <c r="K3437" s="9" t="str">
        <v>North</v>
      </c>
      <c r="L3437" s="9" t="str">
        <v>Clothing</v>
      </c>
      <c r="M3437" s="4">
        <v>2741.33</v>
      </c>
      <c r="N3437" s="4">
        <f>VLOOKUP($K3437,Sales_Performance_Analysis.csv!$S$1:$T$5,2,FALSE)</f>
        <v>2573.1195542046598</v>
      </c>
      <c r="O3437" s="4">
        <v>29</v>
      </c>
      <c r="P3437" s="4">
        <v>43</v>
      </c>
      <c r="Q3437" s="4">
        <v>774.42</v>
      </c>
      <c r="U3437" s="9" t="str">
        <v>North</v>
      </c>
      <c r="V3437" s="9" t="str">
        <v>Clothing</v>
      </c>
      <c r="X3437" s="9" t="str">
        <v>NORTH</v>
      </c>
      <c r="Y3437" s="9" t="str">
        <v>CLOTHING</v>
      </c>
      <c r="AA3437" s="9" t="str">
        <v>north</v>
      </c>
      <c r="AB3437" s="9" t="str">
        <v>clothing</v>
      </c>
    </row>
    <row r="3438" spans="1:28">
      <c r="A3438" s="10" t="s">
        <v>3388</v>
      </c>
      <c r="B3438" s="11">
        <v>45286</v>
      </c>
      <c r="C3438" s="12" t="s">
        <v>3262</v>
      </c>
      <c r="D3438" s="13" t="s">
        <v>2899</v>
      </c>
      <c r="E3438" s="10">
        <v>2051.67</v>
      </c>
      <c r="F3438" s="10">
        <v>23</v>
      </c>
      <c r="G3438" s="10">
        <v>44</v>
      </c>
      <c r="H3438" s="10">
        <v>1599.75</v>
      </c>
      <c r="I3438" s="4" t="s">
        <v>3388</v>
      </c>
      <c r="J3438" s="16">
        <v>45286</v>
      </c>
      <c r="K3438" s="9" t="str">
        <v>West</v>
      </c>
      <c r="L3438" s="9" t="str">
        <v>Clothing</v>
      </c>
      <c r="M3438" s="4">
        <v>2051.67</v>
      </c>
      <c r="N3438" s="4">
        <f>VLOOKUP($K3438,Sales_Performance_Analysis.csv!$S$1:$T$5,2,FALSE)</f>
        <v>2536.3110011778599</v>
      </c>
      <c r="O3438" s="4">
        <v>23</v>
      </c>
      <c r="P3438" s="4">
        <v>44</v>
      </c>
      <c r="Q3438" s="4">
        <v>1599.75</v>
      </c>
      <c r="U3438" s="9" t="str">
        <v>West</v>
      </c>
      <c r="V3438" s="9" t="str">
        <v>Clothing</v>
      </c>
      <c r="X3438" s="9" t="str">
        <v>WEST</v>
      </c>
      <c r="Y3438" s="9" t="str">
        <v>CLOTHING</v>
      </c>
      <c r="AA3438" s="9" t="str">
        <v>west</v>
      </c>
      <c r="AB3438" s="9" t="str">
        <v>clothing</v>
      </c>
    </row>
    <row r="3439" spans="1:28">
      <c r="A3439" s="10" t="s">
        <v>3389</v>
      </c>
      <c r="B3439" s="11">
        <v>45124</v>
      </c>
      <c r="C3439" s="12" t="s">
        <v>3246</v>
      </c>
      <c r="D3439" s="13" t="s">
        <v>2920</v>
      </c>
      <c r="E3439" s="10">
        <v>3459.39</v>
      </c>
      <c r="F3439" s="10">
        <v>12</v>
      </c>
      <c r="G3439" s="10">
        <v>24</v>
      </c>
      <c r="H3439" s="10">
        <v>962.6</v>
      </c>
      <c r="I3439" s="4" t="s">
        <v>3389</v>
      </c>
      <c r="J3439" s="16">
        <v>45124</v>
      </c>
      <c r="K3439" s="9" t="str">
        <v>South</v>
      </c>
      <c r="L3439" s="9" t="str">
        <v>Sports</v>
      </c>
      <c r="M3439" s="4">
        <v>3459.39</v>
      </c>
      <c r="N3439" s="4">
        <f>VLOOKUP($K3439,Sales_Performance_Analysis.csv!$S$1:$T$5,2,FALSE)</f>
        <v>2478.5568056787902</v>
      </c>
      <c r="O3439" s="4">
        <v>12</v>
      </c>
      <c r="P3439" s="4">
        <v>24</v>
      </c>
      <c r="Q3439" s="4">
        <v>962.6</v>
      </c>
      <c r="U3439" s="9" t="str">
        <v>South</v>
      </c>
      <c r="V3439" s="9" t="str">
        <v>Sports</v>
      </c>
      <c r="X3439" s="9" t="str">
        <v>SOUTH</v>
      </c>
      <c r="Y3439" s="9" t="str">
        <v>SPORTS</v>
      </c>
      <c r="AA3439" s="9" t="str">
        <v>south</v>
      </c>
      <c r="AB3439" s="9" t="str">
        <v>sports</v>
      </c>
    </row>
    <row r="3440" spans="1:28">
      <c r="A3440" s="10" t="s">
        <v>3390</v>
      </c>
      <c r="B3440" s="11">
        <v>45369</v>
      </c>
      <c r="C3440" s="12" t="s">
        <v>3140</v>
      </c>
      <c r="D3440" s="13" t="s">
        <v>29</v>
      </c>
      <c r="E3440" s="10">
        <v>4858.08</v>
      </c>
      <c r="F3440" s="10">
        <v>39</v>
      </c>
      <c r="G3440" s="10">
        <v>4</v>
      </c>
      <c r="H3440" s="10">
        <v>761.71</v>
      </c>
      <c r="I3440" s="4" t="s">
        <v>3390</v>
      </c>
      <c r="J3440" s="16">
        <v>45369</v>
      </c>
      <c r="K3440" s="9" t="str">
        <v>North</v>
      </c>
      <c r="L3440" s="9" t="str">
        <v>Furniture</v>
      </c>
      <c r="M3440" s="4">
        <v>4858.08</v>
      </c>
      <c r="N3440" s="4">
        <f>VLOOKUP($K3440,Sales_Performance_Analysis.csv!$S$1:$T$5,2,FALSE)</f>
        <v>2573.1195542046598</v>
      </c>
      <c r="O3440" s="4">
        <v>39</v>
      </c>
      <c r="P3440" s="4">
        <v>4</v>
      </c>
      <c r="Q3440" s="4">
        <v>761.71</v>
      </c>
      <c r="U3440" s="9" t="str">
        <v>North</v>
      </c>
      <c r="V3440" s="9" t="str">
        <v>Furniture</v>
      </c>
      <c r="X3440" s="9" t="str">
        <v>NORTH</v>
      </c>
      <c r="Y3440" s="9" t="str">
        <v>FURNITURE</v>
      </c>
      <c r="AA3440" s="9" t="str">
        <v>north</v>
      </c>
      <c r="AB3440" s="9" t="str">
        <v>furniture</v>
      </c>
    </row>
    <row r="3441" spans="1:28">
      <c r="A3441" s="10" t="s">
        <v>3391</v>
      </c>
      <c r="B3441" s="11">
        <v>45156</v>
      </c>
      <c r="C3441" s="12" t="s">
        <v>3140</v>
      </c>
      <c r="D3441" s="13" t="s">
        <v>2899</v>
      </c>
      <c r="E3441" s="10">
        <v>1448.7</v>
      </c>
      <c r="F3441" s="10">
        <v>27</v>
      </c>
      <c r="G3441" s="10">
        <v>40</v>
      </c>
      <c r="H3441" s="10">
        <v>1663.21</v>
      </c>
      <c r="I3441" s="4" t="s">
        <v>3391</v>
      </c>
      <c r="J3441" s="16">
        <v>45156</v>
      </c>
      <c r="K3441" s="9" t="str">
        <v>North</v>
      </c>
      <c r="L3441" s="9" t="str">
        <v>Clothing</v>
      </c>
      <c r="M3441" s="4">
        <v>1448.7</v>
      </c>
      <c r="N3441" s="4">
        <f>VLOOKUP($K3441,Sales_Performance_Analysis.csv!$S$1:$T$5,2,FALSE)</f>
        <v>2573.1195542046598</v>
      </c>
      <c r="O3441" s="4">
        <v>27</v>
      </c>
      <c r="P3441" s="4">
        <v>40</v>
      </c>
      <c r="Q3441" s="4">
        <v>1663.21</v>
      </c>
      <c r="U3441" s="9" t="str">
        <v>North</v>
      </c>
      <c r="V3441" s="9" t="str">
        <v>Clothing</v>
      </c>
      <c r="X3441" s="9" t="str">
        <v>NORTH</v>
      </c>
      <c r="Y3441" s="9" t="str">
        <v>CLOTHING</v>
      </c>
      <c r="AA3441" s="9" t="str">
        <v>north</v>
      </c>
      <c r="AB3441" s="9" t="str">
        <v>clothing</v>
      </c>
    </row>
    <row r="3442" spans="1:28">
      <c r="A3442" s="10" t="s">
        <v>3392</v>
      </c>
      <c r="B3442" s="11">
        <v>45277</v>
      </c>
      <c r="C3442" s="12" t="s">
        <v>3140</v>
      </c>
      <c r="D3442" s="13" t="s">
        <v>3070</v>
      </c>
      <c r="E3442" s="10">
        <v>255.52</v>
      </c>
      <c r="F3442" s="10">
        <v>15</v>
      </c>
      <c r="G3442" s="10">
        <v>22</v>
      </c>
      <c r="H3442" s="10">
        <v>1860.97</v>
      </c>
      <c r="I3442" s="4" t="s">
        <v>3392</v>
      </c>
      <c r="J3442" s="16">
        <v>45277</v>
      </c>
      <c r="K3442" s="9" t="str">
        <v>North</v>
      </c>
      <c r="L3442" s="9" t="str">
        <v>Electronics</v>
      </c>
      <c r="M3442" s="4">
        <v>255.52</v>
      </c>
      <c r="N3442" s="4">
        <f>VLOOKUP($K3442,Sales_Performance_Analysis.csv!$S$1:$T$5,2,FALSE)</f>
        <v>2573.1195542046598</v>
      </c>
      <c r="O3442" s="4">
        <v>15</v>
      </c>
      <c r="P3442" s="4">
        <v>22</v>
      </c>
      <c r="Q3442" s="4">
        <v>1860.97</v>
      </c>
      <c r="U3442" s="9" t="str">
        <v>North</v>
      </c>
      <c r="V3442" s="9" t="str">
        <v>Electronics</v>
      </c>
      <c r="X3442" s="9" t="str">
        <v>NORTH</v>
      </c>
      <c r="Y3442" s="9" t="str">
        <v>ELECTRONICS</v>
      </c>
      <c r="AA3442" s="9" t="str">
        <v>north</v>
      </c>
      <c r="AB3442" s="9" t="str">
        <v>electronics</v>
      </c>
    </row>
    <row r="3443" spans="1:28">
      <c r="A3443" s="10" t="s">
        <v>3393</v>
      </c>
      <c r="B3443" s="11">
        <v>44883</v>
      </c>
      <c r="C3443" s="12" t="s">
        <v>3246</v>
      </c>
      <c r="D3443" s="13" t="s">
        <v>2899</v>
      </c>
      <c r="E3443" s="10">
        <v>2814.33</v>
      </c>
      <c r="F3443" s="10">
        <v>26</v>
      </c>
      <c r="G3443" s="10">
        <v>1</v>
      </c>
      <c r="H3443" s="10">
        <v>619.33000000000004</v>
      </c>
      <c r="I3443" s="4" t="s">
        <v>3393</v>
      </c>
      <c r="J3443" s="16">
        <v>44883</v>
      </c>
      <c r="K3443" s="9" t="str">
        <v>South</v>
      </c>
      <c r="L3443" s="9" t="str">
        <v>Clothing</v>
      </c>
      <c r="M3443" s="4">
        <v>2814.33</v>
      </c>
      <c r="N3443" s="4">
        <f>VLOOKUP($K3443,Sales_Performance_Analysis.csv!$S$1:$T$5,2,FALSE)</f>
        <v>2478.5568056787902</v>
      </c>
      <c r="O3443" s="4">
        <v>26</v>
      </c>
      <c r="P3443" s="4">
        <v>1</v>
      </c>
      <c r="Q3443" s="4">
        <v>619.33000000000004</v>
      </c>
      <c r="U3443" s="9" t="str">
        <v>South</v>
      </c>
      <c r="V3443" s="9" t="str">
        <v>Clothing</v>
      </c>
      <c r="X3443" s="9" t="str">
        <v>SOUTH</v>
      </c>
      <c r="Y3443" s="9" t="str">
        <v>CLOTHING</v>
      </c>
      <c r="AA3443" s="9" t="str">
        <v>south</v>
      </c>
      <c r="AB3443" s="9" t="str">
        <v>clothing</v>
      </c>
    </row>
    <row r="3444" spans="1:28">
      <c r="A3444" s="10" t="s">
        <v>3394</v>
      </c>
      <c r="B3444" s="11">
        <v>45537</v>
      </c>
      <c r="C3444" s="12" t="s">
        <v>3140</v>
      </c>
      <c r="D3444" s="13" t="s">
        <v>2920</v>
      </c>
      <c r="E3444" s="10">
        <v>758.63</v>
      </c>
      <c r="F3444" s="10">
        <v>21</v>
      </c>
      <c r="G3444" s="10">
        <v>5</v>
      </c>
      <c r="H3444" s="10">
        <v>646.28</v>
      </c>
      <c r="I3444" s="4" t="s">
        <v>3394</v>
      </c>
      <c r="J3444" s="16">
        <v>45537</v>
      </c>
      <c r="K3444" s="9" t="str">
        <v>North</v>
      </c>
      <c r="L3444" s="9" t="str">
        <v>Sports</v>
      </c>
      <c r="M3444" s="4">
        <v>758.63</v>
      </c>
      <c r="N3444" s="4">
        <f>VLOOKUP($K3444,Sales_Performance_Analysis.csv!$S$1:$T$5,2,FALSE)</f>
        <v>2573.1195542046598</v>
      </c>
      <c r="O3444" s="4">
        <v>21</v>
      </c>
      <c r="P3444" s="4">
        <v>5</v>
      </c>
      <c r="Q3444" s="4">
        <v>646.28</v>
      </c>
      <c r="U3444" s="9" t="str">
        <v>North</v>
      </c>
      <c r="V3444" s="9" t="str">
        <v>Sports</v>
      </c>
      <c r="X3444" s="9" t="str">
        <v>NORTH</v>
      </c>
      <c r="Y3444" s="9" t="str">
        <v>SPORTS</v>
      </c>
      <c r="AA3444" s="9" t="str">
        <v>north</v>
      </c>
      <c r="AB3444" s="9" t="str">
        <v>sports</v>
      </c>
    </row>
    <row r="3445" spans="1:28">
      <c r="A3445" s="10" t="s">
        <v>3395</v>
      </c>
      <c r="B3445" s="11">
        <v>45441</v>
      </c>
      <c r="C3445" s="12" t="s">
        <v>3140</v>
      </c>
      <c r="D3445" s="13" t="s">
        <v>257</v>
      </c>
      <c r="E3445" s="10">
        <v>2994.78</v>
      </c>
      <c r="F3445" s="10">
        <v>7</v>
      </c>
      <c r="G3445" s="10">
        <v>9</v>
      </c>
      <c r="H3445" s="10">
        <v>548.35</v>
      </c>
      <c r="I3445" s="4" t="s">
        <v>3395</v>
      </c>
      <c r="J3445" s="16">
        <v>45441</v>
      </c>
      <c r="K3445" s="9" t="str">
        <v>North</v>
      </c>
      <c r="L3445" s="9" t="str">
        <v>Groceries</v>
      </c>
      <c r="M3445" s="4">
        <v>2994.78</v>
      </c>
      <c r="N3445" s="4">
        <f>VLOOKUP($K3445,Sales_Performance_Analysis.csv!$S$1:$T$5,2,FALSE)</f>
        <v>2573.1195542046598</v>
      </c>
      <c r="O3445" s="4">
        <v>7</v>
      </c>
      <c r="P3445" s="4">
        <v>9</v>
      </c>
      <c r="Q3445" s="4">
        <v>548.35</v>
      </c>
      <c r="U3445" s="9" t="str">
        <v>North</v>
      </c>
      <c r="V3445" s="9" t="str">
        <v>Groceries</v>
      </c>
      <c r="X3445" s="9" t="str">
        <v>NORTH</v>
      </c>
      <c r="Y3445" s="9" t="str">
        <v>GROCERIES</v>
      </c>
      <c r="AA3445" s="9" t="str">
        <v>north</v>
      </c>
      <c r="AB3445" s="9" t="str">
        <v>groceries</v>
      </c>
    </row>
    <row r="3446" spans="1:28">
      <c r="A3446" s="10" t="s">
        <v>3396</v>
      </c>
      <c r="B3446" s="11">
        <v>45404</v>
      </c>
      <c r="C3446" s="12" t="s">
        <v>3379</v>
      </c>
      <c r="D3446" s="13" t="s">
        <v>29</v>
      </c>
      <c r="E3446" s="10">
        <v>2023.63</v>
      </c>
      <c r="F3446" s="10">
        <v>44</v>
      </c>
      <c r="G3446" s="10">
        <v>28</v>
      </c>
      <c r="H3446" s="10">
        <v>1174.6600000000001</v>
      </c>
      <c r="I3446" s="4" t="s">
        <v>3396</v>
      </c>
      <c r="J3446" s="16">
        <v>45404</v>
      </c>
      <c r="K3446" s="9" t="str">
        <v>South</v>
      </c>
      <c r="L3446" s="9" t="str">
        <v>Furniture</v>
      </c>
      <c r="M3446" s="4">
        <v>2023.63</v>
      </c>
      <c r="N3446" s="4">
        <f>VLOOKUP($K3446,Sales_Performance_Analysis.csv!$S$1:$T$5,2,FALSE)</f>
        <v>2478.5568056787902</v>
      </c>
      <c r="O3446" s="4">
        <v>44</v>
      </c>
      <c r="P3446" s="4">
        <v>28</v>
      </c>
      <c r="Q3446" s="4">
        <v>1174.6600000000001</v>
      </c>
      <c r="U3446" s="9" t="str">
        <v>South</v>
      </c>
      <c r="V3446" s="9" t="str">
        <v>Furniture</v>
      </c>
      <c r="X3446" s="9" t="str">
        <v>SOUTH</v>
      </c>
      <c r="Y3446" s="9" t="str">
        <v>FURNITURE</v>
      </c>
      <c r="AA3446" s="9" t="str">
        <v>south</v>
      </c>
      <c r="AB3446" s="9" t="str">
        <v>furniture</v>
      </c>
    </row>
    <row r="3447" spans="1:28">
      <c r="A3447" s="10" t="s">
        <v>3397</v>
      </c>
      <c r="B3447" s="11">
        <v>45273</v>
      </c>
      <c r="C3447" s="12" t="s">
        <v>3262</v>
      </c>
      <c r="D3447" s="13" t="s">
        <v>2899</v>
      </c>
      <c r="E3447" s="10">
        <v>2399.54</v>
      </c>
      <c r="F3447" s="10">
        <v>21</v>
      </c>
      <c r="G3447" s="10">
        <v>31</v>
      </c>
      <c r="H3447" s="10">
        <v>788.04</v>
      </c>
      <c r="I3447" s="4" t="s">
        <v>3397</v>
      </c>
      <c r="J3447" s="16">
        <v>45273</v>
      </c>
      <c r="K3447" s="9" t="str">
        <v>West</v>
      </c>
      <c r="L3447" s="9" t="str">
        <v>Clothing</v>
      </c>
      <c r="M3447" s="4">
        <v>2399.54</v>
      </c>
      <c r="N3447" s="4">
        <f>VLOOKUP($K3447,Sales_Performance_Analysis.csv!$S$1:$T$5,2,FALSE)</f>
        <v>2536.3110011778599</v>
      </c>
      <c r="O3447" s="4">
        <v>21</v>
      </c>
      <c r="P3447" s="4">
        <v>31</v>
      </c>
      <c r="Q3447" s="4">
        <v>788.04</v>
      </c>
      <c r="U3447" s="9" t="str">
        <v>West</v>
      </c>
      <c r="V3447" s="9" t="str">
        <v>Clothing</v>
      </c>
      <c r="X3447" s="9" t="str">
        <v>WEST</v>
      </c>
      <c r="Y3447" s="9" t="str">
        <v>CLOTHING</v>
      </c>
      <c r="AA3447" s="9" t="str">
        <v>west</v>
      </c>
      <c r="AB3447" s="9" t="str">
        <v>clothing</v>
      </c>
    </row>
    <row r="3448" spans="1:28">
      <c r="A3448" s="10" t="s">
        <v>3398</v>
      </c>
      <c r="B3448" s="11">
        <v>44894</v>
      </c>
      <c r="C3448" s="12" t="s">
        <v>3246</v>
      </c>
      <c r="D3448" s="13" t="s">
        <v>257</v>
      </c>
      <c r="E3448" s="10">
        <v>3374.21</v>
      </c>
      <c r="F3448" s="10">
        <v>6</v>
      </c>
      <c r="G3448" s="10">
        <v>0</v>
      </c>
      <c r="H3448" s="10">
        <v>1209.25</v>
      </c>
      <c r="I3448" s="4" t="s">
        <v>3398</v>
      </c>
      <c r="J3448" s="16">
        <v>44894</v>
      </c>
      <c r="K3448" s="9" t="str">
        <v>South</v>
      </c>
      <c r="L3448" s="9" t="str">
        <v>Groceries</v>
      </c>
      <c r="M3448" s="4">
        <v>3374.21</v>
      </c>
      <c r="N3448" s="4">
        <f>VLOOKUP($K3448,Sales_Performance_Analysis.csv!$S$1:$T$5,2,FALSE)</f>
        <v>2478.5568056787902</v>
      </c>
      <c r="O3448" s="4">
        <v>6</v>
      </c>
      <c r="P3448" s="4">
        <v>0</v>
      </c>
      <c r="Q3448" s="4">
        <v>1209.25</v>
      </c>
      <c r="U3448" s="9" t="str">
        <v>South</v>
      </c>
      <c r="V3448" s="9" t="str">
        <v>Groceries</v>
      </c>
      <c r="X3448" s="9" t="str">
        <v>SOUTH</v>
      </c>
      <c r="Y3448" s="9" t="str">
        <v>GROCERIES</v>
      </c>
      <c r="AA3448" s="9" t="str">
        <v>south</v>
      </c>
      <c r="AB3448" s="9" t="str">
        <v>groceries</v>
      </c>
    </row>
    <row r="3449" spans="1:28">
      <c r="A3449" s="10" t="s">
        <v>3399</v>
      </c>
      <c r="B3449" s="11">
        <v>45478</v>
      </c>
      <c r="C3449" s="12" t="s">
        <v>3379</v>
      </c>
      <c r="D3449" s="13" t="s">
        <v>29</v>
      </c>
      <c r="E3449" s="10">
        <v>608.04999999999995</v>
      </c>
      <c r="F3449" s="10">
        <v>40</v>
      </c>
      <c r="G3449" s="10">
        <v>30</v>
      </c>
      <c r="H3449" s="10">
        <v>591.04999999999995</v>
      </c>
      <c r="I3449" s="4" t="s">
        <v>3399</v>
      </c>
      <c r="J3449" s="16">
        <v>45478</v>
      </c>
      <c r="K3449" s="9" t="str">
        <v>South</v>
      </c>
      <c r="L3449" s="9" t="str">
        <v>Furniture</v>
      </c>
      <c r="M3449" s="4">
        <v>608.04999999999995</v>
      </c>
      <c r="N3449" s="4">
        <f>VLOOKUP($K3449,Sales_Performance_Analysis.csv!$S$1:$T$5,2,FALSE)</f>
        <v>2478.5568056787902</v>
      </c>
      <c r="O3449" s="4">
        <v>40</v>
      </c>
      <c r="P3449" s="4">
        <v>30</v>
      </c>
      <c r="Q3449" s="4">
        <v>591.04999999999995</v>
      </c>
      <c r="U3449" s="9" t="str">
        <v>South</v>
      </c>
      <c r="V3449" s="9" t="str">
        <v>Furniture</v>
      </c>
      <c r="X3449" s="9" t="str">
        <v>SOUTH</v>
      </c>
      <c r="Y3449" s="9" t="str">
        <v>FURNITURE</v>
      </c>
      <c r="AA3449" s="9" t="str">
        <v>south</v>
      </c>
      <c r="AB3449" s="9" t="str">
        <v>furniture</v>
      </c>
    </row>
    <row r="3450" spans="1:28">
      <c r="A3450" s="10" t="s">
        <v>3400</v>
      </c>
      <c r="B3450" s="11">
        <v>45100</v>
      </c>
      <c r="C3450" s="12" t="s">
        <v>3246</v>
      </c>
      <c r="D3450" s="13" t="s">
        <v>2899</v>
      </c>
      <c r="E3450" s="10">
        <v>4077.2</v>
      </c>
      <c r="F3450" s="10">
        <v>45</v>
      </c>
      <c r="G3450" s="10">
        <v>5</v>
      </c>
      <c r="H3450" s="10">
        <v>501.45</v>
      </c>
      <c r="I3450" s="4" t="s">
        <v>3400</v>
      </c>
      <c r="J3450" s="16">
        <v>45100</v>
      </c>
      <c r="K3450" s="9" t="str">
        <v>South</v>
      </c>
      <c r="L3450" s="9" t="str">
        <v>Clothing</v>
      </c>
      <c r="M3450" s="4">
        <v>4077.2</v>
      </c>
      <c r="N3450" s="4">
        <f>VLOOKUP($K3450,Sales_Performance_Analysis.csv!$S$1:$T$5,2,FALSE)</f>
        <v>2478.5568056787902</v>
      </c>
      <c r="O3450" s="4">
        <v>45</v>
      </c>
      <c r="P3450" s="4">
        <v>5</v>
      </c>
      <c r="Q3450" s="4">
        <v>501.45</v>
      </c>
      <c r="U3450" s="9" t="str">
        <v>South</v>
      </c>
      <c r="V3450" s="9" t="str">
        <v>Clothing</v>
      </c>
      <c r="X3450" s="9" t="str">
        <v>SOUTH</v>
      </c>
      <c r="Y3450" s="9" t="str">
        <v>CLOTHING</v>
      </c>
      <c r="AA3450" s="9" t="str">
        <v>south</v>
      </c>
      <c r="AB3450" s="9" t="str">
        <v>clothing</v>
      </c>
    </row>
    <row r="3451" spans="1:28">
      <c r="A3451" s="10" t="s">
        <v>3401</v>
      </c>
      <c r="B3451" s="11">
        <v>45195</v>
      </c>
      <c r="C3451" s="12" t="s">
        <v>3379</v>
      </c>
      <c r="D3451" s="13" t="s">
        <v>2899</v>
      </c>
      <c r="E3451" s="10">
        <v>4771.2299999999996</v>
      </c>
      <c r="F3451" s="10">
        <v>14</v>
      </c>
      <c r="G3451" s="10">
        <v>20</v>
      </c>
      <c r="H3451" s="10">
        <v>140.6</v>
      </c>
      <c r="I3451" s="4" t="s">
        <v>3401</v>
      </c>
      <c r="J3451" s="16">
        <v>45195</v>
      </c>
      <c r="K3451" s="9" t="str">
        <v>South</v>
      </c>
      <c r="L3451" s="9" t="str">
        <v>Clothing</v>
      </c>
      <c r="M3451" s="4">
        <v>4771.2299999999996</v>
      </c>
      <c r="N3451" s="4">
        <f>VLOOKUP($K3451,Sales_Performance_Analysis.csv!$S$1:$T$5,2,FALSE)</f>
        <v>2478.5568056787902</v>
      </c>
      <c r="O3451" s="4">
        <v>14</v>
      </c>
      <c r="P3451" s="4">
        <v>20</v>
      </c>
      <c r="Q3451" s="4">
        <v>140.6</v>
      </c>
      <c r="U3451" s="9" t="str">
        <v>South</v>
      </c>
      <c r="V3451" s="9" t="str">
        <v>Clothing</v>
      </c>
      <c r="X3451" s="9" t="str">
        <v>SOUTH</v>
      </c>
      <c r="Y3451" s="9" t="str">
        <v>CLOTHING</v>
      </c>
      <c r="AA3451" s="9" t="str">
        <v>south</v>
      </c>
      <c r="AB3451" s="9" t="str">
        <v>clothing</v>
      </c>
    </row>
    <row r="3452" spans="1:28">
      <c r="A3452" s="10" t="s">
        <v>3402</v>
      </c>
      <c r="B3452" s="11">
        <v>45432</v>
      </c>
      <c r="C3452" s="12" t="s">
        <v>3246</v>
      </c>
      <c r="D3452" s="13" t="s">
        <v>3070</v>
      </c>
      <c r="E3452" s="10">
        <v>4931.93</v>
      </c>
      <c r="F3452" s="10">
        <v>2</v>
      </c>
      <c r="G3452" s="10">
        <v>16</v>
      </c>
      <c r="H3452" s="10">
        <v>1931.16</v>
      </c>
      <c r="I3452" s="4" t="s">
        <v>3402</v>
      </c>
      <c r="J3452" s="16">
        <v>45432</v>
      </c>
      <c r="K3452" s="9" t="str">
        <v>South</v>
      </c>
      <c r="L3452" s="9" t="str">
        <v>Electronics</v>
      </c>
      <c r="M3452" s="4">
        <v>4931.93</v>
      </c>
      <c r="N3452" s="4">
        <f>VLOOKUP($K3452,Sales_Performance_Analysis.csv!$S$1:$T$5,2,FALSE)</f>
        <v>2478.5568056787902</v>
      </c>
      <c r="O3452" s="4">
        <v>2</v>
      </c>
      <c r="P3452" s="4">
        <v>16</v>
      </c>
      <c r="Q3452" s="4">
        <v>1931.16</v>
      </c>
      <c r="U3452" s="9" t="str">
        <v>South</v>
      </c>
      <c r="V3452" s="9" t="str">
        <v>Electronics</v>
      </c>
      <c r="X3452" s="9" t="str">
        <v>SOUTH</v>
      </c>
      <c r="Y3452" s="9" t="str">
        <v>ELECTRONICS</v>
      </c>
      <c r="AA3452" s="9" t="str">
        <v>south</v>
      </c>
      <c r="AB3452" s="9" t="str">
        <v>electronics</v>
      </c>
    </row>
    <row r="3453" spans="1:28">
      <c r="A3453" s="10" t="s">
        <v>3403</v>
      </c>
      <c r="B3453" s="11">
        <v>45288</v>
      </c>
      <c r="C3453" s="12" t="s">
        <v>3140</v>
      </c>
      <c r="D3453" s="13" t="s">
        <v>257</v>
      </c>
      <c r="E3453" s="10">
        <v>4373.6099999999997</v>
      </c>
      <c r="F3453" s="10">
        <v>3</v>
      </c>
      <c r="G3453" s="10">
        <v>48</v>
      </c>
      <c r="H3453" s="10">
        <v>1570.19</v>
      </c>
      <c r="I3453" s="4" t="s">
        <v>3403</v>
      </c>
      <c r="J3453" s="16">
        <v>45288</v>
      </c>
      <c r="K3453" s="9" t="str">
        <v>North</v>
      </c>
      <c r="L3453" s="9" t="str">
        <v>Groceries</v>
      </c>
      <c r="M3453" s="4">
        <v>4373.6099999999997</v>
      </c>
      <c r="N3453" s="4">
        <f>VLOOKUP($K3453,Sales_Performance_Analysis.csv!$S$1:$T$5,2,FALSE)</f>
        <v>2573.1195542046598</v>
      </c>
      <c r="O3453" s="4">
        <v>3</v>
      </c>
      <c r="P3453" s="4">
        <v>48</v>
      </c>
      <c r="Q3453" s="4">
        <v>1570.19</v>
      </c>
      <c r="U3453" s="9" t="str">
        <v>North</v>
      </c>
      <c r="V3453" s="9" t="str">
        <v>Groceries</v>
      </c>
      <c r="X3453" s="9" t="str">
        <v>NORTH</v>
      </c>
      <c r="Y3453" s="9" t="str">
        <v>GROCERIES</v>
      </c>
      <c r="AA3453" s="9" t="str">
        <v>north</v>
      </c>
      <c r="AB3453" s="9" t="str">
        <v>groceries</v>
      </c>
    </row>
    <row r="3454" spans="1:28">
      <c r="A3454" s="10" t="s">
        <v>3404</v>
      </c>
      <c r="B3454" s="11">
        <v>45143</v>
      </c>
      <c r="C3454" s="12" t="s">
        <v>3246</v>
      </c>
      <c r="D3454" s="13" t="s">
        <v>2920</v>
      </c>
      <c r="E3454" s="10">
        <v>2362.23</v>
      </c>
      <c r="F3454" s="10">
        <v>17</v>
      </c>
      <c r="G3454" s="10">
        <v>17</v>
      </c>
      <c r="H3454" s="10">
        <v>1712.85</v>
      </c>
      <c r="I3454" s="4" t="s">
        <v>3404</v>
      </c>
      <c r="J3454" s="16">
        <v>45143</v>
      </c>
      <c r="K3454" s="9" t="str">
        <v>South</v>
      </c>
      <c r="L3454" s="9" t="str">
        <v>Sports</v>
      </c>
      <c r="M3454" s="4">
        <v>2362.23</v>
      </c>
      <c r="N3454" s="4">
        <f>VLOOKUP($K3454,Sales_Performance_Analysis.csv!$S$1:$T$5,2,FALSE)</f>
        <v>2478.5568056787902</v>
      </c>
      <c r="O3454" s="4">
        <v>17</v>
      </c>
      <c r="P3454" s="4">
        <v>17</v>
      </c>
      <c r="Q3454" s="4">
        <v>1712.85</v>
      </c>
      <c r="U3454" s="9" t="str">
        <v>South</v>
      </c>
      <c r="V3454" s="9" t="str">
        <v>Sports</v>
      </c>
      <c r="X3454" s="9" t="str">
        <v>SOUTH</v>
      </c>
      <c r="Y3454" s="9" t="str">
        <v>SPORTS</v>
      </c>
      <c r="AA3454" s="9" t="str">
        <v>south</v>
      </c>
      <c r="AB3454" s="9" t="str">
        <v>sports</v>
      </c>
    </row>
    <row r="3455" spans="1:28">
      <c r="A3455" s="10" t="s">
        <v>3405</v>
      </c>
      <c r="B3455" s="11">
        <v>45259</v>
      </c>
      <c r="C3455" s="12" t="s">
        <v>3246</v>
      </c>
      <c r="D3455" s="13" t="s">
        <v>29</v>
      </c>
      <c r="E3455" s="10">
        <v>395.74</v>
      </c>
      <c r="F3455" s="10">
        <v>36</v>
      </c>
      <c r="G3455" s="10">
        <v>49</v>
      </c>
      <c r="H3455" s="10">
        <v>1699.19</v>
      </c>
      <c r="I3455" s="4" t="s">
        <v>3405</v>
      </c>
      <c r="J3455" s="16">
        <v>45259</v>
      </c>
      <c r="K3455" s="9" t="str">
        <v>South</v>
      </c>
      <c r="L3455" s="9" t="str">
        <v>Furniture</v>
      </c>
      <c r="M3455" s="4">
        <v>395.74</v>
      </c>
      <c r="N3455" s="4">
        <f>VLOOKUP($K3455,Sales_Performance_Analysis.csv!$S$1:$T$5,2,FALSE)</f>
        <v>2478.5568056787902</v>
      </c>
      <c r="O3455" s="4">
        <v>36</v>
      </c>
      <c r="P3455" s="4">
        <v>49</v>
      </c>
      <c r="Q3455" s="4">
        <v>1699.19</v>
      </c>
      <c r="U3455" s="9" t="str">
        <v>South</v>
      </c>
      <c r="V3455" s="9" t="str">
        <v>Furniture</v>
      </c>
      <c r="X3455" s="9" t="str">
        <v>SOUTH</v>
      </c>
      <c r="Y3455" s="9" t="str">
        <v>FURNITURE</v>
      </c>
      <c r="AA3455" s="9" t="str">
        <v>south</v>
      </c>
      <c r="AB3455" s="9" t="str">
        <v>furniture</v>
      </c>
    </row>
    <row r="3456" spans="1:28">
      <c r="A3456" s="10" t="s">
        <v>3406</v>
      </c>
      <c r="B3456" s="11">
        <v>44960</v>
      </c>
      <c r="C3456" s="12" t="s">
        <v>3246</v>
      </c>
      <c r="D3456" s="13" t="s">
        <v>3070</v>
      </c>
      <c r="E3456" s="10">
        <v>3187.48</v>
      </c>
      <c r="F3456" s="10">
        <v>48</v>
      </c>
      <c r="G3456" s="10">
        <v>49</v>
      </c>
      <c r="H3456" s="10">
        <v>395.29</v>
      </c>
      <c r="I3456" s="4" t="s">
        <v>3406</v>
      </c>
      <c r="J3456" s="16">
        <v>44960</v>
      </c>
      <c r="K3456" s="9" t="str">
        <v>South</v>
      </c>
      <c r="L3456" s="9" t="str">
        <v>Electronics</v>
      </c>
      <c r="M3456" s="4">
        <v>3187.48</v>
      </c>
      <c r="N3456" s="4">
        <f>VLOOKUP($K3456,Sales_Performance_Analysis.csv!$S$1:$T$5,2,FALSE)</f>
        <v>2478.5568056787902</v>
      </c>
      <c r="O3456" s="4">
        <v>48</v>
      </c>
      <c r="P3456" s="4">
        <v>49</v>
      </c>
      <c r="Q3456" s="4">
        <v>395.29</v>
      </c>
      <c r="U3456" s="9" t="str">
        <v>South</v>
      </c>
      <c r="V3456" s="9" t="str">
        <v>Electronics</v>
      </c>
      <c r="X3456" s="9" t="str">
        <v>SOUTH</v>
      </c>
      <c r="Y3456" s="9" t="str">
        <v>ELECTRONICS</v>
      </c>
      <c r="AA3456" s="9" t="str">
        <v>south</v>
      </c>
      <c r="AB3456" s="9" t="str">
        <v>electronics</v>
      </c>
    </row>
    <row r="3457" spans="1:28">
      <c r="A3457" s="10" t="s">
        <v>3407</v>
      </c>
      <c r="B3457" s="11">
        <v>45338</v>
      </c>
      <c r="C3457" s="12" t="s">
        <v>3262</v>
      </c>
      <c r="D3457" s="13" t="s">
        <v>2920</v>
      </c>
      <c r="E3457" s="10">
        <v>2283.91</v>
      </c>
      <c r="F3457" s="10">
        <v>26</v>
      </c>
      <c r="G3457" s="10">
        <v>9</v>
      </c>
      <c r="H3457" s="10">
        <v>688.35</v>
      </c>
      <c r="I3457" s="4" t="s">
        <v>3407</v>
      </c>
      <c r="J3457" s="16">
        <v>45338</v>
      </c>
      <c r="K3457" s="9" t="str">
        <v>West</v>
      </c>
      <c r="L3457" s="9" t="str">
        <v>Sports</v>
      </c>
      <c r="M3457" s="4">
        <v>2283.91</v>
      </c>
      <c r="N3457" s="4">
        <f>VLOOKUP($K3457,Sales_Performance_Analysis.csv!$S$1:$T$5,2,FALSE)</f>
        <v>2536.3110011778599</v>
      </c>
      <c r="O3457" s="4">
        <v>26</v>
      </c>
      <c r="P3457" s="4">
        <v>9</v>
      </c>
      <c r="Q3457" s="4">
        <v>688.35</v>
      </c>
      <c r="U3457" s="9" t="str">
        <v>West</v>
      </c>
      <c r="V3457" s="9" t="str">
        <v>Sports</v>
      </c>
      <c r="X3457" s="9" t="str">
        <v>WEST</v>
      </c>
      <c r="Y3457" s="9" t="str">
        <v>SPORTS</v>
      </c>
      <c r="AA3457" s="9" t="str">
        <v>west</v>
      </c>
      <c r="AB3457" s="9" t="str">
        <v>sports</v>
      </c>
    </row>
    <row r="3458" spans="1:28">
      <c r="A3458" s="10" t="s">
        <v>3408</v>
      </c>
      <c r="B3458" s="11">
        <v>45356</v>
      </c>
      <c r="C3458" s="12" t="s">
        <v>3246</v>
      </c>
      <c r="D3458" s="13" t="s">
        <v>3070</v>
      </c>
      <c r="E3458" s="10">
        <v>746.92</v>
      </c>
      <c r="F3458" s="10">
        <v>11</v>
      </c>
      <c r="G3458" s="10">
        <v>20</v>
      </c>
      <c r="H3458" s="10">
        <v>1818.56</v>
      </c>
      <c r="I3458" s="4" t="s">
        <v>3408</v>
      </c>
      <c r="J3458" s="16">
        <v>45356</v>
      </c>
      <c r="K3458" s="9" t="str">
        <v>South</v>
      </c>
      <c r="L3458" s="9" t="str">
        <v>Electronics</v>
      </c>
      <c r="M3458" s="4">
        <v>746.92</v>
      </c>
      <c r="N3458" s="4">
        <f>VLOOKUP($K3458,Sales_Performance_Analysis.csv!$S$1:$T$5,2,FALSE)</f>
        <v>2478.5568056787902</v>
      </c>
      <c r="O3458" s="4">
        <v>11</v>
      </c>
      <c r="P3458" s="4">
        <v>20</v>
      </c>
      <c r="Q3458" s="4">
        <v>1818.56</v>
      </c>
      <c r="U3458" s="9" t="str">
        <v>South</v>
      </c>
      <c r="V3458" s="9" t="str">
        <v>Electronics</v>
      </c>
      <c r="X3458" s="9" t="str">
        <v>SOUTH</v>
      </c>
      <c r="Y3458" s="9" t="str">
        <v>ELECTRONICS</v>
      </c>
      <c r="AA3458" s="9" t="str">
        <v>south</v>
      </c>
      <c r="AB3458" s="9" t="str">
        <v>electronics</v>
      </c>
    </row>
    <row r="3459" spans="1:28">
      <c r="A3459" s="10" t="s">
        <v>3409</v>
      </c>
      <c r="B3459" s="11">
        <v>45305</v>
      </c>
      <c r="C3459" s="12" t="s">
        <v>3379</v>
      </c>
      <c r="D3459" s="13" t="s">
        <v>257</v>
      </c>
      <c r="E3459" s="10">
        <v>1376.7</v>
      </c>
      <c r="F3459" s="10">
        <v>4</v>
      </c>
      <c r="G3459" s="10">
        <v>35</v>
      </c>
      <c r="H3459" s="10">
        <v>376.45</v>
      </c>
      <c r="I3459" s="4" t="s">
        <v>3409</v>
      </c>
      <c r="J3459" s="16">
        <v>45305</v>
      </c>
      <c r="K3459" s="9" t="str">
        <v>South</v>
      </c>
      <c r="L3459" s="9" t="str">
        <v>Groceries</v>
      </c>
      <c r="M3459" s="4">
        <v>1376.7</v>
      </c>
      <c r="N3459" s="4">
        <f>VLOOKUP($K3459,Sales_Performance_Analysis.csv!$S$1:$T$5,2,FALSE)</f>
        <v>2478.5568056787902</v>
      </c>
      <c r="O3459" s="4">
        <v>4</v>
      </c>
      <c r="P3459" s="4">
        <v>35</v>
      </c>
      <c r="Q3459" s="4">
        <v>376.45</v>
      </c>
      <c r="U3459" s="9" t="str">
        <v>South</v>
      </c>
      <c r="V3459" s="9" t="str">
        <v>Groceries</v>
      </c>
      <c r="X3459" s="9" t="str">
        <v>SOUTH</v>
      </c>
      <c r="Y3459" s="9" t="str">
        <v>GROCERIES</v>
      </c>
      <c r="AA3459" s="9" t="str">
        <v>south</v>
      </c>
      <c r="AB3459" s="9" t="str">
        <v>groceries</v>
      </c>
    </row>
    <row r="3460" spans="1:28">
      <c r="A3460" s="10" t="s">
        <v>3410</v>
      </c>
      <c r="B3460" s="11">
        <v>45345</v>
      </c>
      <c r="C3460" s="12" t="s">
        <v>3140</v>
      </c>
      <c r="D3460" s="13" t="s">
        <v>257</v>
      </c>
      <c r="E3460" s="10">
        <v>1650.34</v>
      </c>
      <c r="F3460" s="10">
        <v>20</v>
      </c>
      <c r="G3460" s="10">
        <v>32</v>
      </c>
      <c r="H3460" s="10">
        <v>1196.56</v>
      </c>
      <c r="I3460" s="4" t="s">
        <v>3410</v>
      </c>
      <c r="J3460" s="16">
        <v>45345</v>
      </c>
      <c r="K3460" s="9" t="str">
        <v>North</v>
      </c>
      <c r="L3460" s="9" t="str">
        <v>Groceries</v>
      </c>
      <c r="M3460" s="4">
        <v>1650.34</v>
      </c>
      <c r="N3460" s="4">
        <f>VLOOKUP($K3460,Sales_Performance_Analysis.csv!$S$1:$T$5,2,FALSE)</f>
        <v>2573.1195542046598</v>
      </c>
      <c r="O3460" s="4">
        <v>20</v>
      </c>
      <c r="P3460" s="4">
        <v>32</v>
      </c>
      <c r="Q3460" s="4">
        <v>1196.56</v>
      </c>
      <c r="U3460" s="9" t="str">
        <v>North</v>
      </c>
      <c r="V3460" s="9" t="str">
        <v>Groceries</v>
      </c>
      <c r="X3460" s="9" t="str">
        <v>NORTH</v>
      </c>
      <c r="Y3460" s="9" t="str">
        <v>GROCERIES</v>
      </c>
      <c r="AA3460" s="9" t="str">
        <v>north</v>
      </c>
      <c r="AB3460" s="9" t="str">
        <v>groceries</v>
      </c>
    </row>
    <row r="3461" spans="1:28">
      <c r="A3461" s="10" t="s">
        <v>3411</v>
      </c>
      <c r="B3461" s="11">
        <v>45560</v>
      </c>
      <c r="C3461" s="12" t="s">
        <v>3246</v>
      </c>
      <c r="D3461" s="13" t="s">
        <v>29</v>
      </c>
      <c r="E3461" s="10">
        <v>712.58</v>
      </c>
      <c r="F3461" s="10">
        <v>36</v>
      </c>
      <c r="G3461" s="10">
        <v>2</v>
      </c>
      <c r="H3461" s="10">
        <v>1948.49</v>
      </c>
      <c r="I3461" s="4" t="s">
        <v>3411</v>
      </c>
      <c r="J3461" s="16">
        <v>45560</v>
      </c>
      <c r="K3461" s="9" t="str">
        <v>South</v>
      </c>
      <c r="L3461" s="9" t="str">
        <v>Furniture</v>
      </c>
      <c r="M3461" s="4">
        <v>712.58</v>
      </c>
      <c r="N3461" s="4">
        <f>VLOOKUP($K3461,Sales_Performance_Analysis.csv!$S$1:$T$5,2,FALSE)</f>
        <v>2478.5568056787902</v>
      </c>
      <c r="O3461" s="4">
        <v>36</v>
      </c>
      <c r="P3461" s="4">
        <v>2</v>
      </c>
      <c r="Q3461" s="4">
        <v>1948.49</v>
      </c>
      <c r="U3461" s="9" t="str">
        <v>South</v>
      </c>
      <c r="V3461" s="9" t="str">
        <v>Furniture</v>
      </c>
      <c r="X3461" s="9" t="str">
        <v>SOUTH</v>
      </c>
      <c r="Y3461" s="9" t="str">
        <v>FURNITURE</v>
      </c>
      <c r="AA3461" s="9" t="str">
        <v>south</v>
      </c>
      <c r="AB3461" s="9" t="str">
        <v>furniture</v>
      </c>
    </row>
    <row r="3462" spans="1:28">
      <c r="A3462" s="10" t="s">
        <v>3412</v>
      </c>
      <c r="B3462" s="11">
        <v>45195</v>
      </c>
      <c r="C3462" s="12" t="s">
        <v>3140</v>
      </c>
      <c r="D3462" s="13" t="s">
        <v>2899</v>
      </c>
      <c r="E3462" s="10">
        <v>3581.25</v>
      </c>
      <c r="F3462" s="10">
        <v>31</v>
      </c>
      <c r="G3462" s="10">
        <v>47</v>
      </c>
      <c r="H3462" s="10">
        <v>1598.74</v>
      </c>
      <c r="I3462" s="4" t="s">
        <v>3412</v>
      </c>
      <c r="J3462" s="16">
        <v>45195</v>
      </c>
      <c r="K3462" s="9" t="str">
        <v>North</v>
      </c>
      <c r="L3462" s="9" t="str">
        <v>Clothing</v>
      </c>
      <c r="M3462" s="4">
        <v>3581.25</v>
      </c>
      <c r="N3462" s="4">
        <f>VLOOKUP($K3462,Sales_Performance_Analysis.csv!$S$1:$T$5,2,FALSE)</f>
        <v>2573.1195542046598</v>
      </c>
      <c r="O3462" s="4">
        <v>31</v>
      </c>
      <c r="P3462" s="4">
        <v>47</v>
      </c>
      <c r="Q3462" s="4">
        <v>1598.74</v>
      </c>
      <c r="U3462" s="9" t="str">
        <v>North</v>
      </c>
      <c r="V3462" s="9" t="str">
        <v>Clothing</v>
      </c>
      <c r="X3462" s="9" t="str">
        <v>NORTH</v>
      </c>
      <c r="Y3462" s="9" t="str">
        <v>CLOTHING</v>
      </c>
      <c r="AA3462" s="9" t="str">
        <v>north</v>
      </c>
      <c r="AB3462" s="9" t="str">
        <v>clothing</v>
      </c>
    </row>
    <row r="3463" spans="1:28">
      <c r="A3463" s="10" t="s">
        <v>3413</v>
      </c>
      <c r="B3463" s="11">
        <v>45526</v>
      </c>
      <c r="C3463" s="12" t="s">
        <v>3262</v>
      </c>
      <c r="D3463" s="13" t="s">
        <v>2899</v>
      </c>
      <c r="E3463" s="10">
        <v>343.9</v>
      </c>
      <c r="F3463" s="10">
        <v>26</v>
      </c>
      <c r="G3463" s="10">
        <v>9</v>
      </c>
      <c r="H3463" s="10">
        <v>981.23</v>
      </c>
      <c r="I3463" s="4" t="s">
        <v>3413</v>
      </c>
      <c r="J3463" s="16">
        <v>45526</v>
      </c>
      <c r="K3463" s="9" t="str">
        <v>West</v>
      </c>
      <c r="L3463" s="9" t="str">
        <v>Clothing</v>
      </c>
      <c r="M3463" s="4">
        <v>343.9</v>
      </c>
      <c r="N3463" s="4">
        <f>VLOOKUP($K3463,Sales_Performance_Analysis.csv!$S$1:$T$5,2,FALSE)</f>
        <v>2536.3110011778599</v>
      </c>
      <c r="O3463" s="4">
        <v>26</v>
      </c>
      <c r="P3463" s="4">
        <v>9</v>
      </c>
      <c r="Q3463" s="4">
        <v>981.23</v>
      </c>
      <c r="U3463" s="9" t="str">
        <v>West</v>
      </c>
      <c r="V3463" s="9" t="str">
        <v>Clothing</v>
      </c>
      <c r="X3463" s="9" t="str">
        <v>WEST</v>
      </c>
      <c r="Y3463" s="9" t="str">
        <v>CLOTHING</v>
      </c>
      <c r="AA3463" s="9" t="str">
        <v>west</v>
      </c>
      <c r="AB3463" s="9" t="str">
        <v>clothing</v>
      </c>
    </row>
    <row r="3464" spans="1:28">
      <c r="A3464" s="10" t="s">
        <v>3414</v>
      </c>
      <c r="B3464" s="11">
        <v>45506</v>
      </c>
      <c r="C3464" s="12" t="s">
        <v>3262</v>
      </c>
      <c r="D3464" s="13" t="s">
        <v>2920</v>
      </c>
      <c r="E3464" s="10">
        <v>4365.0600000000004</v>
      </c>
      <c r="F3464" s="10">
        <v>26</v>
      </c>
      <c r="G3464" s="10">
        <v>6</v>
      </c>
      <c r="H3464" s="10">
        <v>1719.37</v>
      </c>
      <c r="I3464" s="4" t="s">
        <v>3414</v>
      </c>
      <c r="J3464" s="16">
        <v>45506</v>
      </c>
      <c r="K3464" s="9" t="str">
        <v>West</v>
      </c>
      <c r="L3464" s="9" t="str">
        <v>Sports</v>
      </c>
      <c r="M3464" s="4">
        <v>4365.0600000000004</v>
      </c>
      <c r="N3464" s="4">
        <f>VLOOKUP($K3464,Sales_Performance_Analysis.csv!$S$1:$T$5,2,FALSE)</f>
        <v>2536.3110011778599</v>
      </c>
      <c r="O3464" s="4">
        <v>26</v>
      </c>
      <c r="P3464" s="4">
        <v>6</v>
      </c>
      <c r="Q3464" s="4">
        <v>1719.37</v>
      </c>
      <c r="U3464" s="9" t="str">
        <v>West</v>
      </c>
      <c r="V3464" s="9" t="str">
        <v>Sports</v>
      </c>
      <c r="X3464" s="9" t="str">
        <v>WEST</v>
      </c>
      <c r="Y3464" s="9" t="str">
        <v>SPORTS</v>
      </c>
      <c r="AA3464" s="9" t="str">
        <v>west</v>
      </c>
      <c r="AB3464" s="9" t="str">
        <v>sports</v>
      </c>
    </row>
    <row r="3465" spans="1:28">
      <c r="A3465" s="10" t="s">
        <v>3415</v>
      </c>
      <c r="B3465" s="11">
        <v>45246</v>
      </c>
      <c r="C3465" s="12" t="s">
        <v>3262</v>
      </c>
      <c r="D3465" s="13" t="s">
        <v>2920</v>
      </c>
      <c r="E3465" s="10">
        <v>1058.8499999999999</v>
      </c>
      <c r="F3465" s="10">
        <v>30</v>
      </c>
      <c r="G3465" s="10">
        <v>14</v>
      </c>
      <c r="H3465" s="10">
        <v>398.64</v>
      </c>
      <c r="I3465" s="4" t="s">
        <v>3415</v>
      </c>
      <c r="J3465" s="16">
        <v>45246</v>
      </c>
      <c r="K3465" s="9" t="str">
        <v>West</v>
      </c>
      <c r="L3465" s="9" t="str">
        <v>Sports</v>
      </c>
      <c r="M3465" s="4">
        <v>1058.8499999999999</v>
      </c>
      <c r="N3465" s="4">
        <f>VLOOKUP($K3465,Sales_Performance_Analysis.csv!$S$1:$T$5,2,FALSE)</f>
        <v>2536.3110011778599</v>
      </c>
      <c r="O3465" s="4">
        <v>30</v>
      </c>
      <c r="P3465" s="4">
        <v>14</v>
      </c>
      <c r="Q3465" s="4">
        <v>398.64</v>
      </c>
      <c r="U3465" s="9" t="str">
        <v>West</v>
      </c>
      <c r="V3465" s="9" t="str">
        <v>Sports</v>
      </c>
      <c r="X3465" s="9" t="str">
        <v>WEST</v>
      </c>
      <c r="Y3465" s="9" t="str">
        <v>SPORTS</v>
      </c>
      <c r="AA3465" s="9" t="str">
        <v>west</v>
      </c>
      <c r="AB3465" s="9" t="str">
        <v>sports</v>
      </c>
    </row>
    <row r="3466" spans="1:28">
      <c r="A3466" s="10" t="s">
        <v>3416</v>
      </c>
      <c r="B3466" s="11">
        <v>45446</v>
      </c>
      <c r="C3466" s="12" t="s">
        <v>3140</v>
      </c>
      <c r="D3466" s="13" t="s">
        <v>29</v>
      </c>
      <c r="E3466" s="10">
        <v>2178.38</v>
      </c>
      <c r="F3466" s="10">
        <v>23</v>
      </c>
      <c r="G3466" s="10">
        <v>14</v>
      </c>
      <c r="H3466" s="10">
        <v>1362.61</v>
      </c>
      <c r="I3466" s="4" t="s">
        <v>3416</v>
      </c>
      <c r="J3466" s="16">
        <v>45446</v>
      </c>
      <c r="K3466" s="9" t="str">
        <v>North</v>
      </c>
      <c r="L3466" s="9" t="str">
        <v>Furniture</v>
      </c>
      <c r="M3466" s="4">
        <v>2178.38</v>
      </c>
      <c r="N3466" s="4">
        <f>VLOOKUP($K3466,Sales_Performance_Analysis.csv!$S$1:$T$5,2,FALSE)</f>
        <v>2573.1195542046598</v>
      </c>
      <c r="O3466" s="4">
        <v>23</v>
      </c>
      <c r="P3466" s="4">
        <v>14</v>
      </c>
      <c r="Q3466" s="4">
        <v>1362.61</v>
      </c>
      <c r="U3466" s="9" t="str">
        <v>North</v>
      </c>
      <c r="V3466" s="9" t="str">
        <v>Furniture</v>
      </c>
      <c r="X3466" s="9" t="str">
        <v>NORTH</v>
      </c>
      <c r="Y3466" s="9" t="str">
        <v>FURNITURE</v>
      </c>
      <c r="AA3466" s="9" t="str">
        <v>north</v>
      </c>
      <c r="AB3466" s="9" t="str">
        <v>furniture</v>
      </c>
    </row>
    <row r="3467" spans="1:28">
      <c r="A3467" s="10" t="s">
        <v>3417</v>
      </c>
      <c r="B3467" s="11">
        <v>45239</v>
      </c>
      <c r="C3467" s="12" t="s">
        <v>3379</v>
      </c>
      <c r="D3467" s="13" t="s">
        <v>3070</v>
      </c>
      <c r="E3467" s="10">
        <v>332.56</v>
      </c>
      <c r="F3467" s="10">
        <v>22</v>
      </c>
      <c r="G3467" s="10">
        <v>14</v>
      </c>
      <c r="H3467" s="10">
        <v>1456.73</v>
      </c>
      <c r="I3467" s="4" t="s">
        <v>3417</v>
      </c>
      <c r="J3467" s="16">
        <v>45239</v>
      </c>
      <c r="K3467" s="9" t="str">
        <v>South</v>
      </c>
      <c r="L3467" s="9" t="str">
        <v>Electronics</v>
      </c>
      <c r="M3467" s="4">
        <v>332.56</v>
      </c>
      <c r="N3467" s="4">
        <f>VLOOKUP($K3467,Sales_Performance_Analysis.csv!$S$1:$T$5,2,FALSE)</f>
        <v>2478.5568056787902</v>
      </c>
      <c r="O3467" s="4">
        <v>22</v>
      </c>
      <c r="P3467" s="4">
        <v>14</v>
      </c>
      <c r="Q3467" s="4">
        <v>1456.73</v>
      </c>
      <c r="U3467" s="9" t="str">
        <v>South</v>
      </c>
      <c r="V3467" s="9" t="str">
        <v>Electronics</v>
      </c>
      <c r="X3467" s="9" t="str">
        <v>SOUTH</v>
      </c>
      <c r="Y3467" s="9" t="str">
        <v>ELECTRONICS</v>
      </c>
      <c r="AA3467" s="9" t="str">
        <v>south</v>
      </c>
      <c r="AB3467" s="9" t="str">
        <v>electronics</v>
      </c>
    </row>
    <row r="3468" spans="1:28">
      <c r="A3468" s="10" t="s">
        <v>3418</v>
      </c>
      <c r="B3468" s="11">
        <v>45202</v>
      </c>
      <c r="C3468" s="12" t="s">
        <v>3140</v>
      </c>
      <c r="D3468" s="13" t="s">
        <v>2920</v>
      </c>
      <c r="E3468" s="10">
        <v>2300.5500000000002</v>
      </c>
      <c r="F3468" s="10">
        <v>32</v>
      </c>
      <c r="G3468" s="10">
        <v>46</v>
      </c>
      <c r="H3468" s="10">
        <v>730.62</v>
      </c>
      <c r="I3468" s="4" t="s">
        <v>3418</v>
      </c>
      <c r="J3468" s="16">
        <v>45202</v>
      </c>
      <c r="K3468" s="9" t="str">
        <v>North</v>
      </c>
      <c r="L3468" s="9" t="str">
        <v>Sports</v>
      </c>
      <c r="M3468" s="4">
        <v>2300.5500000000002</v>
      </c>
      <c r="N3468" s="4">
        <f>VLOOKUP($K3468,Sales_Performance_Analysis.csv!$S$1:$T$5,2,FALSE)</f>
        <v>2573.1195542046598</v>
      </c>
      <c r="O3468" s="4">
        <v>32</v>
      </c>
      <c r="P3468" s="4">
        <v>46</v>
      </c>
      <c r="Q3468" s="4">
        <v>730.62</v>
      </c>
      <c r="U3468" s="9" t="str">
        <v>North</v>
      </c>
      <c r="V3468" s="9" t="str">
        <v>Sports</v>
      </c>
      <c r="X3468" s="9" t="str">
        <v>NORTH</v>
      </c>
      <c r="Y3468" s="9" t="str">
        <v>SPORTS</v>
      </c>
      <c r="AA3468" s="9" t="str">
        <v>north</v>
      </c>
      <c r="AB3468" s="9" t="str">
        <v>sports</v>
      </c>
    </row>
    <row r="3469" spans="1:28">
      <c r="A3469" s="10" t="s">
        <v>3419</v>
      </c>
      <c r="B3469" s="11">
        <v>45288</v>
      </c>
      <c r="C3469" s="12" t="s">
        <v>3262</v>
      </c>
      <c r="D3469" s="13" t="s">
        <v>3070</v>
      </c>
      <c r="E3469" s="10">
        <v>1755.84</v>
      </c>
      <c r="F3469" s="10">
        <v>7</v>
      </c>
      <c r="G3469" s="10">
        <v>15</v>
      </c>
      <c r="H3469" s="10">
        <v>502.31</v>
      </c>
      <c r="I3469" s="4" t="s">
        <v>3419</v>
      </c>
      <c r="J3469" s="16">
        <v>45288</v>
      </c>
      <c r="K3469" s="9" t="str">
        <v>West</v>
      </c>
      <c r="L3469" s="9" t="str">
        <v>Electronics</v>
      </c>
      <c r="M3469" s="4">
        <v>1755.84</v>
      </c>
      <c r="N3469" s="4">
        <f>VLOOKUP($K3469,Sales_Performance_Analysis.csv!$S$1:$T$5,2,FALSE)</f>
        <v>2536.3110011778599</v>
      </c>
      <c r="O3469" s="4">
        <v>7</v>
      </c>
      <c r="P3469" s="4">
        <v>15</v>
      </c>
      <c r="Q3469" s="4">
        <v>502.31</v>
      </c>
      <c r="U3469" s="9" t="str">
        <v>West</v>
      </c>
      <c r="V3469" s="9" t="str">
        <v>Electronics</v>
      </c>
      <c r="X3469" s="9" t="str">
        <v>WEST</v>
      </c>
      <c r="Y3469" s="9" t="str">
        <v>ELECTRONICS</v>
      </c>
      <c r="AA3469" s="9" t="str">
        <v>west</v>
      </c>
      <c r="AB3469" s="9" t="str">
        <v>electronics</v>
      </c>
    </row>
    <row r="3470" spans="1:28">
      <c r="A3470" s="10" t="s">
        <v>3420</v>
      </c>
      <c r="B3470" s="11">
        <v>45205</v>
      </c>
      <c r="C3470" s="12" t="s">
        <v>3246</v>
      </c>
      <c r="D3470" s="13" t="s">
        <v>3070</v>
      </c>
      <c r="E3470" s="10">
        <v>3122.58</v>
      </c>
      <c r="F3470" s="10">
        <v>25</v>
      </c>
      <c r="G3470" s="10">
        <v>0</v>
      </c>
      <c r="H3470" s="10">
        <v>548.28</v>
      </c>
      <c r="I3470" s="4" t="s">
        <v>3420</v>
      </c>
      <c r="J3470" s="16">
        <v>45205</v>
      </c>
      <c r="K3470" s="9" t="str">
        <v>South</v>
      </c>
      <c r="L3470" s="9" t="str">
        <v>Electronics</v>
      </c>
      <c r="M3470" s="4">
        <v>3122.58</v>
      </c>
      <c r="N3470" s="4">
        <f>VLOOKUP($K3470,Sales_Performance_Analysis.csv!$S$1:$T$5,2,FALSE)</f>
        <v>2478.5568056787902</v>
      </c>
      <c r="O3470" s="4">
        <v>25</v>
      </c>
      <c r="P3470" s="4">
        <v>0</v>
      </c>
      <c r="Q3470" s="4">
        <v>548.28</v>
      </c>
      <c r="U3470" s="9" t="str">
        <v>South</v>
      </c>
      <c r="V3470" s="9" t="str">
        <v>Electronics</v>
      </c>
      <c r="X3470" s="9" t="str">
        <v>SOUTH</v>
      </c>
      <c r="Y3470" s="9" t="str">
        <v>ELECTRONICS</v>
      </c>
      <c r="AA3470" s="9" t="str">
        <v>south</v>
      </c>
      <c r="AB3470" s="9" t="str">
        <v>electronics</v>
      </c>
    </row>
    <row r="3471" spans="1:28">
      <c r="A3471" s="10" t="s">
        <v>3421</v>
      </c>
      <c r="B3471" s="11">
        <v>45126</v>
      </c>
      <c r="C3471" s="12" t="s">
        <v>3262</v>
      </c>
      <c r="D3471" s="13" t="s">
        <v>2920</v>
      </c>
      <c r="E3471" s="10">
        <v>4619.16</v>
      </c>
      <c r="F3471" s="10">
        <v>33</v>
      </c>
      <c r="G3471" s="10">
        <v>35</v>
      </c>
      <c r="H3471" s="10">
        <v>209.34</v>
      </c>
      <c r="I3471" s="4" t="s">
        <v>3421</v>
      </c>
      <c r="J3471" s="16">
        <v>45126</v>
      </c>
      <c r="K3471" s="9" t="str">
        <v>West</v>
      </c>
      <c r="L3471" s="9" t="str">
        <v>Sports</v>
      </c>
      <c r="M3471" s="4">
        <v>4619.16</v>
      </c>
      <c r="N3471" s="4">
        <f>VLOOKUP($K3471,Sales_Performance_Analysis.csv!$S$1:$T$5,2,FALSE)</f>
        <v>2536.3110011778599</v>
      </c>
      <c r="O3471" s="4">
        <v>33</v>
      </c>
      <c r="P3471" s="4">
        <v>35</v>
      </c>
      <c r="Q3471" s="4">
        <v>209.34</v>
      </c>
      <c r="U3471" s="9" t="str">
        <v>West</v>
      </c>
      <c r="V3471" s="9" t="str">
        <v>Sports</v>
      </c>
      <c r="X3471" s="9" t="str">
        <v>WEST</v>
      </c>
      <c r="Y3471" s="9" t="str">
        <v>SPORTS</v>
      </c>
      <c r="AA3471" s="9" t="str">
        <v>west</v>
      </c>
      <c r="AB3471" s="9" t="str">
        <v>sports</v>
      </c>
    </row>
    <row r="3472" spans="1:28">
      <c r="A3472" s="10" t="s">
        <v>3422</v>
      </c>
      <c r="B3472" s="11">
        <v>45124</v>
      </c>
      <c r="C3472" s="12" t="s">
        <v>3246</v>
      </c>
      <c r="D3472" s="13" t="s">
        <v>2899</v>
      </c>
      <c r="E3472" s="10">
        <v>836.32</v>
      </c>
      <c r="F3472" s="10">
        <v>3</v>
      </c>
      <c r="G3472" s="10">
        <v>49</v>
      </c>
      <c r="H3472" s="10">
        <v>1641.49</v>
      </c>
      <c r="I3472" s="4" t="s">
        <v>3422</v>
      </c>
      <c r="J3472" s="16">
        <v>45124</v>
      </c>
      <c r="K3472" s="9" t="str">
        <v>South</v>
      </c>
      <c r="L3472" s="9" t="str">
        <v>Clothing</v>
      </c>
      <c r="M3472" s="4">
        <v>836.32</v>
      </c>
      <c r="N3472" s="4">
        <f>VLOOKUP($K3472,Sales_Performance_Analysis.csv!$S$1:$T$5,2,FALSE)</f>
        <v>2478.5568056787902</v>
      </c>
      <c r="O3472" s="4">
        <v>3</v>
      </c>
      <c r="P3472" s="4">
        <v>49</v>
      </c>
      <c r="Q3472" s="4">
        <v>1641.49</v>
      </c>
      <c r="U3472" s="9" t="str">
        <v>South</v>
      </c>
      <c r="V3472" s="9" t="str">
        <v>Clothing</v>
      </c>
      <c r="X3472" s="9" t="str">
        <v>SOUTH</v>
      </c>
      <c r="Y3472" s="9" t="str">
        <v>CLOTHING</v>
      </c>
      <c r="AA3472" s="9" t="str">
        <v>south</v>
      </c>
      <c r="AB3472" s="9" t="str">
        <v>clothing</v>
      </c>
    </row>
    <row r="3473" spans="1:28">
      <c r="A3473" s="10" t="s">
        <v>3423</v>
      </c>
      <c r="B3473" s="11">
        <v>45195</v>
      </c>
      <c r="C3473" s="12" t="s">
        <v>3262</v>
      </c>
      <c r="D3473" s="13" t="s">
        <v>257</v>
      </c>
      <c r="E3473" s="10">
        <v>1283.45</v>
      </c>
      <c r="F3473" s="10">
        <v>17</v>
      </c>
      <c r="G3473" s="10">
        <v>38</v>
      </c>
      <c r="H3473" s="10">
        <v>1692.03</v>
      </c>
      <c r="I3473" s="4" t="s">
        <v>3423</v>
      </c>
      <c r="J3473" s="16">
        <v>45195</v>
      </c>
      <c r="K3473" s="9" t="str">
        <v>West</v>
      </c>
      <c r="L3473" s="9" t="str">
        <v>Groceries</v>
      </c>
      <c r="M3473" s="4">
        <v>1283.45</v>
      </c>
      <c r="N3473" s="4">
        <f>VLOOKUP($K3473,Sales_Performance_Analysis.csv!$S$1:$T$5,2,FALSE)</f>
        <v>2536.3110011778599</v>
      </c>
      <c r="O3473" s="4">
        <v>17</v>
      </c>
      <c r="P3473" s="4">
        <v>38</v>
      </c>
      <c r="Q3473" s="4">
        <v>1692.03</v>
      </c>
      <c r="U3473" s="9" t="str">
        <v>West</v>
      </c>
      <c r="V3473" s="9" t="str">
        <v>Groceries</v>
      </c>
      <c r="X3473" s="9" t="str">
        <v>WEST</v>
      </c>
      <c r="Y3473" s="9" t="str">
        <v>GROCERIES</v>
      </c>
      <c r="AA3473" s="9" t="str">
        <v>west</v>
      </c>
      <c r="AB3473" s="9" t="str">
        <v>groceries</v>
      </c>
    </row>
    <row r="3474" spans="1:28">
      <c r="A3474" s="10" t="s">
        <v>3424</v>
      </c>
      <c r="B3474" s="11">
        <v>45310</v>
      </c>
      <c r="C3474" s="12" t="s">
        <v>3246</v>
      </c>
      <c r="D3474" s="13" t="s">
        <v>257</v>
      </c>
      <c r="E3474" s="10">
        <v>3426.39</v>
      </c>
      <c r="F3474" s="10">
        <v>37</v>
      </c>
      <c r="G3474" s="10">
        <v>21</v>
      </c>
      <c r="H3474" s="10">
        <v>1777.66</v>
      </c>
      <c r="I3474" s="4" t="s">
        <v>3424</v>
      </c>
      <c r="J3474" s="16">
        <v>45310</v>
      </c>
      <c r="K3474" s="9" t="str">
        <v>South</v>
      </c>
      <c r="L3474" s="9" t="str">
        <v>Groceries</v>
      </c>
      <c r="M3474" s="4">
        <v>3426.39</v>
      </c>
      <c r="N3474" s="4">
        <f>VLOOKUP($K3474,Sales_Performance_Analysis.csv!$S$1:$T$5,2,FALSE)</f>
        <v>2478.5568056787902</v>
      </c>
      <c r="O3474" s="4">
        <v>37</v>
      </c>
      <c r="P3474" s="4">
        <v>21</v>
      </c>
      <c r="Q3474" s="4">
        <v>1777.66</v>
      </c>
      <c r="U3474" s="9" t="str">
        <v>South</v>
      </c>
      <c r="V3474" s="9" t="str">
        <v>Groceries</v>
      </c>
      <c r="X3474" s="9" t="str">
        <v>SOUTH</v>
      </c>
      <c r="Y3474" s="9" t="str">
        <v>GROCERIES</v>
      </c>
      <c r="AA3474" s="9" t="str">
        <v>south</v>
      </c>
      <c r="AB3474" s="9" t="str">
        <v>groceries</v>
      </c>
    </row>
    <row r="3475" spans="1:28">
      <c r="A3475" s="10" t="s">
        <v>3425</v>
      </c>
      <c r="B3475" s="11">
        <v>44902</v>
      </c>
      <c r="C3475" s="12" t="s">
        <v>3379</v>
      </c>
      <c r="D3475" s="13" t="s">
        <v>257</v>
      </c>
      <c r="E3475" s="10">
        <v>4779.91</v>
      </c>
      <c r="F3475" s="10">
        <v>27</v>
      </c>
      <c r="G3475" s="10">
        <v>20</v>
      </c>
      <c r="H3475" s="10">
        <v>1955.13</v>
      </c>
      <c r="I3475" s="4" t="s">
        <v>3425</v>
      </c>
      <c r="J3475" s="16">
        <v>44902</v>
      </c>
      <c r="K3475" s="9" t="str">
        <v>South</v>
      </c>
      <c r="L3475" s="9" t="str">
        <v>Groceries</v>
      </c>
      <c r="M3475" s="4">
        <v>4779.91</v>
      </c>
      <c r="N3475" s="4">
        <f>VLOOKUP($K3475,Sales_Performance_Analysis.csv!$S$1:$T$5,2,FALSE)</f>
        <v>2478.5568056787902</v>
      </c>
      <c r="O3475" s="4">
        <v>27</v>
      </c>
      <c r="P3475" s="4">
        <v>20</v>
      </c>
      <c r="Q3475" s="4">
        <v>1955.13</v>
      </c>
      <c r="U3475" s="9" t="str">
        <v>South</v>
      </c>
      <c r="V3475" s="9" t="str">
        <v>Groceries</v>
      </c>
      <c r="X3475" s="9" t="str">
        <v>SOUTH</v>
      </c>
      <c r="Y3475" s="9" t="str">
        <v>GROCERIES</v>
      </c>
      <c r="AA3475" s="9" t="str">
        <v>south</v>
      </c>
      <c r="AB3475" s="9" t="str">
        <v>groceries</v>
      </c>
    </row>
    <row r="3476" spans="1:28">
      <c r="A3476" s="10" t="s">
        <v>3426</v>
      </c>
      <c r="B3476" s="11">
        <v>45085</v>
      </c>
      <c r="C3476" s="12" t="s">
        <v>3140</v>
      </c>
      <c r="D3476" s="13" t="s">
        <v>2920</v>
      </c>
      <c r="E3476" s="10">
        <v>2331.2600000000002</v>
      </c>
      <c r="F3476" s="10">
        <v>31</v>
      </c>
      <c r="G3476" s="10">
        <v>16</v>
      </c>
      <c r="H3476" s="10">
        <v>291.45</v>
      </c>
      <c r="I3476" s="4" t="s">
        <v>3426</v>
      </c>
      <c r="J3476" s="16">
        <v>45085</v>
      </c>
      <c r="K3476" s="9" t="str">
        <v>North</v>
      </c>
      <c r="L3476" s="9" t="str">
        <v>Sports</v>
      </c>
      <c r="M3476" s="4">
        <v>2331.2600000000002</v>
      </c>
      <c r="N3476" s="4">
        <f>VLOOKUP($K3476,Sales_Performance_Analysis.csv!$S$1:$T$5,2,FALSE)</f>
        <v>2573.1195542046598</v>
      </c>
      <c r="O3476" s="4">
        <v>31</v>
      </c>
      <c r="P3476" s="4">
        <v>16</v>
      </c>
      <c r="Q3476" s="4">
        <v>291.45</v>
      </c>
      <c r="U3476" s="9" t="str">
        <v>North</v>
      </c>
      <c r="V3476" s="9" t="str">
        <v>Sports</v>
      </c>
      <c r="X3476" s="9" t="str">
        <v>NORTH</v>
      </c>
      <c r="Y3476" s="9" t="str">
        <v>SPORTS</v>
      </c>
      <c r="AA3476" s="9" t="str">
        <v>north</v>
      </c>
      <c r="AB3476" s="9" t="str">
        <v>sports</v>
      </c>
    </row>
    <row r="3477" spans="1:28">
      <c r="A3477" s="10" t="s">
        <v>3427</v>
      </c>
      <c r="B3477" s="11">
        <v>45111</v>
      </c>
      <c r="C3477" s="12" t="s">
        <v>3262</v>
      </c>
      <c r="D3477" s="13" t="s">
        <v>2899</v>
      </c>
      <c r="E3477" s="10">
        <v>621.86</v>
      </c>
      <c r="F3477" s="10">
        <v>49</v>
      </c>
      <c r="G3477" s="10">
        <v>12</v>
      </c>
      <c r="H3477" s="10">
        <v>1076.28</v>
      </c>
      <c r="I3477" s="4" t="s">
        <v>3427</v>
      </c>
      <c r="J3477" s="16">
        <v>45111</v>
      </c>
      <c r="K3477" s="9" t="str">
        <v>West</v>
      </c>
      <c r="L3477" s="9" t="str">
        <v>Clothing</v>
      </c>
      <c r="M3477" s="4">
        <v>621.86</v>
      </c>
      <c r="N3477" s="4">
        <f>VLOOKUP($K3477,Sales_Performance_Analysis.csv!$S$1:$T$5,2,FALSE)</f>
        <v>2536.3110011778599</v>
      </c>
      <c r="O3477" s="4">
        <v>49</v>
      </c>
      <c r="P3477" s="4">
        <v>12</v>
      </c>
      <c r="Q3477" s="4">
        <v>1076.28</v>
      </c>
      <c r="U3477" s="9" t="str">
        <v>West</v>
      </c>
      <c r="V3477" s="9" t="str">
        <v>Clothing</v>
      </c>
      <c r="X3477" s="9" t="str">
        <v>WEST</v>
      </c>
      <c r="Y3477" s="9" t="str">
        <v>CLOTHING</v>
      </c>
      <c r="AA3477" s="9" t="str">
        <v>west</v>
      </c>
      <c r="AB3477" s="9" t="str">
        <v>clothing</v>
      </c>
    </row>
    <row r="3478" spans="1:28">
      <c r="A3478" s="10" t="s">
        <v>3428</v>
      </c>
      <c r="B3478" s="11">
        <v>45523</v>
      </c>
      <c r="C3478" s="12" t="s">
        <v>3262</v>
      </c>
      <c r="D3478" s="13" t="s">
        <v>2899</v>
      </c>
      <c r="E3478" s="10">
        <v>70.19</v>
      </c>
      <c r="F3478" s="10">
        <v>7</v>
      </c>
      <c r="G3478" s="10">
        <v>6</v>
      </c>
      <c r="H3478" s="10">
        <v>211.85</v>
      </c>
      <c r="I3478" s="4" t="s">
        <v>3428</v>
      </c>
      <c r="J3478" s="16">
        <v>45523</v>
      </c>
      <c r="K3478" s="9" t="str">
        <v>West</v>
      </c>
      <c r="L3478" s="9" t="str">
        <v>Clothing</v>
      </c>
      <c r="M3478" s="4">
        <v>70.19</v>
      </c>
      <c r="N3478" s="4">
        <f>VLOOKUP($K3478,Sales_Performance_Analysis.csv!$S$1:$T$5,2,FALSE)</f>
        <v>2536.3110011778599</v>
      </c>
      <c r="O3478" s="4">
        <v>7</v>
      </c>
      <c r="P3478" s="4">
        <v>6</v>
      </c>
      <c r="Q3478" s="4">
        <v>211.85</v>
      </c>
      <c r="U3478" s="9" t="str">
        <v>West</v>
      </c>
      <c r="V3478" s="9" t="str">
        <v>Clothing</v>
      </c>
      <c r="X3478" s="9" t="str">
        <v>WEST</v>
      </c>
      <c r="Y3478" s="9" t="str">
        <v>CLOTHING</v>
      </c>
      <c r="AA3478" s="9" t="str">
        <v>west</v>
      </c>
      <c r="AB3478" s="9" t="str">
        <v>clothing</v>
      </c>
    </row>
    <row r="3479" spans="1:28">
      <c r="A3479" s="10" t="s">
        <v>3429</v>
      </c>
      <c r="B3479" s="11">
        <v>45190</v>
      </c>
      <c r="C3479" s="12" t="s">
        <v>3246</v>
      </c>
      <c r="D3479" s="13" t="s">
        <v>257</v>
      </c>
      <c r="E3479" s="10">
        <v>1384.29</v>
      </c>
      <c r="F3479" s="10">
        <v>31</v>
      </c>
      <c r="G3479" s="10">
        <v>39</v>
      </c>
      <c r="H3479" s="10">
        <v>1117.27</v>
      </c>
      <c r="I3479" s="4" t="s">
        <v>3429</v>
      </c>
      <c r="J3479" s="16">
        <v>45190</v>
      </c>
      <c r="K3479" s="9" t="str">
        <v>South</v>
      </c>
      <c r="L3479" s="9" t="str">
        <v>Groceries</v>
      </c>
      <c r="M3479" s="4">
        <v>1384.29</v>
      </c>
      <c r="N3479" s="4">
        <f>VLOOKUP($K3479,Sales_Performance_Analysis.csv!$S$1:$T$5,2,FALSE)</f>
        <v>2478.5568056787902</v>
      </c>
      <c r="O3479" s="4">
        <v>31</v>
      </c>
      <c r="P3479" s="4">
        <v>39</v>
      </c>
      <c r="Q3479" s="4">
        <v>1117.27</v>
      </c>
      <c r="U3479" s="9" t="str">
        <v>South</v>
      </c>
      <c r="V3479" s="9" t="str">
        <v>Groceries</v>
      </c>
      <c r="X3479" s="9" t="str">
        <v>SOUTH</v>
      </c>
      <c r="Y3479" s="9" t="str">
        <v>GROCERIES</v>
      </c>
      <c r="AA3479" s="9" t="str">
        <v>south</v>
      </c>
      <c r="AB3479" s="9" t="str">
        <v>groceries</v>
      </c>
    </row>
    <row r="3480" spans="1:28">
      <c r="A3480" s="10" t="s">
        <v>3430</v>
      </c>
      <c r="B3480" s="11">
        <v>45243</v>
      </c>
      <c r="C3480" s="12" t="s">
        <v>3246</v>
      </c>
      <c r="D3480" s="13" t="s">
        <v>29</v>
      </c>
      <c r="E3480" s="10">
        <v>3526.56</v>
      </c>
      <c r="F3480" s="10">
        <v>47</v>
      </c>
      <c r="G3480" s="10">
        <v>33</v>
      </c>
      <c r="H3480" s="10">
        <v>540.95000000000005</v>
      </c>
      <c r="I3480" s="4" t="s">
        <v>3430</v>
      </c>
      <c r="J3480" s="16">
        <v>45243</v>
      </c>
      <c r="K3480" s="9" t="str">
        <v>South</v>
      </c>
      <c r="L3480" s="9" t="str">
        <v>Furniture</v>
      </c>
      <c r="M3480" s="4">
        <v>3526.56</v>
      </c>
      <c r="N3480" s="4">
        <f>VLOOKUP($K3480,Sales_Performance_Analysis.csv!$S$1:$T$5,2,FALSE)</f>
        <v>2478.5568056787902</v>
      </c>
      <c r="O3480" s="4">
        <v>47</v>
      </c>
      <c r="P3480" s="4">
        <v>33</v>
      </c>
      <c r="Q3480" s="4">
        <v>540.95000000000005</v>
      </c>
      <c r="U3480" s="9" t="str">
        <v>South</v>
      </c>
      <c r="V3480" s="9" t="str">
        <v>Furniture</v>
      </c>
      <c r="X3480" s="9" t="str">
        <v>SOUTH</v>
      </c>
      <c r="Y3480" s="9" t="str">
        <v>FURNITURE</v>
      </c>
      <c r="AA3480" s="9" t="str">
        <v>south</v>
      </c>
      <c r="AB3480" s="9" t="str">
        <v>furniture</v>
      </c>
    </row>
    <row r="3481" spans="1:28">
      <c r="A3481" s="10" t="s">
        <v>3431</v>
      </c>
      <c r="B3481" s="11">
        <v>45092</v>
      </c>
      <c r="C3481" s="12" t="s">
        <v>3140</v>
      </c>
      <c r="D3481" s="13" t="s">
        <v>2920</v>
      </c>
      <c r="E3481" s="10">
        <v>3698.84</v>
      </c>
      <c r="F3481" s="10">
        <v>12</v>
      </c>
      <c r="G3481" s="10">
        <v>42</v>
      </c>
      <c r="H3481" s="10">
        <v>636.57000000000005</v>
      </c>
      <c r="I3481" s="4" t="s">
        <v>3431</v>
      </c>
      <c r="J3481" s="16">
        <v>45092</v>
      </c>
      <c r="K3481" s="9" t="str">
        <v>North</v>
      </c>
      <c r="L3481" s="9" t="str">
        <v>Sports</v>
      </c>
      <c r="M3481" s="4">
        <v>3698.84</v>
      </c>
      <c r="N3481" s="4">
        <f>VLOOKUP($K3481,Sales_Performance_Analysis.csv!$S$1:$T$5,2,FALSE)</f>
        <v>2573.1195542046598</v>
      </c>
      <c r="O3481" s="4">
        <v>12</v>
      </c>
      <c r="P3481" s="4">
        <v>42</v>
      </c>
      <c r="Q3481" s="4">
        <v>636.57000000000005</v>
      </c>
      <c r="U3481" s="9" t="str">
        <v>North</v>
      </c>
      <c r="V3481" s="9" t="str">
        <v>Sports</v>
      </c>
      <c r="X3481" s="9" t="str">
        <v>NORTH</v>
      </c>
      <c r="Y3481" s="9" t="str">
        <v>SPORTS</v>
      </c>
      <c r="AA3481" s="9" t="str">
        <v>north</v>
      </c>
      <c r="AB3481" s="9" t="str">
        <v>sports</v>
      </c>
    </row>
    <row r="3482" spans="1:28">
      <c r="A3482" s="10" t="s">
        <v>3432</v>
      </c>
      <c r="B3482" s="11">
        <v>45100</v>
      </c>
      <c r="C3482" s="12" t="s">
        <v>3140</v>
      </c>
      <c r="D3482" s="13" t="s">
        <v>2899</v>
      </c>
      <c r="E3482" s="10">
        <v>608.85</v>
      </c>
      <c r="F3482" s="10">
        <v>45</v>
      </c>
      <c r="G3482" s="10">
        <v>29</v>
      </c>
      <c r="H3482" s="10">
        <v>1707.37</v>
      </c>
      <c r="I3482" s="4" t="s">
        <v>3432</v>
      </c>
      <c r="J3482" s="16">
        <v>45100</v>
      </c>
      <c r="K3482" s="9" t="str">
        <v>North</v>
      </c>
      <c r="L3482" s="9" t="str">
        <v>Clothing</v>
      </c>
      <c r="M3482" s="4">
        <v>608.85</v>
      </c>
      <c r="N3482" s="4">
        <f>VLOOKUP($K3482,Sales_Performance_Analysis.csv!$S$1:$T$5,2,FALSE)</f>
        <v>2573.1195542046598</v>
      </c>
      <c r="O3482" s="4">
        <v>45</v>
      </c>
      <c r="P3482" s="4">
        <v>29</v>
      </c>
      <c r="Q3482" s="4">
        <v>1707.37</v>
      </c>
      <c r="U3482" s="9" t="str">
        <v>North</v>
      </c>
      <c r="V3482" s="9" t="str">
        <v>Clothing</v>
      </c>
      <c r="X3482" s="9" t="str">
        <v>NORTH</v>
      </c>
      <c r="Y3482" s="9" t="str">
        <v>CLOTHING</v>
      </c>
      <c r="AA3482" s="9" t="str">
        <v>north</v>
      </c>
      <c r="AB3482" s="9" t="str">
        <v>clothing</v>
      </c>
    </row>
    <row r="3483" spans="1:28">
      <c r="A3483" s="10" t="s">
        <v>3433</v>
      </c>
      <c r="B3483" s="11">
        <v>45191</v>
      </c>
      <c r="C3483" s="12" t="s">
        <v>3379</v>
      </c>
      <c r="D3483" s="13" t="s">
        <v>257</v>
      </c>
      <c r="E3483" s="10">
        <v>2851.88</v>
      </c>
      <c r="F3483" s="10">
        <v>43</v>
      </c>
      <c r="G3483" s="10">
        <v>45</v>
      </c>
      <c r="H3483" s="10">
        <v>1769.2</v>
      </c>
      <c r="I3483" s="4" t="s">
        <v>3433</v>
      </c>
      <c r="J3483" s="16">
        <v>45191</v>
      </c>
      <c r="K3483" s="9" t="str">
        <v>South</v>
      </c>
      <c r="L3483" s="9" t="str">
        <v>Groceries</v>
      </c>
      <c r="M3483" s="4">
        <v>2851.88</v>
      </c>
      <c r="N3483" s="4">
        <f>VLOOKUP($K3483,Sales_Performance_Analysis.csv!$S$1:$T$5,2,FALSE)</f>
        <v>2478.5568056787902</v>
      </c>
      <c r="O3483" s="4">
        <v>43</v>
      </c>
      <c r="P3483" s="4">
        <v>45</v>
      </c>
      <c r="Q3483" s="4">
        <v>1769.2</v>
      </c>
      <c r="U3483" s="9" t="str">
        <v>South</v>
      </c>
      <c r="V3483" s="9" t="str">
        <v>Groceries</v>
      </c>
      <c r="X3483" s="9" t="str">
        <v>SOUTH</v>
      </c>
      <c r="Y3483" s="9" t="str">
        <v>GROCERIES</v>
      </c>
      <c r="AA3483" s="9" t="str">
        <v>south</v>
      </c>
      <c r="AB3483" s="9" t="str">
        <v>groceries</v>
      </c>
    </row>
    <row r="3484" spans="1:28">
      <c r="A3484" s="10" t="s">
        <v>3434</v>
      </c>
      <c r="B3484" s="11">
        <v>45323</v>
      </c>
      <c r="C3484" s="12" t="s">
        <v>3246</v>
      </c>
      <c r="D3484" s="13" t="s">
        <v>257</v>
      </c>
      <c r="E3484" s="10">
        <v>1583.95</v>
      </c>
      <c r="F3484" s="10">
        <v>8</v>
      </c>
      <c r="G3484" s="10">
        <v>16</v>
      </c>
      <c r="H3484" s="10">
        <v>760.12</v>
      </c>
      <c r="I3484" s="4" t="s">
        <v>3434</v>
      </c>
      <c r="J3484" s="16">
        <v>45323</v>
      </c>
      <c r="K3484" s="9" t="str">
        <v>South</v>
      </c>
      <c r="L3484" s="9" t="str">
        <v>Groceries</v>
      </c>
      <c r="M3484" s="4">
        <v>1583.95</v>
      </c>
      <c r="N3484" s="4">
        <f>VLOOKUP($K3484,Sales_Performance_Analysis.csv!$S$1:$T$5,2,FALSE)</f>
        <v>2478.5568056787902</v>
      </c>
      <c r="O3484" s="4">
        <v>8</v>
      </c>
      <c r="P3484" s="4">
        <v>16</v>
      </c>
      <c r="Q3484" s="4">
        <v>760.12</v>
      </c>
      <c r="U3484" s="9" t="str">
        <v>South</v>
      </c>
      <c r="V3484" s="9" t="str">
        <v>Groceries</v>
      </c>
      <c r="X3484" s="9" t="str">
        <v>SOUTH</v>
      </c>
      <c r="Y3484" s="9" t="str">
        <v>GROCERIES</v>
      </c>
      <c r="AA3484" s="9" t="str">
        <v>south</v>
      </c>
      <c r="AB3484" s="9" t="str">
        <v>groceries</v>
      </c>
    </row>
    <row r="3485" spans="1:28">
      <c r="A3485" s="10" t="s">
        <v>3435</v>
      </c>
      <c r="B3485" s="11">
        <v>45079</v>
      </c>
      <c r="C3485" s="12" t="s">
        <v>3379</v>
      </c>
      <c r="D3485" s="13" t="s">
        <v>29</v>
      </c>
      <c r="E3485" s="10">
        <v>991.66</v>
      </c>
      <c r="F3485" s="10">
        <v>19</v>
      </c>
      <c r="G3485" s="10">
        <v>15</v>
      </c>
      <c r="H3485" s="10">
        <v>1795.98</v>
      </c>
      <c r="I3485" s="4" t="s">
        <v>3435</v>
      </c>
      <c r="J3485" s="16">
        <v>45079</v>
      </c>
      <c r="K3485" s="9" t="str">
        <v>South</v>
      </c>
      <c r="L3485" s="9" t="str">
        <v>Furniture</v>
      </c>
      <c r="M3485" s="4">
        <v>991.66</v>
      </c>
      <c r="N3485" s="4">
        <f>VLOOKUP($K3485,Sales_Performance_Analysis.csv!$S$1:$T$5,2,FALSE)</f>
        <v>2478.5568056787902</v>
      </c>
      <c r="O3485" s="4">
        <v>19</v>
      </c>
      <c r="P3485" s="4">
        <v>15</v>
      </c>
      <c r="Q3485" s="4">
        <v>1795.98</v>
      </c>
      <c r="U3485" s="9" t="str">
        <v>South</v>
      </c>
      <c r="V3485" s="9" t="str">
        <v>Furniture</v>
      </c>
      <c r="X3485" s="9" t="str">
        <v>SOUTH</v>
      </c>
      <c r="Y3485" s="9" t="str">
        <v>FURNITURE</v>
      </c>
      <c r="AA3485" s="9" t="str">
        <v>south</v>
      </c>
      <c r="AB3485" s="9" t="str">
        <v>furniture</v>
      </c>
    </row>
    <row r="3486" spans="1:28">
      <c r="A3486" s="10" t="s">
        <v>3436</v>
      </c>
      <c r="B3486" s="11">
        <v>45421</v>
      </c>
      <c r="C3486" s="12" t="s">
        <v>3140</v>
      </c>
      <c r="D3486" s="13" t="s">
        <v>257</v>
      </c>
      <c r="E3486" s="10">
        <v>1467.57</v>
      </c>
      <c r="F3486" s="10">
        <v>5</v>
      </c>
      <c r="G3486" s="10">
        <v>31</v>
      </c>
      <c r="H3486" s="10">
        <v>311.83</v>
      </c>
      <c r="I3486" s="4" t="s">
        <v>3436</v>
      </c>
      <c r="J3486" s="16">
        <v>45421</v>
      </c>
      <c r="K3486" s="9" t="str">
        <v>North</v>
      </c>
      <c r="L3486" s="9" t="str">
        <v>Groceries</v>
      </c>
      <c r="M3486" s="4">
        <v>1467.57</v>
      </c>
      <c r="N3486" s="4">
        <f>VLOOKUP($K3486,Sales_Performance_Analysis.csv!$S$1:$T$5,2,FALSE)</f>
        <v>2573.1195542046598</v>
      </c>
      <c r="O3486" s="4">
        <v>5</v>
      </c>
      <c r="P3486" s="4">
        <v>31</v>
      </c>
      <c r="Q3486" s="4">
        <v>311.83</v>
      </c>
      <c r="U3486" s="9" t="str">
        <v>North</v>
      </c>
      <c r="V3486" s="9" t="str">
        <v>Groceries</v>
      </c>
      <c r="X3486" s="9" t="str">
        <v>NORTH</v>
      </c>
      <c r="Y3486" s="9" t="str">
        <v>GROCERIES</v>
      </c>
      <c r="AA3486" s="9" t="str">
        <v>north</v>
      </c>
      <c r="AB3486" s="9" t="str">
        <v>groceries</v>
      </c>
    </row>
    <row r="3487" spans="1:28">
      <c r="A3487" s="10" t="s">
        <v>3437</v>
      </c>
      <c r="B3487" s="11">
        <v>45401</v>
      </c>
      <c r="C3487" s="12" t="s">
        <v>3140</v>
      </c>
      <c r="D3487" s="13" t="s">
        <v>3070</v>
      </c>
      <c r="E3487" s="10">
        <v>1385.29</v>
      </c>
      <c r="F3487" s="10">
        <v>48</v>
      </c>
      <c r="G3487" s="10">
        <v>32</v>
      </c>
      <c r="H3487" s="10">
        <v>364.03</v>
      </c>
      <c r="I3487" s="4" t="s">
        <v>3437</v>
      </c>
      <c r="J3487" s="16">
        <v>45401</v>
      </c>
      <c r="K3487" s="9" t="str">
        <v>North</v>
      </c>
      <c r="L3487" s="9" t="str">
        <v>Electronics</v>
      </c>
      <c r="M3487" s="4">
        <v>1385.29</v>
      </c>
      <c r="N3487" s="4">
        <f>VLOOKUP($K3487,Sales_Performance_Analysis.csv!$S$1:$T$5,2,FALSE)</f>
        <v>2573.1195542046598</v>
      </c>
      <c r="O3487" s="4">
        <v>48</v>
      </c>
      <c r="P3487" s="4">
        <v>32</v>
      </c>
      <c r="Q3487" s="4">
        <v>364.03</v>
      </c>
      <c r="U3487" s="9" t="str">
        <v>North</v>
      </c>
      <c r="V3487" s="9" t="str">
        <v>Electronics</v>
      </c>
      <c r="X3487" s="9" t="str">
        <v>NORTH</v>
      </c>
      <c r="Y3487" s="9" t="str">
        <v>ELECTRONICS</v>
      </c>
      <c r="AA3487" s="9" t="str">
        <v>north</v>
      </c>
      <c r="AB3487" s="9" t="str">
        <v>electronics</v>
      </c>
    </row>
    <row r="3488" spans="1:28">
      <c r="A3488" s="10" t="s">
        <v>3438</v>
      </c>
      <c r="B3488" s="11">
        <v>45420</v>
      </c>
      <c r="C3488" s="12" t="s">
        <v>3262</v>
      </c>
      <c r="D3488" s="13" t="s">
        <v>2899</v>
      </c>
      <c r="E3488" s="10">
        <v>3935.93</v>
      </c>
      <c r="F3488" s="10">
        <v>20</v>
      </c>
      <c r="G3488" s="10">
        <v>39</v>
      </c>
      <c r="H3488" s="10">
        <v>1135.71</v>
      </c>
      <c r="I3488" s="4" t="s">
        <v>3438</v>
      </c>
      <c r="J3488" s="16">
        <v>45420</v>
      </c>
      <c r="K3488" s="9" t="str">
        <v>West</v>
      </c>
      <c r="L3488" s="9" t="str">
        <v>Clothing</v>
      </c>
      <c r="M3488" s="4">
        <v>3935.93</v>
      </c>
      <c r="N3488" s="4">
        <f>VLOOKUP($K3488,Sales_Performance_Analysis.csv!$S$1:$T$5,2,FALSE)</f>
        <v>2536.3110011778599</v>
      </c>
      <c r="O3488" s="4">
        <v>20</v>
      </c>
      <c r="P3488" s="4">
        <v>39</v>
      </c>
      <c r="Q3488" s="4">
        <v>1135.71</v>
      </c>
      <c r="U3488" s="9" t="str">
        <v>West</v>
      </c>
      <c r="V3488" s="9" t="str">
        <v>Clothing</v>
      </c>
      <c r="X3488" s="9" t="str">
        <v>WEST</v>
      </c>
      <c r="Y3488" s="9" t="str">
        <v>CLOTHING</v>
      </c>
      <c r="AA3488" s="9" t="str">
        <v>west</v>
      </c>
      <c r="AB3488" s="9" t="str">
        <v>clothing</v>
      </c>
    </row>
    <row r="3489" spans="1:28">
      <c r="A3489" s="10" t="s">
        <v>3439</v>
      </c>
      <c r="B3489" s="11">
        <v>45115</v>
      </c>
      <c r="C3489" s="12" t="s">
        <v>3246</v>
      </c>
      <c r="D3489" s="13" t="s">
        <v>29</v>
      </c>
      <c r="E3489" s="10">
        <v>1018.33</v>
      </c>
      <c r="F3489" s="10">
        <v>3</v>
      </c>
      <c r="G3489" s="10">
        <v>26</v>
      </c>
      <c r="H3489" s="10">
        <v>1343.23</v>
      </c>
      <c r="I3489" s="4" t="s">
        <v>3439</v>
      </c>
      <c r="J3489" s="16">
        <v>45115</v>
      </c>
      <c r="K3489" s="9" t="str">
        <v>South</v>
      </c>
      <c r="L3489" s="9" t="str">
        <v>Furniture</v>
      </c>
      <c r="M3489" s="4">
        <v>1018.33</v>
      </c>
      <c r="N3489" s="4">
        <f>VLOOKUP($K3489,Sales_Performance_Analysis.csv!$S$1:$T$5,2,FALSE)</f>
        <v>2478.5568056787902</v>
      </c>
      <c r="O3489" s="4">
        <v>3</v>
      </c>
      <c r="P3489" s="4">
        <v>26</v>
      </c>
      <c r="Q3489" s="4">
        <v>1343.23</v>
      </c>
      <c r="U3489" s="9" t="str">
        <v>South</v>
      </c>
      <c r="V3489" s="9" t="str">
        <v>Furniture</v>
      </c>
      <c r="X3489" s="9" t="str">
        <v>SOUTH</v>
      </c>
      <c r="Y3489" s="9" t="str">
        <v>FURNITURE</v>
      </c>
      <c r="AA3489" s="9" t="str">
        <v>south</v>
      </c>
      <c r="AB3489" s="9" t="str">
        <v>furniture</v>
      </c>
    </row>
    <row r="3490" spans="1:28">
      <c r="A3490" s="10" t="s">
        <v>3440</v>
      </c>
      <c r="B3490" s="11">
        <v>45246</v>
      </c>
      <c r="C3490" s="12" t="s">
        <v>3379</v>
      </c>
      <c r="D3490" s="13" t="s">
        <v>257</v>
      </c>
      <c r="E3490" s="10">
        <v>165.09</v>
      </c>
      <c r="F3490" s="10">
        <v>39</v>
      </c>
      <c r="G3490" s="10">
        <v>10</v>
      </c>
      <c r="H3490" s="10">
        <v>1711.43</v>
      </c>
      <c r="I3490" s="4" t="s">
        <v>3440</v>
      </c>
      <c r="J3490" s="16">
        <v>45246</v>
      </c>
      <c r="K3490" s="9" t="str">
        <v>South</v>
      </c>
      <c r="L3490" s="9" t="str">
        <v>Groceries</v>
      </c>
      <c r="M3490" s="4">
        <v>165.09</v>
      </c>
      <c r="N3490" s="4">
        <f>VLOOKUP($K3490,Sales_Performance_Analysis.csv!$S$1:$T$5,2,FALSE)</f>
        <v>2478.5568056787902</v>
      </c>
      <c r="O3490" s="4">
        <v>39</v>
      </c>
      <c r="P3490" s="4">
        <v>10</v>
      </c>
      <c r="Q3490" s="4">
        <v>1711.43</v>
      </c>
      <c r="U3490" s="9" t="str">
        <v>South</v>
      </c>
      <c r="V3490" s="9" t="str">
        <v>Groceries</v>
      </c>
      <c r="X3490" s="9" t="str">
        <v>SOUTH</v>
      </c>
      <c r="Y3490" s="9" t="str">
        <v>GROCERIES</v>
      </c>
      <c r="AA3490" s="9" t="str">
        <v>south</v>
      </c>
      <c r="AB3490" s="9" t="str">
        <v>groceries</v>
      </c>
    </row>
    <row r="3491" spans="1:28">
      <c r="A3491" s="10" t="s">
        <v>3441</v>
      </c>
      <c r="B3491" s="11">
        <v>45141</v>
      </c>
      <c r="C3491" s="12" t="s">
        <v>3262</v>
      </c>
      <c r="D3491" s="13" t="s">
        <v>257</v>
      </c>
      <c r="E3491" s="10">
        <v>2958.34</v>
      </c>
      <c r="F3491" s="10">
        <v>1</v>
      </c>
      <c r="G3491" s="10">
        <v>32</v>
      </c>
      <c r="H3491" s="10">
        <v>689.64</v>
      </c>
      <c r="I3491" s="4" t="s">
        <v>3441</v>
      </c>
      <c r="J3491" s="16">
        <v>45141</v>
      </c>
      <c r="K3491" s="9" t="str">
        <v>West</v>
      </c>
      <c r="L3491" s="9" t="str">
        <v>Groceries</v>
      </c>
      <c r="M3491" s="4">
        <v>2958.34</v>
      </c>
      <c r="N3491" s="4">
        <f>VLOOKUP($K3491,Sales_Performance_Analysis.csv!$S$1:$T$5,2,FALSE)</f>
        <v>2536.3110011778599</v>
      </c>
      <c r="O3491" s="4">
        <v>1</v>
      </c>
      <c r="P3491" s="4">
        <v>32</v>
      </c>
      <c r="Q3491" s="4">
        <v>689.64</v>
      </c>
      <c r="U3491" s="9" t="str">
        <v>West</v>
      </c>
      <c r="V3491" s="9" t="str">
        <v>Groceries</v>
      </c>
      <c r="X3491" s="9" t="str">
        <v>WEST</v>
      </c>
      <c r="Y3491" s="9" t="str">
        <v>GROCERIES</v>
      </c>
      <c r="AA3491" s="9" t="str">
        <v>west</v>
      </c>
      <c r="AB3491" s="9" t="str">
        <v>groceries</v>
      </c>
    </row>
    <row r="3492" spans="1:28">
      <c r="A3492" s="10" t="s">
        <v>3442</v>
      </c>
      <c r="B3492" s="11">
        <v>44928</v>
      </c>
      <c r="C3492" s="12" t="s">
        <v>3246</v>
      </c>
      <c r="D3492" s="13" t="s">
        <v>2899</v>
      </c>
      <c r="E3492" s="10">
        <v>1748.51</v>
      </c>
      <c r="F3492" s="10">
        <v>28</v>
      </c>
      <c r="G3492" s="10">
        <v>6</v>
      </c>
      <c r="H3492" s="10">
        <v>1292.22</v>
      </c>
      <c r="I3492" s="4" t="s">
        <v>3442</v>
      </c>
      <c r="J3492" s="16">
        <v>44928</v>
      </c>
      <c r="K3492" s="9" t="str">
        <v>South</v>
      </c>
      <c r="L3492" s="9" t="str">
        <v>Clothing</v>
      </c>
      <c r="M3492" s="4">
        <v>1748.51</v>
      </c>
      <c r="N3492" s="4">
        <f>VLOOKUP($K3492,Sales_Performance_Analysis.csv!$S$1:$T$5,2,FALSE)</f>
        <v>2478.5568056787902</v>
      </c>
      <c r="O3492" s="4">
        <v>28</v>
      </c>
      <c r="P3492" s="4">
        <v>6</v>
      </c>
      <c r="Q3492" s="4">
        <v>1292.22</v>
      </c>
      <c r="U3492" s="9" t="str">
        <v>South</v>
      </c>
      <c r="V3492" s="9" t="str">
        <v>Clothing</v>
      </c>
      <c r="X3492" s="9" t="str">
        <v>SOUTH</v>
      </c>
      <c r="Y3492" s="9" t="str">
        <v>CLOTHING</v>
      </c>
      <c r="AA3492" s="9" t="str">
        <v>south</v>
      </c>
      <c r="AB3492" s="9" t="str">
        <v>clothing</v>
      </c>
    </row>
    <row r="3493" spans="1:28">
      <c r="A3493" s="10" t="s">
        <v>3443</v>
      </c>
      <c r="B3493" s="11">
        <v>44914</v>
      </c>
      <c r="C3493" s="12" t="s">
        <v>3379</v>
      </c>
      <c r="D3493" s="13" t="s">
        <v>257</v>
      </c>
      <c r="E3493" s="10">
        <v>485.13</v>
      </c>
      <c r="F3493" s="10">
        <v>7</v>
      </c>
      <c r="G3493" s="10">
        <v>1</v>
      </c>
      <c r="H3493" s="10">
        <v>544.1</v>
      </c>
      <c r="I3493" s="4" t="s">
        <v>3443</v>
      </c>
      <c r="J3493" s="16">
        <v>44914</v>
      </c>
      <c r="K3493" s="9" t="str">
        <v>South</v>
      </c>
      <c r="L3493" s="9" t="str">
        <v>Groceries</v>
      </c>
      <c r="M3493" s="4">
        <v>485.13</v>
      </c>
      <c r="N3493" s="4">
        <f>VLOOKUP($K3493,Sales_Performance_Analysis.csv!$S$1:$T$5,2,FALSE)</f>
        <v>2478.5568056787902</v>
      </c>
      <c r="O3493" s="4">
        <v>7</v>
      </c>
      <c r="P3493" s="4">
        <v>1</v>
      </c>
      <c r="Q3493" s="4">
        <v>544.1</v>
      </c>
      <c r="U3493" s="9" t="str">
        <v>South</v>
      </c>
      <c r="V3493" s="9" t="str">
        <v>Groceries</v>
      </c>
      <c r="X3493" s="9" t="str">
        <v>SOUTH</v>
      </c>
      <c r="Y3493" s="9" t="str">
        <v>GROCERIES</v>
      </c>
      <c r="AA3493" s="9" t="str">
        <v>south</v>
      </c>
      <c r="AB3493" s="9" t="str">
        <v>groceries</v>
      </c>
    </row>
    <row r="3494" spans="1:28">
      <c r="A3494" s="10" t="s">
        <v>3444</v>
      </c>
      <c r="B3494" s="11">
        <v>44998</v>
      </c>
      <c r="C3494" s="12" t="s">
        <v>3140</v>
      </c>
      <c r="D3494" s="13" t="s">
        <v>2899</v>
      </c>
      <c r="E3494" s="10">
        <v>3562.71</v>
      </c>
      <c r="F3494" s="10">
        <v>15</v>
      </c>
      <c r="G3494" s="10">
        <v>26</v>
      </c>
      <c r="H3494" s="10">
        <v>1032.01</v>
      </c>
      <c r="I3494" s="4" t="s">
        <v>3444</v>
      </c>
      <c r="J3494" s="16">
        <v>44998</v>
      </c>
      <c r="K3494" s="9" t="str">
        <v>North</v>
      </c>
      <c r="L3494" s="9" t="str">
        <v>Clothing</v>
      </c>
      <c r="M3494" s="4">
        <v>3562.71</v>
      </c>
      <c r="N3494" s="4">
        <f>VLOOKUP($K3494,Sales_Performance_Analysis.csv!$S$1:$T$5,2,FALSE)</f>
        <v>2573.1195542046598</v>
      </c>
      <c r="O3494" s="4">
        <v>15</v>
      </c>
      <c r="P3494" s="4">
        <v>26</v>
      </c>
      <c r="Q3494" s="4">
        <v>1032.01</v>
      </c>
      <c r="U3494" s="9" t="str">
        <v>North</v>
      </c>
      <c r="V3494" s="9" t="str">
        <v>Clothing</v>
      </c>
      <c r="X3494" s="9" t="str">
        <v>NORTH</v>
      </c>
      <c r="Y3494" s="9" t="str">
        <v>CLOTHING</v>
      </c>
      <c r="AA3494" s="9" t="str">
        <v>north</v>
      </c>
      <c r="AB3494" s="9" t="str">
        <v>clothing</v>
      </c>
    </row>
    <row r="3495" spans="1:28">
      <c r="A3495" s="10" t="s">
        <v>3445</v>
      </c>
      <c r="B3495" s="11">
        <v>45207</v>
      </c>
      <c r="C3495" s="12" t="s">
        <v>3262</v>
      </c>
      <c r="D3495" s="13" t="s">
        <v>257</v>
      </c>
      <c r="E3495" s="10">
        <v>3619.8</v>
      </c>
      <c r="F3495" s="10">
        <v>23</v>
      </c>
      <c r="G3495" s="10">
        <v>17</v>
      </c>
      <c r="H3495" s="10">
        <v>1810.83</v>
      </c>
      <c r="I3495" s="4" t="s">
        <v>3445</v>
      </c>
      <c r="J3495" s="16">
        <v>45207</v>
      </c>
      <c r="K3495" s="9" t="str">
        <v>West</v>
      </c>
      <c r="L3495" s="9" t="str">
        <v>Groceries</v>
      </c>
      <c r="M3495" s="4">
        <v>3619.8</v>
      </c>
      <c r="N3495" s="4">
        <f>VLOOKUP($K3495,Sales_Performance_Analysis.csv!$S$1:$T$5,2,FALSE)</f>
        <v>2536.3110011778599</v>
      </c>
      <c r="O3495" s="4">
        <v>23</v>
      </c>
      <c r="P3495" s="4">
        <v>17</v>
      </c>
      <c r="Q3495" s="4">
        <v>1810.83</v>
      </c>
      <c r="U3495" s="9" t="str">
        <v>West</v>
      </c>
      <c r="V3495" s="9" t="str">
        <v>Groceries</v>
      </c>
      <c r="X3495" s="9" t="str">
        <v>WEST</v>
      </c>
      <c r="Y3495" s="9" t="str">
        <v>GROCERIES</v>
      </c>
      <c r="AA3495" s="9" t="str">
        <v>west</v>
      </c>
      <c r="AB3495" s="9" t="str">
        <v>groceries</v>
      </c>
    </row>
    <row r="3496" spans="1:28">
      <c r="A3496" s="10" t="s">
        <v>3446</v>
      </c>
      <c r="B3496" s="11">
        <v>45456</v>
      </c>
      <c r="C3496" s="12" t="s">
        <v>3140</v>
      </c>
      <c r="D3496" s="13" t="s">
        <v>2899</v>
      </c>
      <c r="E3496" s="10">
        <v>2570.06</v>
      </c>
      <c r="F3496" s="10">
        <v>20</v>
      </c>
      <c r="G3496" s="10">
        <v>30</v>
      </c>
      <c r="H3496" s="10">
        <v>1436.59</v>
      </c>
      <c r="I3496" s="4" t="s">
        <v>3446</v>
      </c>
      <c r="J3496" s="16">
        <v>45456</v>
      </c>
      <c r="K3496" s="9" t="str">
        <v>North</v>
      </c>
      <c r="L3496" s="9" t="str">
        <v>Clothing</v>
      </c>
      <c r="M3496" s="4">
        <v>2570.06</v>
      </c>
      <c r="N3496" s="4">
        <f>VLOOKUP($K3496,Sales_Performance_Analysis.csv!$S$1:$T$5,2,FALSE)</f>
        <v>2573.1195542046598</v>
      </c>
      <c r="O3496" s="4">
        <v>20</v>
      </c>
      <c r="P3496" s="4">
        <v>30</v>
      </c>
      <c r="Q3496" s="4">
        <v>1436.59</v>
      </c>
      <c r="U3496" s="9" t="str">
        <v>North</v>
      </c>
      <c r="V3496" s="9" t="str">
        <v>Clothing</v>
      </c>
      <c r="X3496" s="9" t="str">
        <v>NORTH</v>
      </c>
      <c r="Y3496" s="9" t="str">
        <v>CLOTHING</v>
      </c>
      <c r="AA3496" s="9" t="str">
        <v>north</v>
      </c>
      <c r="AB3496" s="9" t="str">
        <v>clothing</v>
      </c>
    </row>
    <row r="3497" spans="1:28">
      <c r="A3497" s="10" t="s">
        <v>3447</v>
      </c>
      <c r="B3497" s="11">
        <v>45202</v>
      </c>
      <c r="C3497" s="12" t="s">
        <v>3140</v>
      </c>
      <c r="D3497" s="13" t="s">
        <v>2899</v>
      </c>
      <c r="E3497" s="10">
        <v>3220.85</v>
      </c>
      <c r="F3497" s="10">
        <v>46</v>
      </c>
      <c r="G3497" s="10">
        <v>1</v>
      </c>
      <c r="H3497" s="10">
        <v>435.87</v>
      </c>
      <c r="I3497" s="4" t="s">
        <v>3447</v>
      </c>
      <c r="J3497" s="16">
        <v>45202</v>
      </c>
      <c r="K3497" s="9" t="str">
        <v>North</v>
      </c>
      <c r="L3497" s="9" t="str">
        <v>Clothing</v>
      </c>
      <c r="M3497" s="4">
        <v>3220.85</v>
      </c>
      <c r="N3497" s="4">
        <f>VLOOKUP($K3497,Sales_Performance_Analysis.csv!$S$1:$T$5,2,FALSE)</f>
        <v>2573.1195542046598</v>
      </c>
      <c r="O3497" s="4">
        <v>46</v>
      </c>
      <c r="P3497" s="4">
        <v>1</v>
      </c>
      <c r="Q3497" s="4">
        <v>435.87</v>
      </c>
      <c r="U3497" s="9" t="str">
        <v>North</v>
      </c>
      <c r="V3497" s="9" t="str">
        <v>Clothing</v>
      </c>
      <c r="X3497" s="9" t="str">
        <v>NORTH</v>
      </c>
      <c r="Y3497" s="9" t="str">
        <v>CLOTHING</v>
      </c>
      <c r="AA3497" s="9" t="str">
        <v>north</v>
      </c>
      <c r="AB3497" s="9" t="str">
        <v>clothing</v>
      </c>
    </row>
    <row r="3498" spans="1:28">
      <c r="A3498" s="10" t="s">
        <v>3448</v>
      </c>
      <c r="B3498" s="11">
        <v>45312</v>
      </c>
      <c r="C3498" s="12" t="s">
        <v>3379</v>
      </c>
      <c r="D3498" s="13" t="s">
        <v>2920</v>
      </c>
      <c r="E3498" s="10">
        <v>2470.21</v>
      </c>
      <c r="F3498" s="10">
        <v>33</v>
      </c>
      <c r="G3498" s="10">
        <v>16</v>
      </c>
      <c r="H3498" s="10">
        <v>1340.71</v>
      </c>
      <c r="I3498" s="4" t="s">
        <v>3448</v>
      </c>
      <c r="J3498" s="16">
        <v>45312</v>
      </c>
      <c r="K3498" s="9" t="str">
        <v>South</v>
      </c>
      <c r="L3498" s="9" t="str">
        <v>Sports</v>
      </c>
      <c r="M3498" s="4">
        <v>2470.21</v>
      </c>
      <c r="N3498" s="4">
        <f>VLOOKUP($K3498,Sales_Performance_Analysis.csv!$S$1:$T$5,2,FALSE)</f>
        <v>2478.5568056787902</v>
      </c>
      <c r="O3498" s="4">
        <v>33</v>
      </c>
      <c r="P3498" s="4">
        <v>16</v>
      </c>
      <c r="Q3498" s="4">
        <v>1340.71</v>
      </c>
      <c r="U3498" s="9" t="str">
        <v>South</v>
      </c>
      <c r="V3498" s="9" t="str">
        <v>Sports</v>
      </c>
      <c r="X3498" s="9" t="str">
        <v>SOUTH</v>
      </c>
      <c r="Y3498" s="9" t="str">
        <v>SPORTS</v>
      </c>
      <c r="AA3498" s="9" t="str">
        <v>south</v>
      </c>
      <c r="AB3498" s="9" t="str">
        <v>sports</v>
      </c>
    </row>
    <row r="3499" spans="1:28">
      <c r="A3499" s="10" t="s">
        <v>3449</v>
      </c>
      <c r="B3499" s="11">
        <v>45589</v>
      </c>
      <c r="C3499" s="12" t="s">
        <v>3262</v>
      </c>
      <c r="D3499" s="13" t="s">
        <v>29</v>
      </c>
      <c r="E3499" s="10">
        <v>4601.29</v>
      </c>
      <c r="F3499" s="10">
        <v>21</v>
      </c>
      <c r="G3499" s="10">
        <v>11</v>
      </c>
      <c r="H3499" s="10">
        <v>1870.9</v>
      </c>
      <c r="I3499" s="4" t="s">
        <v>3449</v>
      </c>
      <c r="J3499" s="16">
        <v>45589</v>
      </c>
      <c r="K3499" s="9" t="str">
        <v>West</v>
      </c>
      <c r="L3499" s="9" t="str">
        <v>Furniture</v>
      </c>
      <c r="M3499" s="4">
        <v>4601.29</v>
      </c>
      <c r="N3499" s="4">
        <f>VLOOKUP($K3499,Sales_Performance_Analysis.csv!$S$1:$T$5,2,FALSE)</f>
        <v>2536.3110011778599</v>
      </c>
      <c r="O3499" s="4">
        <v>21</v>
      </c>
      <c r="P3499" s="4">
        <v>11</v>
      </c>
      <c r="Q3499" s="4">
        <v>1870.9</v>
      </c>
      <c r="U3499" s="9" t="str">
        <v>West</v>
      </c>
      <c r="V3499" s="9" t="str">
        <v>Furniture</v>
      </c>
      <c r="X3499" s="9" t="str">
        <v>WEST</v>
      </c>
      <c r="Y3499" s="9" t="str">
        <v>FURNITURE</v>
      </c>
      <c r="AA3499" s="9" t="str">
        <v>west</v>
      </c>
      <c r="AB3499" s="9" t="str">
        <v>furniture</v>
      </c>
    </row>
    <row r="3500" spans="1:28">
      <c r="A3500" s="10" t="s">
        <v>3450</v>
      </c>
      <c r="B3500" s="11">
        <v>45181</v>
      </c>
      <c r="C3500" s="12" t="s">
        <v>3379</v>
      </c>
      <c r="D3500" s="13" t="s">
        <v>29</v>
      </c>
      <c r="E3500" s="10">
        <v>494.42</v>
      </c>
      <c r="F3500" s="10">
        <v>43</v>
      </c>
      <c r="G3500" s="10">
        <v>14</v>
      </c>
      <c r="H3500" s="10">
        <v>742.75</v>
      </c>
      <c r="I3500" s="4" t="s">
        <v>3450</v>
      </c>
      <c r="J3500" s="16">
        <v>45181</v>
      </c>
      <c r="K3500" s="9" t="str">
        <v>South</v>
      </c>
      <c r="L3500" s="9" t="str">
        <v>Furniture</v>
      </c>
      <c r="M3500" s="4">
        <v>494.42</v>
      </c>
      <c r="N3500" s="4">
        <f>VLOOKUP($K3500,Sales_Performance_Analysis.csv!$S$1:$T$5,2,FALSE)</f>
        <v>2478.5568056787902</v>
      </c>
      <c r="O3500" s="4">
        <v>43</v>
      </c>
      <c r="P3500" s="4">
        <v>14</v>
      </c>
      <c r="Q3500" s="4">
        <v>742.75</v>
      </c>
      <c r="U3500" s="9" t="str">
        <v>South</v>
      </c>
      <c r="V3500" s="9" t="str">
        <v>Furniture</v>
      </c>
      <c r="X3500" s="9" t="str">
        <v>SOUTH</v>
      </c>
      <c r="Y3500" s="9" t="str">
        <v>FURNITURE</v>
      </c>
      <c r="AA3500" s="9" t="str">
        <v>south</v>
      </c>
      <c r="AB3500" s="9" t="str">
        <v>furniture</v>
      </c>
    </row>
    <row r="3501" spans="1:28">
      <c r="A3501" s="10" t="s">
        <v>3451</v>
      </c>
      <c r="B3501" s="11">
        <v>45356</v>
      </c>
      <c r="C3501" s="12" t="s">
        <v>3262</v>
      </c>
      <c r="D3501" s="13" t="s">
        <v>2920</v>
      </c>
      <c r="E3501" s="10">
        <v>3212</v>
      </c>
      <c r="F3501" s="10">
        <v>24</v>
      </c>
      <c r="G3501" s="10">
        <v>15</v>
      </c>
      <c r="H3501" s="10">
        <v>268.92</v>
      </c>
      <c r="I3501" s="4" t="s">
        <v>3451</v>
      </c>
      <c r="J3501" s="16">
        <v>45356</v>
      </c>
      <c r="K3501" s="9" t="str">
        <v>West</v>
      </c>
      <c r="L3501" s="9" t="str">
        <v>Sports</v>
      </c>
      <c r="M3501" s="4">
        <v>3212</v>
      </c>
      <c r="N3501" s="4">
        <f>VLOOKUP($K3501,Sales_Performance_Analysis.csv!$S$1:$T$5,2,FALSE)</f>
        <v>2536.3110011778599</v>
      </c>
      <c r="O3501" s="4">
        <v>24</v>
      </c>
      <c r="P3501" s="4">
        <v>15</v>
      </c>
      <c r="Q3501" s="4">
        <v>268.92</v>
      </c>
      <c r="U3501" s="9" t="str">
        <v>West</v>
      </c>
      <c r="V3501" s="9" t="str">
        <v>Sports</v>
      </c>
      <c r="X3501" s="9" t="str">
        <v>WEST</v>
      </c>
      <c r="Y3501" s="9" t="str">
        <v>SPORTS</v>
      </c>
      <c r="AA3501" s="9" t="str">
        <v>west</v>
      </c>
      <c r="AB3501" s="9" t="str">
        <v>sports</v>
      </c>
    </row>
    <row r="3502" spans="1:28">
      <c r="A3502" s="10" t="s">
        <v>3452</v>
      </c>
      <c r="B3502" s="11">
        <v>45063</v>
      </c>
      <c r="C3502" s="12" t="s">
        <v>3246</v>
      </c>
      <c r="D3502" s="13" t="s">
        <v>257</v>
      </c>
      <c r="E3502" s="10">
        <v>3161.12</v>
      </c>
      <c r="F3502" s="10">
        <v>34</v>
      </c>
      <c r="G3502" s="10">
        <v>50</v>
      </c>
      <c r="H3502" s="10">
        <v>322.64</v>
      </c>
      <c r="I3502" s="4" t="s">
        <v>3452</v>
      </c>
      <c r="J3502" s="16">
        <v>45063</v>
      </c>
      <c r="K3502" s="9" t="str">
        <v>South</v>
      </c>
      <c r="L3502" s="9" t="str">
        <v>Groceries</v>
      </c>
      <c r="M3502" s="4">
        <v>3161.12</v>
      </c>
      <c r="N3502" s="4">
        <f>VLOOKUP($K3502,Sales_Performance_Analysis.csv!$S$1:$T$5,2,FALSE)</f>
        <v>2478.5568056787902</v>
      </c>
      <c r="O3502" s="4">
        <v>34</v>
      </c>
      <c r="P3502" s="4">
        <v>50</v>
      </c>
      <c r="Q3502" s="4">
        <v>322.64</v>
      </c>
      <c r="U3502" s="9" t="str">
        <v>South</v>
      </c>
      <c r="V3502" s="9" t="str">
        <v>Groceries</v>
      </c>
      <c r="X3502" s="9" t="str">
        <v>SOUTH</v>
      </c>
      <c r="Y3502" s="9" t="str">
        <v>GROCERIES</v>
      </c>
      <c r="AA3502" s="9" t="str">
        <v>south</v>
      </c>
      <c r="AB3502" s="9" t="str">
        <v>groceries</v>
      </c>
    </row>
    <row r="3503" spans="1:28">
      <c r="A3503" s="10" t="s">
        <v>3453</v>
      </c>
      <c r="B3503" s="11">
        <v>44927</v>
      </c>
      <c r="C3503" s="12" t="s">
        <v>3140</v>
      </c>
      <c r="D3503" s="13" t="s">
        <v>257</v>
      </c>
      <c r="E3503" s="10">
        <v>525.77</v>
      </c>
      <c r="F3503" s="10">
        <v>44</v>
      </c>
      <c r="G3503" s="10">
        <v>5</v>
      </c>
      <c r="H3503" s="10">
        <v>1045.77</v>
      </c>
      <c r="I3503" s="4" t="s">
        <v>3453</v>
      </c>
      <c r="J3503" s="16">
        <v>44927</v>
      </c>
      <c r="K3503" s="9" t="str">
        <v>North</v>
      </c>
      <c r="L3503" s="9" t="str">
        <v>Groceries</v>
      </c>
      <c r="M3503" s="4">
        <v>525.77</v>
      </c>
      <c r="N3503" s="4">
        <f>VLOOKUP($K3503,Sales_Performance_Analysis.csv!$S$1:$T$5,2,FALSE)</f>
        <v>2573.1195542046598</v>
      </c>
      <c r="O3503" s="4">
        <v>44</v>
      </c>
      <c r="P3503" s="4">
        <v>5</v>
      </c>
      <c r="Q3503" s="4">
        <v>1045.77</v>
      </c>
      <c r="U3503" s="9" t="str">
        <v>North</v>
      </c>
      <c r="V3503" s="9" t="str">
        <v>Groceries</v>
      </c>
      <c r="X3503" s="9" t="str">
        <v>NORTH</v>
      </c>
      <c r="Y3503" s="9" t="str">
        <v>GROCERIES</v>
      </c>
      <c r="AA3503" s="9" t="str">
        <v>north</v>
      </c>
      <c r="AB3503" s="9" t="str">
        <v>groceries</v>
      </c>
    </row>
    <row r="3504" spans="1:28">
      <c r="A3504" s="10" t="s">
        <v>3454</v>
      </c>
      <c r="B3504" s="11">
        <v>45262</v>
      </c>
      <c r="C3504" s="12" t="s">
        <v>3262</v>
      </c>
      <c r="D3504" s="13" t="s">
        <v>3070</v>
      </c>
      <c r="E3504" s="10">
        <v>2669.79</v>
      </c>
      <c r="F3504" s="10">
        <v>2</v>
      </c>
      <c r="G3504" s="10">
        <v>19</v>
      </c>
      <c r="H3504" s="10">
        <v>132.97999999999999</v>
      </c>
      <c r="I3504" s="4" t="s">
        <v>3454</v>
      </c>
      <c r="J3504" s="16">
        <v>45262</v>
      </c>
      <c r="K3504" s="9" t="str">
        <v>West</v>
      </c>
      <c r="L3504" s="9" t="str">
        <v>Electronics</v>
      </c>
      <c r="M3504" s="4">
        <v>2669.79</v>
      </c>
      <c r="N3504" s="4">
        <f>VLOOKUP($K3504,Sales_Performance_Analysis.csv!$S$1:$T$5,2,FALSE)</f>
        <v>2536.3110011778599</v>
      </c>
      <c r="O3504" s="4">
        <v>2</v>
      </c>
      <c r="P3504" s="4">
        <v>19</v>
      </c>
      <c r="Q3504" s="4">
        <v>132.97999999999999</v>
      </c>
      <c r="U3504" s="9" t="str">
        <v>West</v>
      </c>
      <c r="V3504" s="9" t="str">
        <v>Electronics</v>
      </c>
      <c r="X3504" s="9" t="str">
        <v>WEST</v>
      </c>
      <c r="Y3504" s="9" t="str">
        <v>ELECTRONICS</v>
      </c>
      <c r="AA3504" s="9" t="str">
        <v>west</v>
      </c>
      <c r="AB3504" s="9" t="str">
        <v>electronics</v>
      </c>
    </row>
    <row r="3505" spans="1:28">
      <c r="A3505" s="10" t="s">
        <v>3455</v>
      </c>
      <c r="B3505" s="11">
        <v>45237</v>
      </c>
      <c r="C3505" s="12" t="s">
        <v>3262</v>
      </c>
      <c r="D3505" s="13" t="s">
        <v>257</v>
      </c>
      <c r="E3505" s="10">
        <v>3497.11</v>
      </c>
      <c r="F3505" s="10">
        <v>6</v>
      </c>
      <c r="G3505" s="10">
        <v>7</v>
      </c>
      <c r="H3505" s="10">
        <v>952.92</v>
      </c>
      <c r="I3505" s="4" t="s">
        <v>3455</v>
      </c>
      <c r="J3505" s="16">
        <v>45237</v>
      </c>
      <c r="K3505" s="9" t="str">
        <v>West</v>
      </c>
      <c r="L3505" s="9" t="str">
        <v>Groceries</v>
      </c>
      <c r="M3505" s="4">
        <v>3497.11</v>
      </c>
      <c r="N3505" s="4">
        <f>VLOOKUP($K3505,Sales_Performance_Analysis.csv!$S$1:$T$5,2,FALSE)</f>
        <v>2536.3110011778599</v>
      </c>
      <c r="O3505" s="4">
        <v>6</v>
      </c>
      <c r="P3505" s="4">
        <v>7</v>
      </c>
      <c r="Q3505" s="4">
        <v>952.92</v>
      </c>
      <c r="U3505" s="9" t="str">
        <v>West</v>
      </c>
      <c r="V3505" s="9" t="str">
        <v>Groceries</v>
      </c>
      <c r="X3505" s="9" t="str">
        <v>WEST</v>
      </c>
      <c r="Y3505" s="9" t="str">
        <v>GROCERIES</v>
      </c>
      <c r="AA3505" s="9" t="str">
        <v>west</v>
      </c>
      <c r="AB3505" s="9" t="str">
        <v>groceries</v>
      </c>
    </row>
    <row r="3506" spans="1:28">
      <c r="A3506" s="10" t="s">
        <v>3456</v>
      </c>
      <c r="B3506" s="11">
        <v>44937</v>
      </c>
      <c r="C3506" s="12" t="s">
        <v>3246</v>
      </c>
      <c r="D3506" s="13" t="s">
        <v>2899</v>
      </c>
      <c r="E3506" s="10">
        <v>4324.0600000000004</v>
      </c>
      <c r="F3506" s="10">
        <v>34</v>
      </c>
      <c r="G3506" s="10">
        <v>14</v>
      </c>
      <c r="H3506" s="10">
        <v>150.58000000000001</v>
      </c>
      <c r="I3506" s="4" t="s">
        <v>3456</v>
      </c>
      <c r="J3506" s="16">
        <v>44937</v>
      </c>
      <c r="K3506" s="9" t="str">
        <v>South</v>
      </c>
      <c r="L3506" s="9" t="str">
        <v>Clothing</v>
      </c>
      <c r="M3506" s="4">
        <v>4324.0600000000004</v>
      </c>
      <c r="N3506" s="4">
        <f>VLOOKUP($K3506,Sales_Performance_Analysis.csv!$S$1:$T$5,2,FALSE)</f>
        <v>2478.5568056787902</v>
      </c>
      <c r="O3506" s="4">
        <v>34</v>
      </c>
      <c r="P3506" s="4">
        <v>14</v>
      </c>
      <c r="Q3506" s="4">
        <v>150.58000000000001</v>
      </c>
      <c r="U3506" s="9" t="str">
        <v>South</v>
      </c>
      <c r="V3506" s="9" t="str">
        <v>Clothing</v>
      </c>
      <c r="X3506" s="9" t="str">
        <v>SOUTH</v>
      </c>
      <c r="Y3506" s="9" t="str">
        <v>CLOTHING</v>
      </c>
      <c r="AA3506" s="9" t="str">
        <v>south</v>
      </c>
      <c r="AB3506" s="9" t="str">
        <v>clothing</v>
      </c>
    </row>
    <row r="3507" spans="1:28">
      <c r="A3507" s="10" t="s">
        <v>3457</v>
      </c>
      <c r="B3507" s="11">
        <v>45003</v>
      </c>
      <c r="C3507" s="12" t="s">
        <v>3140</v>
      </c>
      <c r="D3507" s="13" t="s">
        <v>257</v>
      </c>
      <c r="E3507" s="10">
        <v>4529.05</v>
      </c>
      <c r="F3507" s="10">
        <v>9</v>
      </c>
      <c r="G3507" s="10">
        <v>15</v>
      </c>
      <c r="H3507" s="10">
        <v>1406.72</v>
      </c>
      <c r="I3507" s="4" t="s">
        <v>3457</v>
      </c>
      <c r="J3507" s="16">
        <v>45003</v>
      </c>
      <c r="K3507" s="9" t="str">
        <v>North</v>
      </c>
      <c r="L3507" s="9" t="str">
        <v>Groceries</v>
      </c>
      <c r="M3507" s="4">
        <v>4529.05</v>
      </c>
      <c r="N3507" s="4">
        <f>VLOOKUP($K3507,Sales_Performance_Analysis.csv!$S$1:$T$5,2,FALSE)</f>
        <v>2573.1195542046598</v>
      </c>
      <c r="O3507" s="4">
        <v>9</v>
      </c>
      <c r="P3507" s="4">
        <v>15</v>
      </c>
      <c r="Q3507" s="4">
        <v>1406.72</v>
      </c>
      <c r="U3507" s="9" t="str">
        <v>North</v>
      </c>
      <c r="V3507" s="9" t="str">
        <v>Groceries</v>
      </c>
      <c r="X3507" s="9" t="str">
        <v>NORTH</v>
      </c>
      <c r="Y3507" s="9" t="str">
        <v>GROCERIES</v>
      </c>
      <c r="AA3507" s="9" t="str">
        <v>north</v>
      </c>
      <c r="AB3507" s="9" t="str">
        <v>groceries</v>
      </c>
    </row>
    <row r="3508" spans="1:28">
      <c r="A3508" s="10" t="s">
        <v>3458</v>
      </c>
      <c r="B3508" s="11">
        <v>45349</v>
      </c>
      <c r="C3508" s="12" t="s">
        <v>3379</v>
      </c>
      <c r="D3508" s="13" t="s">
        <v>257</v>
      </c>
      <c r="E3508" s="10">
        <v>3740.01</v>
      </c>
      <c r="F3508" s="10">
        <v>4</v>
      </c>
      <c r="G3508" s="10">
        <v>7</v>
      </c>
      <c r="H3508" s="10">
        <v>1330.3</v>
      </c>
      <c r="I3508" s="4" t="s">
        <v>3458</v>
      </c>
      <c r="J3508" s="16">
        <v>45349</v>
      </c>
      <c r="K3508" s="9" t="str">
        <v>South</v>
      </c>
      <c r="L3508" s="9" t="str">
        <v>Groceries</v>
      </c>
      <c r="M3508" s="4">
        <v>3740.01</v>
      </c>
      <c r="N3508" s="4">
        <f>VLOOKUP($K3508,Sales_Performance_Analysis.csv!$S$1:$T$5,2,FALSE)</f>
        <v>2478.5568056787902</v>
      </c>
      <c r="O3508" s="4">
        <v>4</v>
      </c>
      <c r="P3508" s="4">
        <v>7</v>
      </c>
      <c r="Q3508" s="4">
        <v>1330.3</v>
      </c>
      <c r="U3508" s="9" t="str">
        <v>South</v>
      </c>
      <c r="V3508" s="9" t="str">
        <v>Groceries</v>
      </c>
      <c r="X3508" s="9" t="str">
        <v>SOUTH</v>
      </c>
      <c r="Y3508" s="9" t="str">
        <v>GROCERIES</v>
      </c>
      <c r="AA3508" s="9" t="str">
        <v>south</v>
      </c>
      <c r="AB3508" s="9" t="str">
        <v>groceries</v>
      </c>
    </row>
    <row r="3509" spans="1:28">
      <c r="A3509" s="10" t="s">
        <v>3459</v>
      </c>
      <c r="B3509" s="11">
        <v>45078</v>
      </c>
      <c r="C3509" s="12" t="s">
        <v>3246</v>
      </c>
      <c r="D3509" s="13" t="s">
        <v>2899</v>
      </c>
      <c r="E3509" s="10">
        <v>1741.35</v>
      </c>
      <c r="F3509" s="10">
        <v>32</v>
      </c>
      <c r="G3509" s="10">
        <v>37</v>
      </c>
      <c r="H3509" s="10">
        <v>1195</v>
      </c>
      <c r="I3509" s="4" t="s">
        <v>3459</v>
      </c>
      <c r="J3509" s="16">
        <v>45078</v>
      </c>
      <c r="K3509" s="9" t="str">
        <v>South</v>
      </c>
      <c r="L3509" s="9" t="str">
        <v>Clothing</v>
      </c>
      <c r="M3509" s="4">
        <v>1741.35</v>
      </c>
      <c r="N3509" s="4">
        <f>VLOOKUP($K3509,Sales_Performance_Analysis.csv!$S$1:$T$5,2,FALSE)</f>
        <v>2478.5568056787902</v>
      </c>
      <c r="O3509" s="4">
        <v>32</v>
      </c>
      <c r="P3509" s="4">
        <v>37</v>
      </c>
      <c r="Q3509" s="4">
        <v>1195</v>
      </c>
      <c r="U3509" s="9" t="str">
        <v>South</v>
      </c>
      <c r="V3509" s="9" t="str">
        <v>Clothing</v>
      </c>
      <c r="X3509" s="9" t="str">
        <v>SOUTH</v>
      </c>
      <c r="Y3509" s="9" t="str">
        <v>CLOTHING</v>
      </c>
      <c r="AA3509" s="9" t="str">
        <v>south</v>
      </c>
      <c r="AB3509" s="9" t="str">
        <v>clothing</v>
      </c>
    </row>
    <row r="3510" spans="1:28">
      <c r="A3510" s="10" t="s">
        <v>3460</v>
      </c>
      <c r="B3510" s="11">
        <v>45073</v>
      </c>
      <c r="C3510" s="12" t="s">
        <v>3140</v>
      </c>
      <c r="D3510" s="13" t="s">
        <v>2920</v>
      </c>
      <c r="E3510" s="10">
        <v>3208.93</v>
      </c>
      <c r="F3510" s="10">
        <v>37</v>
      </c>
      <c r="G3510" s="10">
        <v>15</v>
      </c>
      <c r="H3510" s="10">
        <v>212.46</v>
      </c>
      <c r="I3510" s="4" t="s">
        <v>3460</v>
      </c>
      <c r="J3510" s="16">
        <v>45073</v>
      </c>
      <c r="K3510" s="9" t="str">
        <v>North</v>
      </c>
      <c r="L3510" s="9" t="str">
        <v>Sports</v>
      </c>
      <c r="M3510" s="4">
        <v>3208.93</v>
      </c>
      <c r="N3510" s="4">
        <f>VLOOKUP($K3510,Sales_Performance_Analysis.csv!$S$1:$T$5,2,FALSE)</f>
        <v>2573.1195542046598</v>
      </c>
      <c r="O3510" s="4">
        <v>37</v>
      </c>
      <c r="P3510" s="4">
        <v>15</v>
      </c>
      <c r="Q3510" s="4">
        <v>212.46</v>
      </c>
      <c r="U3510" s="9" t="str">
        <v>North</v>
      </c>
      <c r="V3510" s="9" t="str">
        <v>Sports</v>
      </c>
      <c r="X3510" s="9" t="str">
        <v>NORTH</v>
      </c>
      <c r="Y3510" s="9" t="str">
        <v>SPORTS</v>
      </c>
      <c r="AA3510" s="9" t="str">
        <v>north</v>
      </c>
      <c r="AB3510" s="9" t="str">
        <v>sports</v>
      </c>
    </row>
    <row r="3511" spans="1:28">
      <c r="A3511" s="10">
        <v>58312223</v>
      </c>
      <c r="B3511" s="11">
        <v>44939</v>
      </c>
      <c r="C3511" s="12" t="s">
        <v>3140</v>
      </c>
      <c r="D3511" s="13" t="s">
        <v>29</v>
      </c>
      <c r="E3511" s="10">
        <v>4678.6000000000004</v>
      </c>
      <c r="F3511" s="10">
        <v>15</v>
      </c>
      <c r="G3511" s="10">
        <v>31</v>
      </c>
      <c r="H3511" s="10">
        <v>1304.3699999999999</v>
      </c>
      <c r="I3511" s="4">
        <v>58312223</v>
      </c>
      <c r="J3511" s="16">
        <v>44939</v>
      </c>
      <c r="K3511" s="9" t="str">
        <v>North</v>
      </c>
      <c r="L3511" s="9" t="str">
        <v>Furniture</v>
      </c>
      <c r="M3511" s="4">
        <v>4678.6000000000004</v>
      </c>
      <c r="N3511" s="4">
        <f>VLOOKUP($K3511,Sales_Performance_Analysis.csv!$S$1:$T$5,2,FALSE)</f>
        <v>2573.1195542046598</v>
      </c>
      <c r="O3511" s="4">
        <v>15</v>
      </c>
      <c r="P3511" s="4">
        <v>31</v>
      </c>
      <c r="Q3511" s="4">
        <v>1304.3699999999999</v>
      </c>
      <c r="U3511" s="9" t="str">
        <v>North</v>
      </c>
      <c r="V3511" s="9" t="str">
        <v>Furniture</v>
      </c>
      <c r="X3511" s="9" t="str">
        <v>NORTH</v>
      </c>
      <c r="Y3511" s="9" t="str">
        <v>FURNITURE</v>
      </c>
      <c r="AA3511" s="9" t="str">
        <v>north</v>
      </c>
      <c r="AB3511" s="9" t="str">
        <v>furniture</v>
      </c>
    </row>
    <row r="3512" spans="1:28">
      <c r="A3512" s="10" t="s">
        <v>3461</v>
      </c>
      <c r="B3512" s="11">
        <v>45264</v>
      </c>
      <c r="C3512" s="12" t="s">
        <v>3140</v>
      </c>
      <c r="D3512" s="13" t="s">
        <v>257</v>
      </c>
      <c r="E3512" s="10">
        <v>4318.76</v>
      </c>
      <c r="F3512" s="10">
        <v>50</v>
      </c>
      <c r="G3512" s="10">
        <v>6</v>
      </c>
      <c r="H3512" s="10">
        <v>213.96</v>
      </c>
      <c r="I3512" s="4" t="s">
        <v>3461</v>
      </c>
      <c r="J3512" s="16">
        <v>45264</v>
      </c>
      <c r="K3512" s="9" t="str">
        <v>North</v>
      </c>
      <c r="L3512" s="9" t="str">
        <v>Groceries</v>
      </c>
      <c r="M3512" s="4">
        <v>4318.76</v>
      </c>
      <c r="N3512" s="4">
        <f>VLOOKUP($K3512,Sales_Performance_Analysis.csv!$S$1:$T$5,2,FALSE)</f>
        <v>2573.1195542046598</v>
      </c>
      <c r="O3512" s="4">
        <v>50</v>
      </c>
      <c r="P3512" s="4">
        <v>6</v>
      </c>
      <c r="Q3512" s="4">
        <v>213.96</v>
      </c>
      <c r="U3512" s="9" t="str">
        <v>North</v>
      </c>
      <c r="V3512" s="9" t="str">
        <v>Groceries</v>
      </c>
      <c r="X3512" s="9" t="str">
        <v>NORTH</v>
      </c>
      <c r="Y3512" s="9" t="str">
        <v>GROCERIES</v>
      </c>
      <c r="AA3512" s="9" t="str">
        <v>north</v>
      </c>
      <c r="AB3512" s="9" t="str">
        <v>groceries</v>
      </c>
    </row>
    <row r="3513" spans="1:28">
      <c r="A3513" s="10" t="s">
        <v>3462</v>
      </c>
      <c r="B3513" s="11">
        <v>44991</v>
      </c>
      <c r="C3513" s="12" t="s">
        <v>3379</v>
      </c>
      <c r="D3513" s="13" t="s">
        <v>2899</v>
      </c>
      <c r="E3513" s="10">
        <v>4402.7700000000004</v>
      </c>
      <c r="F3513" s="10">
        <v>4</v>
      </c>
      <c r="G3513" s="10">
        <v>36</v>
      </c>
      <c r="H3513" s="10">
        <v>61.49</v>
      </c>
      <c r="I3513" s="4" t="s">
        <v>3462</v>
      </c>
      <c r="J3513" s="16">
        <v>44991</v>
      </c>
      <c r="K3513" s="9" t="str">
        <v>South</v>
      </c>
      <c r="L3513" s="9" t="str">
        <v>Clothing</v>
      </c>
      <c r="M3513" s="4">
        <v>4402.7700000000004</v>
      </c>
      <c r="N3513" s="4">
        <f>VLOOKUP($K3513,Sales_Performance_Analysis.csv!$S$1:$T$5,2,FALSE)</f>
        <v>2478.5568056787902</v>
      </c>
      <c r="O3513" s="4">
        <v>4</v>
      </c>
      <c r="P3513" s="4">
        <v>36</v>
      </c>
      <c r="Q3513" s="4">
        <v>61.49</v>
      </c>
      <c r="U3513" s="9" t="str">
        <v>South</v>
      </c>
      <c r="V3513" s="9" t="str">
        <v>Clothing</v>
      </c>
      <c r="X3513" s="9" t="str">
        <v>SOUTH</v>
      </c>
      <c r="Y3513" s="9" t="str">
        <v>CLOTHING</v>
      </c>
      <c r="AA3513" s="9" t="str">
        <v>south</v>
      </c>
      <c r="AB3513" s="9" t="str">
        <v>clothing</v>
      </c>
    </row>
    <row r="3514" spans="1:28">
      <c r="A3514" s="10" t="s">
        <v>3463</v>
      </c>
      <c r="B3514" s="11">
        <v>45259</v>
      </c>
      <c r="C3514" s="12" t="s">
        <v>3246</v>
      </c>
      <c r="D3514" s="13" t="s">
        <v>2899</v>
      </c>
      <c r="E3514" s="10">
        <v>92.58</v>
      </c>
      <c r="F3514" s="10">
        <v>41</v>
      </c>
      <c r="G3514" s="10">
        <v>39</v>
      </c>
      <c r="H3514" s="10">
        <v>534.04999999999995</v>
      </c>
      <c r="I3514" s="4" t="s">
        <v>3463</v>
      </c>
      <c r="J3514" s="16">
        <v>45259</v>
      </c>
      <c r="K3514" s="9" t="str">
        <v>South</v>
      </c>
      <c r="L3514" s="9" t="str">
        <v>Clothing</v>
      </c>
      <c r="M3514" s="4">
        <v>92.58</v>
      </c>
      <c r="N3514" s="4">
        <f>VLOOKUP($K3514,Sales_Performance_Analysis.csv!$S$1:$T$5,2,FALSE)</f>
        <v>2478.5568056787902</v>
      </c>
      <c r="O3514" s="4">
        <v>41</v>
      </c>
      <c r="P3514" s="4">
        <v>39</v>
      </c>
      <c r="Q3514" s="4">
        <v>534.04999999999995</v>
      </c>
      <c r="U3514" s="9" t="str">
        <v>South</v>
      </c>
      <c r="V3514" s="9" t="str">
        <v>Clothing</v>
      </c>
      <c r="X3514" s="9" t="str">
        <v>SOUTH</v>
      </c>
      <c r="Y3514" s="9" t="str">
        <v>CLOTHING</v>
      </c>
      <c r="AA3514" s="9" t="str">
        <v>south</v>
      </c>
      <c r="AB3514" s="9" t="str">
        <v>clothing</v>
      </c>
    </row>
    <row r="3515" spans="1:28">
      <c r="A3515" s="10" t="s">
        <v>3464</v>
      </c>
      <c r="B3515" s="11">
        <v>44928</v>
      </c>
      <c r="C3515" s="12" t="s">
        <v>3246</v>
      </c>
      <c r="D3515" s="13" t="s">
        <v>2920</v>
      </c>
      <c r="E3515" s="10">
        <v>2508.59</v>
      </c>
      <c r="F3515" s="10">
        <v>23</v>
      </c>
      <c r="G3515" s="10">
        <v>25</v>
      </c>
      <c r="H3515" s="10">
        <v>1852.47</v>
      </c>
      <c r="I3515" s="4" t="s">
        <v>3464</v>
      </c>
      <c r="J3515" s="16">
        <v>44928</v>
      </c>
      <c r="K3515" s="9" t="str">
        <v>South</v>
      </c>
      <c r="L3515" s="9" t="str">
        <v>Sports</v>
      </c>
      <c r="M3515" s="4">
        <v>2508.59</v>
      </c>
      <c r="N3515" s="4">
        <f>VLOOKUP($K3515,Sales_Performance_Analysis.csv!$S$1:$T$5,2,FALSE)</f>
        <v>2478.5568056787902</v>
      </c>
      <c r="O3515" s="4">
        <v>23</v>
      </c>
      <c r="P3515" s="4">
        <v>25</v>
      </c>
      <c r="Q3515" s="4">
        <v>1852.47</v>
      </c>
      <c r="U3515" s="9" t="str">
        <v>South</v>
      </c>
      <c r="V3515" s="9" t="str">
        <v>Sports</v>
      </c>
      <c r="X3515" s="9" t="str">
        <v>SOUTH</v>
      </c>
      <c r="Y3515" s="9" t="str">
        <v>SPORTS</v>
      </c>
      <c r="AA3515" s="9" t="str">
        <v>south</v>
      </c>
      <c r="AB3515" s="9" t="str">
        <v>sports</v>
      </c>
    </row>
    <row r="3516" spans="1:28">
      <c r="A3516" s="10" t="s">
        <v>3465</v>
      </c>
      <c r="B3516" s="11">
        <v>45245</v>
      </c>
      <c r="C3516" s="12" t="s">
        <v>3379</v>
      </c>
      <c r="D3516" s="13" t="s">
        <v>2920</v>
      </c>
      <c r="E3516" s="10">
        <v>3399.08</v>
      </c>
      <c r="F3516" s="10">
        <v>24</v>
      </c>
      <c r="G3516" s="10">
        <v>28</v>
      </c>
      <c r="H3516" s="10">
        <v>1782.82</v>
      </c>
      <c r="I3516" s="4" t="s">
        <v>3465</v>
      </c>
      <c r="J3516" s="16">
        <v>45245</v>
      </c>
      <c r="K3516" s="9" t="str">
        <v>South</v>
      </c>
      <c r="L3516" s="9" t="str">
        <v>Sports</v>
      </c>
      <c r="M3516" s="4">
        <v>3399.08</v>
      </c>
      <c r="N3516" s="4">
        <f>VLOOKUP($K3516,Sales_Performance_Analysis.csv!$S$1:$T$5,2,FALSE)</f>
        <v>2478.5568056787902</v>
      </c>
      <c r="O3516" s="4">
        <v>24</v>
      </c>
      <c r="P3516" s="4">
        <v>28</v>
      </c>
      <c r="Q3516" s="4">
        <v>1782.82</v>
      </c>
      <c r="U3516" s="9" t="str">
        <v>South</v>
      </c>
      <c r="V3516" s="9" t="str">
        <v>Sports</v>
      </c>
      <c r="X3516" s="9" t="str">
        <v>SOUTH</v>
      </c>
      <c r="Y3516" s="9" t="str">
        <v>SPORTS</v>
      </c>
      <c r="AA3516" s="9" t="str">
        <v>south</v>
      </c>
      <c r="AB3516" s="9" t="str">
        <v>sports</v>
      </c>
    </row>
    <row r="3517" spans="1:28">
      <c r="A3517" s="10" t="s">
        <v>3466</v>
      </c>
      <c r="B3517" s="11">
        <v>45425</v>
      </c>
      <c r="C3517" s="12" t="s">
        <v>3140</v>
      </c>
      <c r="D3517" s="13" t="s">
        <v>29</v>
      </c>
      <c r="E3517" s="10">
        <v>4153.2</v>
      </c>
      <c r="F3517" s="10">
        <v>31</v>
      </c>
      <c r="G3517" s="10">
        <v>23</v>
      </c>
      <c r="H3517" s="10">
        <v>1542.38</v>
      </c>
      <c r="I3517" s="4" t="s">
        <v>3466</v>
      </c>
      <c r="J3517" s="16">
        <v>45425</v>
      </c>
      <c r="K3517" s="9" t="str">
        <v>North</v>
      </c>
      <c r="L3517" s="9" t="str">
        <v>Furniture</v>
      </c>
      <c r="M3517" s="4">
        <v>4153.2</v>
      </c>
      <c r="N3517" s="4">
        <f>VLOOKUP($K3517,Sales_Performance_Analysis.csv!$S$1:$T$5,2,FALSE)</f>
        <v>2573.1195542046598</v>
      </c>
      <c r="O3517" s="4">
        <v>31</v>
      </c>
      <c r="P3517" s="4">
        <v>23</v>
      </c>
      <c r="Q3517" s="4">
        <v>1542.38</v>
      </c>
      <c r="U3517" s="9" t="str">
        <v>North</v>
      </c>
      <c r="V3517" s="9" t="str">
        <v>Furniture</v>
      </c>
      <c r="X3517" s="9" t="str">
        <v>NORTH</v>
      </c>
      <c r="Y3517" s="9" t="str">
        <v>FURNITURE</v>
      </c>
      <c r="AA3517" s="9" t="str">
        <v>north</v>
      </c>
      <c r="AB3517" s="9" t="str">
        <v>furniture</v>
      </c>
    </row>
    <row r="3518" spans="1:28">
      <c r="A3518" s="10" t="s">
        <v>3467</v>
      </c>
      <c r="B3518" s="11">
        <v>45136</v>
      </c>
      <c r="C3518" s="12" t="s">
        <v>3140</v>
      </c>
      <c r="D3518" s="13" t="s">
        <v>29</v>
      </c>
      <c r="E3518" s="10">
        <v>3465.45</v>
      </c>
      <c r="F3518" s="10">
        <v>48</v>
      </c>
      <c r="G3518" s="10">
        <v>41</v>
      </c>
      <c r="H3518" s="10">
        <v>1240.19</v>
      </c>
      <c r="I3518" s="4" t="s">
        <v>3467</v>
      </c>
      <c r="J3518" s="16">
        <v>45136</v>
      </c>
      <c r="K3518" s="9" t="str">
        <v>North</v>
      </c>
      <c r="L3518" s="9" t="str">
        <v>Furniture</v>
      </c>
      <c r="M3518" s="4">
        <v>3465.45</v>
      </c>
      <c r="N3518" s="4">
        <f>VLOOKUP($K3518,Sales_Performance_Analysis.csv!$S$1:$T$5,2,FALSE)</f>
        <v>2573.1195542046598</v>
      </c>
      <c r="O3518" s="4">
        <v>48</v>
      </c>
      <c r="P3518" s="4">
        <v>41</v>
      </c>
      <c r="Q3518" s="4">
        <v>1240.19</v>
      </c>
      <c r="U3518" s="9" t="str">
        <v>North</v>
      </c>
      <c r="V3518" s="9" t="str">
        <v>Furniture</v>
      </c>
      <c r="X3518" s="9" t="str">
        <v>NORTH</v>
      </c>
      <c r="Y3518" s="9" t="str">
        <v>FURNITURE</v>
      </c>
      <c r="AA3518" s="9" t="str">
        <v>north</v>
      </c>
      <c r="AB3518" s="9" t="str">
        <v>furniture</v>
      </c>
    </row>
    <row r="3519" spans="1:28">
      <c r="A3519" s="10" t="s">
        <v>3468</v>
      </c>
      <c r="B3519" s="11">
        <v>45572</v>
      </c>
      <c r="C3519" s="12" t="s">
        <v>3140</v>
      </c>
      <c r="D3519" s="13" t="s">
        <v>3070</v>
      </c>
      <c r="E3519" s="10">
        <v>4308.8999999999996</v>
      </c>
      <c r="F3519" s="10">
        <v>29</v>
      </c>
      <c r="G3519" s="10">
        <v>32</v>
      </c>
      <c r="H3519" s="10">
        <v>411.99</v>
      </c>
      <c r="I3519" s="4" t="s">
        <v>3468</v>
      </c>
      <c r="J3519" s="16">
        <v>45572</v>
      </c>
      <c r="K3519" s="9" t="str">
        <v>North</v>
      </c>
      <c r="L3519" s="9" t="str">
        <v>Electronics</v>
      </c>
      <c r="M3519" s="4">
        <v>4308.8999999999996</v>
      </c>
      <c r="N3519" s="4">
        <f>VLOOKUP($K3519,Sales_Performance_Analysis.csv!$S$1:$T$5,2,FALSE)</f>
        <v>2573.1195542046598</v>
      </c>
      <c r="O3519" s="4">
        <v>29</v>
      </c>
      <c r="P3519" s="4">
        <v>32</v>
      </c>
      <c r="Q3519" s="4">
        <v>411.99</v>
      </c>
      <c r="U3519" s="9" t="str">
        <v>North</v>
      </c>
      <c r="V3519" s="9" t="str">
        <v>Electronics</v>
      </c>
      <c r="X3519" s="9" t="str">
        <v>NORTH</v>
      </c>
      <c r="Y3519" s="9" t="str">
        <v>ELECTRONICS</v>
      </c>
      <c r="AA3519" s="9" t="str">
        <v>north</v>
      </c>
      <c r="AB3519" s="9" t="str">
        <v>electronics</v>
      </c>
    </row>
    <row r="3520" spans="1:28">
      <c r="A3520" s="10" t="s">
        <v>3469</v>
      </c>
      <c r="B3520" s="11">
        <v>45496</v>
      </c>
      <c r="C3520" s="12" t="s">
        <v>3262</v>
      </c>
      <c r="D3520" s="13" t="s">
        <v>2920</v>
      </c>
      <c r="E3520" s="10">
        <v>760.31</v>
      </c>
      <c r="F3520" s="10">
        <v>29</v>
      </c>
      <c r="G3520" s="10">
        <v>38</v>
      </c>
      <c r="H3520" s="10">
        <v>1902.36</v>
      </c>
      <c r="I3520" s="4" t="s">
        <v>3469</v>
      </c>
      <c r="J3520" s="16">
        <v>45496</v>
      </c>
      <c r="K3520" s="9" t="str">
        <v>West</v>
      </c>
      <c r="L3520" s="9" t="str">
        <v>Sports</v>
      </c>
      <c r="M3520" s="4">
        <v>760.31</v>
      </c>
      <c r="N3520" s="4">
        <f>VLOOKUP($K3520,Sales_Performance_Analysis.csv!$S$1:$T$5,2,FALSE)</f>
        <v>2536.3110011778599</v>
      </c>
      <c r="O3520" s="4">
        <v>29</v>
      </c>
      <c r="P3520" s="4">
        <v>38</v>
      </c>
      <c r="Q3520" s="4">
        <v>1902.36</v>
      </c>
      <c r="U3520" s="9" t="str">
        <v>West</v>
      </c>
      <c r="V3520" s="9" t="str">
        <v>Sports</v>
      </c>
      <c r="X3520" s="9" t="str">
        <v>WEST</v>
      </c>
      <c r="Y3520" s="9" t="str">
        <v>SPORTS</v>
      </c>
      <c r="AA3520" s="9" t="str">
        <v>west</v>
      </c>
      <c r="AB3520" s="9" t="str">
        <v>sports</v>
      </c>
    </row>
    <row r="3521" spans="1:28">
      <c r="A3521" s="10" t="s">
        <v>3470</v>
      </c>
      <c r="B3521" s="11">
        <v>45138</v>
      </c>
      <c r="C3521" s="12" t="s">
        <v>3262</v>
      </c>
      <c r="D3521" s="13" t="s">
        <v>29</v>
      </c>
      <c r="E3521" s="10">
        <v>3296.95</v>
      </c>
      <c r="F3521" s="10">
        <v>20</v>
      </c>
      <c r="G3521" s="10">
        <v>11</v>
      </c>
      <c r="H3521" s="10">
        <v>266.62</v>
      </c>
      <c r="I3521" s="4" t="s">
        <v>3470</v>
      </c>
      <c r="J3521" s="16">
        <v>45138</v>
      </c>
      <c r="K3521" s="9" t="str">
        <v>West</v>
      </c>
      <c r="L3521" s="9" t="str">
        <v>Furniture</v>
      </c>
      <c r="M3521" s="4">
        <v>3296.95</v>
      </c>
      <c r="N3521" s="4">
        <f>VLOOKUP($K3521,Sales_Performance_Analysis.csv!$S$1:$T$5,2,FALSE)</f>
        <v>2536.3110011778599</v>
      </c>
      <c r="O3521" s="4">
        <v>20</v>
      </c>
      <c r="P3521" s="4">
        <v>11</v>
      </c>
      <c r="Q3521" s="4">
        <v>266.62</v>
      </c>
      <c r="U3521" s="9" t="str">
        <v>West</v>
      </c>
      <c r="V3521" s="9" t="str">
        <v>Furniture</v>
      </c>
      <c r="X3521" s="9" t="str">
        <v>WEST</v>
      </c>
      <c r="Y3521" s="9" t="str">
        <v>FURNITURE</v>
      </c>
      <c r="AA3521" s="9" t="str">
        <v>west</v>
      </c>
      <c r="AB3521" s="9" t="str">
        <v>furniture</v>
      </c>
    </row>
    <row r="3522" spans="1:28">
      <c r="A3522" s="10" t="s">
        <v>3471</v>
      </c>
      <c r="B3522" s="11">
        <v>45351</v>
      </c>
      <c r="C3522" s="12" t="s">
        <v>3246</v>
      </c>
      <c r="D3522" s="13" t="s">
        <v>3070</v>
      </c>
      <c r="E3522" s="10">
        <v>4645.4799999999996</v>
      </c>
      <c r="F3522" s="10">
        <v>48</v>
      </c>
      <c r="G3522" s="10">
        <v>13</v>
      </c>
      <c r="H3522" s="10">
        <v>1580.77</v>
      </c>
      <c r="I3522" s="4" t="s">
        <v>3471</v>
      </c>
      <c r="J3522" s="16">
        <v>45351</v>
      </c>
      <c r="K3522" s="9" t="str">
        <v>South</v>
      </c>
      <c r="L3522" s="9" t="str">
        <v>Electronics</v>
      </c>
      <c r="M3522" s="4">
        <v>4645.4799999999996</v>
      </c>
      <c r="N3522" s="4">
        <f>VLOOKUP($K3522,Sales_Performance_Analysis.csv!$S$1:$T$5,2,FALSE)</f>
        <v>2478.5568056787902</v>
      </c>
      <c r="O3522" s="4">
        <v>48</v>
      </c>
      <c r="P3522" s="4">
        <v>13</v>
      </c>
      <c r="Q3522" s="4">
        <v>1580.77</v>
      </c>
      <c r="U3522" s="9" t="str">
        <v>South</v>
      </c>
      <c r="V3522" s="9" t="str">
        <v>Electronics</v>
      </c>
      <c r="X3522" s="9" t="str">
        <v>SOUTH</v>
      </c>
      <c r="Y3522" s="9" t="str">
        <v>ELECTRONICS</v>
      </c>
      <c r="AA3522" s="9" t="str">
        <v>south</v>
      </c>
      <c r="AB3522" s="9" t="str">
        <v>electronics</v>
      </c>
    </row>
    <row r="3523" spans="1:28">
      <c r="A3523" s="10" t="s">
        <v>3472</v>
      </c>
      <c r="B3523" s="11">
        <v>45235</v>
      </c>
      <c r="C3523" s="12" t="s">
        <v>3379</v>
      </c>
      <c r="D3523" s="13" t="s">
        <v>257</v>
      </c>
      <c r="E3523" s="10">
        <v>4024.06</v>
      </c>
      <c r="F3523" s="10">
        <v>50</v>
      </c>
      <c r="G3523" s="10">
        <v>19</v>
      </c>
      <c r="H3523" s="10">
        <v>886.41</v>
      </c>
      <c r="I3523" s="4" t="s">
        <v>3472</v>
      </c>
      <c r="J3523" s="16">
        <v>45235</v>
      </c>
      <c r="K3523" s="9" t="str">
        <v>South</v>
      </c>
      <c r="L3523" s="9" t="str">
        <v>Groceries</v>
      </c>
      <c r="M3523" s="4">
        <v>4024.06</v>
      </c>
      <c r="N3523" s="4">
        <f>VLOOKUP($K3523,Sales_Performance_Analysis.csv!$S$1:$T$5,2,FALSE)</f>
        <v>2478.5568056787902</v>
      </c>
      <c r="O3523" s="4">
        <v>50</v>
      </c>
      <c r="P3523" s="4">
        <v>19</v>
      </c>
      <c r="Q3523" s="4">
        <v>886.41</v>
      </c>
      <c r="U3523" s="9" t="str">
        <v>South</v>
      </c>
      <c r="V3523" s="9" t="str">
        <v>Groceries</v>
      </c>
      <c r="X3523" s="9" t="str">
        <v>SOUTH</v>
      </c>
      <c r="Y3523" s="9" t="str">
        <v>GROCERIES</v>
      </c>
      <c r="AA3523" s="9" t="str">
        <v>south</v>
      </c>
      <c r="AB3523" s="9" t="str">
        <v>groceries</v>
      </c>
    </row>
    <row r="3524" spans="1:28">
      <c r="A3524" s="10" t="s">
        <v>3473</v>
      </c>
      <c r="B3524" s="11">
        <v>44965</v>
      </c>
      <c r="C3524" s="12" t="s">
        <v>3262</v>
      </c>
      <c r="D3524" s="13" t="s">
        <v>29</v>
      </c>
      <c r="E3524" s="10">
        <v>2135.91</v>
      </c>
      <c r="F3524" s="10">
        <v>6</v>
      </c>
      <c r="G3524" s="10">
        <v>13</v>
      </c>
      <c r="H3524" s="10">
        <v>1052.1199999999999</v>
      </c>
      <c r="I3524" s="4" t="s">
        <v>3473</v>
      </c>
      <c r="J3524" s="16">
        <v>44965</v>
      </c>
      <c r="K3524" s="9" t="str">
        <v>West</v>
      </c>
      <c r="L3524" s="9" t="str">
        <v>Furniture</v>
      </c>
      <c r="M3524" s="4">
        <v>2135.91</v>
      </c>
      <c r="N3524" s="4">
        <f>VLOOKUP($K3524,Sales_Performance_Analysis.csv!$S$1:$T$5,2,FALSE)</f>
        <v>2536.3110011778599</v>
      </c>
      <c r="O3524" s="4">
        <v>6</v>
      </c>
      <c r="P3524" s="4">
        <v>13</v>
      </c>
      <c r="Q3524" s="4">
        <v>1052.1199999999999</v>
      </c>
      <c r="U3524" s="9" t="str">
        <v>West</v>
      </c>
      <c r="V3524" s="9" t="str">
        <v>Furniture</v>
      </c>
      <c r="X3524" s="9" t="str">
        <v>WEST</v>
      </c>
      <c r="Y3524" s="9" t="str">
        <v>FURNITURE</v>
      </c>
      <c r="AA3524" s="9" t="str">
        <v>west</v>
      </c>
      <c r="AB3524" s="9" t="str">
        <v>furniture</v>
      </c>
    </row>
    <row r="3525" spans="1:28">
      <c r="A3525" s="10" t="s">
        <v>3474</v>
      </c>
      <c r="B3525" s="11">
        <v>45324</v>
      </c>
      <c r="C3525" s="12" t="s">
        <v>3262</v>
      </c>
      <c r="D3525" s="13" t="s">
        <v>3070</v>
      </c>
      <c r="E3525" s="10">
        <v>3702.32</v>
      </c>
      <c r="F3525" s="10">
        <v>22</v>
      </c>
      <c r="G3525" s="10">
        <v>14</v>
      </c>
      <c r="H3525" s="10">
        <v>218.6</v>
      </c>
      <c r="I3525" s="4" t="s">
        <v>3474</v>
      </c>
      <c r="J3525" s="16">
        <v>45324</v>
      </c>
      <c r="K3525" s="9" t="str">
        <v>West</v>
      </c>
      <c r="L3525" s="9" t="str">
        <v>Electronics</v>
      </c>
      <c r="M3525" s="4">
        <v>3702.32</v>
      </c>
      <c r="N3525" s="4">
        <f>VLOOKUP($K3525,Sales_Performance_Analysis.csv!$S$1:$T$5,2,FALSE)</f>
        <v>2536.3110011778599</v>
      </c>
      <c r="O3525" s="4">
        <v>22</v>
      </c>
      <c r="P3525" s="4">
        <v>14</v>
      </c>
      <c r="Q3525" s="4">
        <v>218.6</v>
      </c>
      <c r="U3525" s="9" t="str">
        <v>West</v>
      </c>
      <c r="V3525" s="9" t="str">
        <v>Electronics</v>
      </c>
      <c r="X3525" s="9" t="str">
        <v>WEST</v>
      </c>
      <c r="Y3525" s="9" t="str">
        <v>ELECTRONICS</v>
      </c>
      <c r="AA3525" s="9" t="str">
        <v>west</v>
      </c>
      <c r="AB3525" s="9" t="str">
        <v>electronics</v>
      </c>
    </row>
    <row r="3526" spans="1:28">
      <c r="A3526" s="10" t="s">
        <v>3475</v>
      </c>
      <c r="B3526" s="11">
        <v>44976</v>
      </c>
      <c r="C3526" s="12" t="s">
        <v>3140</v>
      </c>
      <c r="D3526" s="13" t="s">
        <v>2899</v>
      </c>
      <c r="E3526" s="10">
        <v>1978.92</v>
      </c>
      <c r="F3526" s="10">
        <v>9</v>
      </c>
      <c r="G3526" s="10">
        <v>41</v>
      </c>
      <c r="H3526" s="10">
        <v>750.93</v>
      </c>
      <c r="I3526" s="4" t="s">
        <v>3475</v>
      </c>
      <c r="J3526" s="16">
        <v>44976</v>
      </c>
      <c r="K3526" s="9" t="str">
        <v>North</v>
      </c>
      <c r="L3526" s="9" t="str">
        <v>Clothing</v>
      </c>
      <c r="M3526" s="4">
        <v>1978.92</v>
      </c>
      <c r="N3526" s="4">
        <f>VLOOKUP($K3526,Sales_Performance_Analysis.csv!$S$1:$T$5,2,FALSE)</f>
        <v>2573.1195542046598</v>
      </c>
      <c r="O3526" s="4">
        <v>9</v>
      </c>
      <c r="P3526" s="4">
        <v>41</v>
      </c>
      <c r="Q3526" s="4">
        <v>750.93</v>
      </c>
      <c r="U3526" s="9" t="str">
        <v>North</v>
      </c>
      <c r="V3526" s="9" t="str">
        <v>Clothing</v>
      </c>
      <c r="X3526" s="9" t="str">
        <v>NORTH</v>
      </c>
      <c r="Y3526" s="9" t="str">
        <v>CLOTHING</v>
      </c>
      <c r="AA3526" s="9" t="str">
        <v>north</v>
      </c>
      <c r="AB3526" s="9" t="str">
        <v>clothing</v>
      </c>
    </row>
    <row r="3527" spans="1:28">
      <c r="A3527" s="10" t="s">
        <v>3476</v>
      </c>
      <c r="B3527" s="11">
        <v>45081</v>
      </c>
      <c r="C3527" s="12" t="s">
        <v>3140</v>
      </c>
      <c r="D3527" s="13" t="s">
        <v>257</v>
      </c>
      <c r="E3527" s="10">
        <v>2952.17</v>
      </c>
      <c r="F3527" s="10">
        <v>40</v>
      </c>
      <c r="G3527" s="10">
        <v>19</v>
      </c>
      <c r="H3527" s="10">
        <v>1677.2</v>
      </c>
      <c r="I3527" s="4" t="s">
        <v>3476</v>
      </c>
      <c r="J3527" s="16">
        <v>45081</v>
      </c>
      <c r="K3527" s="9" t="str">
        <v>North</v>
      </c>
      <c r="L3527" s="9" t="str">
        <v>Groceries</v>
      </c>
      <c r="M3527" s="4">
        <v>2952.17</v>
      </c>
      <c r="N3527" s="4">
        <f>VLOOKUP($K3527,Sales_Performance_Analysis.csv!$S$1:$T$5,2,FALSE)</f>
        <v>2573.1195542046598</v>
      </c>
      <c r="O3527" s="4">
        <v>40</v>
      </c>
      <c r="P3527" s="4">
        <v>19</v>
      </c>
      <c r="Q3527" s="4">
        <v>1677.2</v>
      </c>
      <c r="U3527" s="9" t="str">
        <v>North</v>
      </c>
      <c r="V3527" s="9" t="str">
        <v>Groceries</v>
      </c>
      <c r="X3527" s="9" t="str">
        <v>NORTH</v>
      </c>
      <c r="Y3527" s="9" t="str">
        <v>GROCERIES</v>
      </c>
      <c r="AA3527" s="9" t="str">
        <v>north</v>
      </c>
      <c r="AB3527" s="9" t="str">
        <v>groceries</v>
      </c>
    </row>
    <row r="3528" spans="1:28">
      <c r="A3528" s="10" t="s">
        <v>3477</v>
      </c>
      <c r="B3528" s="11">
        <v>45279</v>
      </c>
      <c r="C3528" s="12" t="s">
        <v>3262</v>
      </c>
      <c r="D3528" s="13" t="s">
        <v>257</v>
      </c>
      <c r="E3528" s="10">
        <v>327.10000000000002</v>
      </c>
      <c r="F3528" s="10">
        <v>19</v>
      </c>
      <c r="G3528" s="10">
        <v>45</v>
      </c>
      <c r="H3528" s="10">
        <v>596.21</v>
      </c>
      <c r="I3528" s="4" t="s">
        <v>3477</v>
      </c>
      <c r="J3528" s="16">
        <v>45279</v>
      </c>
      <c r="K3528" s="9" t="str">
        <v>West</v>
      </c>
      <c r="L3528" s="9" t="str">
        <v>Groceries</v>
      </c>
      <c r="M3528" s="4">
        <v>327.10000000000002</v>
      </c>
      <c r="N3528" s="4">
        <f>VLOOKUP($K3528,Sales_Performance_Analysis.csv!$S$1:$T$5,2,FALSE)</f>
        <v>2536.3110011778599</v>
      </c>
      <c r="O3528" s="4">
        <v>19</v>
      </c>
      <c r="P3528" s="4">
        <v>45</v>
      </c>
      <c r="Q3528" s="4">
        <v>596.21</v>
      </c>
      <c r="U3528" s="9" t="str">
        <v>West</v>
      </c>
      <c r="V3528" s="9" t="str">
        <v>Groceries</v>
      </c>
      <c r="X3528" s="9" t="str">
        <v>WEST</v>
      </c>
      <c r="Y3528" s="9" t="str">
        <v>GROCERIES</v>
      </c>
      <c r="AA3528" s="9" t="str">
        <v>west</v>
      </c>
      <c r="AB3528" s="9" t="str">
        <v>groceries</v>
      </c>
    </row>
    <row r="3529" spans="1:28">
      <c r="A3529" s="10" t="s">
        <v>3478</v>
      </c>
      <c r="B3529" s="11">
        <v>44989</v>
      </c>
      <c r="C3529" s="12" t="s">
        <v>3246</v>
      </c>
      <c r="D3529" s="13" t="s">
        <v>2899</v>
      </c>
      <c r="E3529" s="10">
        <v>2313.8200000000002</v>
      </c>
      <c r="F3529" s="10">
        <v>17</v>
      </c>
      <c r="G3529" s="10">
        <v>48</v>
      </c>
      <c r="H3529" s="10">
        <v>181.83</v>
      </c>
      <c r="I3529" s="4" t="s">
        <v>3478</v>
      </c>
      <c r="J3529" s="16">
        <v>44989</v>
      </c>
      <c r="K3529" s="9" t="str">
        <v>South</v>
      </c>
      <c r="L3529" s="9" t="str">
        <v>Clothing</v>
      </c>
      <c r="M3529" s="4">
        <v>2313.8200000000002</v>
      </c>
      <c r="N3529" s="4">
        <f>VLOOKUP($K3529,Sales_Performance_Analysis.csv!$S$1:$T$5,2,FALSE)</f>
        <v>2478.5568056787902</v>
      </c>
      <c r="O3529" s="4">
        <v>17</v>
      </c>
      <c r="P3529" s="4">
        <v>48</v>
      </c>
      <c r="Q3529" s="4">
        <v>181.83</v>
      </c>
      <c r="U3529" s="9" t="str">
        <v>South</v>
      </c>
      <c r="V3529" s="9" t="str">
        <v>Clothing</v>
      </c>
      <c r="X3529" s="9" t="str">
        <v>SOUTH</v>
      </c>
      <c r="Y3529" s="9" t="str">
        <v>CLOTHING</v>
      </c>
      <c r="AA3529" s="9" t="str">
        <v>south</v>
      </c>
      <c r="AB3529" s="9" t="str">
        <v>clothing</v>
      </c>
    </row>
    <row r="3530" spans="1:28">
      <c r="A3530" s="10" t="s">
        <v>3479</v>
      </c>
      <c r="B3530" s="11">
        <v>45439</v>
      </c>
      <c r="C3530" s="12" t="s">
        <v>3379</v>
      </c>
      <c r="D3530" s="13" t="s">
        <v>2920</v>
      </c>
      <c r="E3530" s="10">
        <v>2156.2600000000002</v>
      </c>
      <c r="F3530" s="10">
        <v>18</v>
      </c>
      <c r="G3530" s="10">
        <v>18</v>
      </c>
      <c r="H3530" s="10">
        <v>687.58</v>
      </c>
      <c r="I3530" s="4" t="s">
        <v>3479</v>
      </c>
      <c r="J3530" s="16">
        <v>45439</v>
      </c>
      <c r="K3530" s="9" t="str">
        <v>South</v>
      </c>
      <c r="L3530" s="9" t="str">
        <v>Sports</v>
      </c>
      <c r="M3530" s="4">
        <v>2156.2600000000002</v>
      </c>
      <c r="N3530" s="4">
        <f>VLOOKUP($K3530,Sales_Performance_Analysis.csv!$S$1:$T$5,2,FALSE)</f>
        <v>2478.5568056787902</v>
      </c>
      <c r="O3530" s="4">
        <v>18</v>
      </c>
      <c r="P3530" s="4">
        <v>18</v>
      </c>
      <c r="Q3530" s="4">
        <v>687.58</v>
      </c>
      <c r="U3530" s="9" t="str">
        <v>South</v>
      </c>
      <c r="V3530" s="9" t="str">
        <v>Sports</v>
      </c>
      <c r="X3530" s="9" t="str">
        <v>SOUTH</v>
      </c>
      <c r="Y3530" s="9" t="str">
        <v>SPORTS</v>
      </c>
      <c r="AA3530" s="9" t="str">
        <v>south</v>
      </c>
      <c r="AB3530" s="9" t="str">
        <v>sports</v>
      </c>
    </row>
    <row r="3531" spans="1:28">
      <c r="A3531" s="10" t="s">
        <v>3480</v>
      </c>
      <c r="B3531" s="11">
        <v>45103</v>
      </c>
      <c r="C3531" s="12" t="s">
        <v>3140</v>
      </c>
      <c r="D3531" s="13" t="s">
        <v>257</v>
      </c>
      <c r="E3531" s="10">
        <v>739.33</v>
      </c>
      <c r="F3531" s="10">
        <v>36</v>
      </c>
      <c r="G3531" s="10">
        <v>9</v>
      </c>
      <c r="H3531" s="10">
        <v>32.79</v>
      </c>
      <c r="I3531" s="4" t="s">
        <v>3480</v>
      </c>
      <c r="J3531" s="16">
        <v>45103</v>
      </c>
      <c r="K3531" s="9" t="str">
        <v>North</v>
      </c>
      <c r="L3531" s="9" t="str">
        <v>Groceries</v>
      </c>
      <c r="M3531" s="4">
        <v>739.33</v>
      </c>
      <c r="N3531" s="4">
        <f>VLOOKUP($K3531,Sales_Performance_Analysis.csv!$S$1:$T$5,2,FALSE)</f>
        <v>2573.1195542046598</v>
      </c>
      <c r="O3531" s="4">
        <v>36</v>
      </c>
      <c r="P3531" s="4">
        <v>9</v>
      </c>
      <c r="Q3531" s="4">
        <v>32.79</v>
      </c>
      <c r="U3531" s="9" t="str">
        <v>North</v>
      </c>
      <c r="V3531" s="9" t="str">
        <v>Groceries</v>
      </c>
      <c r="X3531" s="9" t="str">
        <v>NORTH</v>
      </c>
      <c r="Y3531" s="9" t="str">
        <v>GROCERIES</v>
      </c>
      <c r="AA3531" s="9" t="str">
        <v>north</v>
      </c>
      <c r="AB3531" s="9" t="str">
        <v>groceries</v>
      </c>
    </row>
    <row r="3532" spans="1:28">
      <c r="A3532" s="10" t="s">
        <v>3481</v>
      </c>
      <c r="B3532" s="11">
        <v>45238</v>
      </c>
      <c r="C3532" s="12" t="s">
        <v>3379</v>
      </c>
      <c r="D3532" s="13" t="s">
        <v>2899</v>
      </c>
      <c r="E3532" s="10">
        <v>1137.32</v>
      </c>
      <c r="F3532" s="10">
        <v>43</v>
      </c>
      <c r="G3532" s="10">
        <v>8</v>
      </c>
      <c r="H3532" s="10">
        <v>833.66</v>
      </c>
      <c r="I3532" s="4" t="s">
        <v>3481</v>
      </c>
      <c r="J3532" s="16">
        <v>45238</v>
      </c>
      <c r="K3532" s="9" t="str">
        <v>South</v>
      </c>
      <c r="L3532" s="9" t="str">
        <v>Clothing</v>
      </c>
      <c r="M3532" s="4">
        <v>1137.32</v>
      </c>
      <c r="N3532" s="4">
        <f>VLOOKUP($K3532,Sales_Performance_Analysis.csv!$S$1:$T$5,2,FALSE)</f>
        <v>2478.5568056787902</v>
      </c>
      <c r="O3532" s="4">
        <v>43</v>
      </c>
      <c r="P3532" s="4">
        <v>8</v>
      </c>
      <c r="Q3532" s="4">
        <v>833.66</v>
      </c>
      <c r="U3532" s="9" t="str">
        <v>South</v>
      </c>
      <c r="V3532" s="9" t="str">
        <v>Clothing</v>
      </c>
      <c r="X3532" s="9" t="str">
        <v>SOUTH</v>
      </c>
      <c r="Y3532" s="9" t="str">
        <v>CLOTHING</v>
      </c>
      <c r="AA3532" s="9" t="str">
        <v>south</v>
      </c>
      <c r="AB3532" s="9" t="str">
        <v>clothing</v>
      </c>
    </row>
    <row r="3533" spans="1:28">
      <c r="A3533" s="10">
        <v>65956734</v>
      </c>
      <c r="B3533" s="11">
        <v>45173</v>
      </c>
      <c r="C3533" s="12" t="s">
        <v>3140</v>
      </c>
      <c r="D3533" s="13" t="s">
        <v>2899</v>
      </c>
      <c r="E3533" s="10">
        <v>3594.02</v>
      </c>
      <c r="F3533" s="10">
        <v>50</v>
      </c>
      <c r="G3533" s="10">
        <v>43</v>
      </c>
      <c r="H3533" s="10">
        <v>1783.65</v>
      </c>
      <c r="I3533" s="4">
        <v>65956734</v>
      </c>
      <c r="J3533" s="16">
        <v>45173</v>
      </c>
      <c r="K3533" s="9" t="str">
        <v>North</v>
      </c>
      <c r="L3533" s="9" t="str">
        <v>Clothing</v>
      </c>
      <c r="M3533" s="4">
        <v>3594.02</v>
      </c>
      <c r="N3533" s="4">
        <f>VLOOKUP($K3533,Sales_Performance_Analysis.csv!$S$1:$T$5,2,FALSE)</f>
        <v>2573.1195542046598</v>
      </c>
      <c r="O3533" s="4">
        <v>50</v>
      </c>
      <c r="P3533" s="4">
        <v>43</v>
      </c>
      <c r="Q3533" s="4">
        <v>1783.65</v>
      </c>
      <c r="U3533" s="9" t="str">
        <v>North</v>
      </c>
      <c r="V3533" s="9" t="str">
        <v>Clothing</v>
      </c>
      <c r="X3533" s="9" t="str">
        <v>NORTH</v>
      </c>
      <c r="Y3533" s="9" t="str">
        <v>CLOTHING</v>
      </c>
      <c r="AA3533" s="9" t="str">
        <v>north</v>
      </c>
      <c r="AB3533" s="9" t="str">
        <v>clothing</v>
      </c>
    </row>
    <row r="3534" spans="1:28">
      <c r="A3534" s="10" t="s">
        <v>3482</v>
      </c>
      <c r="B3534" s="11">
        <v>44941</v>
      </c>
      <c r="C3534" s="12" t="s">
        <v>3262</v>
      </c>
      <c r="D3534" s="13" t="s">
        <v>2920</v>
      </c>
      <c r="E3534" s="10">
        <v>4191.22</v>
      </c>
      <c r="F3534" s="10">
        <v>34</v>
      </c>
      <c r="G3534" s="10">
        <v>37</v>
      </c>
      <c r="H3534" s="10">
        <v>1799.63</v>
      </c>
      <c r="I3534" s="4" t="s">
        <v>3482</v>
      </c>
      <c r="J3534" s="16">
        <v>44941</v>
      </c>
      <c r="K3534" s="9" t="str">
        <v>West</v>
      </c>
      <c r="L3534" s="9" t="str">
        <v>Sports</v>
      </c>
      <c r="M3534" s="4">
        <v>4191.22</v>
      </c>
      <c r="N3534" s="4">
        <f>VLOOKUP($K3534,Sales_Performance_Analysis.csv!$S$1:$T$5,2,FALSE)</f>
        <v>2536.3110011778599</v>
      </c>
      <c r="O3534" s="4">
        <v>34</v>
      </c>
      <c r="P3534" s="4">
        <v>37</v>
      </c>
      <c r="Q3534" s="4">
        <v>1799.63</v>
      </c>
      <c r="U3534" s="9" t="str">
        <v>West</v>
      </c>
      <c r="V3534" s="9" t="str">
        <v>Sports</v>
      </c>
      <c r="X3534" s="9" t="str">
        <v>WEST</v>
      </c>
      <c r="Y3534" s="9" t="str">
        <v>SPORTS</v>
      </c>
      <c r="AA3534" s="9" t="str">
        <v>west</v>
      </c>
      <c r="AB3534" s="9" t="str">
        <v>sports</v>
      </c>
    </row>
    <row r="3535" spans="1:28">
      <c r="A3535" s="10" t="s">
        <v>3483</v>
      </c>
      <c r="B3535" s="11">
        <v>45273</v>
      </c>
      <c r="C3535" s="12" t="s">
        <v>3140</v>
      </c>
      <c r="D3535" s="13" t="s">
        <v>2899</v>
      </c>
      <c r="E3535" s="10">
        <v>4475.08</v>
      </c>
      <c r="F3535" s="10">
        <v>36</v>
      </c>
      <c r="G3535" s="10">
        <v>42</v>
      </c>
      <c r="H3535" s="10">
        <v>1333.53</v>
      </c>
      <c r="I3535" s="4" t="s">
        <v>3483</v>
      </c>
      <c r="J3535" s="16">
        <v>45273</v>
      </c>
      <c r="K3535" s="9" t="str">
        <v>North</v>
      </c>
      <c r="L3535" s="9" t="str">
        <v>Clothing</v>
      </c>
      <c r="M3535" s="4">
        <v>4475.08</v>
      </c>
      <c r="N3535" s="4">
        <f>VLOOKUP($K3535,Sales_Performance_Analysis.csv!$S$1:$T$5,2,FALSE)</f>
        <v>2573.1195542046598</v>
      </c>
      <c r="O3535" s="4">
        <v>36</v>
      </c>
      <c r="P3535" s="4">
        <v>42</v>
      </c>
      <c r="Q3535" s="4">
        <v>1333.53</v>
      </c>
      <c r="U3535" s="9" t="str">
        <v>North</v>
      </c>
      <c r="V3535" s="9" t="str">
        <v>Clothing</v>
      </c>
      <c r="X3535" s="9" t="str">
        <v>NORTH</v>
      </c>
      <c r="Y3535" s="9" t="str">
        <v>CLOTHING</v>
      </c>
      <c r="AA3535" s="9" t="str">
        <v>north</v>
      </c>
      <c r="AB3535" s="9" t="str">
        <v>clothing</v>
      </c>
    </row>
    <row r="3536" spans="1:28">
      <c r="A3536" s="10" t="s">
        <v>3484</v>
      </c>
      <c r="B3536" s="11">
        <v>45430</v>
      </c>
      <c r="C3536" s="12" t="s">
        <v>3262</v>
      </c>
      <c r="D3536" s="13" t="s">
        <v>3070</v>
      </c>
      <c r="E3536" s="10">
        <v>1895.14</v>
      </c>
      <c r="F3536" s="10">
        <v>8</v>
      </c>
      <c r="G3536" s="10">
        <v>6</v>
      </c>
      <c r="H3536" s="10">
        <v>1694.06</v>
      </c>
      <c r="I3536" s="4" t="s">
        <v>3484</v>
      </c>
      <c r="J3536" s="16">
        <v>45430</v>
      </c>
      <c r="K3536" s="9" t="str">
        <v>West</v>
      </c>
      <c r="L3536" s="9" t="str">
        <v>Electronics</v>
      </c>
      <c r="M3536" s="4">
        <v>1895.14</v>
      </c>
      <c r="N3536" s="4">
        <f>VLOOKUP($K3536,Sales_Performance_Analysis.csv!$S$1:$T$5,2,FALSE)</f>
        <v>2536.3110011778599</v>
      </c>
      <c r="O3536" s="4">
        <v>8</v>
      </c>
      <c r="P3536" s="4">
        <v>6</v>
      </c>
      <c r="Q3536" s="4">
        <v>1694.06</v>
      </c>
      <c r="U3536" s="9" t="str">
        <v>West</v>
      </c>
      <c r="V3536" s="9" t="str">
        <v>Electronics</v>
      </c>
      <c r="X3536" s="9" t="str">
        <v>WEST</v>
      </c>
      <c r="Y3536" s="9" t="str">
        <v>ELECTRONICS</v>
      </c>
      <c r="AA3536" s="9" t="str">
        <v>west</v>
      </c>
      <c r="AB3536" s="9" t="str">
        <v>electronics</v>
      </c>
    </row>
    <row r="3537" spans="1:28">
      <c r="A3537" s="10" t="s">
        <v>3485</v>
      </c>
      <c r="B3537" s="11">
        <v>45071</v>
      </c>
      <c r="C3537" s="12" t="s">
        <v>3262</v>
      </c>
      <c r="D3537" s="13" t="s">
        <v>29</v>
      </c>
      <c r="E3537" s="10">
        <v>1373.03</v>
      </c>
      <c r="F3537" s="10">
        <v>26</v>
      </c>
      <c r="G3537" s="10">
        <v>18</v>
      </c>
      <c r="H3537" s="10">
        <v>111.78</v>
      </c>
      <c r="I3537" s="4" t="s">
        <v>3485</v>
      </c>
      <c r="J3537" s="16">
        <v>45071</v>
      </c>
      <c r="K3537" s="9" t="str">
        <v>West</v>
      </c>
      <c r="L3537" s="9" t="str">
        <v>Furniture</v>
      </c>
      <c r="M3537" s="4">
        <v>1373.03</v>
      </c>
      <c r="N3537" s="4">
        <f>VLOOKUP($K3537,Sales_Performance_Analysis.csv!$S$1:$T$5,2,FALSE)</f>
        <v>2536.3110011778599</v>
      </c>
      <c r="O3537" s="4">
        <v>26</v>
      </c>
      <c r="P3537" s="4">
        <v>18</v>
      </c>
      <c r="Q3537" s="4">
        <v>111.78</v>
      </c>
      <c r="U3537" s="9" t="str">
        <v>West</v>
      </c>
      <c r="V3537" s="9" t="str">
        <v>Furniture</v>
      </c>
      <c r="X3537" s="9" t="str">
        <v>WEST</v>
      </c>
      <c r="Y3537" s="9" t="str">
        <v>FURNITURE</v>
      </c>
      <c r="AA3537" s="9" t="str">
        <v>west</v>
      </c>
      <c r="AB3537" s="9" t="str">
        <v>furniture</v>
      </c>
    </row>
    <row r="3538" spans="1:28">
      <c r="A3538" s="10" t="s">
        <v>3486</v>
      </c>
      <c r="B3538" s="11">
        <v>45139</v>
      </c>
      <c r="C3538" s="12" t="s">
        <v>3379</v>
      </c>
      <c r="D3538" s="13" t="s">
        <v>2920</v>
      </c>
      <c r="E3538" s="10">
        <v>1119.8699999999999</v>
      </c>
      <c r="F3538" s="10">
        <v>47</v>
      </c>
      <c r="G3538" s="10">
        <v>50</v>
      </c>
      <c r="H3538" s="10">
        <v>1375.28</v>
      </c>
      <c r="I3538" s="4" t="s">
        <v>3486</v>
      </c>
      <c r="J3538" s="16">
        <v>45139</v>
      </c>
      <c r="K3538" s="9" t="str">
        <v>South</v>
      </c>
      <c r="L3538" s="9" t="str">
        <v>Sports</v>
      </c>
      <c r="M3538" s="4">
        <v>1119.8699999999999</v>
      </c>
      <c r="N3538" s="4">
        <f>VLOOKUP($K3538,Sales_Performance_Analysis.csv!$S$1:$T$5,2,FALSE)</f>
        <v>2478.5568056787902</v>
      </c>
      <c r="O3538" s="4">
        <v>47</v>
      </c>
      <c r="P3538" s="4">
        <v>50</v>
      </c>
      <c r="Q3538" s="4">
        <v>1375.28</v>
      </c>
      <c r="U3538" s="9" t="str">
        <v>South</v>
      </c>
      <c r="V3538" s="9" t="str">
        <v>Sports</v>
      </c>
      <c r="X3538" s="9" t="str">
        <v>SOUTH</v>
      </c>
      <c r="Y3538" s="9" t="str">
        <v>SPORTS</v>
      </c>
      <c r="AA3538" s="9" t="str">
        <v>south</v>
      </c>
      <c r="AB3538" s="9" t="str">
        <v>sports</v>
      </c>
    </row>
    <row r="3539" spans="1:28">
      <c r="A3539" s="10" t="s">
        <v>3487</v>
      </c>
      <c r="B3539" s="11">
        <v>44956</v>
      </c>
      <c r="C3539" s="12" t="s">
        <v>3140</v>
      </c>
      <c r="D3539" s="13" t="s">
        <v>3070</v>
      </c>
      <c r="E3539" s="10">
        <v>2992.98</v>
      </c>
      <c r="F3539" s="10">
        <v>30</v>
      </c>
      <c r="G3539" s="10">
        <v>7</v>
      </c>
      <c r="H3539" s="10">
        <v>1512.66</v>
      </c>
      <c r="I3539" s="4" t="s">
        <v>3487</v>
      </c>
      <c r="J3539" s="16">
        <v>44956</v>
      </c>
      <c r="K3539" s="9" t="str">
        <v>North</v>
      </c>
      <c r="L3539" s="9" t="str">
        <v>Electronics</v>
      </c>
      <c r="M3539" s="4">
        <v>2992.98</v>
      </c>
      <c r="N3539" s="4">
        <f>VLOOKUP($K3539,Sales_Performance_Analysis.csv!$S$1:$T$5,2,FALSE)</f>
        <v>2573.1195542046598</v>
      </c>
      <c r="O3539" s="4">
        <v>30</v>
      </c>
      <c r="P3539" s="4">
        <v>7</v>
      </c>
      <c r="Q3539" s="4">
        <v>1512.66</v>
      </c>
      <c r="U3539" s="9" t="str">
        <v>North</v>
      </c>
      <c r="V3539" s="9" t="str">
        <v>Electronics</v>
      </c>
      <c r="X3539" s="9" t="str">
        <v>NORTH</v>
      </c>
      <c r="Y3539" s="9" t="str">
        <v>ELECTRONICS</v>
      </c>
      <c r="AA3539" s="9" t="str">
        <v>north</v>
      </c>
      <c r="AB3539" s="9" t="str">
        <v>electronics</v>
      </c>
    </row>
    <row r="3540" spans="1:28">
      <c r="A3540" s="10" t="s">
        <v>3488</v>
      </c>
      <c r="B3540" s="11">
        <v>45155</v>
      </c>
      <c r="C3540" s="12" t="s">
        <v>3246</v>
      </c>
      <c r="D3540" s="13" t="s">
        <v>29</v>
      </c>
      <c r="E3540" s="10">
        <v>1014.86</v>
      </c>
      <c r="F3540" s="10">
        <v>26</v>
      </c>
      <c r="G3540" s="10">
        <v>45</v>
      </c>
      <c r="H3540" s="10">
        <v>1562.69</v>
      </c>
      <c r="I3540" s="4" t="s">
        <v>3488</v>
      </c>
      <c r="J3540" s="16">
        <v>45155</v>
      </c>
      <c r="K3540" s="9" t="str">
        <v>South</v>
      </c>
      <c r="L3540" s="9" t="str">
        <v>Furniture</v>
      </c>
      <c r="M3540" s="4">
        <v>1014.86</v>
      </c>
      <c r="N3540" s="4">
        <f>VLOOKUP($K3540,Sales_Performance_Analysis.csv!$S$1:$T$5,2,FALSE)</f>
        <v>2478.5568056787902</v>
      </c>
      <c r="O3540" s="4">
        <v>26</v>
      </c>
      <c r="P3540" s="4">
        <v>45</v>
      </c>
      <c r="Q3540" s="4">
        <v>1562.69</v>
      </c>
      <c r="U3540" s="9" t="str">
        <v>South</v>
      </c>
      <c r="V3540" s="9" t="str">
        <v>Furniture</v>
      </c>
      <c r="X3540" s="9" t="str">
        <v>SOUTH</v>
      </c>
      <c r="Y3540" s="9" t="str">
        <v>FURNITURE</v>
      </c>
      <c r="AA3540" s="9" t="str">
        <v>south</v>
      </c>
      <c r="AB3540" s="9" t="str">
        <v>furniture</v>
      </c>
    </row>
    <row r="3541" spans="1:28">
      <c r="A3541" s="10" t="s">
        <v>3489</v>
      </c>
      <c r="B3541" s="11">
        <v>45543</v>
      </c>
      <c r="C3541" s="12" t="s">
        <v>3246</v>
      </c>
      <c r="D3541" s="13" t="s">
        <v>257</v>
      </c>
      <c r="E3541" s="10">
        <v>3223.34</v>
      </c>
      <c r="F3541" s="10">
        <v>10</v>
      </c>
      <c r="G3541" s="10">
        <v>2</v>
      </c>
      <c r="H3541" s="10">
        <v>548.61</v>
      </c>
      <c r="I3541" s="4" t="s">
        <v>3489</v>
      </c>
      <c r="J3541" s="16">
        <v>45543</v>
      </c>
      <c r="K3541" s="9" t="str">
        <v>South</v>
      </c>
      <c r="L3541" s="9" t="str">
        <v>Groceries</v>
      </c>
      <c r="M3541" s="4">
        <v>3223.34</v>
      </c>
      <c r="N3541" s="4">
        <f>VLOOKUP($K3541,Sales_Performance_Analysis.csv!$S$1:$T$5,2,FALSE)</f>
        <v>2478.5568056787902</v>
      </c>
      <c r="O3541" s="4">
        <v>10</v>
      </c>
      <c r="P3541" s="4">
        <v>2</v>
      </c>
      <c r="Q3541" s="4">
        <v>548.61</v>
      </c>
      <c r="U3541" s="9" t="str">
        <v>South</v>
      </c>
      <c r="V3541" s="9" t="str">
        <v>Groceries</v>
      </c>
      <c r="X3541" s="9" t="str">
        <v>SOUTH</v>
      </c>
      <c r="Y3541" s="9" t="str">
        <v>GROCERIES</v>
      </c>
      <c r="AA3541" s="9" t="str">
        <v>south</v>
      </c>
      <c r="AB3541" s="9" t="str">
        <v>groceries</v>
      </c>
    </row>
    <row r="3542" spans="1:28">
      <c r="A3542" s="10" t="s">
        <v>3490</v>
      </c>
      <c r="B3542" s="11">
        <v>45048</v>
      </c>
      <c r="C3542" s="12" t="s">
        <v>3262</v>
      </c>
      <c r="D3542" s="13" t="s">
        <v>29</v>
      </c>
      <c r="E3542" s="10">
        <v>2620.83</v>
      </c>
      <c r="F3542" s="10">
        <v>38</v>
      </c>
      <c r="G3542" s="10">
        <v>40</v>
      </c>
      <c r="H3542" s="10">
        <v>616.61</v>
      </c>
      <c r="I3542" s="4" t="s">
        <v>3490</v>
      </c>
      <c r="J3542" s="16">
        <v>45048</v>
      </c>
      <c r="K3542" s="9" t="str">
        <v>West</v>
      </c>
      <c r="L3542" s="9" t="str">
        <v>Furniture</v>
      </c>
      <c r="M3542" s="4">
        <v>2620.83</v>
      </c>
      <c r="N3542" s="4">
        <f>VLOOKUP($K3542,Sales_Performance_Analysis.csv!$S$1:$T$5,2,FALSE)</f>
        <v>2536.3110011778599</v>
      </c>
      <c r="O3542" s="4">
        <v>38</v>
      </c>
      <c r="P3542" s="4">
        <v>40</v>
      </c>
      <c r="Q3542" s="4">
        <v>616.61</v>
      </c>
      <c r="U3542" s="9" t="str">
        <v>West</v>
      </c>
      <c r="V3542" s="9" t="str">
        <v>Furniture</v>
      </c>
      <c r="X3542" s="9" t="str">
        <v>WEST</v>
      </c>
      <c r="Y3542" s="9" t="str">
        <v>FURNITURE</v>
      </c>
      <c r="AA3542" s="9" t="str">
        <v>west</v>
      </c>
      <c r="AB3542" s="9" t="str">
        <v>furniture</v>
      </c>
    </row>
    <row r="3543" spans="1:28">
      <c r="A3543" s="10" t="s">
        <v>3491</v>
      </c>
      <c r="B3543" s="11">
        <v>45217</v>
      </c>
      <c r="C3543" s="12" t="s">
        <v>3262</v>
      </c>
      <c r="D3543" s="13" t="s">
        <v>2920</v>
      </c>
      <c r="E3543" s="10">
        <v>4324.1400000000003</v>
      </c>
      <c r="F3543" s="10">
        <v>6</v>
      </c>
      <c r="G3543" s="10">
        <v>7</v>
      </c>
      <c r="H3543" s="10">
        <v>1101.5</v>
      </c>
      <c r="I3543" s="4" t="s">
        <v>3491</v>
      </c>
      <c r="J3543" s="16">
        <v>45217</v>
      </c>
      <c r="K3543" s="9" t="str">
        <v>West</v>
      </c>
      <c r="L3543" s="9" t="str">
        <v>Sports</v>
      </c>
      <c r="M3543" s="4">
        <v>4324.1400000000003</v>
      </c>
      <c r="N3543" s="4">
        <f>VLOOKUP($K3543,Sales_Performance_Analysis.csv!$S$1:$T$5,2,FALSE)</f>
        <v>2536.3110011778599</v>
      </c>
      <c r="O3543" s="4">
        <v>6</v>
      </c>
      <c r="P3543" s="4">
        <v>7</v>
      </c>
      <c r="Q3543" s="4">
        <v>1101.5</v>
      </c>
      <c r="U3543" s="9" t="str">
        <v>West</v>
      </c>
      <c r="V3543" s="9" t="str">
        <v>Sports</v>
      </c>
      <c r="X3543" s="9" t="str">
        <v>WEST</v>
      </c>
      <c r="Y3543" s="9" t="str">
        <v>SPORTS</v>
      </c>
      <c r="AA3543" s="9" t="str">
        <v>west</v>
      </c>
      <c r="AB3543" s="9" t="str">
        <v>sports</v>
      </c>
    </row>
    <row r="3544" spans="1:28">
      <c r="A3544" s="10" t="s">
        <v>3492</v>
      </c>
      <c r="B3544" s="11">
        <v>45147</v>
      </c>
      <c r="C3544" s="12" t="s">
        <v>3246</v>
      </c>
      <c r="D3544" s="13" t="s">
        <v>2920</v>
      </c>
      <c r="E3544" s="10">
        <v>1879.28</v>
      </c>
      <c r="F3544" s="10">
        <v>32</v>
      </c>
      <c r="G3544" s="10">
        <v>26</v>
      </c>
      <c r="H3544" s="10">
        <v>865.49</v>
      </c>
      <c r="I3544" s="4" t="s">
        <v>3492</v>
      </c>
      <c r="J3544" s="16">
        <v>45147</v>
      </c>
      <c r="K3544" s="9" t="str">
        <v>South</v>
      </c>
      <c r="L3544" s="9" t="str">
        <v>Sports</v>
      </c>
      <c r="M3544" s="4">
        <v>1879.28</v>
      </c>
      <c r="N3544" s="4">
        <f>VLOOKUP($K3544,Sales_Performance_Analysis.csv!$S$1:$T$5,2,FALSE)</f>
        <v>2478.5568056787902</v>
      </c>
      <c r="O3544" s="4">
        <v>32</v>
      </c>
      <c r="P3544" s="4">
        <v>26</v>
      </c>
      <c r="Q3544" s="4">
        <v>865.49</v>
      </c>
      <c r="U3544" s="9" t="str">
        <v>South</v>
      </c>
      <c r="V3544" s="9" t="str">
        <v>Sports</v>
      </c>
      <c r="X3544" s="9" t="str">
        <v>SOUTH</v>
      </c>
      <c r="Y3544" s="9" t="str">
        <v>SPORTS</v>
      </c>
      <c r="AA3544" s="9" t="str">
        <v>south</v>
      </c>
      <c r="AB3544" s="9" t="str">
        <v>sports</v>
      </c>
    </row>
    <row r="3545" spans="1:28">
      <c r="A3545" s="10" t="s">
        <v>3493</v>
      </c>
      <c r="B3545" s="11">
        <v>45515</v>
      </c>
      <c r="C3545" s="12" t="s">
        <v>3246</v>
      </c>
      <c r="D3545" s="13" t="s">
        <v>29</v>
      </c>
      <c r="E3545" s="10">
        <v>3140.8</v>
      </c>
      <c r="F3545" s="10">
        <v>10</v>
      </c>
      <c r="G3545" s="10">
        <v>45</v>
      </c>
      <c r="H3545" s="10">
        <v>1536.19</v>
      </c>
      <c r="I3545" s="4" t="s">
        <v>3493</v>
      </c>
      <c r="J3545" s="16">
        <v>45515</v>
      </c>
      <c r="K3545" s="9" t="str">
        <v>South</v>
      </c>
      <c r="L3545" s="9" t="str">
        <v>Furniture</v>
      </c>
      <c r="M3545" s="4">
        <v>3140.8</v>
      </c>
      <c r="N3545" s="4">
        <f>VLOOKUP($K3545,Sales_Performance_Analysis.csv!$S$1:$T$5,2,FALSE)</f>
        <v>2478.5568056787902</v>
      </c>
      <c r="O3545" s="4">
        <v>10</v>
      </c>
      <c r="P3545" s="4">
        <v>45</v>
      </c>
      <c r="Q3545" s="4">
        <v>1536.19</v>
      </c>
      <c r="U3545" s="9" t="str">
        <v>South</v>
      </c>
      <c r="V3545" s="9" t="str">
        <v>Furniture</v>
      </c>
      <c r="X3545" s="9" t="str">
        <v>SOUTH</v>
      </c>
      <c r="Y3545" s="9" t="str">
        <v>FURNITURE</v>
      </c>
      <c r="AA3545" s="9" t="str">
        <v>south</v>
      </c>
      <c r="AB3545" s="9" t="str">
        <v>furniture</v>
      </c>
    </row>
    <row r="3546" spans="1:28">
      <c r="A3546" s="10" t="s">
        <v>3494</v>
      </c>
      <c r="B3546" s="11">
        <v>45180</v>
      </c>
      <c r="C3546" s="12" t="s">
        <v>3140</v>
      </c>
      <c r="D3546" s="13" t="s">
        <v>2899</v>
      </c>
      <c r="E3546" s="10">
        <v>3433.44</v>
      </c>
      <c r="F3546" s="10">
        <v>13</v>
      </c>
      <c r="G3546" s="10">
        <v>13</v>
      </c>
      <c r="H3546" s="10">
        <v>744.21</v>
      </c>
      <c r="I3546" s="4" t="s">
        <v>3494</v>
      </c>
      <c r="J3546" s="16">
        <v>45180</v>
      </c>
      <c r="K3546" s="9" t="str">
        <v>North</v>
      </c>
      <c r="L3546" s="9" t="str">
        <v>Clothing</v>
      </c>
      <c r="M3546" s="4">
        <v>3433.44</v>
      </c>
      <c r="N3546" s="4">
        <f>VLOOKUP($K3546,Sales_Performance_Analysis.csv!$S$1:$T$5,2,FALSE)</f>
        <v>2573.1195542046598</v>
      </c>
      <c r="O3546" s="4">
        <v>13</v>
      </c>
      <c r="P3546" s="4">
        <v>13</v>
      </c>
      <c r="Q3546" s="4">
        <v>744.21</v>
      </c>
      <c r="U3546" s="9" t="str">
        <v>North</v>
      </c>
      <c r="V3546" s="9" t="str">
        <v>Clothing</v>
      </c>
      <c r="X3546" s="9" t="str">
        <v>NORTH</v>
      </c>
      <c r="Y3546" s="9" t="str">
        <v>CLOTHING</v>
      </c>
      <c r="AA3546" s="9" t="str">
        <v>north</v>
      </c>
      <c r="AB3546" s="9" t="str">
        <v>clothing</v>
      </c>
    </row>
    <row r="3547" spans="1:28">
      <c r="A3547" s="10" t="s">
        <v>3495</v>
      </c>
      <c r="B3547" s="11">
        <v>45470</v>
      </c>
      <c r="C3547" s="12" t="s">
        <v>3140</v>
      </c>
      <c r="D3547" s="13" t="s">
        <v>3070</v>
      </c>
      <c r="E3547" s="10">
        <v>1183.04</v>
      </c>
      <c r="F3547" s="10">
        <v>10</v>
      </c>
      <c r="G3547" s="10">
        <v>44</v>
      </c>
      <c r="H3547" s="10">
        <v>160.82</v>
      </c>
      <c r="I3547" s="4" t="s">
        <v>3495</v>
      </c>
      <c r="J3547" s="16">
        <v>45470</v>
      </c>
      <c r="K3547" s="9" t="str">
        <v>North</v>
      </c>
      <c r="L3547" s="9" t="str">
        <v>Electronics</v>
      </c>
      <c r="M3547" s="4">
        <v>1183.04</v>
      </c>
      <c r="N3547" s="4">
        <f>VLOOKUP($K3547,Sales_Performance_Analysis.csv!$S$1:$T$5,2,FALSE)</f>
        <v>2573.1195542046598</v>
      </c>
      <c r="O3547" s="4">
        <v>10</v>
      </c>
      <c r="P3547" s="4">
        <v>44</v>
      </c>
      <c r="Q3547" s="4">
        <v>160.82</v>
      </c>
      <c r="U3547" s="9" t="str">
        <v>North</v>
      </c>
      <c r="V3547" s="9" t="str">
        <v>Electronics</v>
      </c>
      <c r="X3547" s="9" t="str">
        <v>NORTH</v>
      </c>
      <c r="Y3547" s="9" t="str">
        <v>ELECTRONICS</v>
      </c>
      <c r="AA3547" s="9" t="str">
        <v>north</v>
      </c>
      <c r="AB3547" s="9" t="str">
        <v>electronics</v>
      </c>
    </row>
    <row r="3548" spans="1:28">
      <c r="A3548" s="10" t="s">
        <v>3496</v>
      </c>
      <c r="B3548" s="11">
        <v>45046</v>
      </c>
      <c r="C3548" s="12" t="s">
        <v>3140</v>
      </c>
      <c r="D3548" s="13" t="s">
        <v>3070</v>
      </c>
      <c r="E3548" s="10">
        <v>2439.9299999999998</v>
      </c>
      <c r="F3548" s="10">
        <v>12</v>
      </c>
      <c r="G3548" s="10">
        <v>48</v>
      </c>
      <c r="H3548" s="10">
        <v>1646.45</v>
      </c>
      <c r="I3548" s="4" t="s">
        <v>3496</v>
      </c>
      <c r="J3548" s="16">
        <v>45046</v>
      </c>
      <c r="K3548" s="9" t="str">
        <v>North</v>
      </c>
      <c r="L3548" s="9" t="str">
        <v>Electronics</v>
      </c>
      <c r="M3548" s="4">
        <v>2439.9299999999998</v>
      </c>
      <c r="N3548" s="4">
        <f>VLOOKUP($K3548,Sales_Performance_Analysis.csv!$S$1:$T$5,2,FALSE)</f>
        <v>2573.1195542046598</v>
      </c>
      <c r="O3548" s="4">
        <v>12</v>
      </c>
      <c r="P3548" s="4">
        <v>48</v>
      </c>
      <c r="Q3548" s="4">
        <v>1646.45</v>
      </c>
      <c r="U3548" s="9" t="str">
        <v>North</v>
      </c>
      <c r="V3548" s="9" t="str">
        <v>Electronics</v>
      </c>
      <c r="X3548" s="9" t="str">
        <v>NORTH</v>
      </c>
      <c r="Y3548" s="9" t="str">
        <v>ELECTRONICS</v>
      </c>
      <c r="AA3548" s="9" t="str">
        <v>north</v>
      </c>
      <c r="AB3548" s="9" t="str">
        <v>electronics</v>
      </c>
    </row>
    <row r="3549" spans="1:28">
      <c r="A3549" s="10" t="s">
        <v>3497</v>
      </c>
      <c r="B3549" s="11">
        <v>45115</v>
      </c>
      <c r="C3549" s="12" t="s">
        <v>3140</v>
      </c>
      <c r="D3549" s="13" t="s">
        <v>2920</v>
      </c>
      <c r="E3549" s="10">
        <v>2079.5500000000002</v>
      </c>
      <c r="F3549" s="10">
        <v>18</v>
      </c>
      <c r="G3549" s="10">
        <v>3</v>
      </c>
      <c r="H3549" s="10">
        <v>1178.32</v>
      </c>
      <c r="I3549" s="4" t="s">
        <v>3497</v>
      </c>
      <c r="J3549" s="16">
        <v>45115</v>
      </c>
      <c r="K3549" s="9" t="str">
        <v>North</v>
      </c>
      <c r="L3549" s="9" t="str">
        <v>Sports</v>
      </c>
      <c r="M3549" s="4">
        <v>2079.5500000000002</v>
      </c>
      <c r="N3549" s="4">
        <f>VLOOKUP($K3549,Sales_Performance_Analysis.csv!$S$1:$T$5,2,FALSE)</f>
        <v>2573.1195542046598</v>
      </c>
      <c r="O3549" s="4">
        <v>18</v>
      </c>
      <c r="P3549" s="4">
        <v>3</v>
      </c>
      <c r="Q3549" s="4">
        <v>1178.32</v>
      </c>
      <c r="U3549" s="9" t="str">
        <v>North</v>
      </c>
      <c r="V3549" s="9" t="str">
        <v>Sports</v>
      </c>
      <c r="X3549" s="9" t="str">
        <v>NORTH</v>
      </c>
      <c r="Y3549" s="9" t="str">
        <v>SPORTS</v>
      </c>
      <c r="AA3549" s="9" t="str">
        <v>north</v>
      </c>
      <c r="AB3549" s="9" t="str">
        <v>sports</v>
      </c>
    </row>
    <row r="3550" spans="1:28">
      <c r="A3550" s="10" t="s">
        <v>3498</v>
      </c>
      <c r="B3550" s="11">
        <v>44905</v>
      </c>
      <c r="C3550" s="12" t="s">
        <v>3246</v>
      </c>
      <c r="D3550" s="13" t="s">
        <v>29</v>
      </c>
      <c r="E3550" s="10">
        <v>3423</v>
      </c>
      <c r="F3550" s="10">
        <v>39</v>
      </c>
      <c r="G3550" s="10">
        <v>20</v>
      </c>
      <c r="H3550" s="10">
        <v>1169.5899999999999</v>
      </c>
      <c r="I3550" s="4" t="s">
        <v>3498</v>
      </c>
      <c r="J3550" s="16">
        <v>44905</v>
      </c>
      <c r="K3550" s="9" t="str">
        <v>South</v>
      </c>
      <c r="L3550" s="9" t="str">
        <v>Furniture</v>
      </c>
      <c r="M3550" s="4">
        <v>3423</v>
      </c>
      <c r="N3550" s="4">
        <f>VLOOKUP($K3550,Sales_Performance_Analysis.csv!$S$1:$T$5,2,FALSE)</f>
        <v>2478.5568056787902</v>
      </c>
      <c r="O3550" s="4">
        <v>39</v>
      </c>
      <c r="P3550" s="4">
        <v>20</v>
      </c>
      <c r="Q3550" s="4">
        <v>1169.5899999999999</v>
      </c>
      <c r="U3550" s="9" t="str">
        <v>South</v>
      </c>
      <c r="V3550" s="9" t="str">
        <v>Furniture</v>
      </c>
      <c r="X3550" s="9" t="str">
        <v>SOUTH</v>
      </c>
      <c r="Y3550" s="9" t="str">
        <v>FURNITURE</v>
      </c>
      <c r="AA3550" s="9" t="str">
        <v>south</v>
      </c>
      <c r="AB3550" s="9" t="str">
        <v>furniture</v>
      </c>
    </row>
    <row r="3551" spans="1:28">
      <c r="A3551" s="10" t="s">
        <v>3499</v>
      </c>
      <c r="B3551" s="11">
        <v>44910</v>
      </c>
      <c r="C3551" s="12" t="s">
        <v>3262</v>
      </c>
      <c r="D3551" s="13" t="s">
        <v>2920</v>
      </c>
      <c r="E3551" s="10">
        <v>3447.8</v>
      </c>
      <c r="F3551" s="10">
        <v>41</v>
      </c>
      <c r="G3551" s="10">
        <v>4</v>
      </c>
      <c r="H3551" s="10">
        <v>1751.23</v>
      </c>
      <c r="I3551" s="4" t="s">
        <v>3499</v>
      </c>
      <c r="J3551" s="16">
        <v>44910</v>
      </c>
      <c r="K3551" s="9" t="str">
        <v>West</v>
      </c>
      <c r="L3551" s="9" t="str">
        <v>Sports</v>
      </c>
      <c r="M3551" s="4">
        <v>3447.8</v>
      </c>
      <c r="N3551" s="4">
        <f>VLOOKUP($K3551,Sales_Performance_Analysis.csv!$S$1:$T$5,2,FALSE)</f>
        <v>2536.3110011778599</v>
      </c>
      <c r="O3551" s="4">
        <v>41</v>
      </c>
      <c r="P3551" s="4">
        <v>4</v>
      </c>
      <c r="Q3551" s="4">
        <v>1751.23</v>
      </c>
      <c r="U3551" s="9" t="str">
        <v>West</v>
      </c>
      <c r="V3551" s="9" t="str">
        <v>Sports</v>
      </c>
      <c r="X3551" s="9" t="str">
        <v>WEST</v>
      </c>
      <c r="Y3551" s="9" t="str">
        <v>SPORTS</v>
      </c>
      <c r="AA3551" s="9" t="str">
        <v>west</v>
      </c>
      <c r="AB3551" s="9" t="str">
        <v>sports</v>
      </c>
    </row>
    <row r="3552" spans="1:28">
      <c r="A3552" s="10" t="s">
        <v>3500</v>
      </c>
      <c r="B3552" s="11">
        <v>45079</v>
      </c>
      <c r="C3552" s="12" t="s">
        <v>3262</v>
      </c>
      <c r="D3552" s="13" t="s">
        <v>3070</v>
      </c>
      <c r="E3552" s="10">
        <v>2086.2800000000002</v>
      </c>
      <c r="F3552" s="10">
        <v>36</v>
      </c>
      <c r="G3552" s="10">
        <v>19</v>
      </c>
      <c r="H3552" s="10">
        <v>841.05</v>
      </c>
      <c r="I3552" s="4" t="s">
        <v>3500</v>
      </c>
      <c r="J3552" s="16">
        <v>45079</v>
      </c>
      <c r="K3552" s="9" t="str">
        <v>West</v>
      </c>
      <c r="L3552" s="9" t="str">
        <v>Electronics</v>
      </c>
      <c r="M3552" s="4">
        <v>2086.2800000000002</v>
      </c>
      <c r="N3552" s="4">
        <f>VLOOKUP($K3552,Sales_Performance_Analysis.csv!$S$1:$T$5,2,FALSE)</f>
        <v>2536.3110011778599</v>
      </c>
      <c r="O3552" s="4">
        <v>36</v>
      </c>
      <c r="P3552" s="4">
        <v>19</v>
      </c>
      <c r="Q3552" s="4">
        <v>841.05</v>
      </c>
      <c r="U3552" s="9" t="str">
        <v>West</v>
      </c>
      <c r="V3552" s="9" t="str">
        <v>Electronics</v>
      </c>
      <c r="X3552" s="9" t="str">
        <v>WEST</v>
      </c>
      <c r="Y3552" s="9" t="str">
        <v>ELECTRONICS</v>
      </c>
      <c r="AA3552" s="9" t="str">
        <v>west</v>
      </c>
      <c r="AB3552" s="9" t="str">
        <v>electronics</v>
      </c>
    </row>
    <row r="3553" spans="1:28">
      <c r="A3553" s="10" t="s">
        <v>3501</v>
      </c>
      <c r="B3553" s="11">
        <v>45378</v>
      </c>
      <c r="C3553" s="12" t="s">
        <v>3262</v>
      </c>
      <c r="D3553" s="13" t="s">
        <v>257</v>
      </c>
      <c r="E3553" s="10">
        <v>2332.65</v>
      </c>
      <c r="F3553" s="10">
        <v>23</v>
      </c>
      <c r="G3553" s="10">
        <v>23</v>
      </c>
      <c r="H3553" s="10">
        <v>357.8</v>
      </c>
      <c r="I3553" s="4" t="s">
        <v>3501</v>
      </c>
      <c r="J3553" s="16">
        <v>45378</v>
      </c>
      <c r="K3553" s="9" t="str">
        <v>West</v>
      </c>
      <c r="L3553" s="9" t="str">
        <v>Groceries</v>
      </c>
      <c r="M3553" s="4">
        <v>2332.65</v>
      </c>
      <c r="N3553" s="4">
        <f>VLOOKUP($K3553,Sales_Performance_Analysis.csv!$S$1:$T$5,2,FALSE)</f>
        <v>2536.3110011778599</v>
      </c>
      <c r="O3553" s="4">
        <v>23</v>
      </c>
      <c r="P3553" s="4">
        <v>23</v>
      </c>
      <c r="Q3553" s="4">
        <v>357.8</v>
      </c>
      <c r="U3553" s="9" t="str">
        <v>West</v>
      </c>
      <c r="V3553" s="9" t="str">
        <v>Groceries</v>
      </c>
      <c r="X3553" s="9" t="str">
        <v>WEST</v>
      </c>
      <c r="Y3553" s="9" t="str">
        <v>GROCERIES</v>
      </c>
      <c r="AA3553" s="9" t="str">
        <v>west</v>
      </c>
      <c r="AB3553" s="9" t="str">
        <v>groceries</v>
      </c>
    </row>
    <row r="3554" spans="1:28">
      <c r="A3554" s="10" t="s">
        <v>3502</v>
      </c>
      <c r="B3554" s="11">
        <v>44918</v>
      </c>
      <c r="C3554" s="12" t="s">
        <v>3140</v>
      </c>
      <c r="D3554" s="13" t="s">
        <v>3070</v>
      </c>
      <c r="E3554" s="10">
        <v>635.75</v>
      </c>
      <c r="F3554" s="10">
        <v>30</v>
      </c>
      <c r="G3554" s="10">
        <v>16</v>
      </c>
      <c r="H3554" s="10">
        <v>1338.97</v>
      </c>
      <c r="I3554" s="4" t="s">
        <v>3502</v>
      </c>
      <c r="J3554" s="16">
        <v>44918</v>
      </c>
      <c r="K3554" s="9" t="str">
        <v>North</v>
      </c>
      <c r="L3554" s="9" t="str">
        <v>Electronics</v>
      </c>
      <c r="M3554" s="4">
        <v>635.75</v>
      </c>
      <c r="N3554" s="4">
        <f>VLOOKUP($K3554,Sales_Performance_Analysis.csv!$S$1:$T$5,2,FALSE)</f>
        <v>2573.1195542046598</v>
      </c>
      <c r="O3554" s="4">
        <v>30</v>
      </c>
      <c r="P3554" s="4">
        <v>16</v>
      </c>
      <c r="Q3554" s="4">
        <v>1338.97</v>
      </c>
      <c r="U3554" s="9" t="str">
        <v>North</v>
      </c>
      <c r="V3554" s="9" t="str">
        <v>Electronics</v>
      </c>
      <c r="X3554" s="9" t="str">
        <v>NORTH</v>
      </c>
      <c r="Y3554" s="9" t="str">
        <v>ELECTRONICS</v>
      </c>
      <c r="AA3554" s="9" t="str">
        <v>north</v>
      </c>
      <c r="AB3554" s="9" t="str">
        <v>electronics</v>
      </c>
    </row>
    <row r="3555" spans="1:28">
      <c r="A3555" s="10" t="s">
        <v>3503</v>
      </c>
      <c r="B3555" s="11">
        <v>44912</v>
      </c>
      <c r="C3555" s="12" t="s">
        <v>3246</v>
      </c>
      <c r="D3555" s="13" t="s">
        <v>29</v>
      </c>
      <c r="E3555" s="10">
        <v>1674.25</v>
      </c>
      <c r="F3555" s="10">
        <v>47</v>
      </c>
      <c r="G3555" s="10">
        <v>11</v>
      </c>
      <c r="H3555" s="10">
        <v>424.46</v>
      </c>
      <c r="I3555" s="4" t="s">
        <v>3503</v>
      </c>
      <c r="J3555" s="16">
        <v>44912</v>
      </c>
      <c r="K3555" s="9" t="str">
        <v>South</v>
      </c>
      <c r="L3555" s="9" t="str">
        <v>Furniture</v>
      </c>
      <c r="M3555" s="4">
        <v>1674.25</v>
      </c>
      <c r="N3555" s="4">
        <f>VLOOKUP($K3555,Sales_Performance_Analysis.csv!$S$1:$T$5,2,FALSE)</f>
        <v>2478.5568056787902</v>
      </c>
      <c r="O3555" s="4">
        <v>47</v>
      </c>
      <c r="P3555" s="4">
        <v>11</v>
      </c>
      <c r="Q3555" s="4">
        <v>424.46</v>
      </c>
      <c r="U3555" s="9" t="str">
        <v>South</v>
      </c>
      <c r="V3555" s="9" t="str">
        <v>Furniture</v>
      </c>
      <c r="X3555" s="9" t="str">
        <v>SOUTH</v>
      </c>
      <c r="Y3555" s="9" t="str">
        <v>FURNITURE</v>
      </c>
      <c r="AA3555" s="9" t="str">
        <v>south</v>
      </c>
      <c r="AB3555" s="9" t="str">
        <v>furniture</v>
      </c>
    </row>
    <row r="3556" spans="1:28">
      <c r="A3556" s="10" t="s">
        <v>3504</v>
      </c>
      <c r="B3556" s="11">
        <v>45002</v>
      </c>
      <c r="C3556" s="12" t="s">
        <v>3246</v>
      </c>
      <c r="D3556" s="13" t="s">
        <v>29</v>
      </c>
      <c r="E3556" s="10">
        <v>597.20000000000005</v>
      </c>
      <c r="F3556" s="10">
        <v>38</v>
      </c>
      <c r="G3556" s="10">
        <v>41</v>
      </c>
      <c r="H3556" s="10">
        <v>388.69</v>
      </c>
      <c r="I3556" s="4" t="s">
        <v>3504</v>
      </c>
      <c r="J3556" s="16">
        <v>45002</v>
      </c>
      <c r="K3556" s="9" t="str">
        <v>South</v>
      </c>
      <c r="L3556" s="9" t="str">
        <v>Furniture</v>
      </c>
      <c r="M3556" s="4">
        <v>597.20000000000005</v>
      </c>
      <c r="N3556" s="4">
        <f>VLOOKUP($K3556,Sales_Performance_Analysis.csv!$S$1:$T$5,2,FALSE)</f>
        <v>2478.5568056787902</v>
      </c>
      <c r="O3556" s="4">
        <v>38</v>
      </c>
      <c r="P3556" s="4">
        <v>41</v>
      </c>
      <c r="Q3556" s="4">
        <v>388.69</v>
      </c>
      <c r="U3556" s="9" t="str">
        <v>South</v>
      </c>
      <c r="V3556" s="9" t="str">
        <v>Furniture</v>
      </c>
      <c r="X3556" s="9" t="str">
        <v>SOUTH</v>
      </c>
      <c r="Y3556" s="9" t="str">
        <v>FURNITURE</v>
      </c>
      <c r="AA3556" s="9" t="str">
        <v>south</v>
      </c>
      <c r="AB3556" s="9" t="str">
        <v>furniture</v>
      </c>
    </row>
    <row r="3557" spans="1:28">
      <c r="A3557" s="10" t="s">
        <v>3505</v>
      </c>
      <c r="B3557" s="11">
        <v>45462</v>
      </c>
      <c r="C3557" s="12" t="s">
        <v>3140</v>
      </c>
      <c r="D3557" s="13" t="s">
        <v>257</v>
      </c>
      <c r="E3557" s="10">
        <v>3532.22</v>
      </c>
      <c r="F3557" s="10">
        <v>37</v>
      </c>
      <c r="G3557" s="10">
        <v>8</v>
      </c>
      <c r="H3557" s="10">
        <v>621.94000000000005</v>
      </c>
      <c r="I3557" s="4" t="s">
        <v>3505</v>
      </c>
      <c r="J3557" s="16">
        <v>45462</v>
      </c>
      <c r="K3557" s="9" t="str">
        <v>North</v>
      </c>
      <c r="L3557" s="9" t="str">
        <v>Groceries</v>
      </c>
      <c r="M3557" s="4">
        <v>3532.22</v>
      </c>
      <c r="N3557" s="4">
        <f>VLOOKUP($K3557,Sales_Performance_Analysis.csv!$S$1:$T$5,2,FALSE)</f>
        <v>2573.1195542046598</v>
      </c>
      <c r="O3557" s="4">
        <v>37</v>
      </c>
      <c r="P3557" s="4">
        <v>8</v>
      </c>
      <c r="Q3557" s="4">
        <v>621.94000000000005</v>
      </c>
      <c r="U3557" s="9" t="str">
        <v>North</v>
      </c>
      <c r="V3557" s="9" t="str">
        <v>Groceries</v>
      </c>
      <c r="X3557" s="9" t="str">
        <v>NORTH</v>
      </c>
      <c r="Y3557" s="9" t="str">
        <v>GROCERIES</v>
      </c>
      <c r="AA3557" s="9" t="str">
        <v>north</v>
      </c>
      <c r="AB3557" s="9" t="str">
        <v>groceries</v>
      </c>
    </row>
    <row r="3558" spans="1:28">
      <c r="A3558" s="10" t="s">
        <v>3506</v>
      </c>
      <c r="B3558" s="11">
        <v>45217</v>
      </c>
      <c r="C3558" s="12" t="s">
        <v>3262</v>
      </c>
      <c r="D3558" s="13" t="s">
        <v>29</v>
      </c>
      <c r="E3558" s="10">
        <v>1200.18</v>
      </c>
      <c r="F3558" s="10">
        <v>2</v>
      </c>
      <c r="G3558" s="10">
        <v>33</v>
      </c>
      <c r="H3558" s="10">
        <v>715.85</v>
      </c>
      <c r="I3558" s="4" t="s">
        <v>3506</v>
      </c>
      <c r="J3558" s="16">
        <v>45217</v>
      </c>
      <c r="K3558" s="9" t="str">
        <v>West</v>
      </c>
      <c r="L3558" s="9" t="str">
        <v>Furniture</v>
      </c>
      <c r="M3558" s="4">
        <v>1200.18</v>
      </c>
      <c r="N3558" s="4">
        <f>VLOOKUP($K3558,Sales_Performance_Analysis.csv!$S$1:$T$5,2,FALSE)</f>
        <v>2536.3110011778599</v>
      </c>
      <c r="O3558" s="4">
        <v>2</v>
      </c>
      <c r="P3558" s="4">
        <v>33</v>
      </c>
      <c r="Q3558" s="4">
        <v>715.85</v>
      </c>
      <c r="U3558" s="9" t="str">
        <v>West</v>
      </c>
      <c r="V3558" s="9" t="str">
        <v>Furniture</v>
      </c>
      <c r="X3558" s="9" t="str">
        <v>WEST</v>
      </c>
      <c r="Y3558" s="9" t="str">
        <v>FURNITURE</v>
      </c>
      <c r="AA3558" s="9" t="str">
        <v>west</v>
      </c>
      <c r="AB3558" s="9" t="str">
        <v>furniture</v>
      </c>
    </row>
    <row r="3559" spans="1:28">
      <c r="A3559" s="10" t="s">
        <v>3507</v>
      </c>
      <c r="B3559" s="11">
        <v>45503</v>
      </c>
      <c r="C3559" s="12" t="s">
        <v>3246</v>
      </c>
      <c r="D3559" s="13" t="s">
        <v>2899</v>
      </c>
      <c r="E3559" s="10">
        <v>3762.55</v>
      </c>
      <c r="F3559" s="10">
        <v>12</v>
      </c>
      <c r="G3559" s="10">
        <v>30</v>
      </c>
      <c r="H3559" s="10">
        <v>1065.8800000000001</v>
      </c>
      <c r="I3559" s="4" t="s">
        <v>3507</v>
      </c>
      <c r="J3559" s="16">
        <v>45503</v>
      </c>
      <c r="K3559" s="9" t="str">
        <v>South</v>
      </c>
      <c r="L3559" s="9" t="str">
        <v>Clothing</v>
      </c>
      <c r="M3559" s="4">
        <v>3762.55</v>
      </c>
      <c r="N3559" s="4">
        <f>VLOOKUP($K3559,Sales_Performance_Analysis.csv!$S$1:$T$5,2,FALSE)</f>
        <v>2478.5568056787902</v>
      </c>
      <c r="O3559" s="4">
        <v>12</v>
      </c>
      <c r="P3559" s="4">
        <v>30</v>
      </c>
      <c r="Q3559" s="4">
        <v>1065.8800000000001</v>
      </c>
      <c r="U3559" s="9" t="str">
        <v>South</v>
      </c>
      <c r="V3559" s="9" t="str">
        <v>Clothing</v>
      </c>
      <c r="X3559" s="9" t="str">
        <v>SOUTH</v>
      </c>
      <c r="Y3559" s="9" t="str">
        <v>CLOTHING</v>
      </c>
      <c r="AA3559" s="9" t="str">
        <v>south</v>
      </c>
      <c r="AB3559" s="9" t="str">
        <v>clothing</v>
      </c>
    </row>
    <row r="3560" spans="1:28">
      <c r="A3560" s="10" t="s">
        <v>3508</v>
      </c>
      <c r="B3560" s="11">
        <v>44950</v>
      </c>
      <c r="C3560" s="12" t="s">
        <v>3246</v>
      </c>
      <c r="D3560" s="13" t="s">
        <v>257</v>
      </c>
      <c r="E3560" s="10">
        <v>1523.9</v>
      </c>
      <c r="F3560" s="10">
        <v>36</v>
      </c>
      <c r="G3560" s="10">
        <v>2</v>
      </c>
      <c r="H3560" s="10">
        <v>770.9</v>
      </c>
      <c r="I3560" s="4" t="s">
        <v>3508</v>
      </c>
      <c r="J3560" s="16">
        <v>44950</v>
      </c>
      <c r="K3560" s="9" t="str">
        <v>South</v>
      </c>
      <c r="L3560" s="9" t="str">
        <v>Groceries</v>
      </c>
      <c r="M3560" s="4">
        <v>1523.9</v>
      </c>
      <c r="N3560" s="4">
        <f>VLOOKUP($K3560,Sales_Performance_Analysis.csv!$S$1:$T$5,2,FALSE)</f>
        <v>2478.5568056787902</v>
      </c>
      <c r="O3560" s="4">
        <v>36</v>
      </c>
      <c r="P3560" s="4">
        <v>2</v>
      </c>
      <c r="Q3560" s="4">
        <v>770.9</v>
      </c>
      <c r="U3560" s="9" t="str">
        <v>South</v>
      </c>
      <c r="V3560" s="9" t="str">
        <v>Groceries</v>
      </c>
      <c r="X3560" s="9" t="str">
        <v>SOUTH</v>
      </c>
      <c r="Y3560" s="9" t="str">
        <v>GROCERIES</v>
      </c>
      <c r="AA3560" s="9" t="str">
        <v>south</v>
      </c>
      <c r="AB3560" s="9" t="str">
        <v>groceries</v>
      </c>
    </row>
    <row r="3561" spans="1:28">
      <c r="A3561" s="10" t="s">
        <v>3509</v>
      </c>
      <c r="B3561" s="11">
        <v>45518</v>
      </c>
      <c r="C3561" s="12" t="s">
        <v>3262</v>
      </c>
      <c r="D3561" s="13" t="s">
        <v>3070</v>
      </c>
      <c r="E3561" s="10">
        <v>3152.83</v>
      </c>
      <c r="F3561" s="10">
        <v>17</v>
      </c>
      <c r="G3561" s="10">
        <v>16</v>
      </c>
      <c r="H3561" s="10">
        <v>1578.68</v>
      </c>
      <c r="I3561" s="4" t="s">
        <v>3509</v>
      </c>
      <c r="J3561" s="16">
        <v>45518</v>
      </c>
      <c r="K3561" s="9" t="str">
        <v>West</v>
      </c>
      <c r="L3561" s="9" t="str">
        <v>Electronics</v>
      </c>
      <c r="M3561" s="4">
        <v>3152.83</v>
      </c>
      <c r="N3561" s="4">
        <f>VLOOKUP($K3561,Sales_Performance_Analysis.csv!$S$1:$T$5,2,FALSE)</f>
        <v>2536.3110011778599</v>
      </c>
      <c r="O3561" s="4">
        <v>17</v>
      </c>
      <c r="P3561" s="4">
        <v>16</v>
      </c>
      <c r="Q3561" s="4">
        <v>1578.68</v>
      </c>
      <c r="U3561" s="9" t="str">
        <v>West</v>
      </c>
      <c r="V3561" s="9" t="str">
        <v>Electronics</v>
      </c>
      <c r="X3561" s="9" t="str">
        <v>WEST</v>
      </c>
      <c r="Y3561" s="9" t="str">
        <v>ELECTRONICS</v>
      </c>
      <c r="AA3561" s="9" t="str">
        <v>west</v>
      </c>
      <c r="AB3561" s="9" t="str">
        <v>electronics</v>
      </c>
    </row>
    <row r="3562" spans="1:28">
      <c r="A3562" s="10" t="s">
        <v>3510</v>
      </c>
      <c r="B3562" s="11">
        <v>45610</v>
      </c>
      <c r="C3562" s="12" t="s">
        <v>3379</v>
      </c>
      <c r="D3562" s="13" t="s">
        <v>257</v>
      </c>
      <c r="E3562" s="10">
        <v>1035.1600000000001</v>
      </c>
      <c r="F3562" s="10">
        <v>38</v>
      </c>
      <c r="G3562" s="10">
        <v>32</v>
      </c>
      <c r="H3562" s="10">
        <v>1570.04</v>
      </c>
      <c r="I3562" s="4" t="s">
        <v>3510</v>
      </c>
      <c r="J3562" s="16">
        <v>45610</v>
      </c>
      <c r="K3562" s="9" t="str">
        <v>South</v>
      </c>
      <c r="L3562" s="9" t="str">
        <v>Groceries</v>
      </c>
      <c r="M3562" s="4">
        <v>1035.1600000000001</v>
      </c>
      <c r="N3562" s="4">
        <f>VLOOKUP($K3562,Sales_Performance_Analysis.csv!$S$1:$T$5,2,FALSE)</f>
        <v>2478.5568056787902</v>
      </c>
      <c r="O3562" s="4">
        <v>38</v>
      </c>
      <c r="P3562" s="4">
        <v>32</v>
      </c>
      <c r="Q3562" s="4">
        <v>1570.04</v>
      </c>
      <c r="U3562" s="9" t="str">
        <v>South</v>
      </c>
      <c r="V3562" s="9" t="str">
        <v>Groceries</v>
      </c>
      <c r="X3562" s="9" t="str">
        <v>SOUTH</v>
      </c>
      <c r="Y3562" s="9" t="str">
        <v>GROCERIES</v>
      </c>
      <c r="AA3562" s="9" t="str">
        <v>south</v>
      </c>
      <c r="AB3562" s="9" t="str">
        <v>groceries</v>
      </c>
    </row>
    <row r="3563" spans="1:28">
      <c r="A3563" s="10" t="s">
        <v>3511</v>
      </c>
      <c r="B3563" s="11">
        <v>45603</v>
      </c>
      <c r="C3563" s="12" t="s">
        <v>3140</v>
      </c>
      <c r="D3563" s="13" t="s">
        <v>3070</v>
      </c>
      <c r="E3563" s="10">
        <v>1136.02</v>
      </c>
      <c r="F3563" s="10">
        <v>11</v>
      </c>
      <c r="G3563" s="10">
        <v>41</v>
      </c>
      <c r="H3563" s="10">
        <v>831.58</v>
      </c>
      <c r="I3563" s="4" t="s">
        <v>3511</v>
      </c>
      <c r="J3563" s="16">
        <v>45603</v>
      </c>
      <c r="K3563" s="9" t="str">
        <v>North</v>
      </c>
      <c r="L3563" s="9" t="str">
        <v>Electronics</v>
      </c>
      <c r="M3563" s="4">
        <v>1136.02</v>
      </c>
      <c r="N3563" s="4">
        <f>VLOOKUP($K3563,Sales_Performance_Analysis.csv!$S$1:$T$5,2,FALSE)</f>
        <v>2573.1195542046598</v>
      </c>
      <c r="O3563" s="4">
        <v>11</v>
      </c>
      <c r="P3563" s="4">
        <v>41</v>
      </c>
      <c r="Q3563" s="4">
        <v>831.58</v>
      </c>
      <c r="U3563" s="9" t="str">
        <v>North</v>
      </c>
      <c r="V3563" s="9" t="str">
        <v>Electronics</v>
      </c>
      <c r="X3563" s="9" t="str">
        <v>NORTH</v>
      </c>
      <c r="Y3563" s="9" t="str">
        <v>ELECTRONICS</v>
      </c>
      <c r="AA3563" s="9" t="str">
        <v>north</v>
      </c>
      <c r="AB3563" s="9" t="str">
        <v>electronics</v>
      </c>
    </row>
    <row r="3564" spans="1:28">
      <c r="A3564" s="10" t="s">
        <v>3512</v>
      </c>
      <c r="B3564" s="11">
        <v>45426</v>
      </c>
      <c r="C3564" s="12" t="s">
        <v>3140</v>
      </c>
      <c r="D3564" s="13" t="s">
        <v>2920</v>
      </c>
      <c r="E3564" s="10">
        <v>1892.32</v>
      </c>
      <c r="F3564" s="10">
        <v>34</v>
      </c>
      <c r="G3564" s="10">
        <v>25</v>
      </c>
      <c r="H3564" s="10">
        <v>1160.02</v>
      </c>
      <c r="I3564" s="4" t="s">
        <v>3512</v>
      </c>
      <c r="J3564" s="16">
        <v>45426</v>
      </c>
      <c r="K3564" s="9" t="str">
        <v>North</v>
      </c>
      <c r="L3564" s="9" t="str">
        <v>Sports</v>
      </c>
      <c r="M3564" s="4">
        <v>1892.32</v>
      </c>
      <c r="N3564" s="4">
        <f>VLOOKUP($K3564,Sales_Performance_Analysis.csv!$S$1:$T$5,2,FALSE)</f>
        <v>2573.1195542046598</v>
      </c>
      <c r="O3564" s="4">
        <v>34</v>
      </c>
      <c r="P3564" s="4">
        <v>25</v>
      </c>
      <c r="Q3564" s="4">
        <v>1160.02</v>
      </c>
      <c r="U3564" s="9" t="str">
        <v>North</v>
      </c>
      <c r="V3564" s="9" t="str">
        <v>Sports</v>
      </c>
      <c r="X3564" s="9" t="str">
        <v>NORTH</v>
      </c>
      <c r="Y3564" s="9" t="str">
        <v>SPORTS</v>
      </c>
      <c r="AA3564" s="9" t="str">
        <v>north</v>
      </c>
      <c r="AB3564" s="9" t="str">
        <v>sports</v>
      </c>
    </row>
    <row r="3565" spans="1:28">
      <c r="A3565" s="10" t="s">
        <v>3513</v>
      </c>
      <c r="B3565" s="11">
        <v>45349</v>
      </c>
      <c r="C3565" s="12" t="s">
        <v>3262</v>
      </c>
      <c r="D3565" s="13" t="s">
        <v>257</v>
      </c>
      <c r="E3565" s="10">
        <v>119.86</v>
      </c>
      <c r="F3565" s="10">
        <v>47</v>
      </c>
      <c r="G3565" s="10">
        <v>43</v>
      </c>
      <c r="H3565" s="10">
        <v>914.09</v>
      </c>
      <c r="I3565" s="4" t="s">
        <v>3513</v>
      </c>
      <c r="J3565" s="16">
        <v>45349</v>
      </c>
      <c r="K3565" s="9" t="str">
        <v>West</v>
      </c>
      <c r="L3565" s="9" t="str">
        <v>Groceries</v>
      </c>
      <c r="M3565" s="4">
        <v>119.86</v>
      </c>
      <c r="N3565" s="4">
        <f>VLOOKUP($K3565,Sales_Performance_Analysis.csv!$S$1:$T$5,2,FALSE)</f>
        <v>2536.3110011778599</v>
      </c>
      <c r="O3565" s="4">
        <v>47</v>
      </c>
      <c r="P3565" s="4">
        <v>43</v>
      </c>
      <c r="Q3565" s="4">
        <v>914.09</v>
      </c>
      <c r="U3565" s="9" t="str">
        <v>West</v>
      </c>
      <c r="V3565" s="9" t="str">
        <v>Groceries</v>
      </c>
      <c r="X3565" s="9" t="str">
        <v>WEST</v>
      </c>
      <c r="Y3565" s="9" t="str">
        <v>GROCERIES</v>
      </c>
      <c r="AA3565" s="9" t="str">
        <v>west</v>
      </c>
      <c r="AB3565" s="9" t="str">
        <v>groceries</v>
      </c>
    </row>
    <row r="3566" spans="1:28">
      <c r="A3566" s="10" t="s">
        <v>3514</v>
      </c>
      <c r="B3566" s="11">
        <v>45139</v>
      </c>
      <c r="C3566" s="12" t="s">
        <v>3140</v>
      </c>
      <c r="D3566" s="13" t="s">
        <v>257</v>
      </c>
      <c r="E3566" s="10">
        <v>4134.1499999999996</v>
      </c>
      <c r="F3566" s="10">
        <v>42</v>
      </c>
      <c r="G3566" s="10">
        <v>19</v>
      </c>
      <c r="H3566" s="10">
        <v>715.7</v>
      </c>
      <c r="I3566" s="4" t="s">
        <v>3514</v>
      </c>
      <c r="J3566" s="16">
        <v>45139</v>
      </c>
      <c r="K3566" s="9" t="str">
        <v>North</v>
      </c>
      <c r="L3566" s="9" t="str">
        <v>Groceries</v>
      </c>
      <c r="M3566" s="4">
        <v>4134.1499999999996</v>
      </c>
      <c r="N3566" s="4">
        <f>VLOOKUP($K3566,Sales_Performance_Analysis.csv!$S$1:$T$5,2,FALSE)</f>
        <v>2573.1195542046598</v>
      </c>
      <c r="O3566" s="4">
        <v>42</v>
      </c>
      <c r="P3566" s="4">
        <v>19</v>
      </c>
      <c r="Q3566" s="4">
        <v>715.7</v>
      </c>
      <c r="U3566" s="9" t="str">
        <v>North</v>
      </c>
      <c r="V3566" s="9" t="str">
        <v>Groceries</v>
      </c>
      <c r="X3566" s="9" t="str">
        <v>NORTH</v>
      </c>
      <c r="Y3566" s="9" t="str">
        <v>GROCERIES</v>
      </c>
      <c r="AA3566" s="9" t="str">
        <v>north</v>
      </c>
      <c r="AB3566" s="9" t="str">
        <v>groceries</v>
      </c>
    </row>
    <row r="3567" spans="1:28">
      <c r="A3567" s="10" t="s">
        <v>3515</v>
      </c>
      <c r="B3567" s="11">
        <v>45059</v>
      </c>
      <c r="C3567" s="12" t="s">
        <v>3140</v>
      </c>
      <c r="D3567" s="13" t="s">
        <v>3070</v>
      </c>
      <c r="E3567" s="10">
        <v>2256.67</v>
      </c>
      <c r="F3567" s="10">
        <v>13</v>
      </c>
      <c r="G3567" s="10">
        <v>23</v>
      </c>
      <c r="H3567" s="10">
        <v>1456.26</v>
      </c>
      <c r="I3567" s="4" t="s">
        <v>3515</v>
      </c>
      <c r="J3567" s="16">
        <v>45059</v>
      </c>
      <c r="K3567" s="9" t="str">
        <v>North</v>
      </c>
      <c r="L3567" s="9" t="str">
        <v>Electronics</v>
      </c>
      <c r="M3567" s="4">
        <v>2256.67</v>
      </c>
      <c r="N3567" s="4">
        <f>VLOOKUP($K3567,Sales_Performance_Analysis.csv!$S$1:$T$5,2,FALSE)</f>
        <v>2573.1195542046598</v>
      </c>
      <c r="O3567" s="4">
        <v>13</v>
      </c>
      <c r="P3567" s="4">
        <v>23</v>
      </c>
      <c r="Q3567" s="4">
        <v>1456.26</v>
      </c>
      <c r="U3567" s="9" t="str">
        <v>North</v>
      </c>
      <c r="V3567" s="9" t="str">
        <v>Electronics</v>
      </c>
      <c r="X3567" s="9" t="str">
        <v>NORTH</v>
      </c>
      <c r="Y3567" s="9" t="str">
        <v>ELECTRONICS</v>
      </c>
      <c r="AA3567" s="9" t="str">
        <v>north</v>
      </c>
      <c r="AB3567" s="9" t="str">
        <v>electronics</v>
      </c>
    </row>
    <row r="3568" spans="1:28">
      <c r="A3568" s="10" t="s">
        <v>3516</v>
      </c>
      <c r="B3568" s="11">
        <v>45068</v>
      </c>
      <c r="C3568" s="12" t="s">
        <v>3246</v>
      </c>
      <c r="D3568" s="13" t="s">
        <v>3070</v>
      </c>
      <c r="E3568" s="10">
        <v>1096.5899999999999</v>
      </c>
      <c r="F3568" s="10">
        <v>4</v>
      </c>
      <c r="G3568" s="10">
        <v>24</v>
      </c>
      <c r="H3568" s="10">
        <v>1766.86</v>
      </c>
      <c r="I3568" s="4" t="s">
        <v>3516</v>
      </c>
      <c r="J3568" s="16">
        <v>45068</v>
      </c>
      <c r="K3568" s="9" t="str">
        <v>South</v>
      </c>
      <c r="L3568" s="9" t="str">
        <v>Electronics</v>
      </c>
      <c r="M3568" s="4">
        <v>1096.5899999999999</v>
      </c>
      <c r="N3568" s="4">
        <f>VLOOKUP($K3568,Sales_Performance_Analysis.csv!$S$1:$T$5,2,FALSE)</f>
        <v>2478.5568056787902</v>
      </c>
      <c r="O3568" s="4">
        <v>4</v>
      </c>
      <c r="P3568" s="4">
        <v>24</v>
      </c>
      <c r="Q3568" s="4">
        <v>1766.86</v>
      </c>
      <c r="U3568" s="9" t="str">
        <v>South</v>
      </c>
      <c r="V3568" s="9" t="str">
        <v>Electronics</v>
      </c>
      <c r="X3568" s="9" t="str">
        <v>SOUTH</v>
      </c>
      <c r="Y3568" s="9" t="str">
        <v>ELECTRONICS</v>
      </c>
      <c r="AA3568" s="9" t="str">
        <v>south</v>
      </c>
      <c r="AB3568" s="9" t="str">
        <v>electronics</v>
      </c>
    </row>
    <row r="3569" spans="1:28">
      <c r="A3569" s="10" t="s">
        <v>3517</v>
      </c>
      <c r="B3569" s="11">
        <v>45328</v>
      </c>
      <c r="C3569" s="12" t="s">
        <v>3140</v>
      </c>
      <c r="D3569" s="13" t="s">
        <v>2920</v>
      </c>
      <c r="E3569" s="10">
        <v>1696.94</v>
      </c>
      <c r="F3569" s="10">
        <v>38</v>
      </c>
      <c r="G3569" s="10">
        <v>45</v>
      </c>
      <c r="H3569" s="10">
        <v>1666.38</v>
      </c>
      <c r="I3569" s="4" t="s">
        <v>3517</v>
      </c>
      <c r="J3569" s="16">
        <v>45328</v>
      </c>
      <c r="K3569" s="9" t="str">
        <v>North</v>
      </c>
      <c r="L3569" s="9" t="str">
        <v>Sports</v>
      </c>
      <c r="M3569" s="4">
        <v>1696.94</v>
      </c>
      <c r="N3569" s="4">
        <f>VLOOKUP($K3569,Sales_Performance_Analysis.csv!$S$1:$T$5,2,FALSE)</f>
        <v>2573.1195542046598</v>
      </c>
      <c r="O3569" s="4">
        <v>38</v>
      </c>
      <c r="P3569" s="4">
        <v>45</v>
      </c>
      <c r="Q3569" s="4">
        <v>1666.38</v>
      </c>
      <c r="U3569" s="9" t="str">
        <v>North</v>
      </c>
      <c r="V3569" s="9" t="str">
        <v>Sports</v>
      </c>
      <c r="X3569" s="9" t="str">
        <v>NORTH</v>
      </c>
      <c r="Y3569" s="9" t="str">
        <v>SPORTS</v>
      </c>
      <c r="AA3569" s="9" t="str">
        <v>north</v>
      </c>
      <c r="AB3569" s="9" t="str">
        <v>sports</v>
      </c>
    </row>
    <row r="3570" spans="1:28">
      <c r="A3570" s="10" t="s">
        <v>3518</v>
      </c>
      <c r="B3570" s="11">
        <v>45075</v>
      </c>
      <c r="C3570" s="12" t="s">
        <v>3140</v>
      </c>
      <c r="D3570" s="13" t="s">
        <v>257</v>
      </c>
      <c r="E3570" s="10">
        <v>2245.6799999999998</v>
      </c>
      <c r="F3570" s="10">
        <v>2</v>
      </c>
      <c r="G3570" s="10">
        <v>35</v>
      </c>
      <c r="H3570" s="10">
        <v>187.03</v>
      </c>
      <c r="I3570" s="4" t="s">
        <v>3518</v>
      </c>
      <c r="J3570" s="16">
        <v>45075</v>
      </c>
      <c r="K3570" s="9" t="str">
        <v>North</v>
      </c>
      <c r="L3570" s="9" t="str">
        <v>Groceries</v>
      </c>
      <c r="M3570" s="4">
        <v>2245.6799999999998</v>
      </c>
      <c r="N3570" s="4">
        <f>VLOOKUP($K3570,Sales_Performance_Analysis.csv!$S$1:$T$5,2,FALSE)</f>
        <v>2573.1195542046598</v>
      </c>
      <c r="O3570" s="4">
        <v>2</v>
      </c>
      <c r="P3570" s="4">
        <v>35</v>
      </c>
      <c r="Q3570" s="4">
        <v>187.03</v>
      </c>
      <c r="U3570" s="9" t="str">
        <v>North</v>
      </c>
      <c r="V3570" s="9" t="str">
        <v>Groceries</v>
      </c>
      <c r="X3570" s="9" t="str">
        <v>NORTH</v>
      </c>
      <c r="Y3570" s="9" t="str">
        <v>GROCERIES</v>
      </c>
      <c r="AA3570" s="9" t="str">
        <v>north</v>
      </c>
      <c r="AB3570" s="9" t="str">
        <v>groceries</v>
      </c>
    </row>
    <row r="3571" spans="1:28">
      <c r="A3571" s="10" t="s">
        <v>3519</v>
      </c>
      <c r="B3571" s="11">
        <v>45131</v>
      </c>
      <c r="C3571" s="12" t="s">
        <v>3262</v>
      </c>
      <c r="D3571" s="13" t="s">
        <v>3070</v>
      </c>
      <c r="E3571" s="10">
        <v>2026.95</v>
      </c>
      <c r="F3571" s="10">
        <v>13</v>
      </c>
      <c r="G3571" s="10">
        <v>22</v>
      </c>
      <c r="H3571" s="10">
        <v>632.55999999999995</v>
      </c>
      <c r="I3571" s="4" t="s">
        <v>3519</v>
      </c>
      <c r="J3571" s="16">
        <v>45131</v>
      </c>
      <c r="K3571" s="9" t="str">
        <v>West</v>
      </c>
      <c r="L3571" s="9" t="str">
        <v>Electronics</v>
      </c>
      <c r="M3571" s="4">
        <v>2026.95</v>
      </c>
      <c r="N3571" s="4">
        <f>VLOOKUP($K3571,Sales_Performance_Analysis.csv!$S$1:$T$5,2,FALSE)</f>
        <v>2536.3110011778599</v>
      </c>
      <c r="O3571" s="4">
        <v>13</v>
      </c>
      <c r="P3571" s="4">
        <v>22</v>
      </c>
      <c r="Q3571" s="4">
        <v>632.55999999999995</v>
      </c>
      <c r="U3571" s="9" t="str">
        <v>West</v>
      </c>
      <c r="V3571" s="9" t="str">
        <v>Electronics</v>
      </c>
      <c r="X3571" s="9" t="str">
        <v>WEST</v>
      </c>
      <c r="Y3571" s="9" t="str">
        <v>ELECTRONICS</v>
      </c>
      <c r="AA3571" s="9" t="str">
        <v>west</v>
      </c>
      <c r="AB3571" s="9" t="str">
        <v>electronics</v>
      </c>
    </row>
    <row r="3572" spans="1:28">
      <c r="A3572" s="10" t="s">
        <v>3520</v>
      </c>
      <c r="B3572" s="11">
        <v>44952</v>
      </c>
      <c r="C3572" s="12" t="s">
        <v>3246</v>
      </c>
      <c r="D3572" s="13" t="s">
        <v>2920</v>
      </c>
      <c r="E3572" s="10">
        <v>4728.96</v>
      </c>
      <c r="F3572" s="10">
        <v>26</v>
      </c>
      <c r="G3572" s="10">
        <v>45</v>
      </c>
      <c r="H3572" s="10">
        <v>965.64</v>
      </c>
      <c r="I3572" s="4" t="s">
        <v>3520</v>
      </c>
      <c r="J3572" s="16">
        <v>44952</v>
      </c>
      <c r="K3572" s="9" t="str">
        <v>South</v>
      </c>
      <c r="L3572" s="9" t="str">
        <v>Sports</v>
      </c>
      <c r="M3572" s="4">
        <v>4728.96</v>
      </c>
      <c r="N3572" s="4">
        <f>VLOOKUP($K3572,Sales_Performance_Analysis.csv!$S$1:$T$5,2,FALSE)</f>
        <v>2478.5568056787902</v>
      </c>
      <c r="O3572" s="4">
        <v>26</v>
      </c>
      <c r="P3572" s="4">
        <v>45</v>
      </c>
      <c r="Q3572" s="4">
        <v>965.64</v>
      </c>
      <c r="U3572" s="9" t="str">
        <v>South</v>
      </c>
      <c r="V3572" s="9" t="str">
        <v>Sports</v>
      </c>
      <c r="X3572" s="9" t="str">
        <v>SOUTH</v>
      </c>
      <c r="Y3572" s="9" t="str">
        <v>SPORTS</v>
      </c>
      <c r="AA3572" s="9" t="str">
        <v>south</v>
      </c>
      <c r="AB3572" s="9" t="str">
        <v>sports</v>
      </c>
    </row>
    <row r="3573" spans="1:28">
      <c r="A3573" s="10" t="s">
        <v>3521</v>
      </c>
      <c r="B3573" s="11">
        <v>45269</v>
      </c>
      <c r="C3573" s="12" t="s">
        <v>3379</v>
      </c>
      <c r="D3573" s="13" t="s">
        <v>2899</v>
      </c>
      <c r="E3573" s="10">
        <v>1820.43</v>
      </c>
      <c r="F3573" s="10">
        <v>32</v>
      </c>
      <c r="G3573" s="10">
        <v>5</v>
      </c>
      <c r="H3573" s="10">
        <v>225.39</v>
      </c>
      <c r="I3573" s="4" t="s">
        <v>3521</v>
      </c>
      <c r="J3573" s="16">
        <v>45269</v>
      </c>
      <c r="K3573" s="9" t="str">
        <v>South</v>
      </c>
      <c r="L3573" s="9" t="str">
        <v>Clothing</v>
      </c>
      <c r="M3573" s="4">
        <v>1820.43</v>
      </c>
      <c r="N3573" s="4">
        <f>VLOOKUP($K3573,Sales_Performance_Analysis.csv!$S$1:$T$5,2,FALSE)</f>
        <v>2478.5568056787902</v>
      </c>
      <c r="O3573" s="4">
        <v>32</v>
      </c>
      <c r="P3573" s="4">
        <v>5</v>
      </c>
      <c r="Q3573" s="4">
        <v>225.39</v>
      </c>
      <c r="U3573" s="9" t="str">
        <v>South</v>
      </c>
      <c r="V3573" s="9" t="str">
        <v>Clothing</v>
      </c>
      <c r="X3573" s="9" t="str">
        <v>SOUTH</v>
      </c>
      <c r="Y3573" s="9" t="str">
        <v>CLOTHING</v>
      </c>
      <c r="AA3573" s="9" t="str">
        <v>south</v>
      </c>
      <c r="AB3573" s="9" t="str">
        <v>clothing</v>
      </c>
    </row>
    <row r="3574" spans="1:28">
      <c r="A3574" s="10" t="s">
        <v>3522</v>
      </c>
      <c r="B3574" s="11">
        <v>45478</v>
      </c>
      <c r="C3574" s="12" t="s">
        <v>3140</v>
      </c>
      <c r="D3574" s="13" t="s">
        <v>257</v>
      </c>
      <c r="E3574" s="10">
        <v>787.21</v>
      </c>
      <c r="F3574" s="10">
        <v>19</v>
      </c>
      <c r="G3574" s="10">
        <v>13</v>
      </c>
      <c r="H3574" s="10">
        <v>345.86</v>
      </c>
      <c r="I3574" s="4" t="s">
        <v>3522</v>
      </c>
      <c r="J3574" s="16">
        <v>45478</v>
      </c>
      <c r="K3574" s="9" t="str">
        <v>North</v>
      </c>
      <c r="L3574" s="9" t="str">
        <v>Groceries</v>
      </c>
      <c r="M3574" s="4">
        <v>787.21</v>
      </c>
      <c r="N3574" s="4">
        <f>VLOOKUP($K3574,Sales_Performance_Analysis.csv!$S$1:$T$5,2,FALSE)</f>
        <v>2573.1195542046598</v>
      </c>
      <c r="O3574" s="4">
        <v>19</v>
      </c>
      <c r="P3574" s="4">
        <v>13</v>
      </c>
      <c r="Q3574" s="4">
        <v>345.86</v>
      </c>
      <c r="U3574" s="9" t="str">
        <v>North</v>
      </c>
      <c r="V3574" s="9" t="str">
        <v>Groceries</v>
      </c>
      <c r="X3574" s="9" t="str">
        <v>NORTH</v>
      </c>
      <c r="Y3574" s="9" t="str">
        <v>GROCERIES</v>
      </c>
      <c r="AA3574" s="9" t="str">
        <v>north</v>
      </c>
      <c r="AB3574" s="9" t="str">
        <v>groceries</v>
      </c>
    </row>
    <row r="3575" spans="1:28">
      <c r="A3575" s="10" t="s">
        <v>3523</v>
      </c>
      <c r="B3575" s="11">
        <v>45199</v>
      </c>
      <c r="C3575" s="12" t="s">
        <v>3246</v>
      </c>
      <c r="D3575" s="13" t="s">
        <v>2920</v>
      </c>
      <c r="E3575" s="10">
        <v>4793.8</v>
      </c>
      <c r="F3575" s="10">
        <v>14</v>
      </c>
      <c r="G3575" s="10">
        <v>17</v>
      </c>
      <c r="H3575" s="10">
        <v>851.78</v>
      </c>
      <c r="I3575" s="4" t="s">
        <v>3523</v>
      </c>
      <c r="J3575" s="16">
        <v>45199</v>
      </c>
      <c r="K3575" s="9" t="str">
        <v>South</v>
      </c>
      <c r="L3575" s="9" t="str">
        <v>Sports</v>
      </c>
      <c r="M3575" s="4">
        <v>4793.8</v>
      </c>
      <c r="N3575" s="4">
        <f>VLOOKUP($K3575,Sales_Performance_Analysis.csv!$S$1:$T$5,2,FALSE)</f>
        <v>2478.5568056787902</v>
      </c>
      <c r="O3575" s="4">
        <v>14</v>
      </c>
      <c r="P3575" s="4">
        <v>17</v>
      </c>
      <c r="Q3575" s="4">
        <v>851.78</v>
      </c>
      <c r="U3575" s="9" t="str">
        <v>South</v>
      </c>
      <c r="V3575" s="9" t="str">
        <v>Sports</v>
      </c>
      <c r="X3575" s="9" t="str">
        <v>SOUTH</v>
      </c>
      <c r="Y3575" s="9" t="str">
        <v>SPORTS</v>
      </c>
      <c r="AA3575" s="9" t="str">
        <v>south</v>
      </c>
      <c r="AB3575" s="9" t="str">
        <v>sports</v>
      </c>
    </row>
    <row r="3576" spans="1:28">
      <c r="A3576" s="10" t="s">
        <v>3524</v>
      </c>
      <c r="B3576" s="11">
        <v>45472</v>
      </c>
      <c r="C3576" s="12" t="s">
        <v>3246</v>
      </c>
      <c r="D3576" s="13" t="s">
        <v>2899</v>
      </c>
      <c r="E3576" s="10">
        <v>2756.3</v>
      </c>
      <c r="F3576" s="10">
        <v>5</v>
      </c>
      <c r="G3576" s="10">
        <v>36</v>
      </c>
      <c r="H3576" s="10">
        <v>366.49</v>
      </c>
      <c r="I3576" s="4" t="s">
        <v>3524</v>
      </c>
      <c r="J3576" s="16">
        <v>45472</v>
      </c>
      <c r="K3576" s="9" t="str">
        <v>South</v>
      </c>
      <c r="L3576" s="9" t="str">
        <v>Clothing</v>
      </c>
      <c r="M3576" s="4">
        <v>2756.3</v>
      </c>
      <c r="N3576" s="4">
        <f>VLOOKUP($K3576,Sales_Performance_Analysis.csv!$S$1:$T$5,2,FALSE)</f>
        <v>2478.5568056787902</v>
      </c>
      <c r="O3576" s="4">
        <v>5</v>
      </c>
      <c r="P3576" s="4">
        <v>36</v>
      </c>
      <c r="Q3576" s="4">
        <v>366.49</v>
      </c>
      <c r="U3576" s="9" t="str">
        <v>South</v>
      </c>
      <c r="V3576" s="9" t="str">
        <v>Clothing</v>
      </c>
      <c r="X3576" s="9" t="str">
        <v>SOUTH</v>
      </c>
      <c r="Y3576" s="9" t="str">
        <v>CLOTHING</v>
      </c>
      <c r="AA3576" s="9" t="str">
        <v>south</v>
      </c>
      <c r="AB3576" s="9" t="str">
        <v>clothing</v>
      </c>
    </row>
    <row r="3577" spans="1:28">
      <c r="A3577" s="10" t="s">
        <v>3525</v>
      </c>
      <c r="B3577" s="11">
        <v>45348</v>
      </c>
      <c r="C3577" s="12" t="s">
        <v>3246</v>
      </c>
      <c r="D3577" s="13" t="s">
        <v>2920</v>
      </c>
      <c r="E3577" s="10">
        <v>1279.18</v>
      </c>
      <c r="F3577" s="10">
        <v>29</v>
      </c>
      <c r="G3577" s="10">
        <v>13</v>
      </c>
      <c r="H3577" s="10">
        <v>1229.8599999999999</v>
      </c>
      <c r="I3577" s="4" t="s">
        <v>3525</v>
      </c>
      <c r="J3577" s="16">
        <v>45348</v>
      </c>
      <c r="K3577" s="9" t="str">
        <v>South</v>
      </c>
      <c r="L3577" s="9" t="str">
        <v>Sports</v>
      </c>
      <c r="M3577" s="4">
        <v>1279.18</v>
      </c>
      <c r="N3577" s="4">
        <f>VLOOKUP($K3577,Sales_Performance_Analysis.csv!$S$1:$T$5,2,FALSE)</f>
        <v>2478.5568056787902</v>
      </c>
      <c r="O3577" s="4">
        <v>29</v>
      </c>
      <c r="P3577" s="4">
        <v>13</v>
      </c>
      <c r="Q3577" s="4">
        <v>1229.8599999999999</v>
      </c>
      <c r="U3577" s="9" t="str">
        <v>South</v>
      </c>
      <c r="V3577" s="9" t="str">
        <v>Sports</v>
      </c>
      <c r="X3577" s="9" t="str">
        <v>SOUTH</v>
      </c>
      <c r="Y3577" s="9" t="str">
        <v>SPORTS</v>
      </c>
      <c r="AA3577" s="9" t="str">
        <v>south</v>
      </c>
      <c r="AB3577" s="9" t="str">
        <v>sports</v>
      </c>
    </row>
    <row r="3578" spans="1:28">
      <c r="A3578" s="10" t="s">
        <v>3526</v>
      </c>
      <c r="B3578" s="11">
        <v>45157</v>
      </c>
      <c r="C3578" s="12" t="s">
        <v>3246</v>
      </c>
      <c r="D3578" s="13" t="s">
        <v>257</v>
      </c>
      <c r="E3578" s="10">
        <v>2695.32</v>
      </c>
      <c r="F3578" s="10">
        <v>7</v>
      </c>
      <c r="G3578" s="10">
        <v>18</v>
      </c>
      <c r="H3578" s="10">
        <v>237.19</v>
      </c>
      <c r="I3578" s="4" t="s">
        <v>3526</v>
      </c>
      <c r="J3578" s="16">
        <v>45157</v>
      </c>
      <c r="K3578" s="9" t="str">
        <v>South</v>
      </c>
      <c r="L3578" s="9" t="str">
        <v>Groceries</v>
      </c>
      <c r="M3578" s="4">
        <v>2695.32</v>
      </c>
      <c r="N3578" s="4">
        <f>VLOOKUP($K3578,Sales_Performance_Analysis.csv!$S$1:$T$5,2,FALSE)</f>
        <v>2478.5568056787902</v>
      </c>
      <c r="O3578" s="4">
        <v>7</v>
      </c>
      <c r="P3578" s="4">
        <v>18</v>
      </c>
      <c r="Q3578" s="4">
        <v>237.19</v>
      </c>
      <c r="U3578" s="9" t="str">
        <v>South</v>
      </c>
      <c r="V3578" s="9" t="str">
        <v>Groceries</v>
      </c>
      <c r="X3578" s="9" t="str">
        <v>SOUTH</v>
      </c>
      <c r="Y3578" s="9" t="str">
        <v>GROCERIES</v>
      </c>
      <c r="AA3578" s="9" t="str">
        <v>south</v>
      </c>
      <c r="AB3578" s="9" t="str">
        <v>groceries</v>
      </c>
    </row>
    <row r="3579" spans="1:28">
      <c r="A3579" s="10" t="s">
        <v>3527</v>
      </c>
      <c r="B3579" s="11">
        <v>44973</v>
      </c>
      <c r="C3579" s="12" t="s">
        <v>3262</v>
      </c>
      <c r="D3579" s="13" t="s">
        <v>2920</v>
      </c>
      <c r="E3579" s="10">
        <v>1422.56</v>
      </c>
      <c r="F3579" s="10">
        <v>44</v>
      </c>
      <c r="G3579" s="10">
        <v>49</v>
      </c>
      <c r="H3579" s="10">
        <v>95.81</v>
      </c>
      <c r="I3579" s="4" t="s">
        <v>3527</v>
      </c>
      <c r="J3579" s="16">
        <v>44973</v>
      </c>
      <c r="K3579" s="9" t="str">
        <v>West</v>
      </c>
      <c r="L3579" s="9" t="str">
        <v>Sports</v>
      </c>
      <c r="M3579" s="4">
        <v>1422.56</v>
      </c>
      <c r="N3579" s="4">
        <f>VLOOKUP($K3579,Sales_Performance_Analysis.csv!$S$1:$T$5,2,FALSE)</f>
        <v>2536.3110011778599</v>
      </c>
      <c r="O3579" s="4">
        <v>44</v>
      </c>
      <c r="P3579" s="4">
        <v>49</v>
      </c>
      <c r="Q3579" s="4">
        <v>95.81</v>
      </c>
      <c r="U3579" s="9" t="str">
        <v>West</v>
      </c>
      <c r="V3579" s="9" t="str">
        <v>Sports</v>
      </c>
      <c r="X3579" s="9" t="str">
        <v>WEST</v>
      </c>
      <c r="Y3579" s="9" t="str">
        <v>SPORTS</v>
      </c>
      <c r="AA3579" s="9" t="str">
        <v>west</v>
      </c>
      <c r="AB3579" s="9" t="str">
        <v>sports</v>
      </c>
    </row>
    <row r="3580" spans="1:28">
      <c r="A3580" s="10" t="s">
        <v>3528</v>
      </c>
      <c r="B3580" s="11">
        <v>45433</v>
      </c>
      <c r="C3580" s="12" t="s">
        <v>3379</v>
      </c>
      <c r="D3580" s="13" t="s">
        <v>2920</v>
      </c>
      <c r="E3580" s="10">
        <v>2452.87</v>
      </c>
      <c r="F3580" s="10">
        <v>2</v>
      </c>
      <c r="G3580" s="10">
        <v>8</v>
      </c>
      <c r="H3580" s="10">
        <v>1647.39</v>
      </c>
      <c r="I3580" s="4" t="s">
        <v>3528</v>
      </c>
      <c r="J3580" s="16">
        <v>45433</v>
      </c>
      <c r="K3580" s="9" t="str">
        <v>South</v>
      </c>
      <c r="L3580" s="9" t="str">
        <v>Sports</v>
      </c>
      <c r="M3580" s="4">
        <v>2452.87</v>
      </c>
      <c r="N3580" s="4">
        <f>VLOOKUP($K3580,Sales_Performance_Analysis.csv!$S$1:$T$5,2,FALSE)</f>
        <v>2478.5568056787902</v>
      </c>
      <c r="O3580" s="4">
        <v>2</v>
      </c>
      <c r="P3580" s="4">
        <v>8</v>
      </c>
      <c r="Q3580" s="4">
        <v>1647.39</v>
      </c>
      <c r="U3580" s="9" t="str">
        <v>South</v>
      </c>
      <c r="V3580" s="9" t="str">
        <v>Sports</v>
      </c>
      <c r="X3580" s="9" t="str">
        <v>SOUTH</v>
      </c>
      <c r="Y3580" s="9" t="str">
        <v>SPORTS</v>
      </c>
      <c r="AA3580" s="9" t="str">
        <v>south</v>
      </c>
      <c r="AB3580" s="9" t="str">
        <v>sports</v>
      </c>
    </row>
    <row r="3581" spans="1:28">
      <c r="A3581" s="10" t="s">
        <v>3529</v>
      </c>
      <c r="B3581" s="11">
        <v>45551</v>
      </c>
      <c r="C3581" s="12" t="s">
        <v>3379</v>
      </c>
      <c r="D3581" s="13" t="s">
        <v>2899</v>
      </c>
      <c r="E3581" s="10">
        <v>415.57</v>
      </c>
      <c r="F3581" s="10">
        <v>9</v>
      </c>
      <c r="G3581" s="10">
        <v>32</v>
      </c>
      <c r="H3581" s="10">
        <v>1506.72</v>
      </c>
      <c r="I3581" s="4" t="s">
        <v>3529</v>
      </c>
      <c r="J3581" s="16">
        <v>45551</v>
      </c>
      <c r="K3581" s="9" t="str">
        <v>South</v>
      </c>
      <c r="L3581" s="9" t="str">
        <v>Clothing</v>
      </c>
      <c r="M3581" s="4">
        <v>415.57</v>
      </c>
      <c r="N3581" s="4">
        <f>VLOOKUP($K3581,Sales_Performance_Analysis.csv!$S$1:$T$5,2,FALSE)</f>
        <v>2478.5568056787902</v>
      </c>
      <c r="O3581" s="4">
        <v>9</v>
      </c>
      <c r="P3581" s="4">
        <v>32</v>
      </c>
      <c r="Q3581" s="4">
        <v>1506.72</v>
      </c>
      <c r="U3581" s="9" t="str">
        <v>South</v>
      </c>
      <c r="V3581" s="9" t="str">
        <v>Clothing</v>
      </c>
      <c r="X3581" s="9" t="str">
        <v>SOUTH</v>
      </c>
      <c r="Y3581" s="9" t="str">
        <v>CLOTHING</v>
      </c>
      <c r="AA3581" s="9" t="str">
        <v>south</v>
      </c>
      <c r="AB3581" s="9" t="str">
        <v>clothing</v>
      </c>
    </row>
    <row r="3582" spans="1:28">
      <c r="A3582" s="10" t="s">
        <v>3530</v>
      </c>
      <c r="B3582" s="11">
        <v>45151</v>
      </c>
      <c r="C3582" s="12" t="s">
        <v>3379</v>
      </c>
      <c r="D3582" s="13" t="s">
        <v>257</v>
      </c>
      <c r="E3582" s="10">
        <v>4836.67</v>
      </c>
      <c r="F3582" s="10">
        <v>42</v>
      </c>
      <c r="G3582" s="10">
        <v>14</v>
      </c>
      <c r="H3582" s="10">
        <v>1506.77</v>
      </c>
      <c r="I3582" s="4" t="s">
        <v>3530</v>
      </c>
      <c r="J3582" s="16">
        <v>45151</v>
      </c>
      <c r="K3582" s="9" t="str">
        <v>South</v>
      </c>
      <c r="L3582" s="9" t="str">
        <v>Groceries</v>
      </c>
      <c r="M3582" s="4">
        <v>4836.67</v>
      </c>
      <c r="N3582" s="4">
        <f>VLOOKUP($K3582,Sales_Performance_Analysis.csv!$S$1:$T$5,2,FALSE)</f>
        <v>2478.5568056787902</v>
      </c>
      <c r="O3582" s="4">
        <v>42</v>
      </c>
      <c r="P3582" s="4">
        <v>14</v>
      </c>
      <c r="Q3582" s="4">
        <v>1506.77</v>
      </c>
      <c r="U3582" s="9" t="str">
        <v>South</v>
      </c>
      <c r="V3582" s="9" t="str">
        <v>Groceries</v>
      </c>
      <c r="X3582" s="9" t="str">
        <v>SOUTH</v>
      </c>
      <c r="Y3582" s="9" t="str">
        <v>GROCERIES</v>
      </c>
      <c r="AA3582" s="9" t="str">
        <v>south</v>
      </c>
      <c r="AB3582" s="9" t="str">
        <v>groceries</v>
      </c>
    </row>
    <row r="3583" spans="1:28">
      <c r="A3583" s="10" t="s">
        <v>3531</v>
      </c>
      <c r="B3583" s="11">
        <v>45461</v>
      </c>
      <c r="C3583" s="12" t="s">
        <v>3262</v>
      </c>
      <c r="D3583" s="13" t="s">
        <v>257</v>
      </c>
      <c r="E3583" s="10">
        <v>4192.07</v>
      </c>
      <c r="F3583" s="10">
        <v>7</v>
      </c>
      <c r="G3583" s="10">
        <v>8</v>
      </c>
      <c r="H3583" s="10">
        <v>840.58</v>
      </c>
      <c r="I3583" s="4" t="s">
        <v>3531</v>
      </c>
      <c r="J3583" s="16">
        <v>45461</v>
      </c>
      <c r="K3583" s="9" t="str">
        <v>West</v>
      </c>
      <c r="L3583" s="9" t="str">
        <v>Groceries</v>
      </c>
      <c r="M3583" s="4">
        <v>4192.07</v>
      </c>
      <c r="N3583" s="4">
        <f>VLOOKUP($K3583,Sales_Performance_Analysis.csv!$S$1:$T$5,2,FALSE)</f>
        <v>2536.3110011778599</v>
      </c>
      <c r="O3583" s="4">
        <v>7</v>
      </c>
      <c r="P3583" s="4">
        <v>8</v>
      </c>
      <c r="Q3583" s="4">
        <v>840.58</v>
      </c>
      <c r="U3583" s="9" t="str">
        <v>West</v>
      </c>
      <c r="V3583" s="9" t="str">
        <v>Groceries</v>
      </c>
      <c r="X3583" s="9" t="str">
        <v>WEST</v>
      </c>
      <c r="Y3583" s="9" t="str">
        <v>GROCERIES</v>
      </c>
      <c r="AA3583" s="9" t="str">
        <v>west</v>
      </c>
      <c r="AB3583" s="9" t="str">
        <v>groceries</v>
      </c>
    </row>
    <row r="3584" spans="1:28">
      <c r="A3584" s="10" t="s">
        <v>3532</v>
      </c>
      <c r="B3584" s="11">
        <v>44987</v>
      </c>
      <c r="C3584" s="12" t="s">
        <v>3379</v>
      </c>
      <c r="D3584" s="13" t="s">
        <v>2920</v>
      </c>
      <c r="E3584" s="10">
        <v>2192.2199999999998</v>
      </c>
      <c r="F3584" s="10">
        <v>12</v>
      </c>
      <c r="G3584" s="10">
        <v>4</v>
      </c>
      <c r="H3584" s="10">
        <v>1770.15</v>
      </c>
      <c r="I3584" s="4" t="s">
        <v>3532</v>
      </c>
      <c r="J3584" s="16">
        <v>44987</v>
      </c>
      <c r="K3584" s="9" t="str">
        <v>South</v>
      </c>
      <c r="L3584" s="9" t="str">
        <v>Sports</v>
      </c>
      <c r="M3584" s="4">
        <v>2192.2199999999998</v>
      </c>
      <c r="N3584" s="4">
        <f>VLOOKUP($K3584,Sales_Performance_Analysis.csv!$S$1:$T$5,2,FALSE)</f>
        <v>2478.5568056787902</v>
      </c>
      <c r="O3584" s="4">
        <v>12</v>
      </c>
      <c r="P3584" s="4">
        <v>4</v>
      </c>
      <c r="Q3584" s="4">
        <v>1770.15</v>
      </c>
      <c r="U3584" s="9" t="str">
        <v>South</v>
      </c>
      <c r="V3584" s="9" t="str">
        <v>Sports</v>
      </c>
      <c r="X3584" s="9" t="str">
        <v>SOUTH</v>
      </c>
      <c r="Y3584" s="9" t="str">
        <v>SPORTS</v>
      </c>
      <c r="AA3584" s="9" t="str">
        <v>south</v>
      </c>
      <c r="AB3584" s="9" t="str">
        <v>sports</v>
      </c>
    </row>
    <row r="3585" spans="1:28">
      <c r="A3585" s="10" t="s">
        <v>3533</v>
      </c>
      <c r="B3585" s="11">
        <v>45257</v>
      </c>
      <c r="C3585" s="12" t="s">
        <v>3379</v>
      </c>
      <c r="D3585" s="13" t="s">
        <v>3070</v>
      </c>
      <c r="E3585" s="10">
        <v>512.15</v>
      </c>
      <c r="F3585" s="10">
        <v>21</v>
      </c>
      <c r="G3585" s="10">
        <v>38</v>
      </c>
      <c r="H3585" s="10">
        <v>818.05</v>
      </c>
      <c r="I3585" s="4" t="s">
        <v>3533</v>
      </c>
      <c r="J3585" s="16">
        <v>45257</v>
      </c>
      <c r="K3585" s="9" t="str">
        <v>South</v>
      </c>
      <c r="L3585" s="9" t="str">
        <v>Electronics</v>
      </c>
      <c r="M3585" s="4">
        <v>512.15</v>
      </c>
      <c r="N3585" s="4">
        <f>VLOOKUP($K3585,Sales_Performance_Analysis.csv!$S$1:$T$5,2,FALSE)</f>
        <v>2478.5568056787902</v>
      </c>
      <c r="O3585" s="4">
        <v>21</v>
      </c>
      <c r="P3585" s="4">
        <v>38</v>
      </c>
      <c r="Q3585" s="4">
        <v>818.05</v>
      </c>
      <c r="U3585" s="9" t="str">
        <v>South</v>
      </c>
      <c r="V3585" s="9" t="str">
        <v>Electronics</v>
      </c>
      <c r="X3585" s="9" t="str">
        <v>SOUTH</v>
      </c>
      <c r="Y3585" s="9" t="str">
        <v>ELECTRONICS</v>
      </c>
      <c r="AA3585" s="9" t="str">
        <v>south</v>
      </c>
      <c r="AB3585" s="9" t="str">
        <v>electronics</v>
      </c>
    </row>
    <row r="3586" spans="1:28">
      <c r="A3586" s="10" t="s">
        <v>3534</v>
      </c>
      <c r="B3586" s="11">
        <v>45365</v>
      </c>
      <c r="C3586" s="12" t="s">
        <v>3140</v>
      </c>
      <c r="D3586" s="13" t="s">
        <v>29</v>
      </c>
      <c r="E3586" s="10">
        <v>3198.65</v>
      </c>
      <c r="F3586" s="10">
        <v>20</v>
      </c>
      <c r="G3586" s="10">
        <v>43</v>
      </c>
      <c r="H3586" s="10">
        <v>1846.12</v>
      </c>
      <c r="I3586" s="4" t="s">
        <v>3534</v>
      </c>
      <c r="J3586" s="16">
        <v>45365</v>
      </c>
      <c r="K3586" s="9" t="str">
        <v>North</v>
      </c>
      <c r="L3586" s="9" t="str">
        <v>Furniture</v>
      </c>
      <c r="M3586" s="4">
        <v>3198.65</v>
      </c>
      <c r="N3586" s="4">
        <f>VLOOKUP($K3586,Sales_Performance_Analysis.csv!$S$1:$T$5,2,FALSE)</f>
        <v>2573.1195542046598</v>
      </c>
      <c r="O3586" s="4">
        <v>20</v>
      </c>
      <c r="P3586" s="4">
        <v>43</v>
      </c>
      <c r="Q3586" s="4">
        <v>1846.12</v>
      </c>
      <c r="U3586" s="9" t="str">
        <v>North</v>
      </c>
      <c r="V3586" s="9" t="str">
        <v>Furniture</v>
      </c>
      <c r="X3586" s="9" t="str">
        <v>NORTH</v>
      </c>
      <c r="Y3586" s="9" t="str">
        <v>FURNITURE</v>
      </c>
      <c r="AA3586" s="9" t="str">
        <v>north</v>
      </c>
      <c r="AB3586" s="9" t="str">
        <v>furniture</v>
      </c>
    </row>
    <row r="3587" spans="1:28">
      <c r="A3587" s="10" t="s">
        <v>3535</v>
      </c>
      <c r="B3587" s="11">
        <v>45203</v>
      </c>
      <c r="C3587" s="12" t="s">
        <v>3140</v>
      </c>
      <c r="D3587" s="13" t="s">
        <v>2920</v>
      </c>
      <c r="E3587" s="10">
        <v>795.8</v>
      </c>
      <c r="F3587" s="10">
        <v>32</v>
      </c>
      <c r="G3587" s="10">
        <v>17</v>
      </c>
      <c r="H3587" s="10">
        <v>1892.72</v>
      </c>
      <c r="I3587" s="4" t="s">
        <v>3535</v>
      </c>
      <c r="J3587" s="16">
        <v>45203</v>
      </c>
      <c r="K3587" s="9" t="str">
        <v>North</v>
      </c>
      <c r="L3587" s="9" t="str">
        <v>Sports</v>
      </c>
      <c r="M3587" s="4">
        <v>795.8</v>
      </c>
      <c r="N3587" s="4">
        <f>VLOOKUP($K3587,Sales_Performance_Analysis.csv!$S$1:$T$5,2,FALSE)</f>
        <v>2573.1195542046598</v>
      </c>
      <c r="O3587" s="4">
        <v>32</v>
      </c>
      <c r="P3587" s="4">
        <v>17</v>
      </c>
      <c r="Q3587" s="4">
        <v>1892.72</v>
      </c>
      <c r="U3587" s="9" t="str">
        <v>North</v>
      </c>
      <c r="V3587" s="9" t="str">
        <v>Sports</v>
      </c>
      <c r="X3587" s="9" t="str">
        <v>NORTH</v>
      </c>
      <c r="Y3587" s="9" t="str">
        <v>SPORTS</v>
      </c>
      <c r="AA3587" s="9" t="str">
        <v>north</v>
      </c>
      <c r="AB3587" s="9" t="str">
        <v>sports</v>
      </c>
    </row>
    <row r="3588" spans="1:28">
      <c r="A3588" s="10">
        <v>8520593</v>
      </c>
      <c r="B3588" s="11">
        <v>45247</v>
      </c>
      <c r="C3588" s="12" t="s">
        <v>3262</v>
      </c>
      <c r="D3588" s="13" t="s">
        <v>2899</v>
      </c>
      <c r="E3588" s="10">
        <v>3739.72</v>
      </c>
      <c r="F3588" s="10">
        <v>7</v>
      </c>
      <c r="G3588" s="10">
        <v>42</v>
      </c>
      <c r="H3588" s="10">
        <v>769.96</v>
      </c>
      <c r="I3588" s="4">
        <v>8520593</v>
      </c>
      <c r="J3588" s="16">
        <v>45247</v>
      </c>
      <c r="K3588" s="9" t="str">
        <v>West</v>
      </c>
      <c r="L3588" s="9" t="str">
        <v>Clothing</v>
      </c>
      <c r="M3588" s="4">
        <v>3739.72</v>
      </c>
      <c r="N3588" s="4">
        <f>VLOOKUP($K3588,Sales_Performance_Analysis.csv!$S$1:$T$5,2,FALSE)</f>
        <v>2536.3110011778599</v>
      </c>
      <c r="O3588" s="4">
        <v>7</v>
      </c>
      <c r="P3588" s="4">
        <v>42</v>
      </c>
      <c r="Q3588" s="4">
        <v>769.96</v>
      </c>
      <c r="U3588" s="9" t="str">
        <v>West</v>
      </c>
      <c r="V3588" s="9" t="str">
        <v>Clothing</v>
      </c>
      <c r="X3588" s="9" t="str">
        <v>WEST</v>
      </c>
      <c r="Y3588" s="9" t="str">
        <v>CLOTHING</v>
      </c>
      <c r="AA3588" s="9" t="str">
        <v>west</v>
      </c>
      <c r="AB3588" s="9" t="str">
        <v>clothing</v>
      </c>
    </row>
    <row r="3589" spans="1:28">
      <c r="A3589" s="10" t="s">
        <v>3536</v>
      </c>
      <c r="B3589" s="11">
        <v>45003</v>
      </c>
      <c r="C3589" s="12" t="s">
        <v>3262</v>
      </c>
      <c r="D3589" s="13" t="s">
        <v>3070</v>
      </c>
      <c r="E3589" s="10">
        <v>1222.42</v>
      </c>
      <c r="F3589" s="10">
        <v>35</v>
      </c>
      <c r="G3589" s="10">
        <v>5</v>
      </c>
      <c r="H3589" s="10">
        <v>1455.51</v>
      </c>
      <c r="I3589" s="4" t="s">
        <v>3536</v>
      </c>
      <c r="J3589" s="16">
        <v>45003</v>
      </c>
      <c r="K3589" s="9" t="str">
        <v>West</v>
      </c>
      <c r="L3589" s="9" t="str">
        <v>Electronics</v>
      </c>
      <c r="M3589" s="4">
        <v>1222.42</v>
      </c>
      <c r="N3589" s="4">
        <f>VLOOKUP($K3589,Sales_Performance_Analysis.csv!$S$1:$T$5,2,FALSE)</f>
        <v>2536.3110011778599</v>
      </c>
      <c r="O3589" s="4">
        <v>35</v>
      </c>
      <c r="P3589" s="4">
        <v>5</v>
      </c>
      <c r="Q3589" s="4">
        <v>1455.51</v>
      </c>
      <c r="U3589" s="9" t="str">
        <v>West</v>
      </c>
      <c r="V3589" s="9" t="str">
        <v>Electronics</v>
      </c>
      <c r="X3589" s="9" t="str">
        <v>WEST</v>
      </c>
      <c r="Y3589" s="9" t="str">
        <v>ELECTRONICS</v>
      </c>
      <c r="AA3589" s="9" t="str">
        <v>west</v>
      </c>
      <c r="AB3589" s="9" t="str">
        <v>electronics</v>
      </c>
    </row>
    <row r="3590" spans="1:28">
      <c r="A3590" s="10" t="s">
        <v>3537</v>
      </c>
      <c r="B3590" s="11">
        <v>45071</v>
      </c>
      <c r="C3590" s="12" t="s">
        <v>3140</v>
      </c>
      <c r="D3590" s="13" t="s">
        <v>29</v>
      </c>
      <c r="E3590" s="10">
        <v>367.86</v>
      </c>
      <c r="F3590" s="10">
        <v>9</v>
      </c>
      <c r="G3590" s="10">
        <v>13</v>
      </c>
      <c r="H3590" s="10">
        <v>538.54</v>
      </c>
      <c r="I3590" s="4" t="s">
        <v>3537</v>
      </c>
      <c r="J3590" s="16">
        <v>45071</v>
      </c>
      <c r="K3590" s="9" t="str">
        <v>North</v>
      </c>
      <c r="L3590" s="9" t="str">
        <v>Furniture</v>
      </c>
      <c r="M3590" s="4">
        <v>367.86</v>
      </c>
      <c r="N3590" s="4">
        <f>VLOOKUP($K3590,Sales_Performance_Analysis.csv!$S$1:$T$5,2,FALSE)</f>
        <v>2573.1195542046598</v>
      </c>
      <c r="O3590" s="4">
        <v>9</v>
      </c>
      <c r="P3590" s="4">
        <v>13</v>
      </c>
      <c r="Q3590" s="4">
        <v>538.54</v>
      </c>
      <c r="U3590" s="9" t="str">
        <v>North</v>
      </c>
      <c r="V3590" s="9" t="str">
        <v>Furniture</v>
      </c>
      <c r="X3590" s="9" t="str">
        <v>NORTH</v>
      </c>
      <c r="Y3590" s="9" t="str">
        <v>FURNITURE</v>
      </c>
      <c r="AA3590" s="9" t="str">
        <v>north</v>
      </c>
      <c r="AB3590" s="9" t="str">
        <v>furniture</v>
      </c>
    </row>
    <row r="3591" spans="1:28">
      <c r="A3591" s="10" t="s">
        <v>3538</v>
      </c>
      <c r="B3591" s="11">
        <v>45596</v>
      </c>
      <c r="C3591" s="12" t="s">
        <v>3379</v>
      </c>
      <c r="D3591" s="13" t="s">
        <v>2899</v>
      </c>
      <c r="E3591" s="10">
        <v>64.89</v>
      </c>
      <c r="F3591" s="10">
        <v>42</v>
      </c>
      <c r="G3591" s="10">
        <v>45</v>
      </c>
      <c r="H3591" s="10">
        <v>247.5</v>
      </c>
      <c r="I3591" s="4" t="s">
        <v>3538</v>
      </c>
      <c r="J3591" s="16">
        <v>45596</v>
      </c>
      <c r="K3591" s="9" t="str">
        <v>South</v>
      </c>
      <c r="L3591" s="9" t="str">
        <v>Clothing</v>
      </c>
      <c r="M3591" s="4">
        <v>64.89</v>
      </c>
      <c r="N3591" s="4">
        <f>VLOOKUP($K3591,Sales_Performance_Analysis.csv!$S$1:$T$5,2,FALSE)</f>
        <v>2478.5568056787902</v>
      </c>
      <c r="O3591" s="4">
        <v>42</v>
      </c>
      <c r="P3591" s="4">
        <v>45</v>
      </c>
      <c r="Q3591" s="4">
        <v>247.5</v>
      </c>
      <c r="U3591" s="9" t="str">
        <v>South</v>
      </c>
      <c r="V3591" s="9" t="str">
        <v>Clothing</v>
      </c>
      <c r="X3591" s="9" t="str">
        <v>SOUTH</v>
      </c>
      <c r="Y3591" s="9" t="str">
        <v>CLOTHING</v>
      </c>
      <c r="AA3591" s="9" t="str">
        <v>south</v>
      </c>
      <c r="AB3591" s="9" t="str">
        <v>clothing</v>
      </c>
    </row>
    <row r="3592" spans="1:28">
      <c r="A3592" s="10" t="s">
        <v>3539</v>
      </c>
      <c r="B3592" s="11">
        <v>45582</v>
      </c>
      <c r="C3592" s="12" t="s">
        <v>3140</v>
      </c>
      <c r="D3592" s="13" t="s">
        <v>2920</v>
      </c>
      <c r="E3592" s="10">
        <v>393.38</v>
      </c>
      <c r="F3592" s="10">
        <v>38</v>
      </c>
      <c r="G3592" s="10">
        <v>50</v>
      </c>
      <c r="H3592" s="10">
        <v>303.83</v>
      </c>
      <c r="I3592" s="4" t="s">
        <v>3539</v>
      </c>
      <c r="J3592" s="16">
        <v>45582</v>
      </c>
      <c r="K3592" s="9" t="str">
        <v>North</v>
      </c>
      <c r="L3592" s="9" t="str">
        <v>Sports</v>
      </c>
      <c r="M3592" s="4">
        <v>393.38</v>
      </c>
      <c r="N3592" s="4">
        <f>VLOOKUP($K3592,Sales_Performance_Analysis.csv!$S$1:$T$5,2,FALSE)</f>
        <v>2573.1195542046598</v>
      </c>
      <c r="O3592" s="4">
        <v>38</v>
      </c>
      <c r="P3592" s="4">
        <v>50</v>
      </c>
      <c r="Q3592" s="4">
        <v>303.83</v>
      </c>
      <c r="U3592" s="9" t="str">
        <v>North</v>
      </c>
      <c r="V3592" s="9" t="str">
        <v>Sports</v>
      </c>
      <c r="X3592" s="9" t="str">
        <v>NORTH</v>
      </c>
      <c r="Y3592" s="9" t="str">
        <v>SPORTS</v>
      </c>
      <c r="AA3592" s="9" t="str">
        <v>north</v>
      </c>
      <c r="AB3592" s="9" t="str">
        <v>sports</v>
      </c>
    </row>
    <row r="3593" spans="1:28">
      <c r="A3593" s="10" t="s">
        <v>3540</v>
      </c>
      <c r="B3593" s="11">
        <v>44936</v>
      </c>
      <c r="C3593" s="12" t="s">
        <v>3262</v>
      </c>
      <c r="D3593" s="13" t="s">
        <v>257</v>
      </c>
      <c r="E3593" s="10">
        <v>1349.76</v>
      </c>
      <c r="F3593" s="10">
        <v>44</v>
      </c>
      <c r="G3593" s="10">
        <v>24</v>
      </c>
      <c r="H3593" s="10">
        <v>1516.48</v>
      </c>
      <c r="I3593" s="4" t="s">
        <v>3540</v>
      </c>
      <c r="J3593" s="16">
        <v>44936</v>
      </c>
      <c r="K3593" s="9" t="str">
        <v>West</v>
      </c>
      <c r="L3593" s="9" t="str">
        <v>Groceries</v>
      </c>
      <c r="M3593" s="4">
        <v>1349.76</v>
      </c>
      <c r="N3593" s="4">
        <f>VLOOKUP($K3593,Sales_Performance_Analysis.csv!$S$1:$T$5,2,FALSE)</f>
        <v>2536.3110011778599</v>
      </c>
      <c r="O3593" s="4">
        <v>44</v>
      </c>
      <c r="P3593" s="4">
        <v>24</v>
      </c>
      <c r="Q3593" s="4">
        <v>1516.48</v>
      </c>
      <c r="U3593" s="9" t="str">
        <v>West</v>
      </c>
      <c r="V3593" s="9" t="str">
        <v>Groceries</v>
      </c>
      <c r="X3593" s="9" t="str">
        <v>WEST</v>
      </c>
      <c r="Y3593" s="9" t="str">
        <v>GROCERIES</v>
      </c>
      <c r="AA3593" s="9" t="str">
        <v>west</v>
      </c>
      <c r="AB3593" s="9" t="str">
        <v>groceries</v>
      </c>
    </row>
    <row r="3594" spans="1:28">
      <c r="A3594" s="10" t="s">
        <v>3541</v>
      </c>
      <c r="B3594" s="11">
        <v>45457</v>
      </c>
      <c r="C3594" s="12" t="s">
        <v>3246</v>
      </c>
      <c r="D3594" s="13" t="s">
        <v>2920</v>
      </c>
      <c r="E3594" s="10">
        <v>3673.99</v>
      </c>
      <c r="F3594" s="10">
        <v>2</v>
      </c>
      <c r="G3594" s="10">
        <v>6</v>
      </c>
      <c r="H3594" s="10">
        <v>1125.3</v>
      </c>
      <c r="I3594" s="4" t="s">
        <v>3541</v>
      </c>
      <c r="J3594" s="16">
        <v>45457</v>
      </c>
      <c r="K3594" s="9" t="str">
        <v>South</v>
      </c>
      <c r="L3594" s="9" t="str">
        <v>Sports</v>
      </c>
      <c r="M3594" s="4">
        <v>3673.99</v>
      </c>
      <c r="N3594" s="4">
        <f>VLOOKUP($K3594,Sales_Performance_Analysis.csv!$S$1:$T$5,2,FALSE)</f>
        <v>2478.5568056787902</v>
      </c>
      <c r="O3594" s="4">
        <v>2</v>
      </c>
      <c r="P3594" s="4">
        <v>6</v>
      </c>
      <c r="Q3594" s="4">
        <v>1125.3</v>
      </c>
      <c r="U3594" s="9" t="str">
        <v>South</v>
      </c>
      <c r="V3594" s="9" t="str">
        <v>Sports</v>
      </c>
      <c r="X3594" s="9" t="str">
        <v>SOUTH</v>
      </c>
      <c r="Y3594" s="9" t="str">
        <v>SPORTS</v>
      </c>
      <c r="AA3594" s="9" t="str">
        <v>south</v>
      </c>
      <c r="AB3594" s="9" t="str">
        <v>sports</v>
      </c>
    </row>
    <row r="3595" spans="1:28">
      <c r="A3595" s="10" t="s">
        <v>3542</v>
      </c>
      <c r="B3595" s="11">
        <v>45497</v>
      </c>
      <c r="C3595" s="12" t="s">
        <v>3246</v>
      </c>
      <c r="D3595" s="13" t="s">
        <v>29</v>
      </c>
      <c r="E3595" s="10">
        <v>2148.4</v>
      </c>
      <c r="F3595" s="10">
        <v>10</v>
      </c>
      <c r="G3595" s="10">
        <v>0</v>
      </c>
      <c r="H3595" s="10">
        <v>188.55</v>
      </c>
      <c r="I3595" s="4" t="s">
        <v>3542</v>
      </c>
      <c r="J3595" s="16">
        <v>45497</v>
      </c>
      <c r="K3595" s="9" t="str">
        <v>South</v>
      </c>
      <c r="L3595" s="9" t="str">
        <v>Furniture</v>
      </c>
      <c r="M3595" s="4">
        <v>2148.4</v>
      </c>
      <c r="N3595" s="4">
        <f>VLOOKUP($K3595,Sales_Performance_Analysis.csv!$S$1:$T$5,2,FALSE)</f>
        <v>2478.5568056787902</v>
      </c>
      <c r="O3595" s="4">
        <v>10</v>
      </c>
      <c r="P3595" s="4">
        <v>0</v>
      </c>
      <c r="Q3595" s="4">
        <v>188.55</v>
      </c>
      <c r="U3595" s="9" t="str">
        <v>South</v>
      </c>
      <c r="V3595" s="9" t="str">
        <v>Furniture</v>
      </c>
      <c r="X3595" s="9" t="str">
        <v>SOUTH</v>
      </c>
      <c r="Y3595" s="9" t="str">
        <v>FURNITURE</v>
      </c>
      <c r="AA3595" s="9" t="str">
        <v>south</v>
      </c>
      <c r="AB3595" s="9" t="str">
        <v>furniture</v>
      </c>
    </row>
    <row r="3596" spans="1:28">
      <c r="A3596" s="10" t="s">
        <v>3543</v>
      </c>
      <c r="B3596" s="11">
        <v>45362</v>
      </c>
      <c r="C3596" s="12" t="s">
        <v>3379</v>
      </c>
      <c r="D3596" s="13" t="s">
        <v>257</v>
      </c>
      <c r="E3596" s="10">
        <v>2054.37</v>
      </c>
      <c r="F3596" s="10">
        <v>26</v>
      </c>
      <c r="G3596" s="10">
        <v>5</v>
      </c>
      <c r="H3596" s="10">
        <v>1572.73</v>
      </c>
      <c r="I3596" s="4" t="s">
        <v>3543</v>
      </c>
      <c r="J3596" s="16">
        <v>45362</v>
      </c>
      <c r="K3596" s="9" t="str">
        <v>South</v>
      </c>
      <c r="L3596" s="9" t="str">
        <v>Groceries</v>
      </c>
      <c r="M3596" s="4">
        <v>2054.37</v>
      </c>
      <c r="N3596" s="4">
        <f>VLOOKUP($K3596,Sales_Performance_Analysis.csv!$S$1:$T$5,2,FALSE)</f>
        <v>2478.5568056787902</v>
      </c>
      <c r="O3596" s="4">
        <v>26</v>
      </c>
      <c r="P3596" s="4">
        <v>5</v>
      </c>
      <c r="Q3596" s="4">
        <v>1572.73</v>
      </c>
      <c r="U3596" s="9" t="str">
        <v>South</v>
      </c>
      <c r="V3596" s="9" t="str">
        <v>Groceries</v>
      </c>
      <c r="X3596" s="9" t="str">
        <v>SOUTH</v>
      </c>
      <c r="Y3596" s="9" t="str">
        <v>GROCERIES</v>
      </c>
      <c r="AA3596" s="9" t="str">
        <v>south</v>
      </c>
      <c r="AB3596" s="9" t="str">
        <v>groceries</v>
      </c>
    </row>
    <row r="3597" spans="1:28">
      <c r="A3597" s="10" t="s">
        <v>3544</v>
      </c>
      <c r="B3597" s="11">
        <v>45263</v>
      </c>
      <c r="C3597" s="12" t="s">
        <v>3246</v>
      </c>
      <c r="D3597" s="13" t="s">
        <v>3070</v>
      </c>
      <c r="E3597" s="10">
        <v>66.58</v>
      </c>
      <c r="F3597" s="10">
        <v>40</v>
      </c>
      <c r="G3597" s="10">
        <v>27</v>
      </c>
      <c r="H3597" s="10">
        <v>370.16</v>
      </c>
      <c r="I3597" s="4" t="s">
        <v>3544</v>
      </c>
      <c r="J3597" s="16">
        <v>45263</v>
      </c>
      <c r="K3597" s="9" t="str">
        <v>South</v>
      </c>
      <c r="L3597" s="9" t="str">
        <v>Electronics</v>
      </c>
      <c r="M3597" s="4">
        <v>66.58</v>
      </c>
      <c r="N3597" s="4">
        <f>VLOOKUP($K3597,Sales_Performance_Analysis.csv!$S$1:$T$5,2,FALSE)</f>
        <v>2478.5568056787902</v>
      </c>
      <c r="O3597" s="4">
        <v>40</v>
      </c>
      <c r="P3597" s="4">
        <v>27</v>
      </c>
      <c r="Q3597" s="4">
        <v>370.16</v>
      </c>
      <c r="U3597" s="9" t="str">
        <v>South</v>
      </c>
      <c r="V3597" s="9" t="str">
        <v>Electronics</v>
      </c>
      <c r="X3597" s="9" t="str">
        <v>SOUTH</v>
      </c>
      <c r="Y3597" s="9" t="str">
        <v>ELECTRONICS</v>
      </c>
      <c r="AA3597" s="9" t="str">
        <v>south</v>
      </c>
      <c r="AB3597" s="9" t="str">
        <v>electronics</v>
      </c>
    </row>
    <row r="3598" spans="1:28">
      <c r="A3598" s="10" t="s">
        <v>3545</v>
      </c>
      <c r="B3598" s="11">
        <v>45196</v>
      </c>
      <c r="C3598" s="12" t="s">
        <v>3140</v>
      </c>
      <c r="D3598" s="13" t="s">
        <v>3070</v>
      </c>
      <c r="E3598" s="10">
        <v>2769.97</v>
      </c>
      <c r="F3598" s="10">
        <v>27</v>
      </c>
      <c r="G3598" s="10">
        <v>39</v>
      </c>
      <c r="H3598" s="10">
        <v>964.84</v>
      </c>
      <c r="I3598" s="4" t="s">
        <v>3545</v>
      </c>
      <c r="J3598" s="16">
        <v>45196</v>
      </c>
      <c r="K3598" s="9" t="str">
        <v>North</v>
      </c>
      <c r="L3598" s="9" t="str">
        <v>Electronics</v>
      </c>
      <c r="M3598" s="4">
        <v>2769.97</v>
      </c>
      <c r="N3598" s="4">
        <f>VLOOKUP($K3598,Sales_Performance_Analysis.csv!$S$1:$T$5,2,FALSE)</f>
        <v>2573.1195542046598</v>
      </c>
      <c r="O3598" s="4">
        <v>27</v>
      </c>
      <c r="P3598" s="4">
        <v>39</v>
      </c>
      <c r="Q3598" s="4">
        <v>964.84</v>
      </c>
      <c r="U3598" s="9" t="str">
        <v>North</v>
      </c>
      <c r="V3598" s="9" t="str">
        <v>Electronics</v>
      </c>
      <c r="X3598" s="9" t="str">
        <v>NORTH</v>
      </c>
      <c r="Y3598" s="9" t="str">
        <v>ELECTRONICS</v>
      </c>
      <c r="AA3598" s="9" t="str">
        <v>north</v>
      </c>
      <c r="AB3598" s="9" t="str">
        <v>electronics</v>
      </c>
    </row>
    <row r="3599" spans="1:28">
      <c r="A3599" s="10" t="s">
        <v>3546</v>
      </c>
      <c r="B3599" s="11">
        <v>45067</v>
      </c>
      <c r="C3599" s="12" t="s">
        <v>3262</v>
      </c>
      <c r="D3599" s="13" t="s">
        <v>257</v>
      </c>
      <c r="E3599" s="10">
        <v>3993.22</v>
      </c>
      <c r="F3599" s="10">
        <v>22</v>
      </c>
      <c r="G3599" s="10">
        <v>30</v>
      </c>
      <c r="H3599" s="10">
        <v>1832.25</v>
      </c>
      <c r="I3599" s="4" t="s">
        <v>3546</v>
      </c>
      <c r="J3599" s="16">
        <v>45067</v>
      </c>
      <c r="K3599" s="9" t="str">
        <v>West</v>
      </c>
      <c r="L3599" s="9" t="str">
        <v>Groceries</v>
      </c>
      <c r="M3599" s="4">
        <v>3993.22</v>
      </c>
      <c r="N3599" s="4">
        <f>VLOOKUP($K3599,Sales_Performance_Analysis.csv!$S$1:$T$5,2,FALSE)</f>
        <v>2536.3110011778599</v>
      </c>
      <c r="O3599" s="4">
        <v>22</v>
      </c>
      <c r="P3599" s="4">
        <v>30</v>
      </c>
      <c r="Q3599" s="4">
        <v>1832.25</v>
      </c>
      <c r="U3599" s="9" t="str">
        <v>West</v>
      </c>
      <c r="V3599" s="9" t="str">
        <v>Groceries</v>
      </c>
      <c r="X3599" s="9" t="str">
        <v>WEST</v>
      </c>
      <c r="Y3599" s="9" t="str">
        <v>GROCERIES</v>
      </c>
      <c r="AA3599" s="9" t="str">
        <v>west</v>
      </c>
      <c r="AB3599" s="9" t="str">
        <v>groceries</v>
      </c>
    </row>
    <row r="3600" spans="1:28">
      <c r="A3600" s="10" t="s">
        <v>3547</v>
      </c>
      <c r="B3600" s="11">
        <v>45449</v>
      </c>
      <c r="C3600" s="12" t="s">
        <v>3262</v>
      </c>
      <c r="D3600" s="13" t="s">
        <v>2920</v>
      </c>
      <c r="E3600" s="10">
        <v>1807.7</v>
      </c>
      <c r="F3600" s="10">
        <v>44</v>
      </c>
      <c r="G3600" s="10">
        <v>43</v>
      </c>
      <c r="H3600" s="10">
        <v>924.75</v>
      </c>
      <c r="I3600" s="4" t="s">
        <v>3547</v>
      </c>
      <c r="J3600" s="16">
        <v>45449</v>
      </c>
      <c r="K3600" s="9" t="str">
        <v>West</v>
      </c>
      <c r="L3600" s="9" t="str">
        <v>Sports</v>
      </c>
      <c r="M3600" s="4">
        <v>1807.7</v>
      </c>
      <c r="N3600" s="4">
        <f>VLOOKUP($K3600,Sales_Performance_Analysis.csv!$S$1:$T$5,2,FALSE)</f>
        <v>2536.3110011778599</v>
      </c>
      <c r="O3600" s="4">
        <v>44</v>
      </c>
      <c r="P3600" s="4">
        <v>43</v>
      </c>
      <c r="Q3600" s="4">
        <v>924.75</v>
      </c>
      <c r="U3600" s="9" t="str">
        <v>West</v>
      </c>
      <c r="V3600" s="9" t="str">
        <v>Sports</v>
      </c>
      <c r="X3600" s="9" t="str">
        <v>WEST</v>
      </c>
      <c r="Y3600" s="9" t="str">
        <v>SPORTS</v>
      </c>
      <c r="AA3600" s="9" t="str">
        <v>west</v>
      </c>
      <c r="AB3600" s="9" t="str">
        <v>sports</v>
      </c>
    </row>
    <row r="3601" spans="1:28">
      <c r="A3601" s="10" t="s">
        <v>3548</v>
      </c>
      <c r="B3601" s="11">
        <v>45422</v>
      </c>
      <c r="C3601" s="12" t="s">
        <v>3246</v>
      </c>
      <c r="D3601" s="13" t="s">
        <v>29</v>
      </c>
      <c r="E3601" s="10">
        <v>2174.9899999999998</v>
      </c>
      <c r="F3601" s="10">
        <v>1</v>
      </c>
      <c r="G3601" s="10">
        <v>32</v>
      </c>
      <c r="H3601" s="10">
        <v>1082.3</v>
      </c>
      <c r="I3601" s="4" t="s">
        <v>3548</v>
      </c>
      <c r="J3601" s="16">
        <v>45422</v>
      </c>
      <c r="K3601" s="9" t="str">
        <v>South</v>
      </c>
      <c r="L3601" s="9" t="str">
        <v>Furniture</v>
      </c>
      <c r="M3601" s="4">
        <v>2174.9899999999998</v>
      </c>
      <c r="N3601" s="4">
        <f>VLOOKUP($K3601,Sales_Performance_Analysis.csv!$S$1:$T$5,2,FALSE)</f>
        <v>2478.5568056787902</v>
      </c>
      <c r="O3601" s="4">
        <v>1</v>
      </c>
      <c r="P3601" s="4">
        <v>32</v>
      </c>
      <c r="Q3601" s="4">
        <v>1082.3</v>
      </c>
      <c r="U3601" s="9" t="str">
        <v>South</v>
      </c>
      <c r="V3601" s="9" t="str">
        <v>Furniture</v>
      </c>
      <c r="X3601" s="9" t="str">
        <v>SOUTH</v>
      </c>
      <c r="Y3601" s="9" t="str">
        <v>FURNITURE</v>
      </c>
      <c r="AA3601" s="9" t="str">
        <v>south</v>
      </c>
      <c r="AB3601" s="9" t="str">
        <v>furniture</v>
      </c>
    </row>
    <row r="3602" spans="1:28">
      <c r="A3602" s="10" t="s">
        <v>3549</v>
      </c>
      <c r="B3602" s="11">
        <v>44985</v>
      </c>
      <c r="C3602" s="12" t="s">
        <v>3140</v>
      </c>
      <c r="D3602" s="13" t="s">
        <v>2920</v>
      </c>
      <c r="E3602" s="10">
        <v>3997.07</v>
      </c>
      <c r="F3602" s="10">
        <v>22</v>
      </c>
      <c r="G3602" s="10">
        <v>46</v>
      </c>
      <c r="H3602" s="10">
        <v>429.46</v>
      </c>
      <c r="I3602" s="4" t="s">
        <v>3549</v>
      </c>
      <c r="J3602" s="16">
        <v>44985</v>
      </c>
      <c r="K3602" s="9" t="str">
        <v>North</v>
      </c>
      <c r="L3602" s="9" t="str">
        <v>Sports</v>
      </c>
      <c r="M3602" s="4">
        <v>3997.07</v>
      </c>
      <c r="N3602" s="4">
        <f>VLOOKUP($K3602,Sales_Performance_Analysis.csv!$S$1:$T$5,2,FALSE)</f>
        <v>2573.1195542046598</v>
      </c>
      <c r="O3602" s="4">
        <v>22</v>
      </c>
      <c r="P3602" s="4">
        <v>46</v>
      </c>
      <c r="Q3602" s="4">
        <v>429.46</v>
      </c>
      <c r="U3602" s="9" t="str">
        <v>North</v>
      </c>
      <c r="V3602" s="9" t="str">
        <v>Sports</v>
      </c>
      <c r="X3602" s="9" t="str">
        <v>NORTH</v>
      </c>
      <c r="Y3602" s="9" t="str">
        <v>SPORTS</v>
      </c>
      <c r="AA3602" s="9" t="str">
        <v>north</v>
      </c>
      <c r="AB3602" s="9" t="str">
        <v>sports</v>
      </c>
    </row>
    <row r="3603" spans="1:28">
      <c r="A3603" s="10" t="s">
        <v>3550</v>
      </c>
      <c r="B3603" s="11">
        <v>45075</v>
      </c>
      <c r="C3603" s="12" t="s">
        <v>3140</v>
      </c>
      <c r="D3603" s="13" t="s">
        <v>2920</v>
      </c>
      <c r="E3603" s="10">
        <v>4281.3900000000003</v>
      </c>
      <c r="F3603" s="10">
        <v>1</v>
      </c>
      <c r="G3603" s="10">
        <v>7</v>
      </c>
      <c r="H3603" s="10">
        <v>1076.99</v>
      </c>
      <c r="I3603" s="4" t="s">
        <v>3550</v>
      </c>
      <c r="J3603" s="16">
        <v>45075</v>
      </c>
      <c r="K3603" s="9" t="str">
        <v>North</v>
      </c>
      <c r="L3603" s="9" t="str">
        <v>Sports</v>
      </c>
      <c r="M3603" s="4">
        <v>4281.3900000000003</v>
      </c>
      <c r="N3603" s="4">
        <f>VLOOKUP($K3603,Sales_Performance_Analysis.csv!$S$1:$T$5,2,FALSE)</f>
        <v>2573.1195542046598</v>
      </c>
      <c r="O3603" s="4">
        <v>1</v>
      </c>
      <c r="P3603" s="4">
        <v>7</v>
      </c>
      <c r="Q3603" s="4">
        <v>1076.99</v>
      </c>
      <c r="U3603" s="9" t="str">
        <v>North</v>
      </c>
      <c r="V3603" s="9" t="str">
        <v>Sports</v>
      </c>
      <c r="X3603" s="9" t="str">
        <v>NORTH</v>
      </c>
      <c r="Y3603" s="9" t="str">
        <v>SPORTS</v>
      </c>
      <c r="AA3603" s="9" t="str">
        <v>north</v>
      </c>
      <c r="AB3603" s="9" t="str">
        <v>sports</v>
      </c>
    </row>
    <row r="3604" spans="1:28">
      <c r="A3604" s="10" t="s">
        <v>3551</v>
      </c>
      <c r="B3604" s="11">
        <v>45330</v>
      </c>
      <c r="C3604" s="12" t="s">
        <v>3262</v>
      </c>
      <c r="D3604" s="13" t="s">
        <v>3070</v>
      </c>
      <c r="E3604" s="10">
        <v>2613.89</v>
      </c>
      <c r="F3604" s="10">
        <v>40</v>
      </c>
      <c r="G3604" s="10">
        <v>41</v>
      </c>
      <c r="H3604" s="10">
        <v>849.7</v>
      </c>
      <c r="I3604" s="4" t="s">
        <v>3551</v>
      </c>
      <c r="J3604" s="16">
        <v>45330</v>
      </c>
      <c r="K3604" s="9" t="str">
        <v>West</v>
      </c>
      <c r="L3604" s="9" t="str">
        <v>Electronics</v>
      </c>
      <c r="M3604" s="4">
        <v>2613.89</v>
      </c>
      <c r="N3604" s="4">
        <f>VLOOKUP($K3604,Sales_Performance_Analysis.csv!$S$1:$T$5,2,FALSE)</f>
        <v>2536.3110011778599</v>
      </c>
      <c r="O3604" s="4">
        <v>40</v>
      </c>
      <c r="P3604" s="4">
        <v>41</v>
      </c>
      <c r="Q3604" s="4">
        <v>849.7</v>
      </c>
      <c r="U3604" s="9" t="str">
        <v>West</v>
      </c>
      <c r="V3604" s="9" t="str">
        <v>Electronics</v>
      </c>
      <c r="X3604" s="9" t="str">
        <v>WEST</v>
      </c>
      <c r="Y3604" s="9" t="str">
        <v>ELECTRONICS</v>
      </c>
      <c r="AA3604" s="9" t="str">
        <v>west</v>
      </c>
      <c r="AB3604" s="9" t="str">
        <v>electronics</v>
      </c>
    </row>
    <row r="3605" spans="1:28">
      <c r="A3605" s="10" t="s">
        <v>3552</v>
      </c>
      <c r="B3605" s="11">
        <v>45567</v>
      </c>
      <c r="C3605" s="12" t="s">
        <v>3379</v>
      </c>
      <c r="D3605" s="13" t="s">
        <v>2899</v>
      </c>
      <c r="E3605" s="10">
        <v>1875.29</v>
      </c>
      <c r="F3605" s="10">
        <v>31</v>
      </c>
      <c r="G3605" s="10">
        <v>10</v>
      </c>
      <c r="H3605" s="10">
        <v>449.78</v>
      </c>
      <c r="I3605" s="4" t="s">
        <v>3552</v>
      </c>
      <c r="J3605" s="16">
        <v>45567</v>
      </c>
      <c r="K3605" s="9" t="str">
        <v>South</v>
      </c>
      <c r="L3605" s="9" t="str">
        <v>Clothing</v>
      </c>
      <c r="M3605" s="4">
        <v>1875.29</v>
      </c>
      <c r="N3605" s="4">
        <f>VLOOKUP($K3605,Sales_Performance_Analysis.csv!$S$1:$T$5,2,FALSE)</f>
        <v>2478.5568056787902</v>
      </c>
      <c r="O3605" s="4">
        <v>31</v>
      </c>
      <c r="P3605" s="4">
        <v>10</v>
      </c>
      <c r="Q3605" s="4">
        <v>449.78</v>
      </c>
      <c r="U3605" s="9" t="str">
        <v>South</v>
      </c>
      <c r="V3605" s="9" t="str">
        <v>Clothing</v>
      </c>
      <c r="X3605" s="9" t="str">
        <v>SOUTH</v>
      </c>
      <c r="Y3605" s="9" t="str">
        <v>CLOTHING</v>
      </c>
      <c r="AA3605" s="9" t="str">
        <v>south</v>
      </c>
      <c r="AB3605" s="9" t="str">
        <v>clothing</v>
      </c>
    </row>
    <row r="3606" spans="1:28">
      <c r="A3606" s="10" t="s">
        <v>3553</v>
      </c>
      <c r="B3606" s="11">
        <v>45560</v>
      </c>
      <c r="C3606" s="12" t="s">
        <v>3262</v>
      </c>
      <c r="D3606" s="13" t="s">
        <v>2899</v>
      </c>
      <c r="E3606" s="10">
        <v>4007.14</v>
      </c>
      <c r="F3606" s="10">
        <v>14</v>
      </c>
      <c r="G3606" s="10">
        <v>3</v>
      </c>
      <c r="H3606" s="10">
        <v>336.15</v>
      </c>
      <c r="I3606" s="4" t="s">
        <v>3553</v>
      </c>
      <c r="J3606" s="16">
        <v>45560</v>
      </c>
      <c r="K3606" s="9" t="str">
        <v>West</v>
      </c>
      <c r="L3606" s="9" t="str">
        <v>Clothing</v>
      </c>
      <c r="M3606" s="4">
        <v>4007.14</v>
      </c>
      <c r="N3606" s="4">
        <f>VLOOKUP($K3606,Sales_Performance_Analysis.csv!$S$1:$T$5,2,FALSE)</f>
        <v>2536.3110011778599</v>
      </c>
      <c r="O3606" s="4">
        <v>14</v>
      </c>
      <c r="P3606" s="4">
        <v>3</v>
      </c>
      <c r="Q3606" s="4">
        <v>336.15</v>
      </c>
      <c r="U3606" s="9" t="str">
        <v>West</v>
      </c>
      <c r="V3606" s="9" t="str">
        <v>Clothing</v>
      </c>
      <c r="X3606" s="9" t="str">
        <v>WEST</v>
      </c>
      <c r="Y3606" s="9" t="str">
        <v>CLOTHING</v>
      </c>
      <c r="AA3606" s="9" t="str">
        <v>west</v>
      </c>
      <c r="AB3606" s="9" t="str">
        <v>clothing</v>
      </c>
    </row>
    <row r="3607" spans="1:28">
      <c r="A3607" s="10" t="s">
        <v>3554</v>
      </c>
      <c r="B3607" s="11">
        <v>45584</v>
      </c>
      <c r="C3607" s="12" t="s">
        <v>3140</v>
      </c>
      <c r="D3607" s="13" t="s">
        <v>2899</v>
      </c>
      <c r="E3607" s="10">
        <v>4778.17</v>
      </c>
      <c r="F3607" s="10">
        <v>13</v>
      </c>
      <c r="G3607" s="10">
        <v>13</v>
      </c>
      <c r="H3607" s="10">
        <v>23.69</v>
      </c>
      <c r="I3607" s="4" t="s">
        <v>3554</v>
      </c>
      <c r="J3607" s="16">
        <v>45584</v>
      </c>
      <c r="K3607" s="9" t="str">
        <v>North</v>
      </c>
      <c r="L3607" s="9" t="str">
        <v>Clothing</v>
      </c>
      <c r="M3607" s="4">
        <v>4778.17</v>
      </c>
      <c r="N3607" s="4">
        <f>VLOOKUP($K3607,Sales_Performance_Analysis.csv!$S$1:$T$5,2,FALSE)</f>
        <v>2573.1195542046598</v>
      </c>
      <c r="O3607" s="4">
        <v>13</v>
      </c>
      <c r="P3607" s="4">
        <v>13</v>
      </c>
      <c r="Q3607" s="4">
        <v>23.69</v>
      </c>
      <c r="U3607" s="9" t="str">
        <v>North</v>
      </c>
      <c r="V3607" s="9" t="str">
        <v>Clothing</v>
      </c>
      <c r="X3607" s="9" t="str">
        <v>NORTH</v>
      </c>
      <c r="Y3607" s="9" t="str">
        <v>CLOTHING</v>
      </c>
      <c r="AA3607" s="9" t="str">
        <v>north</v>
      </c>
      <c r="AB3607" s="9" t="str">
        <v>clothing</v>
      </c>
    </row>
    <row r="3608" spans="1:28">
      <c r="A3608" s="10" t="s">
        <v>3555</v>
      </c>
      <c r="B3608" s="11">
        <v>44912</v>
      </c>
      <c r="C3608" s="12" t="s">
        <v>3262</v>
      </c>
      <c r="D3608" s="13" t="s">
        <v>257</v>
      </c>
      <c r="E3608" s="10">
        <v>4981.1000000000004</v>
      </c>
      <c r="F3608" s="10">
        <v>29</v>
      </c>
      <c r="G3608" s="10">
        <v>6</v>
      </c>
      <c r="H3608" s="10">
        <v>1447.1</v>
      </c>
      <c r="I3608" s="4" t="s">
        <v>3555</v>
      </c>
      <c r="J3608" s="16">
        <v>44912</v>
      </c>
      <c r="K3608" s="9" t="str">
        <v>West</v>
      </c>
      <c r="L3608" s="9" t="str">
        <v>Groceries</v>
      </c>
      <c r="M3608" s="4">
        <v>4981.1000000000004</v>
      </c>
      <c r="N3608" s="4">
        <f>VLOOKUP($K3608,Sales_Performance_Analysis.csv!$S$1:$T$5,2,FALSE)</f>
        <v>2536.3110011778599</v>
      </c>
      <c r="O3608" s="4">
        <v>29</v>
      </c>
      <c r="P3608" s="4">
        <v>6</v>
      </c>
      <c r="Q3608" s="4">
        <v>1447.1</v>
      </c>
      <c r="U3608" s="9" t="str">
        <v>West</v>
      </c>
      <c r="V3608" s="9" t="str">
        <v>Groceries</v>
      </c>
      <c r="X3608" s="9" t="str">
        <v>WEST</v>
      </c>
      <c r="Y3608" s="9" t="str">
        <v>GROCERIES</v>
      </c>
      <c r="AA3608" s="9" t="str">
        <v>west</v>
      </c>
      <c r="AB3608" s="9" t="str">
        <v>groceries</v>
      </c>
    </row>
    <row r="3609" spans="1:28">
      <c r="A3609" s="10" t="s">
        <v>3556</v>
      </c>
      <c r="B3609" s="11">
        <v>45034</v>
      </c>
      <c r="C3609" s="12" t="s">
        <v>3262</v>
      </c>
      <c r="D3609" s="13" t="s">
        <v>2920</v>
      </c>
      <c r="E3609" s="10">
        <v>2946.63</v>
      </c>
      <c r="F3609" s="10">
        <v>10</v>
      </c>
      <c r="G3609" s="10">
        <v>2</v>
      </c>
      <c r="H3609" s="10">
        <v>176.6</v>
      </c>
      <c r="I3609" s="4" t="s">
        <v>3556</v>
      </c>
      <c r="J3609" s="16">
        <v>45034</v>
      </c>
      <c r="K3609" s="9" t="str">
        <v>West</v>
      </c>
      <c r="L3609" s="9" t="str">
        <v>Sports</v>
      </c>
      <c r="M3609" s="4">
        <v>2946.63</v>
      </c>
      <c r="N3609" s="4">
        <f>VLOOKUP($K3609,Sales_Performance_Analysis.csv!$S$1:$T$5,2,FALSE)</f>
        <v>2536.3110011778599</v>
      </c>
      <c r="O3609" s="4">
        <v>10</v>
      </c>
      <c r="P3609" s="4">
        <v>2</v>
      </c>
      <c r="Q3609" s="4">
        <v>176.6</v>
      </c>
      <c r="U3609" s="9" t="str">
        <v>West</v>
      </c>
      <c r="V3609" s="9" t="str">
        <v>Sports</v>
      </c>
      <c r="X3609" s="9" t="str">
        <v>WEST</v>
      </c>
      <c r="Y3609" s="9" t="str">
        <v>SPORTS</v>
      </c>
      <c r="AA3609" s="9" t="str">
        <v>west</v>
      </c>
      <c r="AB3609" s="9" t="str">
        <v>sports</v>
      </c>
    </row>
    <row r="3610" spans="1:28">
      <c r="A3610" s="10" t="s">
        <v>3557</v>
      </c>
      <c r="B3610" s="11">
        <v>44966</v>
      </c>
      <c r="C3610" s="12" t="s">
        <v>3246</v>
      </c>
      <c r="D3610" s="13" t="s">
        <v>2899</v>
      </c>
      <c r="E3610" s="10">
        <v>2840.01</v>
      </c>
      <c r="F3610" s="10">
        <v>14</v>
      </c>
      <c r="G3610" s="10">
        <v>5</v>
      </c>
      <c r="H3610" s="10">
        <v>1228.26</v>
      </c>
      <c r="I3610" s="4" t="s">
        <v>3557</v>
      </c>
      <c r="J3610" s="16">
        <v>44966</v>
      </c>
      <c r="K3610" s="9" t="str">
        <v>South</v>
      </c>
      <c r="L3610" s="9" t="str">
        <v>Clothing</v>
      </c>
      <c r="M3610" s="4">
        <v>2840.01</v>
      </c>
      <c r="N3610" s="4">
        <f>VLOOKUP($K3610,Sales_Performance_Analysis.csv!$S$1:$T$5,2,FALSE)</f>
        <v>2478.5568056787902</v>
      </c>
      <c r="O3610" s="4">
        <v>14</v>
      </c>
      <c r="P3610" s="4">
        <v>5</v>
      </c>
      <c r="Q3610" s="4">
        <v>1228.26</v>
      </c>
      <c r="U3610" s="9" t="str">
        <v>South</v>
      </c>
      <c r="V3610" s="9" t="str">
        <v>Clothing</v>
      </c>
      <c r="X3610" s="9" t="str">
        <v>SOUTH</v>
      </c>
      <c r="Y3610" s="9" t="str">
        <v>CLOTHING</v>
      </c>
      <c r="AA3610" s="9" t="str">
        <v>south</v>
      </c>
      <c r="AB3610" s="9" t="str">
        <v>clothing</v>
      </c>
    </row>
    <row r="3611" spans="1:28">
      <c r="A3611" s="10" t="s">
        <v>3558</v>
      </c>
      <c r="B3611" s="11">
        <v>45421</v>
      </c>
      <c r="C3611" s="12" t="s">
        <v>3246</v>
      </c>
      <c r="D3611" s="13" t="s">
        <v>29</v>
      </c>
      <c r="E3611" s="10">
        <v>4147.21</v>
      </c>
      <c r="F3611" s="10">
        <v>23</v>
      </c>
      <c r="G3611" s="10">
        <v>19</v>
      </c>
      <c r="H3611" s="10">
        <v>305.36</v>
      </c>
      <c r="I3611" s="4" t="s">
        <v>3558</v>
      </c>
      <c r="J3611" s="16">
        <v>45421</v>
      </c>
      <c r="K3611" s="9" t="str">
        <v>South</v>
      </c>
      <c r="L3611" s="9" t="str">
        <v>Furniture</v>
      </c>
      <c r="M3611" s="4">
        <v>4147.21</v>
      </c>
      <c r="N3611" s="4">
        <f>VLOOKUP($K3611,Sales_Performance_Analysis.csv!$S$1:$T$5,2,FALSE)</f>
        <v>2478.5568056787902</v>
      </c>
      <c r="O3611" s="4">
        <v>23</v>
      </c>
      <c r="P3611" s="4">
        <v>19</v>
      </c>
      <c r="Q3611" s="4">
        <v>305.36</v>
      </c>
      <c r="U3611" s="9" t="str">
        <v>South</v>
      </c>
      <c r="V3611" s="9" t="str">
        <v>Furniture</v>
      </c>
      <c r="X3611" s="9" t="str">
        <v>SOUTH</v>
      </c>
      <c r="Y3611" s="9" t="str">
        <v>FURNITURE</v>
      </c>
      <c r="AA3611" s="9" t="str">
        <v>south</v>
      </c>
      <c r="AB3611" s="9" t="str">
        <v>furniture</v>
      </c>
    </row>
    <row r="3612" spans="1:28">
      <c r="A3612" s="10" t="s">
        <v>3559</v>
      </c>
      <c r="B3612" s="11">
        <v>45605</v>
      </c>
      <c r="C3612" s="12" t="s">
        <v>3262</v>
      </c>
      <c r="D3612" s="13" t="s">
        <v>2899</v>
      </c>
      <c r="E3612" s="10">
        <v>2702.39</v>
      </c>
      <c r="F3612" s="10">
        <v>9</v>
      </c>
      <c r="G3612" s="10">
        <v>18</v>
      </c>
      <c r="H3612" s="10">
        <v>1968.25</v>
      </c>
      <c r="I3612" s="4" t="s">
        <v>3559</v>
      </c>
      <c r="J3612" s="16">
        <v>45605</v>
      </c>
      <c r="K3612" s="9" t="str">
        <v>West</v>
      </c>
      <c r="L3612" s="9" t="str">
        <v>Clothing</v>
      </c>
      <c r="M3612" s="4">
        <v>2702.39</v>
      </c>
      <c r="N3612" s="4">
        <f>VLOOKUP($K3612,Sales_Performance_Analysis.csv!$S$1:$T$5,2,FALSE)</f>
        <v>2536.3110011778599</v>
      </c>
      <c r="O3612" s="4">
        <v>9</v>
      </c>
      <c r="P3612" s="4">
        <v>18</v>
      </c>
      <c r="Q3612" s="4">
        <v>1968.25</v>
      </c>
      <c r="U3612" s="9" t="str">
        <v>West</v>
      </c>
      <c r="V3612" s="9" t="str">
        <v>Clothing</v>
      </c>
      <c r="X3612" s="9" t="str">
        <v>WEST</v>
      </c>
      <c r="Y3612" s="9" t="str">
        <v>CLOTHING</v>
      </c>
      <c r="AA3612" s="9" t="str">
        <v>west</v>
      </c>
      <c r="AB3612" s="9" t="str">
        <v>clothing</v>
      </c>
    </row>
    <row r="3613" spans="1:28">
      <c r="A3613" s="10">
        <v>39641095</v>
      </c>
      <c r="B3613" s="11">
        <v>44954</v>
      </c>
      <c r="C3613" s="12" t="s">
        <v>3379</v>
      </c>
      <c r="D3613" s="13" t="s">
        <v>29</v>
      </c>
      <c r="E3613" s="10">
        <v>3914.65</v>
      </c>
      <c r="F3613" s="10">
        <v>41</v>
      </c>
      <c r="G3613" s="10">
        <v>8</v>
      </c>
      <c r="H3613" s="10">
        <v>1528.3</v>
      </c>
      <c r="I3613" s="4">
        <v>39641095</v>
      </c>
      <c r="J3613" s="16">
        <v>44954</v>
      </c>
      <c r="K3613" s="9" t="str">
        <v>South</v>
      </c>
      <c r="L3613" s="9" t="str">
        <v>Furniture</v>
      </c>
      <c r="M3613" s="4">
        <v>3914.65</v>
      </c>
      <c r="N3613" s="4">
        <f>VLOOKUP($K3613,Sales_Performance_Analysis.csv!$S$1:$T$5,2,FALSE)</f>
        <v>2478.5568056787902</v>
      </c>
      <c r="O3613" s="4">
        <v>41</v>
      </c>
      <c r="P3613" s="4">
        <v>8</v>
      </c>
      <c r="Q3613" s="4">
        <v>1528.3</v>
      </c>
      <c r="U3613" s="9" t="str">
        <v>South</v>
      </c>
      <c r="V3613" s="9" t="str">
        <v>Furniture</v>
      </c>
      <c r="X3613" s="9" t="str">
        <v>SOUTH</v>
      </c>
      <c r="Y3613" s="9" t="str">
        <v>FURNITURE</v>
      </c>
      <c r="AA3613" s="9" t="str">
        <v>south</v>
      </c>
      <c r="AB3613" s="9" t="str">
        <v>furniture</v>
      </c>
    </row>
    <row r="3614" spans="1:28">
      <c r="A3614" s="10" t="s">
        <v>3560</v>
      </c>
      <c r="B3614" s="11">
        <v>45360</v>
      </c>
      <c r="C3614" s="12" t="s">
        <v>3262</v>
      </c>
      <c r="D3614" s="13" t="s">
        <v>3070</v>
      </c>
      <c r="E3614" s="10">
        <v>2078.41</v>
      </c>
      <c r="F3614" s="10">
        <v>2</v>
      </c>
      <c r="G3614" s="10">
        <v>40</v>
      </c>
      <c r="H3614" s="10">
        <v>45.13</v>
      </c>
      <c r="I3614" s="4" t="s">
        <v>3560</v>
      </c>
      <c r="J3614" s="16">
        <v>45360</v>
      </c>
      <c r="K3614" s="9" t="str">
        <v>West</v>
      </c>
      <c r="L3614" s="9" t="str">
        <v>Electronics</v>
      </c>
      <c r="M3614" s="4">
        <v>2078.41</v>
      </c>
      <c r="N3614" s="4">
        <f>VLOOKUP($K3614,Sales_Performance_Analysis.csv!$S$1:$T$5,2,FALSE)</f>
        <v>2536.3110011778599</v>
      </c>
      <c r="O3614" s="4">
        <v>2</v>
      </c>
      <c r="P3614" s="4">
        <v>40</v>
      </c>
      <c r="Q3614" s="4">
        <v>45.13</v>
      </c>
      <c r="U3614" s="9" t="str">
        <v>West</v>
      </c>
      <c r="V3614" s="9" t="str">
        <v>Electronics</v>
      </c>
      <c r="X3614" s="9" t="str">
        <v>WEST</v>
      </c>
      <c r="Y3614" s="9" t="str">
        <v>ELECTRONICS</v>
      </c>
      <c r="AA3614" s="9" t="str">
        <v>west</v>
      </c>
      <c r="AB3614" s="9" t="str">
        <v>electronics</v>
      </c>
    </row>
    <row r="3615" spans="1:28">
      <c r="A3615" s="10" t="s">
        <v>3561</v>
      </c>
      <c r="B3615" s="11">
        <v>45524</v>
      </c>
      <c r="C3615" s="12" t="s">
        <v>3379</v>
      </c>
      <c r="D3615" s="13" t="s">
        <v>29</v>
      </c>
      <c r="E3615" s="10">
        <v>1472.67</v>
      </c>
      <c r="F3615" s="10">
        <v>38</v>
      </c>
      <c r="G3615" s="10">
        <v>33</v>
      </c>
      <c r="H3615" s="10">
        <v>1998.28</v>
      </c>
      <c r="I3615" s="4" t="s">
        <v>3561</v>
      </c>
      <c r="J3615" s="16">
        <v>45524</v>
      </c>
      <c r="K3615" s="9" t="str">
        <v>South</v>
      </c>
      <c r="L3615" s="9" t="str">
        <v>Furniture</v>
      </c>
      <c r="M3615" s="4">
        <v>1472.67</v>
      </c>
      <c r="N3615" s="4">
        <f>VLOOKUP($K3615,Sales_Performance_Analysis.csv!$S$1:$T$5,2,FALSE)</f>
        <v>2478.5568056787902</v>
      </c>
      <c r="O3615" s="4">
        <v>38</v>
      </c>
      <c r="P3615" s="4">
        <v>33</v>
      </c>
      <c r="Q3615" s="4">
        <v>1998.28</v>
      </c>
      <c r="U3615" s="9" t="str">
        <v>South</v>
      </c>
      <c r="V3615" s="9" t="str">
        <v>Furniture</v>
      </c>
      <c r="X3615" s="9" t="str">
        <v>SOUTH</v>
      </c>
      <c r="Y3615" s="9" t="str">
        <v>FURNITURE</v>
      </c>
      <c r="AA3615" s="9" t="str">
        <v>south</v>
      </c>
      <c r="AB3615" s="9" t="str">
        <v>furniture</v>
      </c>
    </row>
    <row r="3616" spans="1:28">
      <c r="A3616" s="10" t="s">
        <v>3562</v>
      </c>
      <c r="B3616" s="11">
        <v>45529</v>
      </c>
      <c r="C3616" s="12" t="s">
        <v>3246</v>
      </c>
      <c r="D3616" s="13" t="s">
        <v>2899</v>
      </c>
      <c r="E3616" s="10">
        <v>4953.96</v>
      </c>
      <c r="F3616" s="10">
        <v>18</v>
      </c>
      <c r="G3616" s="10">
        <v>11</v>
      </c>
      <c r="H3616" s="10">
        <v>479.31</v>
      </c>
      <c r="I3616" s="4" t="s">
        <v>3562</v>
      </c>
      <c r="J3616" s="16">
        <v>45529</v>
      </c>
      <c r="K3616" s="9" t="str">
        <v>South</v>
      </c>
      <c r="L3616" s="9" t="str">
        <v>Clothing</v>
      </c>
      <c r="M3616" s="4">
        <v>4953.96</v>
      </c>
      <c r="N3616" s="4">
        <f>VLOOKUP($K3616,Sales_Performance_Analysis.csv!$S$1:$T$5,2,FALSE)</f>
        <v>2478.5568056787902</v>
      </c>
      <c r="O3616" s="4">
        <v>18</v>
      </c>
      <c r="P3616" s="4">
        <v>11</v>
      </c>
      <c r="Q3616" s="4">
        <v>479.31</v>
      </c>
      <c r="U3616" s="9" t="str">
        <v>South</v>
      </c>
      <c r="V3616" s="9" t="str">
        <v>Clothing</v>
      </c>
      <c r="X3616" s="9" t="str">
        <v>SOUTH</v>
      </c>
      <c r="Y3616" s="9" t="str">
        <v>CLOTHING</v>
      </c>
      <c r="AA3616" s="9" t="str">
        <v>south</v>
      </c>
      <c r="AB3616" s="9" t="str">
        <v>clothing</v>
      </c>
    </row>
    <row r="3617" spans="1:28">
      <c r="A3617" s="10" t="s">
        <v>3563</v>
      </c>
      <c r="B3617" s="11">
        <v>45182</v>
      </c>
      <c r="C3617" s="12" t="s">
        <v>3246</v>
      </c>
      <c r="D3617" s="13" t="s">
        <v>3070</v>
      </c>
      <c r="E3617" s="10">
        <v>2952.57</v>
      </c>
      <c r="F3617" s="10">
        <v>2</v>
      </c>
      <c r="G3617" s="10">
        <v>20</v>
      </c>
      <c r="H3617" s="10">
        <v>990.34</v>
      </c>
      <c r="I3617" s="4" t="s">
        <v>3563</v>
      </c>
      <c r="J3617" s="16">
        <v>45182</v>
      </c>
      <c r="K3617" s="9" t="str">
        <v>South</v>
      </c>
      <c r="L3617" s="9" t="str">
        <v>Electronics</v>
      </c>
      <c r="M3617" s="4">
        <v>2952.57</v>
      </c>
      <c r="N3617" s="4">
        <f>VLOOKUP($K3617,Sales_Performance_Analysis.csv!$S$1:$T$5,2,FALSE)</f>
        <v>2478.5568056787902</v>
      </c>
      <c r="O3617" s="4">
        <v>2</v>
      </c>
      <c r="P3617" s="4">
        <v>20</v>
      </c>
      <c r="Q3617" s="4">
        <v>990.34</v>
      </c>
      <c r="U3617" s="9" t="str">
        <v>South</v>
      </c>
      <c r="V3617" s="9" t="str">
        <v>Electronics</v>
      </c>
      <c r="X3617" s="9" t="str">
        <v>SOUTH</v>
      </c>
      <c r="Y3617" s="9" t="str">
        <v>ELECTRONICS</v>
      </c>
      <c r="AA3617" s="9" t="str">
        <v>south</v>
      </c>
      <c r="AB3617" s="9" t="str">
        <v>electronics</v>
      </c>
    </row>
    <row r="3618" spans="1:28">
      <c r="A3618" s="10" t="s">
        <v>3564</v>
      </c>
      <c r="B3618" s="11">
        <v>45529</v>
      </c>
      <c r="C3618" s="12" t="s">
        <v>3379</v>
      </c>
      <c r="D3618" s="13" t="s">
        <v>29</v>
      </c>
      <c r="E3618" s="10">
        <v>294.37</v>
      </c>
      <c r="F3618" s="10">
        <v>41</v>
      </c>
      <c r="G3618" s="10">
        <v>15</v>
      </c>
      <c r="H3618" s="10">
        <v>1770.54</v>
      </c>
      <c r="I3618" s="4" t="s">
        <v>3564</v>
      </c>
      <c r="J3618" s="16">
        <v>45529</v>
      </c>
      <c r="K3618" s="9" t="str">
        <v>South</v>
      </c>
      <c r="L3618" s="9" t="str">
        <v>Furniture</v>
      </c>
      <c r="M3618" s="4">
        <v>294.37</v>
      </c>
      <c r="N3618" s="4">
        <f>VLOOKUP($K3618,Sales_Performance_Analysis.csv!$S$1:$T$5,2,FALSE)</f>
        <v>2478.5568056787902</v>
      </c>
      <c r="O3618" s="4">
        <v>41</v>
      </c>
      <c r="P3618" s="4">
        <v>15</v>
      </c>
      <c r="Q3618" s="4">
        <v>1770.54</v>
      </c>
      <c r="U3618" s="9" t="str">
        <v>South</v>
      </c>
      <c r="V3618" s="9" t="str">
        <v>Furniture</v>
      </c>
      <c r="X3618" s="9" t="str">
        <v>SOUTH</v>
      </c>
      <c r="Y3618" s="9" t="str">
        <v>FURNITURE</v>
      </c>
      <c r="AA3618" s="9" t="str">
        <v>south</v>
      </c>
      <c r="AB3618" s="9" t="str">
        <v>furniture</v>
      </c>
    </row>
    <row r="3619" spans="1:28">
      <c r="A3619" s="10" t="s">
        <v>3565</v>
      </c>
      <c r="B3619" s="11">
        <v>44997</v>
      </c>
      <c r="C3619" s="12" t="s">
        <v>3379</v>
      </c>
      <c r="D3619" s="13" t="s">
        <v>2899</v>
      </c>
      <c r="E3619" s="10">
        <v>4569.6499999999996</v>
      </c>
      <c r="F3619" s="10">
        <v>44</v>
      </c>
      <c r="G3619" s="10">
        <v>2</v>
      </c>
      <c r="H3619" s="10">
        <v>1344.53</v>
      </c>
      <c r="I3619" s="4" t="s">
        <v>3565</v>
      </c>
      <c r="J3619" s="16">
        <v>44997</v>
      </c>
      <c r="K3619" s="9" t="str">
        <v>South</v>
      </c>
      <c r="L3619" s="9" t="str">
        <v>Clothing</v>
      </c>
      <c r="M3619" s="4">
        <v>4569.6499999999996</v>
      </c>
      <c r="N3619" s="4">
        <f>VLOOKUP($K3619,Sales_Performance_Analysis.csv!$S$1:$T$5,2,FALSE)</f>
        <v>2478.5568056787902</v>
      </c>
      <c r="O3619" s="4">
        <v>44</v>
      </c>
      <c r="P3619" s="4">
        <v>2</v>
      </c>
      <c r="Q3619" s="4">
        <v>1344.53</v>
      </c>
      <c r="U3619" s="9" t="str">
        <v>South</v>
      </c>
      <c r="V3619" s="9" t="str">
        <v>Clothing</v>
      </c>
      <c r="X3619" s="9" t="str">
        <v>SOUTH</v>
      </c>
      <c r="Y3619" s="9" t="str">
        <v>CLOTHING</v>
      </c>
      <c r="AA3619" s="9" t="str">
        <v>south</v>
      </c>
      <c r="AB3619" s="9" t="str">
        <v>clothing</v>
      </c>
    </row>
    <row r="3620" spans="1:28">
      <c r="A3620" s="10" t="s">
        <v>3566</v>
      </c>
      <c r="B3620" s="11">
        <v>45570</v>
      </c>
      <c r="C3620" s="12" t="s">
        <v>3246</v>
      </c>
      <c r="D3620" s="13" t="s">
        <v>257</v>
      </c>
      <c r="E3620" s="10">
        <v>4891.75</v>
      </c>
      <c r="F3620" s="10">
        <v>22</v>
      </c>
      <c r="G3620" s="10">
        <v>9</v>
      </c>
      <c r="H3620" s="10">
        <v>1910.47</v>
      </c>
      <c r="I3620" s="4" t="s">
        <v>3566</v>
      </c>
      <c r="J3620" s="16">
        <v>45570</v>
      </c>
      <c r="K3620" s="9" t="str">
        <v>South</v>
      </c>
      <c r="L3620" s="9" t="str">
        <v>Groceries</v>
      </c>
      <c r="M3620" s="4">
        <v>4891.75</v>
      </c>
      <c r="N3620" s="4">
        <f>VLOOKUP($K3620,Sales_Performance_Analysis.csv!$S$1:$T$5,2,FALSE)</f>
        <v>2478.5568056787902</v>
      </c>
      <c r="O3620" s="4">
        <v>22</v>
      </c>
      <c r="P3620" s="4">
        <v>9</v>
      </c>
      <c r="Q3620" s="4">
        <v>1910.47</v>
      </c>
      <c r="U3620" s="9" t="str">
        <v>South</v>
      </c>
      <c r="V3620" s="9" t="str">
        <v>Groceries</v>
      </c>
      <c r="X3620" s="9" t="str">
        <v>SOUTH</v>
      </c>
      <c r="Y3620" s="9" t="str">
        <v>GROCERIES</v>
      </c>
      <c r="AA3620" s="9" t="str">
        <v>south</v>
      </c>
      <c r="AB3620" s="9" t="str">
        <v>groceries</v>
      </c>
    </row>
    <row r="3621" spans="1:28">
      <c r="A3621" s="10" t="s">
        <v>3567</v>
      </c>
      <c r="B3621" s="11">
        <v>45100</v>
      </c>
      <c r="C3621" s="12" t="s">
        <v>3140</v>
      </c>
      <c r="D3621" s="13" t="s">
        <v>3070</v>
      </c>
      <c r="E3621" s="10">
        <v>2624.4</v>
      </c>
      <c r="F3621" s="10">
        <v>47</v>
      </c>
      <c r="G3621" s="10">
        <v>33</v>
      </c>
      <c r="H3621" s="10">
        <v>1503.04</v>
      </c>
      <c r="I3621" s="4" t="s">
        <v>3567</v>
      </c>
      <c r="J3621" s="16">
        <v>45100</v>
      </c>
      <c r="K3621" s="9" t="str">
        <v>North</v>
      </c>
      <c r="L3621" s="9" t="str">
        <v>Electronics</v>
      </c>
      <c r="M3621" s="4">
        <v>2624.4</v>
      </c>
      <c r="N3621" s="4">
        <f>VLOOKUP($K3621,Sales_Performance_Analysis.csv!$S$1:$T$5,2,FALSE)</f>
        <v>2573.1195542046598</v>
      </c>
      <c r="O3621" s="4">
        <v>47</v>
      </c>
      <c r="P3621" s="4">
        <v>33</v>
      </c>
      <c r="Q3621" s="4">
        <v>1503.04</v>
      </c>
      <c r="U3621" s="9" t="str">
        <v>North</v>
      </c>
      <c r="V3621" s="9" t="str">
        <v>Electronics</v>
      </c>
      <c r="X3621" s="9" t="str">
        <v>NORTH</v>
      </c>
      <c r="Y3621" s="9" t="str">
        <v>ELECTRONICS</v>
      </c>
      <c r="AA3621" s="9" t="str">
        <v>north</v>
      </c>
      <c r="AB3621" s="9" t="str">
        <v>electronics</v>
      </c>
    </row>
    <row r="3622" spans="1:28">
      <c r="A3622" s="10" t="s">
        <v>3568</v>
      </c>
      <c r="B3622" s="11">
        <v>45563</v>
      </c>
      <c r="C3622" s="12" t="s">
        <v>3246</v>
      </c>
      <c r="D3622" s="13" t="s">
        <v>2899</v>
      </c>
      <c r="E3622" s="10">
        <v>4996.5200000000004</v>
      </c>
      <c r="F3622" s="10">
        <v>19</v>
      </c>
      <c r="G3622" s="10">
        <v>39</v>
      </c>
      <c r="H3622" s="10">
        <v>1168.25</v>
      </c>
      <c r="I3622" s="4" t="s">
        <v>3568</v>
      </c>
      <c r="J3622" s="16">
        <v>45563</v>
      </c>
      <c r="K3622" s="9" t="str">
        <v>South</v>
      </c>
      <c r="L3622" s="9" t="str">
        <v>Clothing</v>
      </c>
      <c r="M3622" s="4">
        <v>4996.5200000000004</v>
      </c>
      <c r="N3622" s="4">
        <f>VLOOKUP($K3622,Sales_Performance_Analysis.csv!$S$1:$T$5,2,FALSE)</f>
        <v>2478.5568056787902</v>
      </c>
      <c r="O3622" s="4">
        <v>19</v>
      </c>
      <c r="P3622" s="4">
        <v>39</v>
      </c>
      <c r="Q3622" s="4">
        <v>1168.25</v>
      </c>
      <c r="U3622" s="9" t="str">
        <v>South</v>
      </c>
      <c r="V3622" s="9" t="str">
        <v>Clothing</v>
      </c>
      <c r="X3622" s="9" t="str">
        <v>SOUTH</v>
      </c>
      <c r="Y3622" s="9" t="str">
        <v>CLOTHING</v>
      </c>
      <c r="AA3622" s="9" t="str">
        <v>south</v>
      </c>
      <c r="AB3622" s="9" t="str">
        <v>clothing</v>
      </c>
    </row>
    <row r="3623" spans="1:28">
      <c r="A3623" s="10" t="s">
        <v>3569</v>
      </c>
      <c r="B3623" s="11">
        <v>45541</v>
      </c>
      <c r="C3623" s="12" t="s">
        <v>3140</v>
      </c>
      <c r="D3623" s="13" t="s">
        <v>2920</v>
      </c>
      <c r="E3623" s="10">
        <v>912.88</v>
      </c>
      <c r="F3623" s="10">
        <v>42</v>
      </c>
      <c r="G3623" s="10">
        <v>32</v>
      </c>
      <c r="H3623" s="10">
        <v>1611.46</v>
      </c>
      <c r="I3623" s="4" t="s">
        <v>3569</v>
      </c>
      <c r="J3623" s="16">
        <v>45541</v>
      </c>
      <c r="K3623" s="9" t="str">
        <v>North</v>
      </c>
      <c r="L3623" s="9" t="str">
        <v>Sports</v>
      </c>
      <c r="M3623" s="4">
        <v>912.88</v>
      </c>
      <c r="N3623" s="4">
        <f>VLOOKUP($K3623,Sales_Performance_Analysis.csv!$S$1:$T$5,2,FALSE)</f>
        <v>2573.1195542046598</v>
      </c>
      <c r="O3623" s="4">
        <v>42</v>
      </c>
      <c r="P3623" s="4">
        <v>32</v>
      </c>
      <c r="Q3623" s="4">
        <v>1611.46</v>
      </c>
      <c r="U3623" s="9" t="str">
        <v>North</v>
      </c>
      <c r="V3623" s="9" t="str">
        <v>Sports</v>
      </c>
      <c r="X3623" s="9" t="str">
        <v>NORTH</v>
      </c>
      <c r="Y3623" s="9" t="str">
        <v>SPORTS</v>
      </c>
      <c r="AA3623" s="9" t="str">
        <v>north</v>
      </c>
      <c r="AB3623" s="9" t="str">
        <v>sports</v>
      </c>
    </row>
    <row r="3624" spans="1:28">
      <c r="A3624" s="10" t="s">
        <v>3570</v>
      </c>
      <c r="B3624" s="11">
        <v>45411</v>
      </c>
      <c r="C3624" s="12" t="s">
        <v>3246</v>
      </c>
      <c r="D3624" s="13" t="s">
        <v>29</v>
      </c>
      <c r="E3624" s="10">
        <v>2056.8200000000002</v>
      </c>
      <c r="F3624" s="10">
        <v>13</v>
      </c>
      <c r="G3624" s="10">
        <v>40</v>
      </c>
      <c r="H3624" s="10">
        <v>1691.3</v>
      </c>
      <c r="I3624" s="4" t="s">
        <v>3570</v>
      </c>
      <c r="J3624" s="16">
        <v>45411</v>
      </c>
      <c r="K3624" s="9" t="str">
        <v>South</v>
      </c>
      <c r="L3624" s="9" t="str">
        <v>Furniture</v>
      </c>
      <c r="M3624" s="4">
        <v>2056.8200000000002</v>
      </c>
      <c r="N3624" s="4">
        <f>VLOOKUP($K3624,Sales_Performance_Analysis.csv!$S$1:$T$5,2,FALSE)</f>
        <v>2478.5568056787902</v>
      </c>
      <c r="O3624" s="4">
        <v>13</v>
      </c>
      <c r="P3624" s="4">
        <v>40</v>
      </c>
      <c r="Q3624" s="4">
        <v>1691.3</v>
      </c>
      <c r="U3624" s="9" t="str">
        <v>South</v>
      </c>
      <c r="V3624" s="9" t="str">
        <v>Furniture</v>
      </c>
      <c r="X3624" s="9" t="str">
        <v>SOUTH</v>
      </c>
      <c r="Y3624" s="9" t="str">
        <v>FURNITURE</v>
      </c>
      <c r="AA3624" s="9" t="str">
        <v>south</v>
      </c>
      <c r="AB3624" s="9" t="str">
        <v>furniture</v>
      </c>
    </row>
    <row r="3625" spans="1:28">
      <c r="A3625" s="10" t="s">
        <v>3571</v>
      </c>
      <c r="B3625" s="11">
        <v>45541</v>
      </c>
      <c r="C3625" s="12" t="s">
        <v>3262</v>
      </c>
      <c r="D3625" s="13" t="s">
        <v>2920</v>
      </c>
      <c r="E3625" s="10">
        <v>1306.8699999999999</v>
      </c>
      <c r="F3625" s="10">
        <v>7</v>
      </c>
      <c r="G3625" s="10">
        <v>2</v>
      </c>
      <c r="H3625" s="10">
        <v>746.34</v>
      </c>
      <c r="I3625" s="4" t="s">
        <v>3571</v>
      </c>
      <c r="J3625" s="16">
        <v>45541</v>
      </c>
      <c r="K3625" s="9" t="str">
        <v>West</v>
      </c>
      <c r="L3625" s="9" t="str">
        <v>Sports</v>
      </c>
      <c r="M3625" s="4">
        <v>1306.8699999999999</v>
      </c>
      <c r="N3625" s="4">
        <f>VLOOKUP($K3625,Sales_Performance_Analysis.csv!$S$1:$T$5,2,FALSE)</f>
        <v>2536.3110011778599</v>
      </c>
      <c r="O3625" s="4">
        <v>7</v>
      </c>
      <c r="P3625" s="4">
        <v>2</v>
      </c>
      <c r="Q3625" s="4">
        <v>746.34</v>
      </c>
      <c r="U3625" s="9" t="str">
        <v>West</v>
      </c>
      <c r="V3625" s="9" t="str">
        <v>Sports</v>
      </c>
      <c r="X3625" s="9" t="str">
        <v>WEST</v>
      </c>
      <c r="Y3625" s="9" t="str">
        <v>SPORTS</v>
      </c>
      <c r="AA3625" s="9" t="str">
        <v>west</v>
      </c>
      <c r="AB3625" s="9" t="str">
        <v>sports</v>
      </c>
    </row>
    <row r="3626" spans="1:28">
      <c r="A3626" s="10" t="s">
        <v>3572</v>
      </c>
      <c r="B3626" s="11">
        <v>45193</v>
      </c>
      <c r="C3626" s="12" t="s">
        <v>3246</v>
      </c>
      <c r="D3626" s="13" t="s">
        <v>257</v>
      </c>
      <c r="E3626" s="10">
        <v>1882.15</v>
      </c>
      <c r="F3626" s="10">
        <v>23</v>
      </c>
      <c r="G3626" s="10">
        <v>2</v>
      </c>
      <c r="H3626" s="10">
        <v>184.28</v>
      </c>
      <c r="I3626" s="4" t="s">
        <v>3572</v>
      </c>
      <c r="J3626" s="16">
        <v>45193</v>
      </c>
      <c r="K3626" s="9" t="str">
        <v>South</v>
      </c>
      <c r="L3626" s="9" t="str">
        <v>Groceries</v>
      </c>
      <c r="M3626" s="4">
        <v>1882.15</v>
      </c>
      <c r="N3626" s="4">
        <f>VLOOKUP($K3626,Sales_Performance_Analysis.csv!$S$1:$T$5,2,FALSE)</f>
        <v>2478.5568056787902</v>
      </c>
      <c r="O3626" s="4">
        <v>23</v>
      </c>
      <c r="P3626" s="4">
        <v>2</v>
      </c>
      <c r="Q3626" s="4">
        <v>184.28</v>
      </c>
      <c r="U3626" s="9" t="str">
        <v>South</v>
      </c>
      <c r="V3626" s="9" t="str">
        <v>Groceries</v>
      </c>
      <c r="X3626" s="9" t="str">
        <v>SOUTH</v>
      </c>
      <c r="Y3626" s="9" t="str">
        <v>GROCERIES</v>
      </c>
      <c r="AA3626" s="9" t="str">
        <v>south</v>
      </c>
      <c r="AB3626" s="9" t="str">
        <v>groceries</v>
      </c>
    </row>
    <row r="3627" spans="1:28">
      <c r="A3627" s="10" t="s">
        <v>3573</v>
      </c>
      <c r="B3627" s="11">
        <v>45454</v>
      </c>
      <c r="C3627" s="12" t="s">
        <v>3262</v>
      </c>
      <c r="D3627" s="13" t="s">
        <v>2920</v>
      </c>
      <c r="E3627" s="10">
        <v>529.33000000000004</v>
      </c>
      <c r="F3627" s="10">
        <v>15</v>
      </c>
      <c r="G3627" s="10">
        <v>8</v>
      </c>
      <c r="H3627" s="10">
        <v>731.48</v>
      </c>
      <c r="I3627" s="4" t="s">
        <v>3573</v>
      </c>
      <c r="J3627" s="16">
        <v>45454</v>
      </c>
      <c r="K3627" s="9" t="str">
        <v>West</v>
      </c>
      <c r="L3627" s="9" t="str">
        <v>Sports</v>
      </c>
      <c r="M3627" s="4">
        <v>529.33000000000004</v>
      </c>
      <c r="N3627" s="4">
        <f>VLOOKUP($K3627,Sales_Performance_Analysis.csv!$S$1:$T$5,2,FALSE)</f>
        <v>2536.3110011778599</v>
      </c>
      <c r="O3627" s="4">
        <v>15</v>
      </c>
      <c r="P3627" s="4">
        <v>8</v>
      </c>
      <c r="Q3627" s="4">
        <v>731.48</v>
      </c>
      <c r="U3627" s="9" t="str">
        <v>West</v>
      </c>
      <c r="V3627" s="9" t="str">
        <v>Sports</v>
      </c>
      <c r="X3627" s="9" t="str">
        <v>WEST</v>
      </c>
      <c r="Y3627" s="9" t="str">
        <v>SPORTS</v>
      </c>
      <c r="AA3627" s="9" t="str">
        <v>west</v>
      </c>
      <c r="AB3627" s="9" t="str">
        <v>sports</v>
      </c>
    </row>
    <row r="3628" spans="1:28">
      <c r="A3628" s="10" t="s">
        <v>3574</v>
      </c>
      <c r="B3628" s="11">
        <v>45538</v>
      </c>
      <c r="C3628" s="12" t="s">
        <v>3379</v>
      </c>
      <c r="D3628" s="13" t="s">
        <v>2899</v>
      </c>
      <c r="E3628" s="10">
        <v>2849.05</v>
      </c>
      <c r="F3628" s="10">
        <v>36</v>
      </c>
      <c r="G3628" s="10">
        <v>12</v>
      </c>
      <c r="H3628" s="10">
        <v>1568.69</v>
      </c>
      <c r="I3628" s="4" t="s">
        <v>3574</v>
      </c>
      <c r="J3628" s="16">
        <v>45538</v>
      </c>
      <c r="K3628" s="9" t="str">
        <v>South</v>
      </c>
      <c r="L3628" s="9" t="str">
        <v>Clothing</v>
      </c>
      <c r="M3628" s="4">
        <v>2849.05</v>
      </c>
      <c r="N3628" s="4">
        <f>VLOOKUP($K3628,Sales_Performance_Analysis.csv!$S$1:$T$5,2,FALSE)</f>
        <v>2478.5568056787902</v>
      </c>
      <c r="O3628" s="4">
        <v>36</v>
      </c>
      <c r="P3628" s="4">
        <v>12</v>
      </c>
      <c r="Q3628" s="4">
        <v>1568.69</v>
      </c>
      <c r="U3628" s="9" t="str">
        <v>South</v>
      </c>
      <c r="V3628" s="9" t="str">
        <v>Clothing</v>
      </c>
      <c r="X3628" s="9" t="str">
        <v>SOUTH</v>
      </c>
      <c r="Y3628" s="9" t="str">
        <v>CLOTHING</v>
      </c>
      <c r="AA3628" s="9" t="str">
        <v>south</v>
      </c>
      <c r="AB3628" s="9" t="str">
        <v>clothing</v>
      </c>
    </row>
    <row r="3629" spans="1:28">
      <c r="A3629" s="10" t="s">
        <v>3575</v>
      </c>
      <c r="B3629" s="11">
        <v>45269</v>
      </c>
      <c r="C3629" s="12" t="s">
        <v>3246</v>
      </c>
      <c r="D3629" s="13" t="s">
        <v>2899</v>
      </c>
      <c r="E3629" s="10">
        <v>1818.44</v>
      </c>
      <c r="F3629" s="10">
        <v>30</v>
      </c>
      <c r="G3629" s="10">
        <v>17</v>
      </c>
      <c r="H3629" s="10">
        <v>1661.99</v>
      </c>
      <c r="I3629" s="4" t="s">
        <v>3575</v>
      </c>
      <c r="J3629" s="16">
        <v>45269</v>
      </c>
      <c r="K3629" s="9" t="str">
        <v>South</v>
      </c>
      <c r="L3629" s="9" t="str">
        <v>Clothing</v>
      </c>
      <c r="M3629" s="4">
        <v>1818.44</v>
      </c>
      <c r="N3629" s="4">
        <f>VLOOKUP($K3629,Sales_Performance_Analysis.csv!$S$1:$T$5,2,FALSE)</f>
        <v>2478.5568056787902</v>
      </c>
      <c r="O3629" s="4">
        <v>30</v>
      </c>
      <c r="P3629" s="4">
        <v>17</v>
      </c>
      <c r="Q3629" s="4">
        <v>1661.99</v>
      </c>
      <c r="U3629" s="9" t="str">
        <v>South</v>
      </c>
      <c r="V3629" s="9" t="str">
        <v>Clothing</v>
      </c>
      <c r="X3629" s="9" t="str">
        <v>SOUTH</v>
      </c>
      <c r="Y3629" s="9" t="str">
        <v>CLOTHING</v>
      </c>
      <c r="AA3629" s="9" t="str">
        <v>south</v>
      </c>
      <c r="AB3629" s="9" t="str">
        <v>clothing</v>
      </c>
    </row>
    <row r="3630" spans="1:28">
      <c r="A3630" s="10" t="s">
        <v>3576</v>
      </c>
      <c r="B3630" s="11">
        <v>45284</v>
      </c>
      <c r="C3630" s="12" t="s">
        <v>3140</v>
      </c>
      <c r="D3630" s="13" t="s">
        <v>29</v>
      </c>
      <c r="E3630" s="10">
        <v>2717.27</v>
      </c>
      <c r="F3630" s="10">
        <v>10</v>
      </c>
      <c r="G3630" s="10">
        <v>50</v>
      </c>
      <c r="H3630" s="10">
        <v>667.74</v>
      </c>
      <c r="I3630" s="4" t="s">
        <v>3576</v>
      </c>
      <c r="J3630" s="16">
        <v>45284</v>
      </c>
      <c r="K3630" s="9" t="str">
        <v>North</v>
      </c>
      <c r="L3630" s="9" t="str">
        <v>Furniture</v>
      </c>
      <c r="M3630" s="4">
        <v>2717.27</v>
      </c>
      <c r="N3630" s="4">
        <f>VLOOKUP($K3630,Sales_Performance_Analysis.csv!$S$1:$T$5,2,FALSE)</f>
        <v>2573.1195542046598</v>
      </c>
      <c r="O3630" s="4">
        <v>10</v>
      </c>
      <c r="P3630" s="4">
        <v>50</v>
      </c>
      <c r="Q3630" s="4">
        <v>667.74</v>
      </c>
      <c r="U3630" s="9" t="str">
        <v>North</v>
      </c>
      <c r="V3630" s="9" t="str">
        <v>Furniture</v>
      </c>
      <c r="X3630" s="9" t="str">
        <v>NORTH</v>
      </c>
      <c r="Y3630" s="9" t="str">
        <v>FURNITURE</v>
      </c>
      <c r="AA3630" s="9" t="str">
        <v>north</v>
      </c>
      <c r="AB3630" s="9" t="str">
        <v>furniture</v>
      </c>
    </row>
    <row r="3631" spans="1:28">
      <c r="A3631" s="10" t="s">
        <v>3577</v>
      </c>
      <c r="B3631" s="11">
        <v>44998</v>
      </c>
      <c r="C3631" s="12" t="s">
        <v>3262</v>
      </c>
      <c r="D3631" s="13" t="s">
        <v>2899</v>
      </c>
      <c r="E3631" s="10">
        <v>2819.98</v>
      </c>
      <c r="F3631" s="10">
        <v>25</v>
      </c>
      <c r="G3631" s="10">
        <v>32</v>
      </c>
      <c r="H3631" s="10">
        <v>1943.62</v>
      </c>
      <c r="I3631" s="4" t="s">
        <v>3577</v>
      </c>
      <c r="J3631" s="16">
        <v>44998</v>
      </c>
      <c r="K3631" s="9" t="str">
        <v>West</v>
      </c>
      <c r="L3631" s="9" t="str">
        <v>Clothing</v>
      </c>
      <c r="M3631" s="4">
        <v>2819.98</v>
      </c>
      <c r="N3631" s="4">
        <f>VLOOKUP($K3631,Sales_Performance_Analysis.csv!$S$1:$T$5,2,FALSE)</f>
        <v>2536.3110011778599</v>
      </c>
      <c r="O3631" s="4">
        <v>25</v>
      </c>
      <c r="P3631" s="4">
        <v>32</v>
      </c>
      <c r="Q3631" s="4">
        <v>1943.62</v>
      </c>
      <c r="U3631" s="9" t="str">
        <v>West</v>
      </c>
      <c r="V3631" s="9" t="str">
        <v>Clothing</v>
      </c>
      <c r="X3631" s="9" t="str">
        <v>WEST</v>
      </c>
      <c r="Y3631" s="9" t="str">
        <v>CLOTHING</v>
      </c>
      <c r="AA3631" s="9" t="str">
        <v>west</v>
      </c>
      <c r="AB3631" s="9" t="str">
        <v>clothing</v>
      </c>
    </row>
    <row r="3632" spans="1:28">
      <c r="A3632" s="10" t="s">
        <v>3578</v>
      </c>
      <c r="B3632" s="11">
        <v>45217</v>
      </c>
      <c r="C3632" s="12" t="s">
        <v>3140</v>
      </c>
      <c r="D3632" s="13" t="s">
        <v>3070</v>
      </c>
      <c r="E3632" s="10">
        <v>1945.35</v>
      </c>
      <c r="F3632" s="10">
        <v>45</v>
      </c>
      <c r="G3632" s="10">
        <v>14</v>
      </c>
      <c r="H3632" s="10">
        <v>1070.0999999999999</v>
      </c>
      <c r="I3632" s="4" t="s">
        <v>3578</v>
      </c>
      <c r="J3632" s="16">
        <v>45217</v>
      </c>
      <c r="K3632" s="9" t="str">
        <v>North</v>
      </c>
      <c r="L3632" s="9" t="str">
        <v>Electronics</v>
      </c>
      <c r="M3632" s="4">
        <v>1945.35</v>
      </c>
      <c r="N3632" s="4">
        <f>VLOOKUP($K3632,Sales_Performance_Analysis.csv!$S$1:$T$5,2,FALSE)</f>
        <v>2573.1195542046598</v>
      </c>
      <c r="O3632" s="4">
        <v>45</v>
      </c>
      <c r="P3632" s="4">
        <v>14</v>
      </c>
      <c r="Q3632" s="4">
        <v>1070.0999999999999</v>
      </c>
      <c r="U3632" s="9" t="str">
        <v>North</v>
      </c>
      <c r="V3632" s="9" t="str">
        <v>Electronics</v>
      </c>
      <c r="X3632" s="9" t="str">
        <v>NORTH</v>
      </c>
      <c r="Y3632" s="9" t="str">
        <v>ELECTRONICS</v>
      </c>
      <c r="AA3632" s="9" t="str">
        <v>north</v>
      </c>
      <c r="AB3632" s="9" t="str">
        <v>electronics</v>
      </c>
    </row>
    <row r="3633" spans="1:28">
      <c r="A3633" s="10" t="s">
        <v>3579</v>
      </c>
      <c r="B3633" s="11">
        <v>45522</v>
      </c>
      <c r="C3633" s="12" t="s">
        <v>3246</v>
      </c>
      <c r="D3633" s="13" t="s">
        <v>29</v>
      </c>
      <c r="E3633" s="10">
        <v>2349.25</v>
      </c>
      <c r="F3633" s="10">
        <v>6</v>
      </c>
      <c r="G3633" s="10">
        <v>14</v>
      </c>
      <c r="H3633" s="10">
        <v>149.37</v>
      </c>
      <c r="I3633" s="4" t="s">
        <v>3579</v>
      </c>
      <c r="J3633" s="16">
        <v>45522</v>
      </c>
      <c r="K3633" s="9" t="str">
        <v>South</v>
      </c>
      <c r="L3633" s="9" t="str">
        <v>Furniture</v>
      </c>
      <c r="M3633" s="4">
        <v>2349.25</v>
      </c>
      <c r="N3633" s="4">
        <f>VLOOKUP($K3633,Sales_Performance_Analysis.csv!$S$1:$T$5,2,FALSE)</f>
        <v>2478.5568056787902</v>
      </c>
      <c r="O3633" s="4">
        <v>6</v>
      </c>
      <c r="P3633" s="4">
        <v>14</v>
      </c>
      <c r="Q3633" s="4">
        <v>149.37</v>
      </c>
      <c r="U3633" s="9" t="str">
        <v>South</v>
      </c>
      <c r="V3633" s="9" t="str">
        <v>Furniture</v>
      </c>
      <c r="X3633" s="9" t="str">
        <v>SOUTH</v>
      </c>
      <c r="Y3633" s="9" t="str">
        <v>FURNITURE</v>
      </c>
      <c r="AA3633" s="9" t="str">
        <v>south</v>
      </c>
      <c r="AB3633" s="9" t="str">
        <v>furniture</v>
      </c>
    </row>
    <row r="3634" spans="1:28">
      <c r="A3634" s="10">
        <v>76819654</v>
      </c>
      <c r="B3634" s="11">
        <v>45583</v>
      </c>
      <c r="C3634" s="12" t="s">
        <v>3140</v>
      </c>
      <c r="D3634" s="13" t="s">
        <v>29</v>
      </c>
      <c r="E3634" s="10">
        <v>426.59</v>
      </c>
      <c r="F3634" s="10">
        <v>20</v>
      </c>
      <c r="G3634" s="10">
        <v>26</v>
      </c>
      <c r="H3634" s="10">
        <v>1418.29</v>
      </c>
      <c r="I3634" s="4">
        <v>76819654</v>
      </c>
      <c r="J3634" s="16">
        <v>45583</v>
      </c>
      <c r="K3634" s="9" t="str">
        <v>North</v>
      </c>
      <c r="L3634" s="9" t="str">
        <v>Furniture</v>
      </c>
      <c r="M3634" s="4">
        <v>426.59</v>
      </c>
      <c r="N3634" s="4">
        <f>VLOOKUP($K3634,Sales_Performance_Analysis.csv!$S$1:$T$5,2,FALSE)</f>
        <v>2573.1195542046598</v>
      </c>
      <c r="O3634" s="4">
        <v>20</v>
      </c>
      <c r="P3634" s="4">
        <v>26</v>
      </c>
      <c r="Q3634" s="4">
        <v>1418.29</v>
      </c>
      <c r="U3634" s="9" t="str">
        <v>North</v>
      </c>
      <c r="V3634" s="9" t="str">
        <v>Furniture</v>
      </c>
      <c r="X3634" s="9" t="str">
        <v>NORTH</v>
      </c>
      <c r="Y3634" s="9" t="str">
        <v>FURNITURE</v>
      </c>
      <c r="AA3634" s="9" t="str">
        <v>north</v>
      </c>
      <c r="AB3634" s="9" t="str">
        <v>furniture</v>
      </c>
    </row>
    <row r="3635" spans="1:28">
      <c r="A3635" s="10" t="s">
        <v>3580</v>
      </c>
      <c r="B3635" s="11">
        <v>45357</v>
      </c>
      <c r="C3635" s="12" t="s">
        <v>3140</v>
      </c>
      <c r="D3635" s="13" t="s">
        <v>2899</v>
      </c>
      <c r="E3635" s="10">
        <v>2188.4299999999998</v>
      </c>
      <c r="F3635" s="10">
        <v>7</v>
      </c>
      <c r="G3635" s="10">
        <v>38</v>
      </c>
      <c r="H3635" s="10">
        <v>186.37</v>
      </c>
      <c r="I3635" s="4" t="s">
        <v>3580</v>
      </c>
      <c r="J3635" s="16">
        <v>45357</v>
      </c>
      <c r="K3635" s="9" t="str">
        <v>North</v>
      </c>
      <c r="L3635" s="9" t="str">
        <v>Clothing</v>
      </c>
      <c r="M3635" s="4">
        <v>2188.4299999999998</v>
      </c>
      <c r="N3635" s="4">
        <f>VLOOKUP($K3635,Sales_Performance_Analysis.csv!$S$1:$T$5,2,FALSE)</f>
        <v>2573.1195542046598</v>
      </c>
      <c r="O3635" s="4">
        <v>7</v>
      </c>
      <c r="P3635" s="4">
        <v>38</v>
      </c>
      <c r="Q3635" s="4">
        <v>186.37</v>
      </c>
      <c r="U3635" s="9" t="str">
        <v>North</v>
      </c>
      <c r="V3635" s="9" t="str">
        <v>Clothing</v>
      </c>
      <c r="X3635" s="9" t="str">
        <v>NORTH</v>
      </c>
      <c r="Y3635" s="9" t="str">
        <v>CLOTHING</v>
      </c>
      <c r="AA3635" s="9" t="str">
        <v>north</v>
      </c>
      <c r="AB3635" s="9" t="str">
        <v>clothing</v>
      </c>
    </row>
    <row r="3636" spans="1:28">
      <c r="A3636" s="10" t="s">
        <v>3581</v>
      </c>
      <c r="B3636" s="11">
        <v>45552</v>
      </c>
      <c r="C3636" s="12" t="s">
        <v>3379</v>
      </c>
      <c r="D3636" s="13" t="s">
        <v>2920</v>
      </c>
      <c r="E3636" s="10">
        <v>4491.32</v>
      </c>
      <c r="F3636" s="10">
        <v>21</v>
      </c>
      <c r="G3636" s="10">
        <v>24</v>
      </c>
      <c r="H3636" s="10">
        <v>1965.18</v>
      </c>
      <c r="I3636" s="4" t="s">
        <v>3581</v>
      </c>
      <c r="J3636" s="16">
        <v>45552</v>
      </c>
      <c r="K3636" s="9" t="str">
        <v>South</v>
      </c>
      <c r="L3636" s="9" t="str">
        <v>Sports</v>
      </c>
      <c r="M3636" s="4">
        <v>4491.32</v>
      </c>
      <c r="N3636" s="4">
        <f>VLOOKUP($K3636,Sales_Performance_Analysis.csv!$S$1:$T$5,2,FALSE)</f>
        <v>2478.5568056787902</v>
      </c>
      <c r="O3636" s="4">
        <v>21</v>
      </c>
      <c r="P3636" s="4">
        <v>24</v>
      </c>
      <c r="Q3636" s="4">
        <v>1965.18</v>
      </c>
      <c r="U3636" s="9" t="str">
        <v>South</v>
      </c>
      <c r="V3636" s="9" t="str">
        <v>Sports</v>
      </c>
      <c r="X3636" s="9" t="str">
        <v>SOUTH</v>
      </c>
      <c r="Y3636" s="9" t="str">
        <v>SPORTS</v>
      </c>
      <c r="AA3636" s="9" t="str">
        <v>south</v>
      </c>
      <c r="AB3636" s="9" t="str">
        <v>sports</v>
      </c>
    </row>
    <row r="3637" spans="1:28">
      <c r="A3637" s="10" t="s">
        <v>3582</v>
      </c>
      <c r="B3637" s="11">
        <v>45443</v>
      </c>
      <c r="C3637" s="12" t="s">
        <v>3262</v>
      </c>
      <c r="D3637" s="13" t="s">
        <v>2899</v>
      </c>
      <c r="E3637" s="10">
        <v>2360.14</v>
      </c>
      <c r="F3637" s="10">
        <v>47</v>
      </c>
      <c r="G3637" s="10">
        <v>14</v>
      </c>
      <c r="H3637" s="10">
        <v>855.84</v>
      </c>
      <c r="I3637" s="4" t="s">
        <v>3582</v>
      </c>
      <c r="J3637" s="16">
        <v>45443</v>
      </c>
      <c r="K3637" s="9" t="str">
        <v>West</v>
      </c>
      <c r="L3637" s="9" t="str">
        <v>Clothing</v>
      </c>
      <c r="M3637" s="4">
        <v>2360.14</v>
      </c>
      <c r="N3637" s="4">
        <f>VLOOKUP($K3637,Sales_Performance_Analysis.csv!$S$1:$T$5,2,FALSE)</f>
        <v>2536.3110011778599</v>
      </c>
      <c r="O3637" s="4">
        <v>47</v>
      </c>
      <c r="P3637" s="4">
        <v>14</v>
      </c>
      <c r="Q3637" s="4">
        <v>855.84</v>
      </c>
      <c r="U3637" s="9" t="str">
        <v>West</v>
      </c>
      <c r="V3637" s="9" t="str">
        <v>Clothing</v>
      </c>
      <c r="X3637" s="9" t="str">
        <v>WEST</v>
      </c>
      <c r="Y3637" s="9" t="str">
        <v>CLOTHING</v>
      </c>
      <c r="AA3637" s="9" t="str">
        <v>west</v>
      </c>
      <c r="AB3637" s="9" t="str">
        <v>clothing</v>
      </c>
    </row>
    <row r="3638" spans="1:28">
      <c r="A3638" s="10" t="s">
        <v>3583</v>
      </c>
      <c r="B3638" s="11">
        <v>44887</v>
      </c>
      <c r="C3638" s="12" t="s">
        <v>3379</v>
      </c>
      <c r="D3638" s="13" t="s">
        <v>2920</v>
      </c>
      <c r="E3638" s="10">
        <v>2011.28</v>
      </c>
      <c r="F3638" s="10">
        <v>3</v>
      </c>
      <c r="G3638" s="10">
        <v>11</v>
      </c>
      <c r="H3638" s="10">
        <v>1335.17</v>
      </c>
      <c r="I3638" s="4" t="s">
        <v>3583</v>
      </c>
      <c r="J3638" s="16">
        <v>44887</v>
      </c>
      <c r="K3638" s="9" t="str">
        <v>South</v>
      </c>
      <c r="L3638" s="9" t="str">
        <v>Sports</v>
      </c>
      <c r="M3638" s="4">
        <v>2011.28</v>
      </c>
      <c r="N3638" s="4">
        <f>VLOOKUP($K3638,Sales_Performance_Analysis.csv!$S$1:$T$5,2,FALSE)</f>
        <v>2478.5568056787902</v>
      </c>
      <c r="O3638" s="4">
        <v>3</v>
      </c>
      <c r="P3638" s="4">
        <v>11</v>
      </c>
      <c r="Q3638" s="4">
        <v>1335.17</v>
      </c>
      <c r="U3638" s="9" t="str">
        <v>South</v>
      </c>
      <c r="V3638" s="9" t="str">
        <v>Sports</v>
      </c>
      <c r="X3638" s="9" t="str">
        <v>SOUTH</v>
      </c>
      <c r="Y3638" s="9" t="str">
        <v>SPORTS</v>
      </c>
      <c r="AA3638" s="9" t="str">
        <v>south</v>
      </c>
      <c r="AB3638" s="9" t="str">
        <v>sports</v>
      </c>
    </row>
    <row r="3639" spans="1:28">
      <c r="A3639" s="10" t="s">
        <v>3584</v>
      </c>
      <c r="B3639" s="11">
        <v>45300</v>
      </c>
      <c r="C3639" s="12" t="s">
        <v>3246</v>
      </c>
      <c r="D3639" s="13" t="s">
        <v>3070</v>
      </c>
      <c r="E3639" s="10">
        <v>3901.29</v>
      </c>
      <c r="F3639" s="10">
        <v>29</v>
      </c>
      <c r="G3639" s="10">
        <v>5</v>
      </c>
      <c r="H3639" s="10">
        <v>508.13</v>
      </c>
      <c r="I3639" s="4" t="s">
        <v>3584</v>
      </c>
      <c r="J3639" s="16">
        <v>45300</v>
      </c>
      <c r="K3639" s="9" t="str">
        <v>South</v>
      </c>
      <c r="L3639" s="9" t="str">
        <v>Electronics</v>
      </c>
      <c r="M3639" s="4">
        <v>3901.29</v>
      </c>
      <c r="N3639" s="4">
        <f>VLOOKUP($K3639,Sales_Performance_Analysis.csv!$S$1:$T$5,2,FALSE)</f>
        <v>2478.5568056787902</v>
      </c>
      <c r="O3639" s="4">
        <v>29</v>
      </c>
      <c r="P3639" s="4">
        <v>5</v>
      </c>
      <c r="Q3639" s="4">
        <v>508.13</v>
      </c>
      <c r="U3639" s="9" t="str">
        <v>South</v>
      </c>
      <c r="V3639" s="9" t="str">
        <v>Electronics</v>
      </c>
      <c r="X3639" s="9" t="str">
        <v>SOUTH</v>
      </c>
      <c r="Y3639" s="9" t="str">
        <v>ELECTRONICS</v>
      </c>
      <c r="AA3639" s="9" t="str">
        <v>south</v>
      </c>
      <c r="AB3639" s="9" t="str">
        <v>electronics</v>
      </c>
    </row>
    <row r="3640" spans="1:28">
      <c r="A3640" s="18">
        <v>4.7259999999999997E+194</v>
      </c>
      <c r="B3640" s="11">
        <v>45136</v>
      </c>
      <c r="C3640" s="12" t="s">
        <v>3379</v>
      </c>
      <c r="D3640" s="13" t="s">
        <v>29</v>
      </c>
      <c r="E3640" s="10">
        <v>2982.05</v>
      </c>
      <c r="F3640" s="10">
        <v>45</v>
      </c>
      <c r="G3640" s="10">
        <v>22</v>
      </c>
      <c r="H3640" s="10">
        <v>480.24</v>
      </c>
      <c r="I3640" s="19">
        <v>4.7259999999999997E+194</v>
      </c>
      <c r="J3640" s="16">
        <v>45136</v>
      </c>
      <c r="K3640" s="9" t="str">
        <v>South</v>
      </c>
      <c r="L3640" s="9" t="str">
        <v>Furniture</v>
      </c>
      <c r="M3640" s="4">
        <v>2982.05</v>
      </c>
      <c r="N3640" s="4">
        <f>VLOOKUP($K3640,Sales_Performance_Analysis.csv!$S$1:$T$5,2,FALSE)</f>
        <v>2478.5568056787902</v>
      </c>
      <c r="O3640" s="4">
        <v>45</v>
      </c>
      <c r="P3640" s="4">
        <v>22</v>
      </c>
      <c r="Q3640" s="4">
        <v>480.24</v>
      </c>
      <c r="U3640" s="9" t="str">
        <v>South</v>
      </c>
      <c r="V3640" s="9" t="str">
        <v>Furniture</v>
      </c>
      <c r="X3640" s="9" t="str">
        <v>SOUTH</v>
      </c>
      <c r="Y3640" s="9" t="str">
        <v>FURNITURE</v>
      </c>
      <c r="AA3640" s="9" t="str">
        <v>south</v>
      </c>
      <c r="AB3640" s="9" t="str">
        <v>furniture</v>
      </c>
    </row>
    <row r="3641" spans="1:28">
      <c r="A3641" s="10" t="s">
        <v>3585</v>
      </c>
      <c r="B3641" s="11">
        <v>45487</v>
      </c>
      <c r="C3641" s="12" t="s">
        <v>3379</v>
      </c>
      <c r="D3641" s="13" t="s">
        <v>2920</v>
      </c>
      <c r="E3641" s="10">
        <v>1694.65</v>
      </c>
      <c r="F3641" s="10">
        <v>42</v>
      </c>
      <c r="G3641" s="10">
        <v>4</v>
      </c>
      <c r="H3641" s="10">
        <v>1869.98</v>
      </c>
      <c r="I3641" s="4" t="s">
        <v>3585</v>
      </c>
      <c r="J3641" s="16">
        <v>45487</v>
      </c>
      <c r="K3641" s="9" t="str">
        <v>South</v>
      </c>
      <c r="L3641" s="9" t="str">
        <v>Sports</v>
      </c>
      <c r="M3641" s="4">
        <v>1694.65</v>
      </c>
      <c r="N3641" s="4">
        <f>VLOOKUP($K3641,Sales_Performance_Analysis.csv!$S$1:$T$5,2,FALSE)</f>
        <v>2478.5568056787902</v>
      </c>
      <c r="O3641" s="4">
        <v>42</v>
      </c>
      <c r="P3641" s="4">
        <v>4</v>
      </c>
      <c r="Q3641" s="4">
        <v>1869.98</v>
      </c>
      <c r="U3641" s="9" t="str">
        <v>South</v>
      </c>
      <c r="V3641" s="9" t="str">
        <v>Sports</v>
      </c>
      <c r="X3641" s="9" t="str">
        <v>SOUTH</v>
      </c>
      <c r="Y3641" s="9" t="str">
        <v>SPORTS</v>
      </c>
      <c r="AA3641" s="9" t="str">
        <v>south</v>
      </c>
      <c r="AB3641" s="9" t="str">
        <v>sports</v>
      </c>
    </row>
    <row r="3642" spans="1:28">
      <c r="A3642" s="10" t="s">
        <v>3586</v>
      </c>
      <c r="B3642" s="11">
        <v>45403</v>
      </c>
      <c r="C3642" s="12" t="s">
        <v>3140</v>
      </c>
      <c r="D3642" s="13" t="s">
        <v>3070</v>
      </c>
      <c r="E3642" s="10">
        <v>3433.84</v>
      </c>
      <c r="F3642" s="10">
        <v>45</v>
      </c>
      <c r="G3642" s="10">
        <v>45</v>
      </c>
      <c r="H3642" s="10">
        <v>122.66</v>
      </c>
      <c r="I3642" s="4" t="s">
        <v>3586</v>
      </c>
      <c r="J3642" s="16">
        <v>45403</v>
      </c>
      <c r="K3642" s="9" t="str">
        <v>North</v>
      </c>
      <c r="L3642" s="9" t="str">
        <v>Electronics</v>
      </c>
      <c r="M3642" s="4">
        <v>3433.84</v>
      </c>
      <c r="N3642" s="4">
        <f>VLOOKUP($K3642,Sales_Performance_Analysis.csv!$S$1:$T$5,2,FALSE)</f>
        <v>2573.1195542046598</v>
      </c>
      <c r="O3642" s="4">
        <v>45</v>
      </c>
      <c r="P3642" s="4">
        <v>45</v>
      </c>
      <c r="Q3642" s="4">
        <v>122.66</v>
      </c>
      <c r="U3642" s="9" t="str">
        <v>North</v>
      </c>
      <c r="V3642" s="9" t="str">
        <v>Electronics</v>
      </c>
      <c r="X3642" s="9" t="str">
        <v>NORTH</v>
      </c>
      <c r="Y3642" s="9" t="str">
        <v>ELECTRONICS</v>
      </c>
      <c r="AA3642" s="9" t="str">
        <v>north</v>
      </c>
      <c r="AB3642" s="9" t="str">
        <v>electronics</v>
      </c>
    </row>
    <row r="3643" spans="1:28">
      <c r="A3643" s="10" t="s">
        <v>3587</v>
      </c>
      <c r="B3643" s="11">
        <v>44954</v>
      </c>
      <c r="C3643" s="12" t="s">
        <v>3140</v>
      </c>
      <c r="D3643" s="13" t="s">
        <v>3070</v>
      </c>
      <c r="E3643" s="10">
        <v>4025.69</v>
      </c>
      <c r="F3643" s="10">
        <v>43</v>
      </c>
      <c r="G3643" s="10">
        <v>20</v>
      </c>
      <c r="H3643" s="10">
        <v>1254.69</v>
      </c>
      <c r="I3643" s="4" t="s">
        <v>3587</v>
      </c>
      <c r="J3643" s="16">
        <v>44954</v>
      </c>
      <c r="K3643" s="9" t="str">
        <v>North</v>
      </c>
      <c r="L3643" s="9" t="str">
        <v>Electronics</v>
      </c>
      <c r="M3643" s="4">
        <v>4025.69</v>
      </c>
      <c r="N3643" s="4">
        <f>VLOOKUP($K3643,Sales_Performance_Analysis.csv!$S$1:$T$5,2,FALSE)</f>
        <v>2573.1195542046598</v>
      </c>
      <c r="O3643" s="4">
        <v>43</v>
      </c>
      <c r="P3643" s="4">
        <v>20</v>
      </c>
      <c r="Q3643" s="4">
        <v>1254.69</v>
      </c>
      <c r="U3643" s="9" t="str">
        <v>North</v>
      </c>
      <c r="V3643" s="9" t="str">
        <v>Electronics</v>
      </c>
      <c r="X3643" s="9" t="str">
        <v>NORTH</v>
      </c>
      <c r="Y3643" s="9" t="str">
        <v>ELECTRONICS</v>
      </c>
      <c r="AA3643" s="9" t="str">
        <v>north</v>
      </c>
      <c r="AB3643" s="9" t="str">
        <v>electronics</v>
      </c>
    </row>
    <row r="3644" spans="1:28">
      <c r="A3644" s="10" t="s">
        <v>3588</v>
      </c>
      <c r="B3644" s="11">
        <v>45421</v>
      </c>
      <c r="C3644" s="12" t="s">
        <v>3262</v>
      </c>
      <c r="D3644" s="13" t="s">
        <v>3070</v>
      </c>
      <c r="E3644" s="10">
        <v>2742.42</v>
      </c>
      <c r="F3644" s="10">
        <v>21</v>
      </c>
      <c r="G3644" s="10">
        <v>42</v>
      </c>
      <c r="H3644" s="10">
        <v>1106.73</v>
      </c>
      <c r="I3644" s="4" t="s">
        <v>3588</v>
      </c>
      <c r="J3644" s="16">
        <v>45421</v>
      </c>
      <c r="K3644" s="9" t="str">
        <v>West</v>
      </c>
      <c r="L3644" s="9" t="str">
        <v>Electronics</v>
      </c>
      <c r="M3644" s="4">
        <v>2742.42</v>
      </c>
      <c r="N3644" s="4">
        <f>VLOOKUP($K3644,Sales_Performance_Analysis.csv!$S$1:$T$5,2,FALSE)</f>
        <v>2536.3110011778599</v>
      </c>
      <c r="O3644" s="4">
        <v>21</v>
      </c>
      <c r="P3644" s="4">
        <v>42</v>
      </c>
      <c r="Q3644" s="4">
        <v>1106.73</v>
      </c>
      <c r="U3644" s="9" t="str">
        <v>West</v>
      </c>
      <c r="V3644" s="9" t="str">
        <v>Electronics</v>
      </c>
      <c r="X3644" s="9" t="str">
        <v>WEST</v>
      </c>
      <c r="Y3644" s="9" t="str">
        <v>ELECTRONICS</v>
      </c>
      <c r="AA3644" s="9" t="str">
        <v>west</v>
      </c>
      <c r="AB3644" s="9" t="str">
        <v>electronics</v>
      </c>
    </row>
    <row r="3645" spans="1:28">
      <c r="A3645" s="10" t="s">
        <v>3589</v>
      </c>
      <c r="B3645" s="11">
        <v>45360</v>
      </c>
      <c r="C3645" s="12" t="s">
        <v>3379</v>
      </c>
      <c r="D3645" s="13" t="s">
        <v>3590</v>
      </c>
      <c r="E3645" s="10">
        <v>129.91</v>
      </c>
      <c r="F3645" s="10">
        <v>40</v>
      </c>
      <c r="G3645" s="10">
        <v>30</v>
      </c>
      <c r="H3645" s="10">
        <v>897.75</v>
      </c>
      <c r="I3645" s="4" t="s">
        <v>3589</v>
      </c>
      <c r="J3645" s="16">
        <v>45360</v>
      </c>
      <c r="K3645" s="9" t="str">
        <v>South</v>
      </c>
      <c r="L3645" s="9" t="str">
        <v>Clothing</v>
      </c>
      <c r="M3645" s="4">
        <v>129.91</v>
      </c>
      <c r="N3645" s="4">
        <f>VLOOKUP($K3645,Sales_Performance_Analysis.csv!$S$1:$T$5,2,FALSE)</f>
        <v>2478.5568056787902</v>
      </c>
      <c r="O3645" s="4">
        <v>40</v>
      </c>
      <c r="P3645" s="4">
        <v>30</v>
      </c>
      <c r="Q3645" s="4">
        <v>897.75</v>
      </c>
      <c r="U3645" s="9" t="str">
        <v>South</v>
      </c>
      <c r="V3645" s="9" t="str">
        <v>Clothing</v>
      </c>
      <c r="X3645" s="9" t="str">
        <v>SOUTH</v>
      </c>
      <c r="Y3645" s="9" t="str">
        <v>CLOTHING</v>
      </c>
      <c r="AA3645" s="9" t="str">
        <v>south</v>
      </c>
      <c r="AB3645" s="9" t="str">
        <v>clothing</v>
      </c>
    </row>
    <row r="3646" spans="1:28">
      <c r="A3646" s="10" t="s">
        <v>3591</v>
      </c>
      <c r="B3646" s="11">
        <v>45396</v>
      </c>
      <c r="C3646" s="12" t="s">
        <v>3246</v>
      </c>
      <c r="D3646" s="13" t="s">
        <v>3070</v>
      </c>
      <c r="E3646" s="10">
        <v>4178.3999999999996</v>
      </c>
      <c r="F3646" s="10">
        <v>9</v>
      </c>
      <c r="G3646" s="10">
        <v>19</v>
      </c>
      <c r="H3646" s="10">
        <v>246.58</v>
      </c>
      <c r="I3646" s="4" t="s">
        <v>3591</v>
      </c>
      <c r="J3646" s="16">
        <v>45396</v>
      </c>
      <c r="K3646" s="9" t="str">
        <v>South</v>
      </c>
      <c r="L3646" s="9" t="str">
        <v>Electronics</v>
      </c>
      <c r="M3646" s="4">
        <v>4178.3999999999996</v>
      </c>
      <c r="N3646" s="4">
        <f>VLOOKUP($K3646,Sales_Performance_Analysis.csv!$S$1:$T$5,2,FALSE)</f>
        <v>2478.5568056787902</v>
      </c>
      <c r="O3646" s="4">
        <v>9</v>
      </c>
      <c r="P3646" s="4">
        <v>19</v>
      </c>
      <c r="Q3646" s="4">
        <v>246.58</v>
      </c>
      <c r="U3646" s="9" t="str">
        <v>South</v>
      </c>
      <c r="V3646" s="9" t="str">
        <v>Electronics</v>
      </c>
      <c r="X3646" s="9" t="str">
        <v>SOUTH</v>
      </c>
      <c r="Y3646" s="9" t="str">
        <v>ELECTRONICS</v>
      </c>
      <c r="AA3646" s="9" t="str">
        <v>south</v>
      </c>
      <c r="AB3646" s="9" t="str">
        <v>electronics</v>
      </c>
    </row>
    <row r="3647" spans="1:28">
      <c r="A3647" s="10">
        <v>99711924</v>
      </c>
      <c r="B3647" s="11">
        <v>45388</v>
      </c>
      <c r="C3647" s="12" t="s">
        <v>3140</v>
      </c>
      <c r="D3647" s="13" t="s">
        <v>2920</v>
      </c>
      <c r="E3647" s="10">
        <v>1264.26</v>
      </c>
      <c r="F3647" s="10">
        <v>33</v>
      </c>
      <c r="G3647" s="10">
        <v>9</v>
      </c>
      <c r="H3647" s="10">
        <v>1189.67</v>
      </c>
      <c r="I3647" s="4">
        <v>99711924</v>
      </c>
      <c r="J3647" s="16">
        <v>45388</v>
      </c>
      <c r="K3647" s="9" t="str">
        <v>North</v>
      </c>
      <c r="L3647" s="9" t="str">
        <v>Sports</v>
      </c>
      <c r="M3647" s="4">
        <v>1264.26</v>
      </c>
      <c r="N3647" s="4">
        <f>VLOOKUP($K3647,Sales_Performance_Analysis.csv!$S$1:$T$5,2,FALSE)</f>
        <v>2573.1195542046598</v>
      </c>
      <c r="O3647" s="4">
        <v>33</v>
      </c>
      <c r="P3647" s="4">
        <v>9</v>
      </c>
      <c r="Q3647" s="4">
        <v>1189.67</v>
      </c>
      <c r="U3647" s="9" t="str">
        <v>North</v>
      </c>
      <c r="V3647" s="9" t="str">
        <v>Sports</v>
      </c>
      <c r="X3647" s="9" t="str">
        <v>NORTH</v>
      </c>
      <c r="Y3647" s="9" t="str">
        <v>SPORTS</v>
      </c>
      <c r="AA3647" s="9" t="str">
        <v>north</v>
      </c>
      <c r="AB3647" s="9" t="str">
        <v>sports</v>
      </c>
    </row>
    <row r="3648" spans="1:28">
      <c r="A3648" s="10" t="s">
        <v>3592</v>
      </c>
      <c r="B3648" s="11">
        <v>45257</v>
      </c>
      <c r="C3648" s="12" t="s">
        <v>3379</v>
      </c>
      <c r="D3648" s="13" t="s">
        <v>3070</v>
      </c>
      <c r="E3648" s="10">
        <v>2576.37</v>
      </c>
      <c r="F3648" s="10">
        <v>45</v>
      </c>
      <c r="G3648" s="10">
        <v>16</v>
      </c>
      <c r="H3648" s="10">
        <v>519.30999999999995</v>
      </c>
      <c r="I3648" s="4" t="s">
        <v>3592</v>
      </c>
      <c r="J3648" s="16">
        <v>45257</v>
      </c>
      <c r="K3648" s="9" t="str">
        <v>South</v>
      </c>
      <c r="L3648" s="9" t="str">
        <v>Electronics</v>
      </c>
      <c r="M3648" s="4">
        <v>2576.37</v>
      </c>
      <c r="N3648" s="4">
        <f>VLOOKUP($K3648,Sales_Performance_Analysis.csv!$S$1:$T$5,2,FALSE)</f>
        <v>2478.5568056787902</v>
      </c>
      <c r="O3648" s="4">
        <v>45</v>
      </c>
      <c r="P3648" s="4">
        <v>16</v>
      </c>
      <c r="Q3648" s="4">
        <v>519.30999999999995</v>
      </c>
      <c r="U3648" s="9" t="str">
        <v>South</v>
      </c>
      <c r="V3648" s="9" t="str">
        <v>Electronics</v>
      </c>
      <c r="X3648" s="9" t="str">
        <v>SOUTH</v>
      </c>
      <c r="Y3648" s="9" t="str">
        <v>ELECTRONICS</v>
      </c>
      <c r="AA3648" s="9" t="str">
        <v>south</v>
      </c>
      <c r="AB3648" s="9" t="str">
        <v>electronics</v>
      </c>
    </row>
    <row r="3649" spans="1:28">
      <c r="A3649" s="10" t="s">
        <v>3593</v>
      </c>
      <c r="B3649" s="11">
        <v>45193</v>
      </c>
      <c r="C3649" s="12" t="s">
        <v>3262</v>
      </c>
      <c r="D3649" s="13" t="s">
        <v>3070</v>
      </c>
      <c r="E3649" s="10">
        <v>3278.05</v>
      </c>
      <c r="F3649" s="10">
        <v>18</v>
      </c>
      <c r="G3649" s="10">
        <v>7</v>
      </c>
      <c r="H3649" s="10">
        <v>1782.28</v>
      </c>
      <c r="I3649" s="4" t="s">
        <v>3593</v>
      </c>
      <c r="J3649" s="16">
        <v>45193</v>
      </c>
      <c r="K3649" s="9" t="str">
        <v>West</v>
      </c>
      <c r="L3649" s="9" t="str">
        <v>Electronics</v>
      </c>
      <c r="M3649" s="4">
        <v>3278.05</v>
      </c>
      <c r="N3649" s="4">
        <f>VLOOKUP($K3649,Sales_Performance_Analysis.csv!$S$1:$T$5,2,FALSE)</f>
        <v>2536.3110011778599</v>
      </c>
      <c r="O3649" s="4">
        <v>18</v>
      </c>
      <c r="P3649" s="4">
        <v>7</v>
      </c>
      <c r="Q3649" s="4">
        <v>1782.28</v>
      </c>
      <c r="U3649" s="9" t="str">
        <v>West</v>
      </c>
      <c r="V3649" s="9" t="str">
        <v>Electronics</v>
      </c>
      <c r="X3649" s="9" t="str">
        <v>WEST</v>
      </c>
      <c r="Y3649" s="9" t="str">
        <v>ELECTRONICS</v>
      </c>
      <c r="AA3649" s="9" t="str">
        <v>west</v>
      </c>
      <c r="AB3649" s="9" t="str">
        <v>electronics</v>
      </c>
    </row>
    <row r="3650" spans="1:28">
      <c r="A3650" s="10" t="s">
        <v>3594</v>
      </c>
      <c r="B3650" s="11">
        <v>45478</v>
      </c>
      <c r="C3650" s="12" t="s">
        <v>3246</v>
      </c>
      <c r="D3650" s="13" t="s">
        <v>257</v>
      </c>
      <c r="E3650" s="10">
        <v>4010.19</v>
      </c>
      <c r="F3650" s="10">
        <v>33</v>
      </c>
      <c r="G3650" s="10">
        <v>5</v>
      </c>
      <c r="H3650" s="10">
        <v>1279.67</v>
      </c>
      <c r="I3650" s="4" t="s">
        <v>3594</v>
      </c>
      <c r="J3650" s="16">
        <v>45478</v>
      </c>
      <c r="K3650" s="9" t="str">
        <v>South</v>
      </c>
      <c r="L3650" s="9" t="str">
        <v>Groceries</v>
      </c>
      <c r="M3650" s="4">
        <v>4010.19</v>
      </c>
      <c r="N3650" s="4">
        <f>VLOOKUP($K3650,Sales_Performance_Analysis.csv!$S$1:$T$5,2,FALSE)</f>
        <v>2478.5568056787902</v>
      </c>
      <c r="O3650" s="4">
        <v>33</v>
      </c>
      <c r="P3650" s="4">
        <v>5</v>
      </c>
      <c r="Q3650" s="4">
        <v>1279.67</v>
      </c>
      <c r="U3650" s="9" t="str">
        <v>South</v>
      </c>
      <c r="V3650" s="9" t="str">
        <v>Groceries</v>
      </c>
      <c r="X3650" s="9" t="str">
        <v>SOUTH</v>
      </c>
      <c r="Y3650" s="9" t="str">
        <v>GROCERIES</v>
      </c>
      <c r="AA3650" s="9" t="str">
        <v>south</v>
      </c>
      <c r="AB3650" s="9" t="str">
        <v>groceries</v>
      </c>
    </row>
    <row r="3651" spans="1:28">
      <c r="A3651" s="10" t="s">
        <v>3595</v>
      </c>
      <c r="B3651" s="11">
        <v>44886</v>
      </c>
      <c r="C3651" s="12" t="s">
        <v>3379</v>
      </c>
      <c r="D3651" s="13" t="s">
        <v>29</v>
      </c>
      <c r="E3651" s="10">
        <v>762.89</v>
      </c>
      <c r="F3651" s="10">
        <v>33</v>
      </c>
      <c r="G3651" s="10">
        <v>1</v>
      </c>
      <c r="H3651" s="10">
        <v>1272.3</v>
      </c>
      <c r="I3651" s="4" t="s">
        <v>3595</v>
      </c>
      <c r="J3651" s="16">
        <v>44886</v>
      </c>
      <c r="K3651" s="9" t="str">
        <v>South</v>
      </c>
      <c r="L3651" s="9" t="str">
        <v>Furniture</v>
      </c>
      <c r="M3651" s="4">
        <v>762.89</v>
      </c>
      <c r="N3651" s="4">
        <f>VLOOKUP($K3651,Sales_Performance_Analysis.csv!$S$1:$T$5,2,FALSE)</f>
        <v>2478.5568056787902</v>
      </c>
      <c r="O3651" s="4">
        <v>33</v>
      </c>
      <c r="P3651" s="4">
        <v>1</v>
      </c>
      <c r="Q3651" s="4">
        <v>1272.3</v>
      </c>
      <c r="U3651" s="9" t="str">
        <v>South</v>
      </c>
      <c r="V3651" s="9" t="str">
        <v>Furniture</v>
      </c>
      <c r="X3651" s="9" t="str">
        <v>SOUTH</v>
      </c>
      <c r="Y3651" s="9" t="str">
        <v>FURNITURE</v>
      </c>
      <c r="AA3651" s="9" t="str">
        <v>south</v>
      </c>
      <c r="AB3651" s="9" t="str">
        <v>furniture</v>
      </c>
    </row>
    <row r="3652" spans="1:28">
      <c r="A3652" s="10" t="s">
        <v>3596</v>
      </c>
      <c r="B3652" s="11">
        <v>45170</v>
      </c>
      <c r="C3652" s="12" t="s">
        <v>3246</v>
      </c>
      <c r="D3652" s="13" t="s">
        <v>29</v>
      </c>
      <c r="E3652" s="10">
        <v>3782.72</v>
      </c>
      <c r="F3652" s="10">
        <v>4</v>
      </c>
      <c r="G3652" s="10">
        <v>3</v>
      </c>
      <c r="H3652" s="10">
        <v>1183.8499999999999</v>
      </c>
      <c r="I3652" s="4" t="s">
        <v>3596</v>
      </c>
      <c r="J3652" s="16">
        <v>45170</v>
      </c>
      <c r="K3652" s="9" t="str">
        <v>South</v>
      </c>
      <c r="L3652" s="9" t="str">
        <v>Furniture</v>
      </c>
      <c r="M3652" s="4">
        <v>3782.72</v>
      </c>
      <c r="N3652" s="4">
        <f>VLOOKUP($K3652,Sales_Performance_Analysis.csv!$S$1:$T$5,2,FALSE)</f>
        <v>2478.5568056787902</v>
      </c>
      <c r="O3652" s="4">
        <v>4</v>
      </c>
      <c r="P3652" s="4">
        <v>3</v>
      </c>
      <c r="Q3652" s="4">
        <v>1183.8499999999999</v>
      </c>
      <c r="U3652" s="9" t="str">
        <v>South</v>
      </c>
      <c r="V3652" s="9" t="str">
        <v>Furniture</v>
      </c>
      <c r="X3652" s="9" t="str">
        <v>SOUTH</v>
      </c>
      <c r="Y3652" s="9" t="str">
        <v>FURNITURE</v>
      </c>
      <c r="AA3652" s="9" t="str">
        <v>south</v>
      </c>
      <c r="AB3652" s="9" t="str">
        <v>furniture</v>
      </c>
    </row>
    <row r="3653" spans="1:28">
      <c r="A3653" s="10" t="s">
        <v>3597</v>
      </c>
      <c r="B3653" s="11">
        <v>44912</v>
      </c>
      <c r="C3653" s="12" t="s">
        <v>3246</v>
      </c>
      <c r="D3653" s="13" t="s">
        <v>257</v>
      </c>
      <c r="E3653" s="10">
        <v>1708.26</v>
      </c>
      <c r="F3653" s="10">
        <v>41</v>
      </c>
      <c r="G3653" s="10">
        <v>12</v>
      </c>
      <c r="H3653" s="10">
        <v>1558.14</v>
      </c>
      <c r="I3653" s="4" t="s">
        <v>3597</v>
      </c>
      <c r="J3653" s="16">
        <v>44912</v>
      </c>
      <c r="K3653" s="9" t="str">
        <v>South</v>
      </c>
      <c r="L3653" s="9" t="str">
        <v>Groceries</v>
      </c>
      <c r="M3653" s="4">
        <v>1708.26</v>
      </c>
      <c r="N3653" s="4">
        <f>VLOOKUP($K3653,Sales_Performance_Analysis.csv!$S$1:$T$5,2,FALSE)</f>
        <v>2478.5568056787902</v>
      </c>
      <c r="O3653" s="4">
        <v>41</v>
      </c>
      <c r="P3653" s="4">
        <v>12</v>
      </c>
      <c r="Q3653" s="4">
        <v>1558.14</v>
      </c>
      <c r="U3653" s="9" t="str">
        <v>South</v>
      </c>
      <c r="V3653" s="9" t="str">
        <v>Groceries</v>
      </c>
      <c r="X3653" s="9" t="str">
        <v>SOUTH</v>
      </c>
      <c r="Y3653" s="9" t="str">
        <v>GROCERIES</v>
      </c>
      <c r="AA3653" s="9" t="str">
        <v>south</v>
      </c>
      <c r="AB3653" s="9" t="str">
        <v>groceries</v>
      </c>
    </row>
    <row r="3654" spans="1:28">
      <c r="A3654" s="10" t="s">
        <v>3598</v>
      </c>
      <c r="B3654" s="11">
        <v>45066</v>
      </c>
      <c r="C3654" s="12" t="s">
        <v>3140</v>
      </c>
      <c r="D3654" s="13" t="s">
        <v>29</v>
      </c>
      <c r="E3654" s="10">
        <v>84.88</v>
      </c>
      <c r="F3654" s="10">
        <v>25</v>
      </c>
      <c r="G3654" s="10">
        <v>36</v>
      </c>
      <c r="H3654" s="10">
        <v>799.55</v>
      </c>
      <c r="I3654" s="4" t="s">
        <v>3598</v>
      </c>
      <c r="J3654" s="16">
        <v>45066</v>
      </c>
      <c r="K3654" s="9" t="str">
        <v>North</v>
      </c>
      <c r="L3654" s="9" t="str">
        <v>Furniture</v>
      </c>
      <c r="M3654" s="4">
        <v>84.88</v>
      </c>
      <c r="N3654" s="4">
        <f>VLOOKUP($K3654,Sales_Performance_Analysis.csv!$S$1:$T$5,2,FALSE)</f>
        <v>2573.1195542046598</v>
      </c>
      <c r="O3654" s="4">
        <v>25</v>
      </c>
      <c r="P3654" s="4">
        <v>36</v>
      </c>
      <c r="Q3654" s="4">
        <v>799.55</v>
      </c>
      <c r="U3654" s="9" t="str">
        <v>North</v>
      </c>
      <c r="V3654" s="9" t="str">
        <v>Furniture</v>
      </c>
      <c r="X3654" s="9" t="str">
        <v>NORTH</v>
      </c>
      <c r="Y3654" s="9" t="str">
        <v>FURNITURE</v>
      </c>
      <c r="AA3654" s="9" t="str">
        <v>north</v>
      </c>
      <c r="AB3654" s="9" t="str">
        <v>furniture</v>
      </c>
    </row>
    <row r="3655" spans="1:28">
      <c r="A3655" s="10" t="s">
        <v>3599</v>
      </c>
      <c r="B3655" s="11">
        <v>45458</v>
      </c>
      <c r="C3655" s="12" t="s">
        <v>3140</v>
      </c>
      <c r="D3655" s="13" t="s">
        <v>29</v>
      </c>
      <c r="E3655" s="10">
        <v>345.95</v>
      </c>
      <c r="F3655" s="10">
        <v>49</v>
      </c>
      <c r="G3655" s="10">
        <v>27</v>
      </c>
      <c r="H3655" s="10">
        <v>1278.9000000000001</v>
      </c>
      <c r="I3655" s="4" t="s">
        <v>3599</v>
      </c>
      <c r="J3655" s="16">
        <v>45458</v>
      </c>
      <c r="K3655" s="9" t="str">
        <v>North</v>
      </c>
      <c r="L3655" s="9" t="str">
        <v>Furniture</v>
      </c>
      <c r="M3655" s="4">
        <v>345.95</v>
      </c>
      <c r="N3655" s="4">
        <f>VLOOKUP($K3655,Sales_Performance_Analysis.csv!$S$1:$T$5,2,FALSE)</f>
        <v>2573.1195542046598</v>
      </c>
      <c r="O3655" s="4">
        <v>49</v>
      </c>
      <c r="P3655" s="4">
        <v>27</v>
      </c>
      <c r="Q3655" s="4">
        <v>1278.9000000000001</v>
      </c>
      <c r="U3655" s="9" t="str">
        <v>North</v>
      </c>
      <c r="V3655" s="9" t="str">
        <v>Furniture</v>
      </c>
      <c r="X3655" s="9" t="str">
        <v>NORTH</v>
      </c>
      <c r="Y3655" s="9" t="str">
        <v>FURNITURE</v>
      </c>
      <c r="AA3655" s="9" t="str">
        <v>north</v>
      </c>
      <c r="AB3655" s="9" t="str">
        <v>furniture</v>
      </c>
    </row>
    <row r="3656" spans="1:28">
      <c r="A3656" s="10" t="s">
        <v>3600</v>
      </c>
      <c r="B3656" s="11">
        <v>45031</v>
      </c>
      <c r="C3656" s="12" t="s">
        <v>3379</v>
      </c>
      <c r="D3656" s="13" t="s">
        <v>3070</v>
      </c>
      <c r="E3656" s="10">
        <v>774.21</v>
      </c>
      <c r="F3656" s="10">
        <v>43</v>
      </c>
      <c r="G3656" s="10">
        <v>31</v>
      </c>
      <c r="H3656" s="10">
        <v>1413.43</v>
      </c>
      <c r="I3656" s="4" t="s">
        <v>3600</v>
      </c>
      <c r="J3656" s="16">
        <v>45031</v>
      </c>
      <c r="K3656" s="9" t="str">
        <v>South</v>
      </c>
      <c r="L3656" s="9" t="str">
        <v>Electronics</v>
      </c>
      <c r="M3656" s="4">
        <v>774.21</v>
      </c>
      <c r="N3656" s="4">
        <f>VLOOKUP($K3656,Sales_Performance_Analysis.csv!$S$1:$T$5,2,FALSE)</f>
        <v>2478.5568056787902</v>
      </c>
      <c r="O3656" s="4">
        <v>43</v>
      </c>
      <c r="P3656" s="4">
        <v>31</v>
      </c>
      <c r="Q3656" s="4">
        <v>1413.43</v>
      </c>
      <c r="U3656" s="9" t="str">
        <v>South</v>
      </c>
      <c r="V3656" s="9" t="str">
        <v>Electronics</v>
      </c>
      <c r="X3656" s="9" t="str">
        <v>SOUTH</v>
      </c>
      <c r="Y3656" s="9" t="str">
        <v>ELECTRONICS</v>
      </c>
      <c r="AA3656" s="9" t="str">
        <v>south</v>
      </c>
      <c r="AB3656" s="9" t="str">
        <v>electronics</v>
      </c>
    </row>
    <row r="3657" spans="1:28">
      <c r="A3657" s="10" t="s">
        <v>3601</v>
      </c>
      <c r="B3657" s="11">
        <v>45192</v>
      </c>
      <c r="C3657" s="12" t="s">
        <v>3262</v>
      </c>
      <c r="D3657" s="13" t="s">
        <v>3590</v>
      </c>
      <c r="E3657" s="10">
        <v>1329</v>
      </c>
      <c r="F3657" s="10">
        <v>27</v>
      </c>
      <c r="G3657" s="10">
        <v>25</v>
      </c>
      <c r="H3657" s="10">
        <v>943.81</v>
      </c>
      <c r="I3657" s="4" t="s">
        <v>3601</v>
      </c>
      <c r="J3657" s="16">
        <v>45192</v>
      </c>
      <c r="K3657" s="9" t="str">
        <v>West</v>
      </c>
      <c r="L3657" s="9" t="str">
        <v>Clothing</v>
      </c>
      <c r="M3657" s="4">
        <v>1329</v>
      </c>
      <c r="N3657" s="4">
        <f>VLOOKUP($K3657,Sales_Performance_Analysis.csv!$S$1:$T$5,2,FALSE)</f>
        <v>2536.3110011778599</v>
      </c>
      <c r="O3657" s="4">
        <v>27</v>
      </c>
      <c r="P3657" s="4">
        <v>25</v>
      </c>
      <c r="Q3657" s="4">
        <v>943.81</v>
      </c>
      <c r="U3657" s="9" t="str">
        <v>West</v>
      </c>
      <c r="V3657" s="9" t="str">
        <v>Clothing</v>
      </c>
      <c r="X3657" s="9" t="str">
        <v>WEST</v>
      </c>
      <c r="Y3657" s="9" t="str">
        <v>CLOTHING</v>
      </c>
      <c r="AA3657" s="9" t="str">
        <v>west</v>
      </c>
      <c r="AB3657" s="9" t="str">
        <v>clothing</v>
      </c>
    </row>
    <row r="3658" spans="1:28">
      <c r="A3658" s="10" t="s">
        <v>3602</v>
      </c>
      <c r="B3658" s="11">
        <v>45557</v>
      </c>
      <c r="C3658" s="12" t="s">
        <v>3262</v>
      </c>
      <c r="D3658" s="13" t="s">
        <v>3070</v>
      </c>
      <c r="E3658" s="10">
        <v>4318.68</v>
      </c>
      <c r="F3658" s="10">
        <v>30</v>
      </c>
      <c r="G3658" s="10">
        <v>24</v>
      </c>
      <c r="H3658" s="10">
        <v>961.97</v>
      </c>
      <c r="I3658" s="4" t="s">
        <v>3602</v>
      </c>
      <c r="J3658" s="16">
        <v>45557</v>
      </c>
      <c r="K3658" s="9" t="str">
        <v>West</v>
      </c>
      <c r="L3658" s="9" t="str">
        <v>Electronics</v>
      </c>
      <c r="M3658" s="4">
        <v>4318.68</v>
      </c>
      <c r="N3658" s="4">
        <f>VLOOKUP($K3658,Sales_Performance_Analysis.csv!$S$1:$T$5,2,FALSE)</f>
        <v>2536.3110011778599</v>
      </c>
      <c r="O3658" s="4">
        <v>30</v>
      </c>
      <c r="P3658" s="4">
        <v>24</v>
      </c>
      <c r="Q3658" s="4">
        <v>961.97</v>
      </c>
      <c r="U3658" s="9" t="str">
        <v>West</v>
      </c>
      <c r="V3658" s="9" t="str">
        <v>Electronics</v>
      </c>
      <c r="X3658" s="9" t="str">
        <v>WEST</v>
      </c>
      <c r="Y3658" s="9" t="str">
        <v>ELECTRONICS</v>
      </c>
      <c r="AA3658" s="9" t="str">
        <v>west</v>
      </c>
      <c r="AB3658" s="9" t="str">
        <v>electronics</v>
      </c>
    </row>
    <row r="3659" spans="1:28">
      <c r="A3659" s="10" t="s">
        <v>3603</v>
      </c>
      <c r="B3659" s="11">
        <v>45246</v>
      </c>
      <c r="C3659" s="12" t="s">
        <v>3262</v>
      </c>
      <c r="D3659" s="13" t="s">
        <v>2920</v>
      </c>
      <c r="E3659" s="10">
        <v>2928.01</v>
      </c>
      <c r="F3659" s="10">
        <v>15</v>
      </c>
      <c r="G3659" s="10">
        <v>6</v>
      </c>
      <c r="H3659" s="10">
        <v>97.74</v>
      </c>
      <c r="I3659" s="4" t="s">
        <v>3603</v>
      </c>
      <c r="J3659" s="16">
        <v>45246</v>
      </c>
      <c r="K3659" s="9" t="str">
        <v>West</v>
      </c>
      <c r="L3659" s="9" t="str">
        <v>Sports</v>
      </c>
      <c r="M3659" s="4">
        <v>2928.01</v>
      </c>
      <c r="N3659" s="4">
        <f>VLOOKUP($K3659,Sales_Performance_Analysis.csv!$S$1:$T$5,2,FALSE)</f>
        <v>2536.3110011778599</v>
      </c>
      <c r="O3659" s="4">
        <v>15</v>
      </c>
      <c r="P3659" s="4">
        <v>6</v>
      </c>
      <c r="Q3659" s="4">
        <v>97.74</v>
      </c>
      <c r="U3659" s="9" t="str">
        <v>West</v>
      </c>
      <c r="V3659" s="9" t="str">
        <v>Sports</v>
      </c>
      <c r="X3659" s="9" t="str">
        <v>WEST</v>
      </c>
      <c r="Y3659" s="9" t="str">
        <v>SPORTS</v>
      </c>
      <c r="AA3659" s="9" t="str">
        <v>west</v>
      </c>
      <c r="AB3659" s="9" t="str">
        <v>sports</v>
      </c>
    </row>
    <row r="3660" spans="1:28">
      <c r="A3660" s="10" t="s">
        <v>3604</v>
      </c>
      <c r="B3660" s="11">
        <v>45543</v>
      </c>
      <c r="C3660" s="12" t="s">
        <v>3140</v>
      </c>
      <c r="D3660" s="13" t="s">
        <v>3590</v>
      </c>
      <c r="E3660" s="10">
        <v>1217.07</v>
      </c>
      <c r="F3660" s="10">
        <v>33</v>
      </c>
      <c r="G3660" s="10">
        <v>12</v>
      </c>
      <c r="H3660" s="10">
        <v>1804.08</v>
      </c>
      <c r="I3660" s="4" t="s">
        <v>3604</v>
      </c>
      <c r="J3660" s="16">
        <v>45543</v>
      </c>
      <c r="K3660" s="9" t="str">
        <v>North</v>
      </c>
      <c r="L3660" s="9" t="str">
        <v>Clothing</v>
      </c>
      <c r="M3660" s="4">
        <v>1217.07</v>
      </c>
      <c r="N3660" s="4">
        <f>VLOOKUP($K3660,Sales_Performance_Analysis.csv!$S$1:$T$5,2,FALSE)</f>
        <v>2573.1195542046598</v>
      </c>
      <c r="O3660" s="4">
        <v>33</v>
      </c>
      <c r="P3660" s="4">
        <v>12</v>
      </c>
      <c r="Q3660" s="4">
        <v>1804.08</v>
      </c>
      <c r="U3660" s="9" t="str">
        <v>North</v>
      </c>
      <c r="V3660" s="9" t="str">
        <v>Clothing</v>
      </c>
      <c r="X3660" s="9" t="str">
        <v>NORTH</v>
      </c>
      <c r="Y3660" s="9" t="str">
        <v>CLOTHING</v>
      </c>
      <c r="AA3660" s="9" t="str">
        <v>north</v>
      </c>
      <c r="AB3660" s="9" t="str">
        <v>clothing</v>
      </c>
    </row>
    <row r="3661" spans="1:28">
      <c r="A3661" s="10" t="s">
        <v>3605</v>
      </c>
      <c r="B3661" s="11">
        <v>44939</v>
      </c>
      <c r="C3661" s="12" t="s">
        <v>3379</v>
      </c>
      <c r="D3661" s="13" t="s">
        <v>29</v>
      </c>
      <c r="E3661" s="10">
        <v>4949.68</v>
      </c>
      <c r="F3661" s="10">
        <v>20</v>
      </c>
      <c r="G3661" s="10">
        <v>45</v>
      </c>
      <c r="H3661" s="10">
        <v>1519.84</v>
      </c>
      <c r="I3661" s="4" t="s">
        <v>3605</v>
      </c>
      <c r="J3661" s="16">
        <v>44939</v>
      </c>
      <c r="K3661" s="9" t="str">
        <v>South</v>
      </c>
      <c r="L3661" s="9" t="str">
        <v>Furniture</v>
      </c>
      <c r="M3661" s="4">
        <v>4949.68</v>
      </c>
      <c r="N3661" s="4">
        <f>VLOOKUP($K3661,Sales_Performance_Analysis.csv!$S$1:$T$5,2,FALSE)</f>
        <v>2478.5568056787902</v>
      </c>
      <c r="O3661" s="4">
        <v>20</v>
      </c>
      <c r="P3661" s="4">
        <v>45</v>
      </c>
      <c r="Q3661" s="4">
        <v>1519.84</v>
      </c>
      <c r="U3661" s="9" t="str">
        <v>South</v>
      </c>
      <c r="V3661" s="9" t="str">
        <v>Furniture</v>
      </c>
      <c r="X3661" s="9" t="str">
        <v>SOUTH</v>
      </c>
      <c r="Y3661" s="9" t="str">
        <v>FURNITURE</v>
      </c>
      <c r="AA3661" s="9" t="str">
        <v>south</v>
      </c>
      <c r="AB3661" s="9" t="str">
        <v>furniture</v>
      </c>
    </row>
    <row r="3662" spans="1:28">
      <c r="A3662" s="10" t="s">
        <v>3606</v>
      </c>
      <c r="B3662" s="11">
        <v>45393</v>
      </c>
      <c r="C3662" s="12" t="s">
        <v>3246</v>
      </c>
      <c r="D3662" s="13" t="s">
        <v>2920</v>
      </c>
      <c r="E3662" s="10">
        <v>1535.52</v>
      </c>
      <c r="F3662" s="10">
        <v>39</v>
      </c>
      <c r="G3662" s="10">
        <v>32</v>
      </c>
      <c r="H3662" s="10">
        <v>1602.28</v>
      </c>
      <c r="I3662" s="4" t="s">
        <v>3606</v>
      </c>
      <c r="J3662" s="16">
        <v>45393</v>
      </c>
      <c r="K3662" s="9" t="str">
        <v>South</v>
      </c>
      <c r="L3662" s="9" t="str">
        <v>Sports</v>
      </c>
      <c r="M3662" s="4">
        <v>1535.52</v>
      </c>
      <c r="N3662" s="4">
        <f>VLOOKUP($K3662,Sales_Performance_Analysis.csv!$S$1:$T$5,2,FALSE)</f>
        <v>2478.5568056787902</v>
      </c>
      <c r="O3662" s="4">
        <v>39</v>
      </c>
      <c r="P3662" s="4">
        <v>32</v>
      </c>
      <c r="Q3662" s="4">
        <v>1602.28</v>
      </c>
      <c r="U3662" s="9" t="str">
        <v>South</v>
      </c>
      <c r="V3662" s="9" t="str">
        <v>Sports</v>
      </c>
      <c r="X3662" s="9" t="str">
        <v>SOUTH</v>
      </c>
      <c r="Y3662" s="9" t="str">
        <v>SPORTS</v>
      </c>
      <c r="AA3662" s="9" t="str">
        <v>south</v>
      </c>
      <c r="AB3662" s="9" t="str">
        <v>sports</v>
      </c>
    </row>
    <row r="3663" spans="1:28">
      <c r="A3663" s="10" t="s">
        <v>3607</v>
      </c>
      <c r="B3663" s="11">
        <v>45378</v>
      </c>
      <c r="C3663" s="12" t="s">
        <v>3246</v>
      </c>
      <c r="D3663" s="13" t="s">
        <v>2920</v>
      </c>
      <c r="E3663" s="10">
        <v>998.39</v>
      </c>
      <c r="F3663" s="10">
        <v>48</v>
      </c>
      <c r="G3663" s="10">
        <v>7</v>
      </c>
      <c r="H3663" s="10">
        <v>151.68</v>
      </c>
      <c r="I3663" s="4" t="s">
        <v>3607</v>
      </c>
      <c r="J3663" s="16">
        <v>45378</v>
      </c>
      <c r="K3663" s="9" t="str">
        <v>South</v>
      </c>
      <c r="L3663" s="9" t="str">
        <v>Sports</v>
      </c>
      <c r="M3663" s="4">
        <v>998.39</v>
      </c>
      <c r="N3663" s="4">
        <f>VLOOKUP($K3663,Sales_Performance_Analysis.csv!$S$1:$T$5,2,FALSE)</f>
        <v>2478.5568056787902</v>
      </c>
      <c r="O3663" s="4">
        <v>48</v>
      </c>
      <c r="P3663" s="4">
        <v>7</v>
      </c>
      <c r="Q3663" s="4">
        <v>151.68</v>
      </c>
      <c r="U3663" s="9" t="str">
        <v>South</v>
      </c>
      <c r="V3663" s="9" t="str">
        <v>Sports</v>
      </c>
      <c r="X3663" s="9" t="str">
        <v>SOUTH</v>
      </c>
      <c r="Y3663" s="9" t="str">
        <v>SPORTS</v>
      </c>
      <c r="AA3663" s="9" t="str">
        <v>south</v>
      </c>
      <c r="AB3663" s="9" t="str">
        <v>sports</v>
      </c>
    </row>
    <row r="3664" spans="1:28">
      <c r="A3664" s="10" t="s">
        <v>3608</v>
      </c>
      <c r="B3664" s="11">
        <v>45076</v>
      </c>
      <c r="C3664" s="12" t="s">
        <v>3262</v>
      </c>
      <c r="D3664" s="13" t="s">
        <v>257</v>
      </c>
      <c r="E3664" s="10">
        <v>3305.09</v>
      </c>
      <c r="F3664" s="10">
        <v>33</v>
      </c>
      <c r="G3664" s="10">
        <v>6</v>
      </c>
      <c r="H3664" s="10">
        <v>664.17</v>
      </c>
      <c r="I3664" s="4" t="s">
        <v>3608</v>
      </c>
      <c r="J3664" s="16">
        <v>45076</v>
      </c>
      <c r="K3664" s="9" t="str">
        <v>West</v>
      </c>
      <c r="L3664" s="9" t="str">
        <v>Groceries</v>
      </c>
      <c r="M3664" s="4">
        <v>3305.09</v>
      </c>
      <c r="N3664" s="4">
        <f>VLOOKUP($K3664,Sales_Performance_Analysis.csv!$S$1:$T$5,2,FALSE)</f>
        <v>2536.3110011778599</v>
      </c>
      <c r="O3664" s="4">
        <v>33</v>
      </c>
      <c r="P3664" s="4">
        <v>6</v>
      </c>
      <c r="Q3664" s="4">
        <v>664.17</v>
      </c>
      <c r="U3664" s="9" t="str">
        <v>West</v>
      </c>
      <c r="V3664" s="9" t="str">
        <v>Groceries</v>
      </c>
      <c r="X3664" s="9" t="str">
        <v>WEST</v>
      </c>
      <c r="Y3664" s="9" t="str">
        <v>GROCERIES</v>
      </c>
      <c r="AA3664" s="9" t="str">
        <v>west</v>
      </c>
      <c r="AB3664" s="9" t="str">
        <v>groceries</v>
      </c>
    </row>
    <row r="3665" spans="1:28">
      <c r="A3665" s="10" t="s">
        <v>3609</v>
      </c>
      <c r="B3665" s="11">
        <v>45079</v>
      </c>
      <c r="C3665" s="12" t="s">
        <v>3140</v>
      </c>
      <c r="D3665" s="13" t="s">
        <v>2920</v>
      </c>
      <c r="E3665" s="10">
        <v>1131.22</v>
      </c>
      <c r="F3665" s="10">
        <v>15</v>
      </c>
      <c r="G3665" s="10">
        <v>29</v>
      </c>
      <c r="H3665" s="10">
        <v>339.7</v>
      </c>
      <c r="I3665" s="4" t="s">
        <v>3609</v>
      </c>
      <c r="J3665" s="16">
        <v>45079</v>
      </c>
      <c r="K3665" s="9" t="str">
        <v>North</v>
      </c>
      <c r="L3665" s="9" t="str">
        <v>Sports</v>
      </c>
      <c r="M3665" s="4">
        <v>1131.22</v>
      </c>
      <c r="N3665" s="4">
        <f>VLOOKUP($K3665,Sales_Performance_Analysis.csv!$S$1:$T$5,2,FALSE)</f>
        <v>2573.1195542046598</v>
      </c>
      <c r="O3665" s="4">
        <v>15</v>
      </c>
      <c r="P3665" s="4">
        <v>29</v>
      </c>
      <c r="Q3665" s="4">
        <v>339.7</v>
      </c>
      <c r="U3665" s="9" t="str">
        <v>North</v>
      </c>
      <c r="V3665" s="9" t="str">
        <v>Sports</v>
      </c>
      <c r="X3665" s="9" t="str">
        <v>NORTH</v>
      </c>
      <c r="Y3665" s="9" t="str">
        <v>SPORTS</v>
      </c>
      <c r="AA3665" s="9" t="str">
        <v>north</v>
      </c>
      <c r="AB3665" s="9" t="str">
        <v>sports</v>
      </c>
    </row>
    <row r="3666" spans="1:28">
      <c r="A3666" s="10" t="s">
        <v>3610</v>
      </c>
      <c r="B3666" s="11">
        <v>45266</v>
      </c>
      <c r="C3666" s="12" t="s">
        <v>3379</v>
      </c>
      <c r="D3666" s="13" t="s">
        <v>3070</v>
      </c>
      <c r="E3666" s="10">
        <v>836.47</v>
      </c>
      <c r="F3666" s="10">
        <v>12</v>
      </c>
      <c r="G3666" s="10">
        <v>9</v>
      </c>
      <c r="H3666" s="10">
        <v>1152.23</v>
      </c>
      <c r="I3666" s="4" t="s">
        <v>3610</v>
      </c>
      <c r="J3666" s="16">
        <v>45266</v>
      </c>
      <c r="K3666" s="9" t="str">
        <v>South</v>
      </c>
      <c r="L3666" s="9" t="str">
        <v>Electronics</v>
      </c>
      <c r="M3666" s="4">
        <v>836.47</v>
      </c>
      <c r="N3666" s="4">
        <f>VLOOKUP($K3666,Sales_Performance_Analysis.csv!$S$1:$T$5,2,FALSE)</f>
        <v>2478.5568056787902</v>
      </c>
      <c r="O3666" s="4">
        <v>12</v>
      </c>
      <c r="P3666" s="4">
        <v>9</v>
      </c>
      <c r="Q3666" s="4">
        <v>1152.23</v>
      </c>
      <c r="U3666" s="9" t="str">
        <v>South</v>
      </c>
      <c r="V3666" s="9" t="str">
        <v>Electronics</v>
      </c>
      <c r="X3666" s="9" t="str">
        <v>SOUTH</v>
      </c>
      <c r="Y3666" s="9" t="str">
        <v>ELECTRONICS</v>
      </c>
      <c r="AA3666" s="9" t="str">
        <v>south</v>
      </c>
      <c r="AB3666" s="9" t="str">
        <v>electronics</v>
      </c>
    </row>
    <row r="3667" spans="1:28">
      <c r="A3667" s="10" t="s">
        <v>3611</v>
      </c>
      <c r="B3667" s="11">
        <v>45139</v>
      </c>
      <c r="C3667" s="12" t="s">
        <v>3379</v>
      </c>
      <c r="D3667" s="13" t="s">
        <v>3590</v>
      </c>
      <c r="E3667" s="10">
        <v>199.07</v>
      </c>
      <c r="F3667" s="10">
        <v>28</v>
      </c>
      <c r="G3667" s="10">
        <v>22</v>
      </c>
      <c r="H3667" s="10">
        <v>422.58</v>
      </c>
      <c r="I3667" s="4" t="s">
        <v>3611</v>
      </c>
      <c r="J3667" s="16">
        <v>45139</v>
      </c>
      <c r="K3667" s="9" t="str">
        <v>South</v>
      </c>
      <c r="L3667" s="9" t="str">
        <v>Clothing</v>
      </c>
      <c r="M3667" s="4">
        <v>199.07</v>
      </c>
      <c r="N3667" s="4">
        <f>VLOOKUP($K3667,Sales_Performance_Analysis.csv!$S$1:$T$5,2,FALSE)</f>
        <v>2478.5568056787902</v>
      </c>
      <c r="O3667" s="4">
        <v>28</v>
      </c>
      <c r="P3667" s="4">
        <v>22</v>
      </c>
      <c r="Q3667" s="4">
        <v>422.58</v>
      </c>
      <c r="U3667" s="9" t="str">
        <v>South</v>
      </c>
      <c r="V3667" s="9" t="str">
        <v>Clothing</v>
      </c>
      <c r="X3667" s="9" t="str">
        <v>SOUTH</v>
      </c>
      <c r="Y3667" s="9" t="str">
        <v>CLOTHING</v>
      </c>
      <c r="AA3667" s="9" t="str">
        <v>south</v>
      </c>
      <c r="AB3667" s="9" t="str">
        <v>clothing</v>
      </c>
    </row>
    <row r="3668" spans="1:28">
      <c r="A3668" s="10" t="s">
        <v>3612</v>
      </c>
      <c r="B3668" s="11">
        <v>44976</v>
      </c>
      <c r="C3668" s="12" t="s">
        <v>3140</v>
      </c>
      <c r="D3668" s="13" t="s">
        <v>3590</v>
      </c>
      <c r="E3668" s="10">
        <v>2757.5</v>
      </c>
      <c r="F3668" s="10">
        <v>50</v>
      </c>
      <c r="G3668" s="10">
        <v>33</v>
      </c>
      <c r="H3668" s="10">
        <v>709.5</v>
      </c>
      <c r="I3668" s="4" t="s">
        <v>3612</v>
      </c>
      <c r="J3668" s="16">
        <v>44976</v>
      </c>
      <c r="K3668" s="9" t="str">
        <v>North</v>
      </c>
      <c r="L3668" s="9" t="str">
        <v>Clothing</v>
      </c>
      <c r="M3668" s="4">
        <v>2757.5</v>
      </c>
      <c r="N3668" s="4">
        <f>VLOOKUP($K3668,Sales_Performance_Analysis.csv!$S$1:$T$5,2,FALSE)</f>
        <v>2573.1195542046598</v>
      </c>
      <c r="O3668" s="4">
        <v>50</v>
      </c>
      <c r="P3668" s="4">
        <v>33</v>
      </c>
      <c r="Q3668" s="4">
        <v>709.5</v>
      </c>
      <c r="U3668" s="9" t="str">
        <v>North</v>
      </c>
      <c r="V3668" s="9" t="str">
        <v>Clothing</v>
      </c>
      <c r="X3668" s="9" t="str">
        <v>NORTH</v>
      </c>
      <c r="Y3668" s="9" t="str">
        <v>CLOTHING</v>
      </c>
      <c r="AA3668" s="9" t="str">
        <v>north</v>
      </c>
      <c r="AB3668" s="9" t="str">
        <v>clothing</v>
      </c>
    </row>
    <row r="3669" spans="1:28">
      <c r="A3669" s="10" t="s">
        <v>3613</v>
      </c>
      <c r="B3669" s="11">
        <v>45331</v>
      </c>
      <c r="C3669" s="12" t="s">
        <v>3246</v>
      </c>
      <c r="D3669" s="13" t="s">
        <v>3590</v>
      </c>
      <c r="E3669" s="10">
        <v>947.73</v>
      </c>
      <c r="F3669" s="10">
        <v>36</v>
      </c>
      <c r="G3669" s="10">
        <v>31</v>
      </c>
      <c r="H3669" s="10">
        <v>1395.28</v>
      </c>
      <c r="I3669" s="4" t="s">
        <v>3613</v>
      </c>
      <c r="J3669" s="16">
        <v>45331</v>
      </c>
      <c r="K3669" s="9" t="str">
        <v>South</v>
      </c>
      <c r="L3669" s="9" t="str">
        <v>Clothing</v>
      </c>
      <c r="M3669" s="4">
        <v>947.73</v>
      </c>
      <c r="N3669" s="4">
        <f>VLOOKUP($K3669,Sales_Performance_Analysis.csv!$S$1:$T$5,2,FALSE)</f>
        <v>2478.5568056787902</v>
      </c>
      <c r="O3669" s="4">
        <v>36</v>
      </c>
      <c r="P3669" s="4">
        <v>31</v>
      </c>
      <c r="Q3669" s="4">
        <v>1395.28</v>
      </c>
      <c r="U3669" s="9" t="str">
        <v>South</v>
      </c>
      <c r="V3669" s="9" t="str">
        <v>Clothing</v>
      </c>
      <c r="X3669" s="9" t="str">
        <v>SOUTH</v>
      </c>
      <c r="Y3669" s="9" t="str">
        <v>CLOTHING</v>
      </c>
      <c r="AA3669" s="9" t="str">
        <v>south</v>
      </c>
      <c r="AB3669" s="9" t="str">
        <v>clothing</v>
      </c>
    </row>
    <row r="3670" spans="1:28">
      <c r="A3670" s="10" t="s">
        <v>3614</v>
      </c>
      <c r="B3670" s="11">
        <v>44897</v>
      </c>
      <c r="C3670" s="12" t="s">
        <v>3262</v>
      </c>
      <c r="D3670" s="13" t="s">
        <v>257</v>
      </c>
      <c r="E3670" s="10">
        <v>4163.68</v>
      </c>
      <c r="F3670" s="10">
        <v>27</v>
      </c>
      <c r="G3670" s="10">
        <v>14</v>
      </c>
      <c r="H3670" s="10">
        <v>640.74</v>
      </c>
      <c r="I3670" s="4" t="s">
        <v>3614</v>
      </c>
      <c r="J3670" s="16">
        <v>44897</v>
      </c>
      <c r="K3670" s="9" t="str">
        <v>West</v>
      </c>
      <c r="L3670" s="9" t="str">
        <v>Groceries</v>
      </c>
      <c r="M3670" s="4">
        <v>4163.68</v>
      </c>
      <c r="N3670" s="4">
        <f>VLOOKUP($K3670,Sales_Performance_Analysis.csv!$S$1:$T$5,2,FALSE)</f>
        <v>2536.3110011778599</v>
      </c>
      <c r="O3670" s="4">
        <v>27</v>
      </c>
      <c r="P3670" s="4">
        <v>14</v>
      </c>
      <c r="Q3670" s="4">
        <v>640.74</v>
      </c>
      <c r="U3670" s="9" t="str">
        <v>West</v>
      </c>
      <c r="V3670" s="9" t="str">
        <v>Groceries</v>
      </c>
      <c r="X3670" s="9" t="str">
        <v>WEST</v>
      </c>
      <c r="Y3670" s="9" t="str">
        <v>GROCERIES</v>
      </c>
      <c r="AA3670" s="9" t="str">
        <v>west</v>
      </c>
      <c r="AB3670" s="9" t="str">
        <v>groceries</v>
      </c>
    </row>
    <row r="3671" spans="1:28">
      <c r="A3671" s="10" t="s">
        <v>3615</v>
      </c>
      <c r="B3671" s="11">
        <v>45578</v>
      </c>
      <c r="C3671" s="12" t="s">
        <v>3379</v>
      </c>
      <c r="D3671" s="13" t="s">
        <v>2920</v>
      </c>
      <c r="E3671" s="10">
        <v>1686.92</v>
      </c>
      <c r="F3671" s="10">
        <v>18</v>
      </c>
      <c r="G3671" s="10">
        <v>33</v>
      </c>
      <c r="H3671" s="10">
        <v>681.92</v>
      </c>
      <c r="I3671" s="4" t="s">
        <v>3615</v>
      </c>
      <c r="J3671" s="16">
        <v>45578</v>
      </c>
      <c r="K3671" s="9" t="str">
        <v>South</v>
      </c>
      <c r="L3671" s="9" t="str">
        <v>Sports</v>
      </c>
      <c r="M3671" s="4">
        <v>1686.92</v>
      </c>
      <c r="N3671" s="4">
        <f>VLOOKUP($K3671,Sales_Performance_Analysis.csv!$S$1:$T$5,2,FALSE)</f>
        <v>2478.5568056787902</v>
      </c>
      <c r="O3671" s="4">
        <v>18</v>
      </c>
      <c r="P3671" s="4">
        <v>33</v>
      </c>
      <c r="Q3671" s="4">
        <v>681.92</v>
      </c>
      <c r="U3671" s="9" t="str">
        <v>South</v>
      </c>
      <c r="V3671" s="9" t="str">
        <v>Sports</v>
      </c>
      <c r="X3671" s="9" t="str">
        <v>SOUTH</v>
      </c>
      <c r="Y3671" s="9" t="str">
        <v>SPORTS</v>
      </c>
      <c r="AA3671" s="9" t="str">
        <v>south</v>
      </c>
      <c r="AB3671" s="9" t="str">
        <v>sports</v>
      </c>
    </row>
    <row r="3672" spans="1:28">
      <c r="A3672" s="10" t="s">
        <v>3616</v>
      </c>
      <c r="B3672" s="11">
        <v>45467</v>
      </c>
      <c r="C3672" s="12" t="s">
        <v>3262</v>
      </c>
      <c r="D3672" s="13" t="s">
        <v>2920</v>
      </c>
      <c r="E3672" s="10">
        <v>2010.41</v>
      </c>
      <c r="F3672" s="10">
        <v>15</v>
      </c>
      <c r="G3672" s="10">
        <v>35</v>
      </c>
      <c r="H3672" s="10">
        <v>42.63</v>
      </c>
      <c r="I3672" s="4" t="s">
        <v>3616</v>
      </c>
      <c r="J3672" s="16">
        <v>45467</v>
      </c>
      <c r="K3672" s="9" t="str">
        <v>West</v>
      </c>
      <c r="L3672" s="9" t="str">
        <v>Sports</v>
      </c>
      <c r="M3672" s="4">
        <v>2010.41</v>
      </c>
      <c r="N3672" s="4">
        <f>VLOOKUP($K3672,Sales_Performance_Analysis.csv!$S$1:$T$5,2,FALSE)</f>
        <v>2536.3110011778599</v>
      </c>
      <c r="O3672" s="4">
        <v>15</v>
      </c>
      <c r="P3672" s="4">
        <v>35</v>
      </c>
      <c r="Q3672" s="4">
        <v>42.63</v>
      </c>
      <c r="U3672" s="9" t="str">
        <v>West</v>
      </c>
      <c r="V3672" s="9" t="str">
        <v>Sports</v>
      </c>
      <c r="X3672" s="9" t="str">
        <v>WEST</v>
      </c>
      <c r="Y3672" s="9" t="str">
        <v>SPORTS</v>
      </c>
      <c r="AA3672" s="9" t="str">
        <v>west</v>
      </c>
      <c r="AB3672" s="9" t="str">
        <v>sports</v>
      </c>
    </row>
    <row r="3673" spans="1:28">
      <c r="A3673" s="10" t="s">
        <v>3617</v>
      </c>
      <c r="B3673" s="11">
        <v>45396</v>
      </c>
      <c r="C3673" s="12" t="s">
        <v>3140</v>
      </c>
      <c r="D3673" s="13" t="s">
        <v>3590</v>
      </c>
      <c r="E3673" s="10">
        <v>2516.0100000000002</v>
      </c>
      <c r="F3673" s="10">
        <v>10</v>
      </c>
      <c r="G3673" s="10">
        <v>11</v>
      </c>
      <c r="H3673" s="10">
        <v>249.76</v>
      </c>
      <c r="I3673" s="4" t="s">
        <v>3617</v>
      </c>
      <c r="J3673" s="16">
        <v>45396</v>
      </c>
      <c r="K3673" s="9" t="str">
        <v>North</v>
      </c>
      <c r="L3673" s="9" t="str">
        <v>Clothing</v>
      </c>
      <c r="M3673" s="4">
        <v>2516.0100000000002</v>
      </c>
      <c r="N3673" s="4">
        <f>VLOOKUP($K3673,Sales_Performance_Analysis.csv!$S$1:$T$5,2,FALSE)</f>
        <v>2573.1195542046598</v>
      </c>
      <c r="O3673" s="4">
        <v>10</v>
      </c>
      <c r="P3673" s="4">
        <v>11</v>
      </c>
      <c r="Q3673" s="4">
        <v>249.76</v>
      </c>
      <c r="U3673" s="9" t="str">
        <v>North</v>
      </c>
      <c r="V3673" s="9" t="str">
        <v>Clothing</v>
      </c>
      <c r="X3673" s="9" t="str">
        <v>NORTH</v>
      </c>
      <c r="Y3673" s="9" t="str">
        <v>CLOTHING</v>
      </c>
      <c r="AA3673" s="9" t="str">
        <v>north</v>
      </c>
      <c r="AB3673" s="9" t="str">
        <v>clothing</v>
      </c>
    </row>
    <row r="3674" spans="1:28">
      <c r="A3674" s="10" t="s">
        <v>3618</v>
      </c>
      <c r="B3674" s="11">
        <v>45569</v>
      </c>
      <c r="C3674" s="12" t="s">
        <v>3379</v>
      </c>
      <c r="D3674" s="13" t="s">
        <v>257</v>
      </c>
      <c r="E3674" s="10">
        <v>2176.2399999999998</v>
      </c>
      <c r="F3674" s="10">
        <v>45</v>
      </c>
      <c r="G3674" s="10">
        <v>44</v>
      </c>
      <c r="H3674" s="10">
        <v>967.67</v>
      </c>
      <c r="I3674" s="4" t="s">
        <v>3618</v>
      </c>
      <c r="J3674" s="16">
        <v>45569</v>
      </c>
      <c r="K3674" s="9" t="str">
        <v>South</v>
      </c>
      <c r="L3674" s="9" t="str">
        <v>Groceries</v>
      </c>
      <c r="M3674" s="4">
        <v>2176.2399999999998</v>
      </c>
      <c r="N3674" s="4">
        <f>VLOOKUP($K3674,Sales_Performance_Analysis.csv!$S$1:$T$5,2,FALSE)</f>
        <v>2478.5568056787902</v>
      </c>
      <c r="O3674" s="4">
        <v>45</v>
      </c>
      <c r="P3674" s="4">
        <v>44</v>
      </c>
      <c r="Q3674" s="4">
        <v>967.67</v>
      </c>
      <c r="U3674" s="9" t="str">
        <v>South</v>
      </c>
      <c r="V3674" s="9" t="str">
        <v>Groceries</v>
      </c>
      <c r="X3674" s="9" t="str">
        <v>SOUTH</v>
      </c>
      <c r="Y3674" s="9" t="str">
        <v>GROCERIES</v>
      </c>
      <c r="AA3674" s="9" t="str">
        <v>south</v>
      </c>
      <c r="AB3674" s="9" t="str">
        <v>groceries</v>
      </c>
    </row>
    <row r="3675" spans="1:28">
      <c r="A3675" s="10" t="s">
        <v>3619</v>
      </c>
      <c r="B3675" s="11">
        <v>45570</v>
      </c>
      <c r="C3675" s="12" t="s">
        <v>3140</v>
      </c>
      <c r="D3675" s="13" t="s">
        <v>3070</v>
      </c>
      <c r="E3675" s="10">
        <v>2879.4</v>
      </c>
      <c r="F3675" s="10">
        <v>50</v>
      </c>
      <c r="G3675" s="10">
        <v>8</v>
      </c>
      <c r="H3675" s="10">
        <v>1489.87</v>
      </c>
      <c r="I3675" s="4" t="s">
        <v>3619</v>
      </c>
      <c r="J3675" s="16">
        <v>45570</v>
      </c>
      <c r="K3675" s="9" t="str">
        <v>North</v>
      </c>
      <c r="L3675" s="9" t="str">
        <v>Electronics</v>
      </c>
      <c r="M3675" s="4">
        <v>2879.4</v>
      </c>
      <c r="N3675" s="4">
        <f>VLOOKUP($K3675,Sales_Performance_Analysis.csv!$S$1:$T$5,2,FALSE)</f>
        <v>2573.1195542046598</v>
      </c>
      <c r="O3675" s="4">
        <v>50</v>
      </c>
      <c r="P3675" s="4">
        <v>8</v>
      </c>
      <c r="Q3675" s="4">
        <v>1489.87</v>
      </c>
      <c r="U3675" s="9" t="str">
        <v>North</v>
      </c>
      <c r="V3675" s="9" t="str">
        <v>Electronics</v>
      </c>
      <c r="X3675" s="9" t="str">
        <v>NORTH</v>
      </c>
      <c r="Y3675" s="9" t="str">
        <v>ELECTRONICS</v>
      </c>
      <c r="AA3675" s="9" t="str">
        <v>north</v>
      </c>
      <c r="AB3675" s="9" t="str">
        <v>electronics</v>
      </c>
    </row>
    <row r="3676" spans="1:28">
      <c r="A3676" s="10" t="s">
        <v>3620</v>
      </c>
      <c r="B3676" s="11">
        <v>45106</v>
      </c>
      <c r="C3676" s="12" t="s">
        <v>3140</v>
      </c>
      <c r="D3676" s="13" t="s">
        <v>3070</v>
      </c>
      <c r="E3676" s="10">
        <v>2765.56</v>
      </c>
      <c r="F3676" s="10">
        <v>29</v>
      </c>
      <c r="G3676" s="10">
        <v>25</v>
      </c>
      <c r="H3676" s="10">
        <v>1411.56</v>
      </c>
      <c r="I3676" s="4" t="s">
        <v>3620</v>
      </c>
      <c r="J3676" s="16">
        <v>45106</v>
      </c>
      <c r="K3676" s="9" t="str">
        <v>North</v>
      </c>
      <c r="L3676" s="9" t="str">
        <v>Electronics</v>
      </c>
      <c r="M3676" s="4">
        <v>2765.56</v>
      </c>
      <c r="N3676" s="4">
        <f>VLOOKUP($K3676,Sales_Performance_Analysis.csv!$S$1:$T$5,2,FALSE)</f>
        <v>2573.1195542046598</v>
      </c>
      <c r="O3676" s="4">
        <v>29</v>
      </c>
      <c r="P3676" s="4">
        <v>25</v>
      </c>
      <c r="Q3676" s="4">
        <v>1411.56</v>
      </c>
      <c r="U3676" s="9" t="str">
        <v>North</v>
      </c>
      <c r="V3676" s="9" t="str">
        <v>Electronics</v>
      </c>
      <c r="X3676" s="9" t="str">
        <v>NORTH</v>
      </c>
      <c r="Y3676" s="9" t="str">
        <v>ELECTRONICS</v>
      </c>
      <c r="AA3676" s="9" t="str">
        <v>north</v>
      </c>
      <c r="AB3676" s="9" t="str">
        <v>electronics</v>
      </c>
    </row>
    <row r="3677" spans="1:28">
      <c r="A3677" s="10" t="s">
        <v>3621</v>
      </c>
      <c r="B3677" s="11">
        <v>44964</v>
      </c>
      <c r="C3677" s="12" t="s">
        <v>3140</v>
      </c>
      <c r="D3677" s="13" t="s">
        <v>2920</v>
      </c>
      <c r="E3677" s="10">
        <v>4289.55</v>
      </c>
      <c r="F3677" s="10">
        <v>9</v>
      </c>
      <c r="G3677" s="10">
        <v>45</v>
      </c>
      <c r="H3677" s="10">
        <v>1321.6</v>
      </c>
      <c r="I3677" s="4" t="s">
        <v>3621</v>
      </c>
      <c r="J3677" s="16">
        <v>44964</v>
      </c>
      <c r="K3677" s="9" t="str">
        <v>North</v>
      </c>
      <c r="L3677" s="9" t="str">
        <v>Sports</v>
      </c>
      <c r="M3677" s="4">
        <v>4289.55</v>
      </c>
      <c r="N3677" s="4">
        <f>VLOOKUP($K3677,Sales_Performance_Analysis.csv!$S$1:$T$5,2,FALSE)</f>
        <v>2573.1195542046598</v>
      </c>
      <c r="O3677" s="4">
        <v>9</v>
      </c>
      <c r="P3677" s="4">
        <v>45</v>
      </c>
      <c r="Q3677" s="4">
        <v>1321.6</v>
      </c>
      <c r="U3677" s="9" t="str">
        <v>North</v>
      </c>
      <c r="V3677" s="9" t="str">
        <v>Sports</v>
      </c>
      <c r="X3677" s="9" t="str">
        <v>NORTH</v>
      </c>
      <c r="Y3677" s="9" t="str">
        <v>SPORTS</v>
      </c>
      <c r="AA3677" s="9" t="str">
        <v>north</v>
      </c>
      <c r="AB3677" s="9" t="str">
        <v>sports</v>
      </c>
    </row>
    <row r="3678" spans="1:28">
      <c r="A3678" s="10" t="s">
        <v>3622</v>
      </c>
      <c r="B3678" s="11">
        <v>45566</v>
      </c>
      <c r="C3678" s="12" t="s">
        <v>3262</v>
      </c>
      <c r="D3678" s="13" t="s">
        <v>29</v>
      </c>
      <c r="E3678" s="10">
        <v>320.02999999999997</v>
      </c>
      <c r="F3678" s="10">
        <v>44</v>
      </c>
      <c r="G3678" s="10">
        <v>16</v>
      </c>
      <c r="H3678" s="10">
        <v>353.86</v>
      </c>
      <c r="I3678" s="4" t="s">
        <v>3622</v>
      </c>
      <c r="J3678" s="16">
        <v>45566</v>
      </c>
      <c r="K3678" s="9" t="str">
        <v>West</v>
      </c>
      <c r="L3678" s="9" t="str">
        <v>Furniture</v>
      </c>
      <c r="M3678" s="4">
        <v>320.02999999999997</v>
      </c>
      <c r="N3678" s="4">
        <f>VLOOKUP($K3678,Sales_Performance_Analysis.csv!$S$1:$T$5,2,FALSE)</f>
        <v>2536.3110011778599</v>
      </c>
      <c r="O3678" s="4">
        <v>44</v>
      </c>
      <c r="P3678" s="4">
        <v>16</v>
      </c>
      <c r="Q3678" s="4">
        <v>353.86</v>
      </c>
      <c r="U3678" s="9" t="str">
        <v>West</v>
      </c>
      <c r="V3678" s="9" t="str">
        <v>Furniture</v>
      </c>
      <c r="X3678" s="9" t="str">
        <v>WEST</v>
      </c>
      <c r="Y3678" s="9" t="str">
        <v>FURNITURE</v>
      </c>
      <c r="AA3678" s="9" t="str">
        <v>west</v>
      </c>
      <c r="AB3678" s="9" t="str">
        <v>furniture</v>
      </c>
    </row>
    <row r="3679" spans="1:28">
      <c r="A3679" s="10" t="s">
        <v>3623</v>
      </c>
      <c r="B3679" s="11">
        <v>45423</v>
      </c>
      <c r="C3679" s="12" t="s">
        <v>3140</v>
      </c>
      <c r="D3679" s="13" t="s">
        <v>3070</v>
      </c>
      <c r="E3679" s="10">
        <v>202.12</v>
      </c>
      <c r="F3679" s="10">
        <v>31</v>
      </c>
      <c r="G3679" s="10">
        <v>9</v>
      </c>
      <c r="H3679" s="10">
        <v>1964.08</v>
      </c>
      <c r="I3679" s="4" t="s">
        <v>3623</v>
      </c>
      <c r="J3679" s="16">
        <v>45423</v>
      </c>
      <c r="K3679" s="9" t="str">
        <v>North</v>
      </c>
      <c r="L3679" s="9" t="str">
        <v>Electronics</v>
      </c>
      <c r="M3679" s="4">
        <v>202.12</v>
      </c>
      <c r="N3679" s="4">
        <f>VLOOKUP($K3679,Sales_Performance_Analysis.csv!$S$1:$T$5,2,FALSE)</f>
        <v>2573.1195542046598</v>
      </c>
      <c r="O3679" s="4">
        <v>31</v>
      </c>
      <c r="P3679" s="4">
        <v>9</v>
      </c>
      <c r="Q3679" s="4">
        <v>1964.08</v>
      </c>
      <c r="U3679" s="9" t="str">
        <v>North</v>
      </c>
      <c r="V3679" s="9" t="str">
        <v>Electronics</v>
      </c>
      <c r="X3679" s="9" t="str">
        <v>NORTH</v>
      </c>
      <c r="Y3679" s="9" t="str">
        <v>ELECTRONICS</v>
      </c>
      <c r="AA3679" s="9" t="str">
        <v>north</v>
      </c>
      <c r="AB3679" s="9" t="str">
        <v>electronics</v>
      </c>
    </row>
    <row r="3680" spans="1:28">
      <c r="A3680" s="10" t="s">
        <v>3624</v>
      </c>
      <c r="B3680" s="11">
        <v>45238</v>
      </c>
      <c r="C3680" s="12" t="s">
        <v>3246</v>
      </c>
      <c r="D3680" s="13" t="s">
        <v>29</v>
      </c>
      <c r="E3680" s="10">
        <v>2519.44</v>
      </c>
      <c r="F3680" s="10">
        <v>41</v>
      </c>
      <c r="G3680" s="10">
        <v>17</v>
      </c>
      <c r="H3680" s="10">
        <v>1892.37</v>
      </c>
      <c r="I3680" s="4" t="s">
        <v>3624</v>
      </c>
      <c r="J3680" s="16">
        <v>45238</v>
      </c>
      <c r="K3680" s="9" t="str">
        <v>South</v>
      </c>
      <c r="L3680" s="9" t="str">
        <v>Furniture</v>
      </c>
      <c r="M3680" s="4">
        <v>2519.44</v>
      </c>
      <c r="N3680" s="4">
        <f>VLOOKUP($K3680,Sales_Performance_Analysis.csv!$S$1:$T$5,2,FALSE)</f>
        <v>2478.5568056787902</v>
      </c>
      <c r="O3680" s="4">
        <v>41</v>
      </c>
      <c r="P3680" s="4">
        <v>17</v>
      </c>
      <c r="Q3680" s="4">
        <v>1892.37</v>
      </c>
      <c r="U3680" s="9" t="str">
        <v>South</v>
      </c>
      <c r="V3680" s="9" t="str">
        <v>Furniture</v>
      </c>
      <c r="X3680" s="9" t="str">
        <v>SOUTH</v>
      </c>
      <c r="Y3680" s="9" t="str">
        <v>FURNITURE</v>
      </c>
      <c r="AA3680" s="9" t="str">
        <v>south</v>
      </c>
      <c r="AB3680" s="9" t="str">
        <v>furniture</v>
      </c>
    </row>
    <row r="3681" spans="1:28">
      <c r="A3681" s="10">
        <v>70095821</v>
      </c>
      <c r="B3681" s="11">
        <v>44966</v>
      </c>
      <c r="C3681" s="12" t="s">
        <v>3262</v>
      </c>
      <c r="D3681" s="13" t="s">
        <v>3590</v>
      </c>
      <c r="E3681" s="10">
        <v>1323.22</v>
      </c>
      <c r="F3681" s="10">
        <v>8</v>
      </c>
      <c r="G3681" s="10">
        <v>1</v>
      </c>
      <c r="H3681" s="10">
        <v>1240.46</v>
      </c>
      <c r="I3681" s="4">
        <v>70095821</v>
      </c>
      <c r="J3681" s="16">
        <v>44966</v>
      </c>
      <c r="K3681" s="9" t="str">
        <v>West</v>
      </c>
      <c r="L3681" s="9" t="str">
        <v>Clothing</v>
      </c>
      <c r="M3681" s="4">
        <v>1323.22</v>
      </c>
      <c r="N3681" s="4">
        <f>VLOOKUP($K3681,Sales_Performance_Analysis.csv!$S$1:$T$5,2,FALSE)</f>
        <v>2536.3110011778599</v>
      </c>
      <c r="O3681" s="4">
        <v>8</v>
      </c>
      <c r="P3681" s="4">
        <v>1</v>
      </c>
      <c r="Q3681" s="4">
        <v>1240.46</v>
      </c>
      <c r="U3681" s="9" t="str">
        <v>West</v>
      </c>
      <c r="V3681" s="9" t="str">
        <v>Clothing</v>
      </c>
      <c r="X3681" s="9" t="str">
        <v>WEST</v>
      </c>
      <c r="Y3681" s="9" t="str">
        <v>CLOTHING</v>
      </c>
      <c r="AA3681" s="9" t="str">
        <v>west</v>
      </c>
      <c r="AB3681" s="9" t="str">
        <v>clothing</v>
      </c>
    </row>
    <row r="3682" spans="1:28">
      <c r="A3682" s="10" t="s">
        <v>3625</v>
      </c>
      <c r="B3682" s="11">
        <v>45118</v>
      </c>
      <c r="C3682" s="12" t="s">
        <v>3262</v>
      </c>
      <c r="D3682" s="13" t="s">
        <v>257</v>
      </c>
      <c r="E3682" s="10">
        <v>4724.88</v>
      </c>
      <c r="F3682" s="10">
        <v>38</v>
      </c>
      <c r="G3682" s="10">
        <v>21</v>
      </c>
      <c r="H3682" s="10">
        <v>999.18</v>
      </c>
      <c r="I3682" s="4" t="s">
        <v>3625</v>
      </c>
      <c r="J3682" s="16">
        <v>45118</v>
      </c>
      <c r="K3682" s="9" t="str">
        <v>West</v>
      </c>
      <c r="L3682" s="9" t="str">
        <v>Groceries</v>
      </c>
      <c r="M3682" s="4">
        <v>4724.88</v>
      </c>
      <c r="N3682" s="4">
        <f>VLOOKUP($K3682,Sales_Performance_Analysis.csv!$S$1:$T$5,2,FALSE)</f>
        <v>2536.3110011778599</v>
      </c>
      <c r="O3682" s="4">
        <v>38</v>
      </c>
      <c r="P3682" s="4">
        <v>21</v>
      </c>
      <c r="Q3682" s="4">
        <v>999.18</v>
      </c>
      <c r="U3682" s="9" t="str">
        <v>West</v>
      </c>
      <c r="V3682" s="9" t="str">
        <v>Groceries</v>
      </c>
      <c r="X3682" s="9" t="str">
        <v>WEST</v>
      </c>
      <c r="Y3682" s="9" t="str">
        <v>GROCERIES</v>
      </c>
      <c r="AA3682" s="9" t="str">
        <v>west</v>
      </c>
      <c r="AB3682" s="9" t="str">
        <v>groceries</v>
      </c>
    </row>
    <row r="3683" spans="1:28">
      <c r="A3683" s="10" t="s">
        <v>3626</v>
      </c>
      <c r="B3683" s="11">
        <v>45597</v>
      </c>
      <c r="C3683" s="12" t="s">
        <v>3379</v>
      </c>
      <c r="D3683" s="13" t="s">
        <v>3590</v>
      </c>
      <c r="E3683" s="10">
        <v>4447.51</v>
      </c>
      <c r="F3683" s="10">
        <v>5</v>
      </c>
      <c r="G3683" s="10">
        <v>47</v>
      </c>
      <c r="H3683" s="10">
        <v>695.33</v>
      </c>
      <c r="I3683" s="4" t="s">
        <v>3626</v>
      </c>
      <c r="J3683" s="16">
        <v>45597</v>
      </c>
      <c r="K3683" s="9" t="str">
        <v>South</v>
      </c>
      <c r="L3683" s="9" t="str">
        <v>Clothing</v>
      </c>
      <c r="M3683" s="4">
        <v>4447.51</v>
      </c>
      <c r="N3683" s="4">
        <f>VLOOKUP($K3683,Sales_Performance_Analysis.csv!$S$1:$T$5,2,FALSE)</f>
        <v>2478.5568056787902</v>
      </c>
      <c r="O3683" s="4">
        <v>5</v>
      </c>
      <c r="P3683" s="4">
        <v>47</v>
      </c>
      <c r="Q3683" s="4">
        <v>695.33</v>
      </c>
      <c r="U3683" s="9" t="str">
        <v>South</v>
      </c>
      <c r="V3683" s="9" t="str">
        <v>Clothing</v>
      </c>
      <c r="X3683" s="9" t="str">
        <v>SOUTH</v>
      </c>
      <c r="Y3683" s="9" t="str">
        <v>CLOTHING</v>
      </c>
      <c r="AA3683" s="9" t="str">
        <v>south</v>
      </c>
      <c r="AB3683" s="9" t="str">
        <v>clothing</v>
      </c>
    </row>
    <row r="3684" spans="1:28">
      <c r="A3684" s="10" t="s">
        <v>3627</v>
      </c>
      <c r="B3684" s="11">
        <v>45318</v>
      </c>
      <c r="C3684" s="12" t="s">
        <v>3379</v>
      </c>
      <c r="D3684" s="13" t="s">
        <v>3590</v>
      </c>
      <c r="E3684" s="10">
        <v>934.17</v>
      </c>
      <c r="F3684" s="10">
        <v>6</v>
      </c>
      <c r="G3684" s="10">
        <v>6</v>
      </c>
      <c r="H3684" s="10">
        <v>1600.13</v>
      </c>
      <c r="I3684" s="4" t="s">
        <v>3627</v>
      </c>
      <c r="J3684" s="16">
        <v>45318</v>
      </c>
      <c r="K3684" s="9" t="str">
        <v>South</v>
      </c>
      <c r="L3684" s="9" t="str">
        <v>Clothing</v>
      </c>
      <c r="M3684" s="4">
        <v>934.17</v>
      </c>
      <c r="N3684" s="4">
        <f>VLOOKUP($K3684,Sales_Performance_Analysis.csv!$S$1:$T$5,2,FALSE)</f>
        <v>2478.5568056787902</v>
      </c>
      <c r="O3684" s="4">
        <v>6</v>
      </c>
      <c r="P3684" s="4">
        <v>6</v>
      </c>
      <c r="Q3684" s="4">
        <v>1600.13</v>
      </c>
      <c r="U3684" s="9" t="str">
        <v>South</v>
      </c>
      <c r="V3684" s="9" t="str">
        <v>Clothing</v>
      </c>
      <c r="X3684" s="9" t="str">
        <v>SOUTH</v>
      </c>
      <c r="Y3684" s="9" t="str">
        <v>CLOTHING</v>
      </c>
      <c r="AA3684" s="9" t="str">
        <v>south</v>
      </c>
      <c r="AB3684" s="9" t="str">
        <v>clothing</v>
      </c>
    </row>
    <row r="3685" spans="1:28">
      <c r="A3685" s="10" t="s">
        <v>3628</v>
      </c>
      <c r="B3685" s="11">
        <v>45488</v>
      </c>
      <c r="C3685" s="12" t="s">
        <v>3140</v>
      </c>
      <c r="D3685" s="13" t="s">
        <v>3070</v>
      </c>
      <c r="E3685" s="10">
        <v>2840.85</v>
      </c>
      <c r="F3685" s="10">
        <v>44</v>
      </c>
      <c r="G3685" s="10">
        <v>38</v>
      </c>
      <c r="H3685" s="10">
        <v>933.96</v>
      </c>
      <c r="I3685" s="4" t="s">
        <v>3628</v>
      </c>
      <c r="J3685" s="16">
        <v>45488</v>
      </c>
      <c r="K3685" s="9" t="str">
        <v>North</v>
      </c>
      <c r="L3685" s="9" t="str">
        <v>Electronics</v>
      </c>
      <c r="M3685" s="4">
        <v>2840.85</v>
      </c>
      <c r="N3685" s="4">
        <f>VLOOKUP($K3685,Sales_Performance_Analysis.csv!$S$1:$T$5,2,FALSE)</f>
        <v>2573.1195542046598</v>
      </c>
      <c r="O3685" s="4">
        <v>44</v>
      </c>
      <c r="P3685" s="4">
        <v>38</v>
      </c>
      <c r="Q3685" s="4">
        <v>933.96</v>
      </c>
      <c r="U3685" s="9" t="str">
        <v>North</v>
      </c>
      <c r="V3685" s="9" t="str">
        <v>Electronics</v>
      </c>
      <c r="X3685" s="9" t="str">
        <v>NORTH</v>
      </c>
      <c r="Y3685" s="9" t="str">
        <v>ELECTRONICS</v>
      </c>
      <c r="AA3685" s="9" t="str">
        <v>north</v>
      </c>
      <c r="AB3685" s="9" t="str">
        <v>electronics</v>
      </c>
    </row>
    <row r="3686" spans="1:28">
      <c r="A3686" s="10" t="s">
        <v>3629</v>
      </c>
      <c r="B3686" s="11">
        <v>45426</v>
      </c>
      <c r="C3686" s="12" t="s">
        <v>3262</v>
      </c>
      <c r="D3686" s="13" t="s">
        <v>29</v>
      </c>
      <c r="E3686" s="10">
        <v>2237.16</v>
      </c>
      <c r="F3686" s="10">
        <v>50</v>
      </c>
      <c r="G3686" s="10">
        <v>39</v>
      </c>
      <c r="H3686" s="10">
        <v>1952.58</v>
      </c>
      <c r="I3686" s="4" t="s">
        <v>3629</v>
      </c>
      <c r="J3686" s="16">
        <v>45426</v>
      </c>
      <c r="K3686" s="9" t="str">
        <v>West</v>
      </c>
      <c r="L3686" s="9" t="str">
        <v>Furniture</v>
      </c>
      <c r="M3686" s="4">
        <v>2237.16</v>
      </c>
      <c r="N3686" s="4">
        <f>VLOOKUP($K3686,Sales_Performance_Analysis.csv!$S$1:$T$5,2,FALSE)</f>
        <v>2536.3110011778599</v>
      </c>
      <c r="O3686" s="4">
        <v>50</v>
      </c>
      <c r="P3686" s="4">
        <v>39</v>
      </c>
      <c r="Q3686" s="4">
        <v>1952.58</v>
      </c>
      <c r="U3686" s="9" t="str">
        <v>West</v>
      </c>
      <c r="V3686" s="9" t="str">
        <v>Furniture</v>
      </c>
      <c r="X3686" s="9" t="str">
        <v>WEST</v>
      </c>
      <c r="Y3686" s="9" t="str">
        <v>FURNITURE</v>
      </c>
      <c r="AA3686" s="9" t="str">
        <v>west</v>
      </c>
      <c r="AB3686" s="9" t="str">
        <v>furniture</v>
      </c>
    </row>
    <row r="3687" spans="1:28">
      <c r="A3687" s="10" t="s">
        <v>3630</v>
      </c>
      <c r="B3687" s="11">
        <v>45557</v>
      </c>
      <c r="C3687" s="12" t="s">
        <v>3246</v>
      </c>
      <c r="D3687" s="13" t="s">
        <v>3070</v>
      </c>
      <c r="E3687" s="10">
        <v>4059.59</v>
      </c>
      <c r="F3687" s="10">
        <v>36</v>
      </c>
      <c r="G3687" s="10">
        <v>19</v>
      </c>
      <c r="H3687" s="10">
        <v>1473.1</v>
      </c>
      <c r="I3687" s="4" t="s">
        <v>3630</v>
      </c>
      <c r="J3687" s="16">
        <v>45557</v>
      </c>
      <c r="K3687" s="9" t="str">
        <v>South</v>
      </c>
      <c r="L3687" s="9" t="str">
        <v>Electronics</v>
      </c>
      <c r="M3687" s="4">
        <v>4059.59</v>
      </c>
      <c r="N3687" s="4">
        <f>VLOOKUP($K3687,Sales_Performance_Analysis.csv!$S$1:$T$5,2,FALSE)</f>
        <v>2478.5568056787902</v>
      </c>
      <c r="O3687" s="4">
        <v>36</v>
      </c>
      <c r="P3687" s="4">
        <v>19</v>
      </c>
      <c r="Q3687" s="4">
        <v>1473.1</v>
      </c>
      <c r="U3687" s="9" t="str">
        <v>South</v>
      </c>
      <c r="V3687" s="9" t="str">
        <v>Electronics</v>
      </c>
      <c r="X3687" s="9" t="str">
        <v>SOUTH</v>
      </c>
      <c r="Y3687" s="9" t="str">
        <v>ELECTRONICS</v>
      </c>
      <c r="AA3687" s="9" t="str">
        <v>south</v>
      </c>
      <c r="AB3687" s="9" t="str">
        <v>electronics</v>
      </c>
    </row>
    <row r="3688" spans="1:28">
      <c r="A3688" s="10" t="s">
        <v>3631</v>
      </c>
      <c r="B3688" s="11">
        <v>45183</v>
      </c>
      <c r="C3688" s="12" t="s">
        <v>3140</v>
      </c>
      <c r="D3688" s="13" t="s">
        <v>3590</v>
      </c>
      <c r="E3688" s="10">
        <v>1481.13</v>
      </c>
      <c r="F3688" s="10">
        <v>10</v>
      </c>
      <c r="G3688" s="10">
        <v>6</v>
      </c>
      <c r="H3688" s="10">
        <v>1569.25</v>
      </c>
      <c r="I3688" s="4" t="s">
        <v>3631</v>
      </c>
      <c r="J3688" s="16">
        <v>45183</v>
      </c>
      <c r="K3688" s="9" t="str">
        <v>North</v>
      </c>
      <c r="L3688" s="9" t="str">
        <v>Clothing</v>
      </c>
      <c r="M3688" s="4">
        <v>1481.13</v>
      </c>
      <c r="N3688" s="4">
        <f>VLOOKUP($K3688,Sales_Performance_Analysis.csv!$S$1:$T$5,2,FALSE)</f>
        <v>2573.1195542046598</v>
      </c>
      <c r="O3688" s="4">
        <v>10</v>
      </c>
      <c r="P3688" s="4">
        <v>6</v>
      </c>
      <c r="Q3688" s="4">
        <v>1569.25</v>
      </c>
      <c r="U3688" s="9" t="str">
        <v>North</v>
      </c>
      <c r="V3688" s="9" t="str">
        <v>Clothing</v>
      </c>
      <c r="X3688" s="9" t="str">
        <v>NORTH</v>
      </c>
      <c r="Y3688" s="9" t="str">
        <v>CLOTHING</v>
      </c>
      <c r="AA3688" s="9" t="str">
        <v>north</v>
      </c>
      <c r="AB3688" s="9" t="str">
        <v>clothing</v>
      </c>
    </row>
    <row r="3689" spans="1:28">
      <c r="A3689" s="10">
        <v>97886538</v>
      </c>
      <c r="B3689" s="11">
        <v>45043</v>
      </c>
      <c r="C3689" s="12" t="s">
        <v>3379</v>
      </c>
      <c r="D3689" s="13" t="s">
        <v>3070</v>
      </c>
      <c r="E3689" s="10">
        <v>1389.66</v>
      </c>
      <c r="F3689" s="10">
        <v>48</v>
      </c>
      <c r="G3689" s="10">
        <v>8</v>
      </c>
      <c r="H3689" s="10">
        <v>883.5</v>
      </c>
      <c r="I3689" s="4">
        <v>97886538</v>
      </c>
      <c r="J3689" s="16">
        <v>45043</v>
      </c>
      <c r="K3689" s="9" t="str">
        <v>South</v>
      </c>
      <c r="L3689" s="9" t="str">
        <v>Electronics</v>
      </c>
      <c r="M3689" s="4">
        <v>1389.66</v>
      </c>
      <c r="N3689" s="4">
        <f>VLOOKUP($K3689,Sales_Performance_Analysis.csv!$S$1:$T$5,2,FALSE)</f>
        <v>2478.5568056787902</v>
      </c>
      <c r="O3689" s="4">
        <v>48</v>
      </c>
      <c r="P3689" s="4">
        <v>8</v>
      </c>
      <c r="Q3689" s="4">
        <v>883.5</v>
      </c>
      <c r="U3689" s="9" t="str">
        <v>South</v>
      </c>
      <c r="V3689" s="9" t="str">
        <v>Electronics</v>
      </c>
      <c r="X3689" s="9" t="str">
        <v>SOUTH</v>
      </c>
      <c r="Y3689" s="9" t="str">
        <v>ELECTRONICS</v>
      </c>
      <c r="AA3689" s="9" t="str">
        <v>south</v>
      </c>
      <c r="AB3689" s="9" t="str">
        <v>electronics</v>
      </c>
    </row>
    <row r="3690" spans="1:28">
      <c r="A3690" s="10" t="s">
        <v>3632</v>
      </c>
      <c r="B3690" s="11">
        <v>45110</v>
      </c>
      <c r="C3690" s="12" t="s">
        <v>3246</v>
      </c>
      <c r="D3690" s="13" t="s">
        <v>3590</v>
      </c>
      <c r="E3690" s="10">
        <v>975.84</v>
      </c>
      <c r="F3690" s="10">
        <v>49</v>
      </c>
      <c r="G3690" s="10">
        <v>18</v>
      </c>
      <c r="H3690" s="10">
        <v>1420.06</v>
      </c>
      <c r="I3690" s="4" t="s">
        <v>3632</v>
      </c>
      <c r="J3690" s="16">
        <v>45110</v>
      </c>
      <c r="K3690" s="9" t="str">
        <v>South</v>
      </c>
      <c r="L3690" s="9" t="str">
        <v>Clothing</v>
      </c>
      <c r="M3690" s="4">
        <v>975.84</v>
      </c>
      <c r="N3690" s="4">
        <f>VLOOKUP($K3690,Sales_Performance_Analysis.csv!$S$1:$T$5,2,FALSE)</f>
        <v>2478.5568056787902</v>
      </c>
      <c r="O3690" s="4">
        <v>49</v>
      </c>
      <c r="P3690" s="4">
        <v>18</v>
      </c>
      <c r="Q3690" s="4">
        <v>1420.06</v>
      </c>
      <c r="U3690" s="9" t="str">
        <v>South</v>
      </c>
      <c r="V3690" s="9" t="str">
        <v>Clothing</v>
      </c>
      <c r="X3690" s="9" t="str">
        <v>SOUTH</v>
      </c>
      <c r="Y3690" s="9" t="str">
        <v>CLOTHING</v>
      </c>
      <c r="AA3690" s="9" t="str">
        <v>south</v>
      </c>
      <c r="AB3690" s="9" t="str">
        <v>clothing</v>
      </c>
    </row>
    <row r="3691" spans="1:28">
      <c r="A3691" s="10" t="s">
        <v>3633</v>
      </c>
      <c r="B3691" s="11">
        <v>44996</v>
      </c>
      <c r="C3691" s="12" t="s">
        <v>3262</v>
      </c>
      <c r="D3691" s="13" t="s">
        <v>3070</v>
      </c>
      <c r="E3691" s="10">
        <v>847.08</v>
      </c>
      <c r="F3691" s="10">
        <v>19</v>
      </c>
      <c r="G3691" s="10">
        <v>0</v>
      </c>
      <c r="H3691" s="10">
        <v>1628.49</v>
      </c>
      <c r="I3691" s="4" t="s">
        <v>3633</v>
      </c>
      <c r="J3691" s="16">
        <v>44996</v>
      </c>
      <c r="K3691" s="9" t="str">
        <v>West</v>
      </c>
      <c r="L3691" s="9" t="str">
        <v>Electronics</v>
      </c>
      <c r="M3691" s="4">
        <v>847.08</v>
      </c>
      <c r="N3691" s="4">
        <f>VLOOKUP($K3691,Sales_Performance_Analysis.csv!$S$1:$T$5,2,FALSE)</f>
        <v>2536.3110011778599</v>
      </c>
      <c r="O3691" s="4">
        <v>19</v>
      </c>
      <c r="P3691" s="4">
        <v>0</v>
      </c>
      <c r="Q3691" s="4">
        <v>1628.49</v>
      </c>
      <c r="U3691" s="9" t="str">
        <v>West</v>
      </c>
      <c r="V3691" s="9" t="str">
        <v>Electronics</v>
      </c>
      <c r="X3691" s="9" t="str">
        <v>WEST</v>
      </c>
      <c r="Y3691" s="9" t="str">
        <v>ELECTRONICS</v>
      </c>
      <c r="AA3691" s="9" t="str">
        <v>west</v>
      </c>
      <c r="AB3691" s="9" t="str">
        <v>electronics</v>
      </c>
    </row>
    <row r="3692" spans="1:28">
      <c r="A3692" s="10" t="s">
        <v>3634</v>
      </c>
      <c r="B3692" s="11">
        <v>45551</v>
      </c>
      <c r="C3692" s="12" t="s">
        <v>3262</v>
      </c>
      <c r="D3692" s="13" t="s">
        <v>29</v>
      </c>
      <c r="E3692" s="10">
        <v>4137.66</v>
      </c>
      <c r="F3692" s="10">
        <v>17</v>
      </c>
      <c r="G3692" s="10">
        <v>18</v>
      </c>
      <c r="H3692" s="10">
        <v>1761.72</v>
      </c>
      <c r="I3692" s="4" t="s">
        <v>3634</v>
      </c>
      <c r="J3692" s="16">
        <v>45551</v>
      </c>
      <c r="K3692" s="9" t="str">
        <v>West</v>
      </c>
      <c r="L3692" s="9" t="str">
        <v>Furniture</v>
      </c>
      <c r="M3692" s="4">
        <v>4137.66</v>
      </c>
      <c r="N3692" s="4">
        <f>VLOOKUP($K3692,Sales_Performance_Analysis.csv!$S$1:$T$5,2,FALSE)</f>
        <v>2536.3110011778599</v>
      </c>
      <c r="O3692" s="4">
        <v>17</v>
      </c>
      <c r="P3692" s="4">
        <v>18</v>
      </c>
      <c r="Q3692" s="4">
        <v>1761.72</v>
      </c>
      <c r="U3692" s="9" t="str">
        <v>West</v>
      </c>
      <c r="V3692" s="9" t="str">
        <v>Furniture</v>
      </c>
      <c r="X3692" s="9" t="str">
        <v>WEST</v>
      </c>
      <c r="Y3692" s="9" t="str">
        <v>FURNITURE</v>
      </c>
      <c r="AA3692" s="9" t="str">
        <v>west</v>
      </c>
      <c r="AB3692" s="9" t="str">
        <v>furniture</v>
      </c>
    </row>
    <row r="3693" spans="1:28">
      <c r="A3693" s="10" t="s">
        <v>3635</v>
      </c>
      <c r="B3693" s="11">
        <v>45371</v>
      </c>
      <c r="C3693" s="12" t="s">
        <v>3379</v>
      </c>
      <c r="D3693" s="13" t="s">
        <v>3070</v>
      </c>
      <c r="E3693" s="10">
        <v>1807.04</v>
      </c>
      <c r="F3693" s="10">
        <v>39</v>
      </c>
      <c r="G3693" s="10">
        <v>17</v>
      </c>
      <c r="H3693" s="10">
        <v>1515.32</v>
      </c>
      <c r="I3693" s="4" t="s">
        <v>3635</v>
      </c>
      <c r="J3693" s="16">
        <v>45371</v>
      </c>
      <c r="K3693" s="9" t="str">
        <v>South</v>
      </c>
      <c r="L3693" s="9" t="str">
        <v>Electronics</v>
      </c>
      <c r="M3693" s="4">
        <v>1807.04</v>
      </c>
      <c r="N3693" s="4">
        <f>VLOOKUP($K3693,Sales_Performance_Analysis.csv!$S$1:$T$5,2,FALSE)</f>
        <v>2478.5568056787902</v>
      </c>
      <c r="O3693" s="4">
        <v>39</v>
      </c>
      <c r="P3693" s="4">
        <v>17</v>
      </c>
      <c r="Q3693" s="4">
        <v>1515.32</v>
      </c>
      <c r="U3693" s="9" t="str">
        <v>South</v>
      </c>
      <c r="V3693" s="9" t="str">
        <v>Electronics</v>
      </c>
      <c r="X3693" s="9" t="str">
        <v>SOUTH</v>
      </c>
      <c r="Y3693" s="9" t="str">
        <v>ELECTRONICS</v>
      </c>
      <c r="AA3693" s="9" t="str">
        <v>south</v>
      </c>
      <c r="AB3693" s="9" t="str">
        <v>electronics</v>
      </c>
    </row>
    <row r="3694" spans="1:28">
      <c r="A3694" s="10" t="s">
        <v>3636</v>
      </c>
      <c r="B3694" s="11">
        <v>45075</v>
      </c>
      <c r="C3694" s="12" t="s">
        <v>3140</v>
      </c>
      <c r="D3694" s="13" t="s">
        <v>2920</v>
      </c>
      <c r="E3694" s="10">
        <v>2241.77</v>
      </c>
      <c r="F3694" s="10">
        <v>7</v>
      </c>
      <c r="G3694" s="10">
        <v>43</v>
      </c>
      <c r="H3694" s="10">
        <v>107.43</v>
      </c>
      <c r="I3694" s="4" t="s">
        <v>3636</v>
      </c>
      <c r="J3694" s="16">
        <v>45075</v>
      </c>
      <c r="K3694" s="9" t="str">
        <v>North</v>
      </c>
      <c r="L3694" s="9" t="str">
        <v>Sports</v>
      </c>
      <c r="M3694" s="4">
        <v>2241.77</v>
      </c>
      <c r="N3694" s="4">
        <f>VLOOKUP($K3694,Sales_Performance_Analysis.csv!$S$1:$T$5,2,FALSE)</f>
        <v>2573.1195542046598</v>
      </c>
      <c r="O3694" s="4">
        <v>7</v>
      </c>
      <c r="P3694" s="4">
        <v>43</v>
      </c>
      <c r="Q3694" s="4">
        <v>107.43</v>
      </c>
      <c r="U3694" s="9" t="str">
        <v>North</v>
      </c>
      <c r="V3694" s="9" t="str">
        <v>Sports</v>
      </c>
      <c r="X3694" s="9" t="str">
        <v>NORTH</v>
      </c>
      <c r="Y3694" s="9" t="str">
        <v>SPORTS</v>
      </c>
      <c r="AA3694" s="9" t="str">
        <v>north</v>
      </c>
      <c r="AB3694" s="9" t="str">
        <v>sports</v>
      </c>
    </row>
    <row r="3695" spans="1:28">
      <c r="A3695" s="10" t="s">
        <v>3637</v>
      </c>
      <c r="B3695" s="11">
        <v>45146</v>
      </c>
      <c r="C3695" s="12" t="s">
        <v>3246</v>
      </c>
      <c r="D3695" s="13" t="s">
        <v>3590</v>
      </c>
      <c r="E3695" s="10">
        <v>3002.42</v>
      </c>
      <c r="F3695" s="10">
        <v>46</v>
      </c>
      <c r="G3695" s="10">
        <v>0</v>
      </c>
      <c r="H3695" s="10">
        <v>509.12</v>
      </c>
      <c r="I3695" s="4" t="s">
        <v>3637</v>
      </c>
      <c r="J3695" s="16">
        <v>45146</v>
      </c>
      <c r="K3695" s="9" t="str">
        <v>South</v>
      </c>
      <c r="L3695" s="9" t="str">
        <v>Clothing</v>
      </c>
      <c r="M3695" s="4">
        <v>3002.42</v>
      </c>
      <c r="N3695" s="4">
        <f>VLOOKUP($K3695,Sales_Performance_Analysis.csv!$S$1:$T$5,2,FALSE)</f>
        <v>2478.5568056787902</v>
      </c>
      <c r="O3695" s="4">
        <v>46</v>
      </c>
      <c r="P3695" s="4">
        <v>0</v>
      </c>
      <c r="Q3695" s="4">
        <v>509.12</v>
      </c>
      <c r="U3695" s="9" t="str">
        <v>South</v>
      </c>
      <c r="V3695" s="9" t="str">
        <v>Clothing</v>
      </c>
      <c r="X3695" s="9" t="str">
        <v>SOUTH</v>
      </c>
      <c r="Y3695" s="9" t="str">
        <v>CLOTHING</v>
      </c>
      <c r="AA3695" s="9" t="str">
        <v>south</v>
      </c>
      <c r="AB3695" s="9" t="str">
        <v>clothing</v>
      </c>
    </row>
    <row r="3696" spans="1:28">
      <c r="A3696" s="10" t="s">
        <v>3638</v>
      </c>
      <c r="B3696" s="11">
        <v>45539</v>
      </c>
      <c r="C3696" s="12" t="s">
        <v>3262</v>
      </c>
      <c r="D3696" s="13" t="s">
        <v>3070</v>
      </c>
      <c r="E3696" s="10">
        <v>1302.83</v>
      </c>
      <c r="F3696" s="10">
        <v>19</v>
      </c>
      <c r="G3696" s="10">
        <v>1</v>
      </c>
      <c r="H3696" s="10">
        <v>419.32</v>
      </c>
      <c r="I3696" s="4" t="s">
        <v>3638</v>
      </c>
      <c r="J3696" s="16">
        <v>45539</v>
      </c>
      <c r="K3696" s="9" t="str">
        <v>West</v>
      </c>
      <c r="L3696" s="9" t="str">
        <v>Electronics</v>
      </c>
      <c r="M3696" s="4">
        <v>1302.83</v>
      </c>
      <c r="N3696" s="4">
        <f>VLOOKUP($K3696,Sales_Performance_Analysis.csv!$S$1:$T$5,2,FALSE)</f>
        <v>2536.3110011778599</v>
      </c>
      <c r="O3696" s="4">
        <v>19</v>
      </c>
      <c r="P3696" s="4">
        <v>1</v>
      </c>
      <c r="Q3696" s="4">
        <v>419.32</v>
      </c>
      <c r="U3696" s="9" t="str">
        <v>West</v>
      </c>
      <c r="V3696" s="9" t="str">
        <v>Electronics</v>
      </c>
      <c r="X3696" s="9" t="str">
        <v>WEST</v>
      </c>
      <c r="Y3696" s="9" t="str">
        <v>ELECTRONICS</v>
      </c>
      <c r="AA3696" s="9" t="str">
        <v>west</v>
      </c>
      <c r="AB3696" s="9" t="str">
        <v>electronics</v>
      </c>
    </row>
    <row r="3697" spans="1:28">
      <c r="A3697" s="10" t="s">
        <v>3639</v>
      </c>
      <c r="B3697" s="11">
        <v>45412</v>
      </c>
      <c r="C3697" s="12" t="s">
        <v>3379</v>
      </c>
      <c r="D3697" s="13" t="s">
        <v>257</v>
      </c>
      <c r="E3697" s="10">
        <v>2926.54</v>
      </c>
      <c r="F3697" s="10">
        <v>36</v>
      </c>
      <c r="G3697" s="10">
        <v>44</v>
      </c>
      <c r="H3697" s="10">
        <v>425.78</v>
      </c>
      <c r="I3697" s="4" t="s">
        <v>3639</v>
      </c>
      <c r="J3697" s="16">
        <v>45412</v>
      </c>
      <c r="K3697" s="9" t="str">
        <v>South</v>
      </c>
      <c r="L3697" s="9" t="str">
        <v>Groceries</v>
      </c>
      <c r="M3697" s="4">
        <v>2926.54</v>
      </c>
      <c r="N3697" s="4">
        <f>VLOOKUP($K3697,Sales_Performance_Analysis.csv!$S$1:$T$5,2,FALSE)</f>
        <v>2478.5568056787902</v>
      </c>
      <c r="O3697" s="4">
        <v>36</v>
      </c>
      <c r="P3697" s="4">
        <v>44</v>
      </c>
      <c r="Q3697" s="4">
        <v>425.78</v>
      </c>
      <c r="U3697" s="9" t="str">
        <v>South</v>
      </c>
      <c r="V3697" s="9" t="str">
        <v>Groceries</v>
      </c>
      <c r="X3697" s="9" t="str">
        <v>SOUTH</v>
      </c>
      <c r="Y3697" s="9" t="str">
        <v>GROCERIES</v>
      </c>
      <c r="AA3697" s="9" t="str">
        <v>south</v>
      </c>
      <c r="AB3697" s="9" t="str">
        <v>groceries</v>
      </c>
    </row>
    <row r="3698" spans="1:28">
      <c r="A3698" s="10" t="s">
        <v>3640</v>
      </c>
      <c r="B3698" s="11">
        <v>45005</v>
      </c>
      <c r="C3698" s="12" t="s">
        <v>3140</v>
      </c>
      <c r="D3698" s="13" t="s">
        <v>257</v>
      </c>
      <c r="E3698" s="10">
        <v>3741.24</v>
      </c>
      <c r="F3698" s="10">
        <v>19</v>
      </c>
      <c r="G3698" s="10">
        <v>26</v>
      </c>
      <c r="H3698" s="10">
        <v>1341.41</v>
      </c>
      <c r="I3698" s="4" t="s">
        <v>3640</v>
      </c>
      <c r="J3698" s="16">
        <v>45005</v>
      </c>
      <c r="K3698" s="9" t="str">
        <v>North</v>
      </c>
      <c r="L3698" s="9" t="str">
        <v>Groceries</v>
      </c>
      <c r="M3698" s="4">
        <v>3741.24</v>
      </c>
      <c r="N3698" s="4">
        <f>VLOOKUP($K3698,Sales_Performance_Analysis.csv!$S$1:$T$5,2,FALSE)</f>
        <v>2573.1195542046598</v>
      </c>
      <c r="O3698" s="4">
        <v>19</v>
      </c>
      <c r="P3698" s="4">
        <v>26</v>
      </c>
      <c r="Q3698" s="4">
        <v>1341.41</v>
      </c>
      <c r="U3698" s="9" t="str">
        <v>North</v>
      </c>
      <c r="V3698" s="9" t="str">
        <v>Groceries</v>
      </c>
      <c r="X3698" s="9" t="str">
        <v>NORTH</v>
      </c>
      <c r="Y3698" s="9" t="str">
        <v>GROCERIES</v>
      </c>
      <c r="AA3698" s="9" t="str">
        <v>north</v>
      </c>
      <c r="AB3698" s="9" t="str">
        <v>groceries</v>
      </c>
    </row>
    <row r="3699" spans="1:28">
      <c r="A3699" s="10" t="s">
        <v>3641</v>
      </c>
      <c r="B3699" s="11">
        <v>44929</v>
      </c>
      <c r="C3699" s="12" t="s">
        <v>3140</v>
      </c>
      <c r="D3699" s="13" t="s">
        <v>29</v>
      </c>
      <c r="E3699" s="10">
        <v>609.04999999999995</v>
      </c>
      <c r="F3699" s="10">
        <v>40</v>
      </c>
      <c r="G3699" s="10">
        <v>3</v>
      </c>
      <c r="H3699" s="10">
        <v>1195.25</v>
      </c>
      <c r="I3699" s="4" t="s">
        <v>3641</v>
      </c>
      <c r="J3699" s="16">
        <v>44929</v>
      </c>
      <c r="K3699" s="9" t="str">
        <v>North</v>
      </c>
      <c r="L3699" s="9" t="str">
        <v>Furniture</v>
      </c>
      <c r="M3699" s="4">
        <v>609.04999999999995</v>
      </c>
      <c r="N3699" s="4">
        <f>VLOOKUP($K3699,Sales_Performance_Analysis.csv!$S$1:$T$5,2,FALSE)</f>
        <v>2573.1195542046598</v>
      </c>
      <c r="O3699" s="4">
        <v>40</v>
      </c>
      <c r="P3699" s="4">
        <v>3</v>
      </c>
      <c r="Q3699" s="4">
        <v>1195.25</v>
      </c>
      <c r="U3699" s="9" t="str">
        <v>North</v>
      </c>
      <c r="V3699" s="9" t="str">
        <v>Furniture</v>
      </c>
      <c r="X3699" s="9" t="str">
        <v>NORTH</v>
      </c>
      <c r="Y3699" s="9" t="str">
        <v>FURNITURE</v>
      </c>
      <c r="AA3699" s="9" t="str">
        <v>north</v>
      </c>
      <c r="AB3699" s="9" t="str">
        <v>furniture</v>
      </c>
    </row>
    <row r="3700" spans="1:28">
      <c r="A3700" s="10" t="s">
        <v>3642</v>
      </c>
      <c r="B3700" s="11">
        <v>45257</v>
      </c>
      <c r="C3700" s="12" t="s">
        <v>3262</v>
      </c>
      <c r="D3700" s="13" t="s">
        <v>257</v>
      </c>
      <c r="E3700" s="10">
        <v>4994.49</v>
      </c>
      <c r="F3700" s="10">
        <v>48</v>
      </c>
      <c r="G3700" s="10">
        <v>39</v>
      </c>
      <c r="H3700" s="10">
        <v>792.19</v>
      </c>
      <c r="I3700" s="4" t="s">
        <v>3642</v>
      </c>
      <c r="J3700" s="16">
        <v>45257</v>
      </c>
      <c r="K3700" s="9" t="str">
        <v>West</v>
      </c>
      <c r="L3700" s="9" t="str">
        <v>Groceries</v>
      </c>
      <c r="M3700" s="4">
        <v>4994.49</v>
      </c>
      <c r="N3700" s="4">
        <f>VLOOKUP($K3700,Sales_Performance_Analysis.csv!$S$1:$T$5,2,FALSE)</f>
        <v>2536.3110011778599</v>
      </c>
      <c r="O3700" s="4">
        <v>48</v>
      </c>
      <c r="P3700" s="4">
        <v>39</v>
      </c>
      <c r="Q3700" s="4">
        <v>792.19</v>
      </c>
      <c r="U3700" s="9" t="str">
        <v>West</v>
      </c>
      <c r="V3700" s="9" t="str">
        <v>Groceries</v>
      </c>
      <c r="X3700" s="9" t="str">
        <v>WEST</v>
      </c>
      <c r="Y3700" s="9" t="str">
        <v>GROCERIES</v>
      </c>
      <c r="AA3700" s="9" t="str">
        <v>west</v>
      </c>
      <c r="AB3700" s="9" t="str">
        <v>groceries</v>
      </c>
    </row>
    <row r="3701" spans="1:28">
      <c r="A3701" s="10" t="s">
        <v>3643</v>
      </c>
      <c r="B3701" s="11">
        <v>45103</v>
      </c>
      <c r="C3701" s="12" t="s">
        <v>3246</v>
      </c>
      <c r="D3701" s="13" t="s">
        <v>2920</v>
      </c>
      <c r="E3701" s="10">
        <v>4405.66</v>
      </c>
      <c r="F3701" s="10">
        <v>25</v>
      </c>
      <c r="G3701" s="10">
        <v>10</v>
      </c>
      <c r="H3701" s="10">
        <v>562.35</v>
      </c>
      <c r="I3701" s="4" t="s">
        <v>3643</v>
      </c>
      <c r="J3701" s="16">
        <v>45103</v>
      </c>
      <c r="K3701" s="9" t="str">
        <v>South</v>
      </c>
      <c r="L3701" s="9" t="str">
        <v>Sports</v>
      </c>
      <c r="M3701" s="4">
        <v>4405.66</v>
      </c>
      <c r="N3701" s="4">
        <f>VLOOKUP($K3701,Sales_Performance_Analysis.csv!$S$1:$T$5,2,FALSE)</f>
        <v>2478.5568056787902</v>
      </c>
      <c r="O3701" s="4">
        <v>25</v>
      </c>
      <c r="P3701" s="4">
        <v>10</v>
      </c>
      <c r="Q3701" s="4">
        <v>562.35</v>
      </c>
      <c r="U3701" s="9" t="str">
        <v>South</v>
      </c>
      <c r="V3701" s="9" t="str">
        <v>Sports</v>
      </c>
      <c r="X3701" s="9" t="str">
        <v>SOUTH</v>
      </c>
      <c r="Y3701" s="9" t="str">
        <v>SPORTS</v>
      </c>
      <c r="AA3701" s="9" t="str">
        <v>south</v>
      </c>
      <c r="AB3701" s="9" t="str">
        <v>sports</v>
      </c>
    </row>
    <row r="3702" spans="1:28">
      <c r="A3702" s="10" t="s">
        <v>3644</v>
      </c>
      <c r="B3702" s="11">
        <v>45343</v>
      </c>
      <c r="C3702" s="12" t="s">
        <v>3379</v>
      </c>
      <c r="D3702" s="13" t="s">
        <v>257</v>
      </c>
      <c r="E3702" s="10">
        <v>2053.0300000000002</v>
      </c>
      <c r="F3702" s="10">
        <v>15</v>
      </c>
      <c r="G3702" s="10">
        <v>48</v>
      </c>
      <c r="H3702" s="10">
        <v>1348.64</v>
      </c>
      <c r="I3702" s="4" t="s">
        <v>3644</v>
      </c>
      <c r="J3702" s="16">
        <v>45343</v>
      </c>
      <c r="K3702" s="9" t="str">
        <v>South</v>
      </c>
      <c r="L3702" s="9" t="str">
        <v>Groceries</v>
      </c>
      <c r="M3702" s="4">
        <v>2053.0300000000002</v>
      </c>
      <c r="N3702" s="4">
        <f>VLOOKUP($K3702,Sales_Performance_Analysis.csv!$S$1:$T$5,2,FALSE)</f>
        <v>2478.5568056787902</v>
      </c>
      <c r="O3702" s="4">
        <v>15</v>
      </c>
      <c r="P3702" s="4">
        <v>48</v>
      </c>
      <c r="Q3702" s="4">
        <v>1348.64</v>
      </c>
      <c r="U3702" s="9" t="str">
        <v>South</v>
      </c>
      <c r="V3702" s="9" t="str">
        <v>Groceries</v>
      </c>
      <c r="X3702" s="9" t="str">
        <v>SOUTH</v>
      </c>
      <c r="Y3702" s="9" t="str">
        <v>GROCERIES</v>
      </c>
      <c r="AA3702" s="9" t="str">
        <v>south</v>
      </c>
      <c r="AB3702" s="9" t="str">
        <v>groceries</v>
      </c>
    </row>
    <row r="3703" spans="1:28">
      <c r="A3703" s="10" t="s">
        <v>3645</v>
      </c>
      <c r="B3703" s="11">
        <v>45526</v>
      </c>
      <c r="C3703" s="12" t="s">
        <v>3379</v>
      </c>
      <c r="D3703" s="13" t="s">
        <v>2920</v>
      </c>
      <c r="E3703" s="10">
        <v>3773.43</v>
      </c>
      <c r="F3703" s="10">
        <v>20</v>
      </c>
      <c r="G3703" s="10">
        <v>21</v>
      </c>
      <c r="H3703" s="10">
        <v>1855.68</v>
      </c>
      <c r="I3703" s="4" t="s">
        <v>3645</v>
      </c>
      <c r="J3703" s="16">
        <v>45526</v>
      </c>
      <c r="K3703" s="9" t="str">
        <v>South</v>
      </c>
      <c r="L3703" s="9" t="str">
        <v>Sports</v>
      </c>
      <c r="M3703" s="4">
        <v>3773.43</v>
      </c>
      <c r="N3703" s="4">
        <f>VLOOKUP($K3703,Sales_Performance_Analysis.csv!$S$1:$T$5,2,FALSE)</f>
        <v>2478.5568056787902</v>
      </c>
      <c r="O3703" s="4">
        <v>20</v>
      </c>
      <c r="P3703" s="4">
        <v>21</v>
      </c>
      <c r="Q3703" s="4">
        <v>1855.68</v>
      </c>
      <c r="U3703" s="9" t="str">
        <v>South</v>
      </c>
      <c r="V3703" s="9" t="str">
        <v>Sports</v>
      </c>
      <c r="X3703" s="9" t="str">
        <v>SOUTH</v>
      </c>
      <c r="Y3703" s="9" t="str">
        <v>SPORTS</v>
      </c>
      <c r="AA3703" s="9" t="str">
        <v>south</v>
      </c>
      <c r="AB3703" s="9" t="str">
        <v>sports</v>
      </c>
    </row>
    <row r="3704" spans="1:28">
      <c r="A3704" s="10" t="s">
        <v>3646</v>
      </c>
      <c r="B3704" s="11">
        <v>45024</v>
      </c>
      <c r="C3704" s="12" t="s">
        <v>3379</v>
      </c>
      <c r="D3704" s="13" t="s">
        <v>3070</v>
      </c>
      <c r="E3704" s="10">
        <v>1720.56</v>
      </c>
      <c r="F3704" s="10">
        <v>37</v>
      </c>
      <c r="G3704" s="10">
        <v>25</v>
      </c>
      <c r="H3704" s="10">
        <v>372.38</v>
      </c>
      <c r="I3704" s="4" t="s">
        <v>3646</v>
      </c>
      <c r="J3704" s="16">
        <v>45024</v>
      </c>
      <c r="K3704" s="9" t="str">
        <v>South</v>
      </c>
      <c r="L3704" s="9" t="str">
        <v>Electronics</v>
      </c>
      <c r="M3704" s="4">
        <v>1720.56</v>
      </c>
      <c r="N3704" s="4">
        <f>VLOOKUP($K3704,Sales_Performance_Analysis.csv!$S$1:$T$5,2,FALSE)</f>
        <v>2478.5568056787902</v>
      </c>
      <c r="O3704" s="4">
        <v>37</v>
      </c>
      <c r="P3704" s="4">
        <v>25</v>
      </c>
      <c r="Q3704" s="4">
        <v>372.38</v>
      </c>
      <c r="U3704" s="9" t="str">
        <v>South</v>
      </c>
      <c r="V3704" s="9" t="str">
        <v>Electronics</v>
      </c>
      <c r="X3704" s="9" t="str">
        <v>SOUTH</v>
      </c>
      <c r="Y3704" s="9" t="str">
        <v>ELECTRONICS</v>
      </c>
      <c r="AA3704" s="9" t="str">
        <v>south</v>
      </c>
      <c r="AB3704" s="9" t="str">
        <v>electronics</v>
      </c>
    </row>
    <row r="3705" spans="1:28">
      <c r="A3705" s="10" t="s">
        <v>3647</v>
      </c>
      <c r="B3705" s="11">
        <v>45342</v>
      </c>
      <c r="C3705" s="12" t="s">
        <v>3140</v>
      </c>
      <c r="D3705" s="13" t="s">
        <v>3590</v>
      </c>
      <c r="E3705" s="10">
        <v>1153.22</v>
      </c>
      <c r="F3705" s="10">
        <v>22</v>
      </c>
      <c r="G3705" s="10">
        <v>38</v>
      </c>
      <c r="H3705" s="10">
        <v>778.31</v>
      </c>
      <c r="I3705" s="4" t="s">
        <v>3647</v>
      </c>
      <c r="J3705" s="16">
        <v>45342</v>
      </c>
      <c r="K3705" s="9" t="str">
        <v>North</v>
      </c>
      <c r="L3705" s="9" t="str">
        <v>Clothing</v>
      </c>
      <c r="M3705" s="4">
        <v>1153.22</v>
      </c>
      <c r="N3705" s="4">
        <f>VLOOKUP($K3705,Sales_Performance_Analysis.csv!$S$1:$T$5,2,FALSE)</f>
        <v>2573.1195542046598</v>
      </c>
      <c r="O3705" s="4">
        <v>22</v>
      </c>
      <c r="P3705" s="4">
        <v>38</v>
      </c>
      <c r="Q3705" s="4">
        <v>778.31</v>
      </c>
      <c r="U3705" s="9" t="str">
        <v>North</v>
      </c>
      <c r="V3705" s="9" t="str">
        <v>Clothing</v>
      </c>
      <c r="X3705" s="9" t="str">
        <v>NORTH</v>
      </c>
      <c r="Y3705" s="9" t="str">
        <v>CLOTHING</v>
      </c>
      <c r="AA3705" s="9" t="str">
        <v>north</v>
      </c>
      <c r="AB3705" s="9" t="str">
        <v>clothing</v>
      </c>
    </row>
    <row r="3706" spans="1:28">
      <c r="A3706" s="10" t="s">
        <v>3648</v>
      </c>
      <c r="B3706" s="11">
        <v>45530</v>
      </c>
      <c r="C3706" s="12" t="s">
        <v>3262</v>
      </c>
      <c r="D3706" s="13" t="s">
        <v>2920</v>
      </c>
      <c r="E3706" s="10">
        <v>2030.26</v>
      </c>
      <c r="F3706" s="10">
        <v>31</v>
      </c>
      <c r="G3706" s="10">
        <v>36</v>
      </c>
      <c r="H3706" s="10">
        <v>1002.1</v>
      </c>
      <c r="I3706" s="4" t="s">
        <v>3648</v>
      </c>
      <c r="J3706" s="16">
        <v>45530</v>
      </c>
      <c r="K3706" s="9" t="str">
        <v>West</v>
      </c>
      <c r="L3706" s="9" t="str">
        <v>Sports</v>
      </c>
      <c r="M3706" s="4">
        <v>2030.26</v>
      </c>
      <c r="N3706" s="4">
        <f>VLOOKUP($K3706,Sales_Performance_Analysis.csv!$S$1:$T$5,2,FALSE)</f>
        <v>2536.3110011778599</v>
      </c>
      <c r="O3706" s="4">
        <v>31</v>
      </c>
      <c r="P3706" s="4">
        <v>36</v>
      </c>
      <c r="Q3706" s="4">
        <v>1002.1</v>
      </c>
      <c r="U3706" s="9" t="str">
        <v>West</v>
      </c>
      <c r="V3706" s="9" t="str">
        <v>Sports</v>
      </c>
      <c r="X3706" s="9" t="str">
        <v>WEST</v>
      </c>
      <c r="Y3706" s="9" t="str">
        <v>SPORTS</v>
      </c>
      <c r="AA3706" s="9" t="str">
        <v>west</v>
      </c>
      <c r="AB3706" s="9" t="str">
        <v>sports</v>
      </c>
    </row>
    <row r="3707" spans="1:28">
      <c r="A3707" s="10" t="s">
        <v>3649</v>
      </c>
      <c r="B3707" s="11">
        <v>45532</v>
      </c>
      <c r="C3707" s="12" t="s">
        <v>3140</v>
      </c>
      <c r="D3707" s="13" t="s">
        <v>3590</v>
      </c>
      <c r="E3707" s="10">
        <v>684.65</v>
      </c>
      <c r="F3707" s="10">
        <v>11</v>
      </c>
      <c r="G3707" s="10">
        <v>0</v>
      </c>
      <c r="H3707" s="10">
        <v>1452.63</v>
      </c>
      <c r="I3707" s="4" t="s">
        <v>3649</v>
      </c>
      <c r="J3707" s="16">
        <v>45532</v>
      </c>
      <c r="K3707" s="9" t="str">
        <v>North</v>
      </c>
      <c r="L3707" s="9" t="str">
        <v>Clothing</v>
      </c>
      <c r="M3707" s="4">
        <v>684.65</v>
      </c>
      <c r="N3707" s="4">
        <f>VLOOKUP($K3707,Sales_Performance_Analysis.csv!$S$1:$T$5,2,FALSE)</f>
        <v>2573.1195542046598</v>
      </c>
      <c r="O3707" s="4">
        <v>11</v>
      </c>
      <c r="P3707" s="4">
        <v>0</v>
      </c>
      <c r="Q3707" s="4">
        <v>1452.63</v>
      </c>
      <c r="U3707" s="9" t="str">
        <v>North</v>
      </c>
      <c r="V3707" s="9" t="str">
        <v>Clothing</v>
      </c>
      <c r="X3707" s="9" t="str">
        <v>NORTH</v>
      </c>
      <c r="Y3707" s="9" t="str">
        <v>CLOTHING</v>
      </c>
      <c r="AA3707" s="9" t="str">
        <v>north</v>
      </c>
      <c r="AB3707" s="9" t="str">
        <v>clothing</v>
      </c>
    </row>
    <row r="3708" spans="1:28">
      <c r="A3708" s="10" t="s">
        <v>3650</v>
      </c>
      <c r="B3708" s="11">
        <v>45179</v>
      </c>
      <c r="C3708" s="12" t="s">
        <v>3246</v>
      </c>
      <c r="D3708" s="13" t="s">
        <v>3590</v>
      </c>
      <c r="E3708" s="10">
        <v>111.82</v>
      </c>
      <c r="F3708" s="10">
        <v>5</v>
      </c>
      <c r="G3708" s="10">
        <v>43</v>
      </c>
      <c r="H3708" s="10">
        <v>1913.78</v>
      </c>
      <c r="I3708" s="4" t="s">
        <v>3650</v>
      </c>
      <c r="J3708" s="16">
        <v>45179</v>
      </c>
      <c r="K3708" s="9" t="str">
        <v>South</v>
      </c>
      <c r="L3708" s="9" t="str">
        <v>Clothing</v>
      </c>
      <c r="M3708" s="4">
        <v>111.82</v>
      </c>
      <c r="N3708" s="4">
        <f>VLOOKUP($K3708,Sales_Performance_Analysis.csv!$S$1:$T$5,2,FALSE)</f>
        <v>2478.5568056787902</v>
      </c>
      <c r="O3708" s="4">
        <v>5</v>
      </c>
      <c r="P3708" s="4">
        <v>43</v>
      </c>
      <c r="Q3708" s="4">
        <v>1913.78</v>
      </c>
      <c r="U3708" s="9" t="str">
        <v>South</v>
      </c>
      <c r="V3708" s="9" t="str">
        <v>Clothing</v>
      </c>
      <c r="X3708" s="9" t="str">
        <v>SOUTH</v>
      </c>
      <c r="Y3708" s="9" t="str">
        <v>CLOTHING</v>
      </c>
      <c r="AA3708" s="9" t="str">
        <v>south</v>
      </c>
      <c r="AB3708" s="9" t="str">
        <v>clothing</v>
      </c>
    </row>
    <row r="3709" spans="1:28">
      <c r="A3709" s="10" t="s">
        <v>3651</v>
      </c>
      <c r="B3709" s="11">
        <v>45044</v>
      </c>
      <c r="C3709" s="12" t="s">
        <v>3262</v>
      </c>
      <c r="D3709" s="13" t="s">
        <v>257</v>
      </c>
      <c r="E3709" s="10">
        <v>3124.23</v>
      </c>
      <c r="F3709" s="10">
        <v>23</v>
      </c>
      <c r="G3709" s="10">
        <v>39</v>
      </c>
      <c r="H3709" s="10">
        <v>42.63</v>
      </c>
      <c r="I3709" s="4" t="s">
        <v>3651</v>
      </c>
      <c r="J3709" s="16">
        <v>45044</v>
      </c>
      <c r="K3709" s="9" t="str">
        <v>West</v>
      </c>
      <c r="L3709" s="9" t="str">
        <v>Groceries</v>
      </c>
      <c r="M3709" s="4">
        <v>3124.23</v>
      </c>
      <c r="N3709" s="4">
        <f>VLOOKUP($K3709,Sales_Performance_Analysis.csv!$S$1:$T$5,2,FALSE)</f>
        <v>2536.3110011778599</v>
      </c>
      <c r="O3709" s="4">
        <v>23</v>
      </c>
      <c r="P3709" s="4">
        <v>39</v>
      </c>
      <c r="Q3709" s="4">
        <v>42.63</v>
      </c>
      <c r="U3709" s="9" t="str">
        <v>West</v>
      </c>
      <c r="V3709" s="9" t="str">
        <v>Groceries</v>
      </c>
      <c r="X3709" s="9" t="str">
        <v>WEST</v>
      </c>
      <c r="Y3709" s="9" t="str">
        <v>GROCERIES</v>
      </c>
      <c r="AA3709" s="9" t="str">
        <v>west</v>
      </c>
      <c r="AB3709" s="9" t="str">
        <v>groceries</v>
      </c>
    </row>
    <row r="3710" spans="1:28">
      <c r="A3710" s="10" t="s">
        <v>3652</v>
      </c>
      <c r="B3710" s="11">
        <v>44908</v>
      </c>
      <c r="C3710" s="12" t="s">
        <v>3262</v>
      </c>
      <c r="D3710" s="13" t="s">
        <v>3590</v>
      </c>
      <c r="E3710" s="10">
        <v>4512.46</v>
      </c>
      <c r="F3710" s="10">
        <v>18</v>
      </c>
      <c r="G3710" s="10">
        <v>12</v>
      </c>
      <c r="H3710" s="10">
        <v>1502.93</v>
      </c>
      <c r="I3710" s="4" t="s">
        <v>3652</v>
      </c>
      <c r="J3710" s="16">
        <v>44908</v>
      </c>
      <c r="K3710" s="9" t="str">
        <v>West</v>
      </c>
      <c r="L3710" s="9" t="str">
        <v>Clothing</v>
      </c>
      <c r="M3710" s="4">
        <v>4512.46</v>
      </c>
      <c r="N3710" s="4">
        <f>VLOOKUP($K3710,Sales_Performance_Analysis.csv!$S$1:$T$5,2,FALSE)</f>
        <v>2536.3110011778599</v>
      </c>
      <c r="O3710" s="4">
        <v>18</v>
      </c>
      <c r="P3710" s="4">
        <v>12</v>
      </c>
      <c r="Q3710" s="4">
        <v>1502.93</v>
      </c>
      <c r="U3710" s="9" t="str">
        <v>West</v>
      </c>
      <c r="V3710" s="9" t="str">
        <v>Clothing</v>
      </c>
      <c r="X3710" s="9" t="str">
        <v>WEST</v>
      </c>
      <c r="Y3710" s="9" t="str">
        <v>CLOTHING</v>
      </c>
      <c r="AA3710" s="9" t="str">
        <v>west</v>
      </c>
      <c r="AB3710" s="9" t="str">
        <v>clothing</v>
      </c>
    </row>
    <row r="3711" spans="1:28">
      <c r="A3711" s="10" t="s">
        <v>3653</v>
      </c>
      <c r="B3711" s="11">
        <v>45278</v>
      </c>
      <c r="C3711" s="12" t="s">
        <v>3140</v>
      </c>
      <c r="D3711" s="13" t="s">
        <v>3590</v>
      </c>
      <c r="E3711" s="10">
        <v>3275.21</v>
      </c>
      <c r="F3711" s="10">
        <v>47</v>
      </c>
      <c r="G3711" s="10">
        <v>22</v>
      </c>
      <c r="H3711" s="10">
        <v>1426.39</v>
      </c>
      <c r="I3711" s="4" t="s">
        <v>3653</v>
      </c>
      <c r="J3711" s="16">
        <v>45278</v>
      </c>
      <c r="K3711" s="9" t="str">
        <v>North</v>
      </c>
      <c r="L3711" s="9" t="str">
        <v>Clothing</v>
      </c>
      <c r="M3711" s="4">
        <v>3275.21</v>
      </c>
      <c r="N3711" s="4">
        <f>VLOOKUP($K3711,Sales_Performance_Analysis.csv!$S$1:$T$5,2,FALSE)</f>
        <v>2573.1195542046598</v>
      </c>
      <c r="O3711" s="4">
        <v>47</v>
      </c>
      <c r="P3711" s="4">
        <v>22</v>
      </c>
      <c r="Q3711" s="4">
        <v>1426.39</v>
      </c>
      <c r="U3711" s="9" t="str">
        <v>North</v>
      </c>
      <c r="V3711" s="9" t="str">
        <v>Clothing</v>
      </c>
      <c r="X3711" s="9" t="str">
        <v>NORTH</v>
      </c>
      <c r="Y3711" s="9" t="str">
        <v>CLOTHING</v>
      </c>
      <c r="AA3711" s="9" t="str">
        <v>north</v>
      </c>
      <c r="AB3711" s="9" t="str">
        <v>clothing</v>
      </c>
    </row>
    <row r="3712" spans="1:28">
      <c r="A3712" s="10" t="s">
        <v>3654</v>
      </c>
      <c r="B3712" s="11">
        <v>45551</v>
      </c>
      <c r="C3712" s="12" t="s">
        <v>3246</v>
      </c>
      <c r="D3712" s="13" t="s">
        <v>29</v>
      </c>
      <c r="E3712" s="10">
        <v>4438.2299999999996</v>
      </c>
      <c r="F3712" s="10">
        <v>33</v>
      </c>
      <c r="G3712" s="10">
        <v>9</v>
      </c>
      <c r="H3712" s="10">
        <v>310.12</v>
      </c>
      <c r="I3712" s="4" t="s">
        <v>3654</v>
      </c>
      <c r="J3712" s="16">
        <v>45551</v>
      </c>
      <c r="K3712" s="9" t="str">
        <v>South</v>
      </c>
      <c r="L3712" s="9" t="str">
        <v>Furniture</v>
      </c>
      <c r="M3712" s="4">
        <v>4438.2299999999996</v>
      </c>
      <c r="N3712" s="4">
        <f>VLOOKUP($K3712,Sales_Performance_Analysis.csv!$S$1:$T$5,2,FALSE)</f>
        <v>2478.5568056787902</v>
      </c>
      <c r="O3712" s="4">
        <v>33</v>
      </c>
      <c r="P3712" s="4">
        <v>9</v>
      </c>
      <c r="Q3712" s="4">
        <v>310.12</v>
      </c>
      <c r="U3712" s="9" t="str">
        <v>South</v>
      </c>
      <c r="V3712" s="9" t="str">
        <v>Furniture</v>
      </c>
      <c r="X3712" s="9" t="str">
        <v>SOUTH</v>
      </c>
      <c r="Y3712" s="9" t="str">
        <v>FURNITURE</v>
      </c>
      <c r="AA3712" s="9" t="str">
        <v>south</v>
      </c>
      <c r="AB3712" s="9" t="str">
        <v>furniture</v>
      </c>
    </row>
    <row r="3713" spans="1:28">
      <c r="A3713" s="10" t="s">
        <v>3655</v>
      </c>
      <c r="B3713" s="11">
        <v>45438</v>
      </c>
      <c r="C3713" s="12" t="s">
        <v>3379</v>
      </c>
      <c r="D3713" s="13" t="s">
        <v>3590</v>
      </c>
      <c r="E3713" s="10">
        <v>1045.3399999999999</v>
      </c>
      <c r="F3713" s="10">
        <v>49</v>
      </c>
      <c r="G3713" s="10">
        <v>15</v>
      </c>
      <c r="H3713" s="10">
        <v>648.59</v>
      </c>
      <c r="I3713" s="4" t="s">
        <v>3655</v>
      </c>
      <c r="J3713" s="16">
        <v>45438</v>
      </c>
      <c r="K3713" s="9" t="str">
        <v>South</v>
      </c>
      <c r="L3713" s="9" t="str">
        <v>Clothing</v>
      </c>
      <c r="M3713" s="4">
        <v>1045.3399999999999</v>
      </c>
      <c r="N3713" s="4">
        <f>VLOOKUP($K3713,Sales_Performance_Analysis.csv!$S$1:$T$5,2,FALSE)</f>
        <v>2478.5568056787902</v>
      </c>
      <c r="O3713" s="4">
        <v>49</v>
      </c>
      <c r="P3713" s="4">
        <v>15</v>
      </c>
      <c r="Q3713" s="4">
        <v>648.59</v>
      </c>
      <c r="U3713" s="9" t="str">
        <v>South</v>
      </c>
      <c r="V3713" s="9" t="str">
        <v>Clothing</v>
      </c>
      <c r="X3713" s="9" t="str">
        <v>SOUTH</v>
      </c>
      <c r="Y3713" s="9" t="str">
        <v>CLOTHING</v>
      </c>
      <c r="AA3713" s="9" t="str">
        <v>south</v>
      </c>
      <c r="AB3713" s="9" t="str">
        <v>clothing</v>
      </c>
    </row>
    <row r="3714" spans="1:28">
      <c r="A3714" s="10" t="s">
        <v>3656</v>
      </c>
      <c r="B3714" s="11">
        <v>45557</v>
      </c>
      <c r="C3714" s="12" t="s">
        <v>3262</v>
      </c>
      <c r="D3714" s="13" t="s">
        <v>2920</v>
      </c>
      <c r="E3714" s="10">
        <v>3306.96</v>
      </c>
      <c r="F3714" s="10">
        <v>42</v>
      </c>
      <c r="G3714" s="10">
        <v>38</v>
      </c>
      <c r="H3714" s="10">
        <v>824.02</v>
      </c>
      <c r="I3714" s="4" t="s">
        <v>3656</v>
      </c>
      <c r="J3714" s="16">
        <v>45557</v>
      </c>
      <c r="K3714" s="9" t="str">
        <v>West</v>
      </c>
      <c r="L3714" s="9" t="str">
        <v>Sports</v>
      </c>
      <c r="M3714" s="4">
        <v>3306.96</v>
      </c>
      <c r="N3714" s="4">
        <f>VLOOKUP($K3714,Sales_Performance_Analysis.csv!$S$1:$T$5,2,FALSE)</f>
        <v>2536.3110011778599</v>
      </c>
      <c r="O3714" s="4">
        <v>42</v>
      </c>
      <c r="P3714" s="4">
        <v>38</v>
      </c>
      <c r="Q3714" s="4">
        <v>824.02</v>
      </c>
      <c r="U3714" s="9" t="str">
        <v>West</v>
      </c>
      <c r="V3714" s="9" t="str">
        <v>Sports</v>
      </c>
      <c r="X3714" s="9" t="str">
        <v>WEST</v>
      </c>
      <c r="Y3714" s="9" t="str">
        <v>SPORTS</v>
      </c>
      <c r="AA3714" s="9" t="str">
        <v>west</v>
      </c>
      <c r="AB3714" s="9" t="str">
        <v>sports</v>
      </c>
    </row>
    <row r="3715" spans="1:28">
      <c r="A3715" s="10" t="s">
        <v>3657</v>
      </c>
      <c r="B3715" s="11">
        <v>45363</v>
      </c>
      <c r="C3715" s="12" t="s">
        <v>3246</v>
      </c>
      <c r="D3715" s="13" t="s">
        <v>29</v>
      </c>
      <c r="E3715" s="10">
        <v>586.53</v>
      </c>
      <c r="F3715" s="10">
        <v>9</v>
      </c>
      <c r="G3715" s="10">
        <v>18</v>
      </c>
      <c r="H3715" s="10">
        <v>1514.27</v>
      </c>
      <c r="I3715" s="4" t="s">
        <v>3657</v>
      </c>
      <c r="J3715" s="16">
        <v>45363</v>
      </c>
      <c r="K3715" s="9" t="str">
        <v>South</v>
      </c>
      <c r="L3715" s="9" t="str">
        <v>Furniture</v>
      </c>
      <c r="M3715" s="4">
        <v>586.53</v>
      </c>
      <c r="N3715" s="4">
        <f>VLOOKUP($K3715,Sales_Performance_Analysis.csv!$S$1:$T$5,2,FALSE)</f>
        <v>2478.5568056787902</v>
      </c>
      <c r="O3715" s="4">
        <v>9</v>
      </c>
      <c r="P3715" s="4">
        <v>18</v>
      </c>
      <c r="Q3715" s="4">
        <v>1514.27</v>
      </c>
      <c r="U3715" s="9" t="str">
        <v>South</v>
      </c>
      <c r="V3715" s="9" t="str">
        <v>Furniture</v>
      </c>
      <c r="X3715" s="9" t="str">
        <v>SOUTH</v>
      </c>
      <c r="Y3715" s="9" t="str">
        <v>FURNITURE</v>
      </c>
      <c r="AA3715" s="9" t="str">
        <v>south</v>
      </c>
      <c r="AB3715" s="9" t="str">
        <v>furniture</v>
      </c>
    </row>
    <row r="3716" spans="1:28">
      <c r="A3716" s="10" t="s">
        <v>3658</v>
      </c>
      <c r="B3716" s="11">
        <v>45258</v>
      </c>
      <c r="C3716" s="12" t="s">
        <v>3262</v>
      </c>
      <c r="D3716" s="13" t="s">
        <v>29</v>
      </c>
      <c r="E3716" s="10">
        <v>1523.51</v>
      </c>
      <c r="F3716" s="10">
        <v>46</v>
      </c>
      <c r="G3716" s="10">
        <v>22</v>
      </c>
      <c r="H3716" s="10">
        <v>1660.64</v>
      </c>
      <c r="I3716" s="4" t="s">
        <v>3658</v>
      </c>
      <c r="J3716" s="16">
        <v>45258</v>
      </c>
      <c r="K3716" s="9" t="str">
        <v>West</v>
      </c>
      <c r="L3716" s="9" t="str">
        <v>Furniture</v>
      </c>
      <c r="M3716" s="4">
        <v>1523.51</v>
      </c>
      <c r="N3716" s="4">
        <f>VLOOKUP($K3716,Sales_Performance_Analysis.csv!$S$1:$T$5,2,FALSE)</f>
        <v>2536.3110011778599</v>
      </c>
      <c r="O3716" s="4">
        <v>46</v>
      </c>
      <c r="P3716" s="4">
        <v>22</v>
      </c>
      <c r="Q3716" s="4">
        <v>1660.64</v>
      </c>
      <c r="U3716" s="9" t="str">
        <v>West</v>
      </c>
      <c r="V3716" s="9" t="str">
        <v>Furniture</v>
      </c>
      <c r="X3716" s="9" t="str">
        <v>WEST</v>
      </c>
      <c r="Y3716" s="9" t="str">
        <v>FURNITURE</v>
      </c>
      <c r="AA3716" s="9" t="str">
        <v>west</v>
      </c>
      <c r="AB3716" s="9" t="str">
        <v>furniture</v>
      </c>
    </row>
    <row r="3717" spans="1:28">
      <c r="A3717" s="10" t="s">
        <v>3659</v>
      </c>
      <c r="B3717" s="11">
        <v>45457</v>
      </c>
      <c r="C3717" s="12" t="s">
        <v>3246</v>
      </c>
      <c r="D3717" s="13" t="s">
        <v>3590</v>
      </c>
      <c r="E3717" s="10">
        <v>1455.64</v>
      </c>
      <c r="F3717" s="10">
        <v>31</v>
      </c>
      <c r="G3717" s="10">
        <v>39</v>
      </c>
      <c r="H3717" s="10">
        <v>916.73</v>
      </c>
      <c r="I3717" s="4" t="s">
        <v>3659</v>
      </c>
      <c r="J3717" s="16">
        <v>45457</v>
      </c>
      <c r="K3717" s="9" t="str">
        <v>South</v>
      </c>
      <c r="L3717" s="9" t="str">
        <v>Clothing</v>
      </c>
      <c r="M3717" s="4">
        <v>1455.64</v>
      </c>
      <c r="N3717" s="4">
        <f>VLOOKUP($K3717,Sales_Performance_Analysis.csv!$S$1:$T$5,2,FALSE)</f>
        <v>2478.5568056787902</v>
      </c>
      <c r="O3717" s="4">
        <v>31</v>
      </c>
      <c r="P3717" s="4">
        <v>39</v>
      </c>
      <c r="Q3717" s="4">
        <v>916.73</v>
      </c>
      <c r="U3717" s="9" t="str">
        <v>South</v>
      </c>
      <c r="V3717" s="9" t="str">
        <v>Clothing</v>
      </c>
      <c r="X3717" s="9" t="str">
        <v>SOUTH</v>
      </c>
      <c r="Y3717" s="9" t="str">
        <v>CLOTHING</v>
      </c>
      <c r="AA3717" s="9" t="str">
        <v>south</v>
      </c>
      <c r="AB3717" s="9" t="str">
        <v>clothing</v>
      </c>
    </row>
    <row r="3718" spans="1:28">
      <c r="A3718" s="10" t="s">
        <v>3660</v>
      </c>
      <c r="B3718" s="11">
        <v>45366</v>
      </c>
      <c r="C3718" s="12" t="s">
        <v>3379</v>
      </c>
      <c r="D3718" s="13" t="s">
        <v>2920</v>
      </c>
      <c r="E3718" s="10">
        <v>4563.76</v>
      </c>
      <c r="F3718" s="10">
        <v>47</v>
      </c>
      <c r="G3718" s="10">
        <v>43</v>
      </c>
      <c r="H3718" s="10">
        <v>434.21</v>
      </c>
      <c r="I3718" s="4" t="s">
        <v>3660</v>
      </c>
      <c r="J3718" s="16">
        <v>45366</v>
      </c>
      <c r="K3718" s="9" t="str">
        <v>South</v>
      </c>
      <c r="L3718" s="9" t="str">
        <v>Sports</v>
      </c>
      <c r="M3718" s="4">
        <v>4563.76</v>
      </c>
      <c r="N3718" s="4">
        <f>VLOOKUP($K3718,Sales_Performance_Analysis.csv!$S$1:$T$5,2,FALSE)</f>
        <v>2478.5568056787902</v>
      </c>
      <c r="O3718" s="4">
        <v>47</v>
      </c>
      <c r="P3718" s="4">
        <v>43</v>
      </c>
      <c r="Q3718" s="4">
        <v>434.21</v>
      </c>
      <c r="U3718" s="9" t="str">
        <v>South</v>
      </c>
      <c r="V3718" s="9" t="str">
        <v>Sports</v>
      </c>
      <c r="X3718" s="9" t="str">
        <v>SOUTH</v>
      </c>
      <c r="Y3718" s="9" t="str">
        <v>SPORTS</v>
      </c>
      <c r="AA3718" s="9" t="str">
        <v>south</v>
      </c>
      <c r="AB3718" s="9" t="str">
        <v>sports</v>
      </c>
    </row>
    <row r="3719" spans="1:28">
      <c r="A3719" s="10" t="s">
        <v>3661</v>
      </c>
      <c r="B3719" s="11">
        <v>45173</v>
      </c>
      <c r="C3719" s="12" t="s">
        <v>3246</v>
      </c>
      <c r="D3719" s="13" t="s">
        <v>2920</v>
      </c>
      <c r="E3719" s="10">
        <v>4364.7700000000004</v>
      </c>
      <c r="F3719" s="10">
        <v>26</v>
      </c>
      <c r="G3719" s="10">
        <v>29</v>
      </c>
      <c r="H3719" s="10">
        <v>45.94</v>
      </c>
      <c r="I3719" s="4" t="s">
        <v>3661</v>
      </c>
      <c r="J3719" s="16">
        <v>45173</v>
      </c>
      <c r="K3719" s="9" t="str">
        <v>South</v>
      </c>
      <c r="L3719" s="9" t="str">
        <v>Sports</v>
      </c>
      <c r="M3719" s="4">
        <v>4364.7700000000004</v>
      </c>
      <c r="N3719" s="4">
        <f>VLOOKUP($K3719,Sales_Performance_Analysis.csv!$S$1:$T$5,2,FALSE)</f>
        <v>2478.5568056787902</v>
      </c>
      <c r="O3719" s="4">
        <v>26</v>
      </c>
      <c r="P3719" s="4">
        <v>29</v>
      </c>
      <c r="Q3719" s="4">
        <v>45.94</v>
      </c>
      <c r="U3719" s="9" t="str">
        <v>South</v>
      </c>
      <c r="V3719" s="9" t="str">
        <v>Sports</v>
      </c>
      <c r="X3719" s="9" t="str">
        <v>SOUTH</v>
      </c>
      <c r="Y3719" s="9" t="str">
        <v>SPORTS</v>
      </c>
      <c r="AA3719" s="9" t="str">
        <v>south</v>
      </c>
      <c r="AB3719" s="9" t="str">
        <v>sports</v>
      </c>
    </row>
    <row r="3720" spans="1:28">
      <c r="A3720" s="10" t="s">
        <v>3662</v>
      </c>
      <c r="B3720" s="11">
        <v>45010</v>
      </c>
      <c r="C3720" s="12" t="s">
        <v>3246</v>
      </c>
      <c r="D3720" s="13" t="s">
        <v>3590</v>
      </c>
      <c r="E3720" s="10">
        <v>4618.33</v>
      </c>
      <c r="F3720" s="10">
        <v>43</v>
      </c>
      <c r="G3720" s="10">
        <v>28</v>
      </c>
      <c r="H3720" s="10">
        <v>309.39</v>
      </c>
      <c r="I3720" s="4" t="s">
        <v>3662</v>
      </c>
      <c r="J3720" s="16">
        <v>45010</v>
      </c>
      <c r="K3720" s="9" t="str">
        <v>South</v>
      </c>
      <c r="L3720" s="9" t="str">
        <v>Clothing</v>
      </c>
      <c r="M3720" s="4">
        <v>4618.33</v>
      </c>
      <c r="N3720" s="4">
        <f>VLOOKUP($K3720,Sales_Performance_Analysis.csv!$S$1:$T$5,2,FALSE)</f>
        <v>2478.5568056787902</v>
      </c>
      <c r="O3720" s="4">
        <v>43</v>
      </c>
      <c r="P3720" s="4">
        <v>28</v>
      </c>
      <c r="Q3720" s="4">
        <v>309.39</v>
      </c>
      <c r="U3720" s="9" t="str">
        <v>South</v>
      </c>
      <c r="V3720" s="9" t="str">
        <v>Clothing</v>
      </c>
      <c r="X3720" s="9" t="str">
        <v>SOUTH</v>
      </c>
      <c r="Y3720" s="9" t="str">
        <v>CLOTHING</v>
      </c>
      <c r="AA3720" s="9" t="str">
        <v>south</v>
      </c>
      <c r="AB3720" s="9" t="str">
        <v>clothing</v>
      </c>
    </row>
    <row r="3721" spans="1:28">
      <c r="A3721" s="10" t="s">
        <v>3663</v>
      </c>
      <c r="B3721" s="11">
        <v>45541</v>
      </c>
      <c r="C3721" s="12" t="s">
        <v>3262</v>
      </c>
      <c r="D3721" s="13" t="s">
        <v>29</v>
      </c>
      <c r="E3721" s="10">
        <v>2133.92</v>
      </c>
      <c r="F3721" s="10">
        <v>46</v>
      </c>
      <c r="G3721" s="10">
        <v>25</v>
      </c>
      <c r="H3721" s="10">
        <v>167.31</v>
      </c>
      <c r="I3721" s="4" t="s">
        <v>3663</v>
      </c>
      <c r="J3721" s="16">
        <v>45541</v>
      </c>
      <c r="K3721" s="9" t="str">
        <v>West</v>
      </c>
      <c r="L3721" s="9" t="str">
        <v>Furniture</v>
      </c>
      <c r="M3721" s="4">
        <v>2133.92</v>
      </c>
      <c r="N3721" s="4">
        <f>VLOOKUP($K3721,Sales_Performance_Analysis.csv!$S$1:$T$5,2,FALSE)</f>
        <v>2536.3110011778599</v>
      </c>
      <c r="O3721" s="4">
        <v>46</v>
      </c>
      <c r="P3721" s="4">
        <v>25</v>
      </c>
      <c r="Q3721" s="4">
        <v>167.31</v>
      </c>
      <c r="U3721" s="9" t="str">
        <v>West</v>
      </c>
      <c r="V3721" s="9" t="str">
        <v>Furniture</v>
      </c>
      <c r="X3721" s="9" t="str">
        <v>WEST</v>
      </c>
      <c r="Y3721" s="9" t="str">
        <v>FURNITURE</v>
      </c>
      <c r="AA3721" s="9" t="str">
        <v>west</v>
      </c>
      <c r="AB3721" s="9" t="str">
        <v>furniture</v>
      </c>
    </row>
    <row r="3722" spans="1:28">
      <c r="A3722" s="10" t="s">
        <v>3664</v>
      </c>
      <c r="B3722" s="11">
        <v>45272</v>
      </c>
      <c r="C3722" s="12" t="s">
        <v>3379</v>
      </c>
      <c r="D3722" s="13" t="s">
        <v>2920</v>
      </c>
      <c r="E3722" s="10">
        <v>2975.45</v>
      </c>
      <c r="F3722" s="10">
        <v>21</v>
      </c>
      <c r="G3722" s="10">
        <v>26</v>
      </c>
      <c r="H3722" s="10">
        <v>1149.5899999999999</v>
      </c>
      <c r="I3722" s="4" t="s">
        <v>3664</v>
      </c>
      <c r="J3722" s="16">
        <v>45272</v>
      </c>
      <c r="K3722" s="9" t="str">
        <v>South</v>
      </c>
      <c r="L3722" s="9" t="str">
        <v>Sports</v>
      </c>
      <c r="M3722" s="4">
        <v>2975.45</v>
      </c>
      <c r="N3722" s="4">
        <f>VLOOKUP($K3722,Sales_Performance_Analysis.csv!$S$1:$T$5,2,FALSE)</f>
        <v>2478.5568056787902</v>
      </c>
      <c r="O3722" s="4">
        <v>21</v>
      </c>
      <c r="P3722" s="4">
        <v>26</v>
      </c>
      <c r="Q3722" s="4">
        <v>1149.5899999999999</v>
      </c>
      <c r="U3722" s="9" t="str">
        <v>South</v>
      </c>
      <c r="V3722" s="9" t="str">
        <v>Sports</v>
      </c>
      <c r="X3722" s="9" t="str">
        <v>SOUTH</v>
      </c>
      <c r="Y3722" s="9" t="str">
        <v>SPORTS</v>
      </c>
      <c r="AA3722" s="9" t="str">
        <v>south</v>
      </c>
      <c r="AB3722" s="9" t="str">
        <v>sports</v>
      </c>
    </row>
    <row r="3723" spans="1:28">
      <c r="A3723" s="10" t="s">
        <v>3665</v>
      </c>
      <c r="B3723" s="11">
        <v>45580</v>
      </c>
      <c r="C3723" s="12" t="s">
        <v>3246</v>
      </c>
      <c r="D3723" s="13" t="s">
        <v>3070</v>
      </c>
      <c r="E3723" s="10">
        <v>473.7</v>
      </c>
      <c r="F3723" s="10">
        <v>13</v>
      </c>
      <c r="G3723" s="10">
        <v>26</v>
      </c>
      <c r="H3723" s="10">
        <v>1075.74</v>
      </c>
      <c r="I3723" s="4" t="s">
        <v>3665</v>
      </c>
      <c r="J3723" s="16">
        <v>45580</v>
      </c>
      <c r="K3723" s="9" t="str">
        <v>South</v>
      </c>
      <c r="L3723" s="9" t="str">
        <v>Electronics</v>
      </c>
      <c r="M3723" s="4">
        <v>473.7</v>
      </c>
      <c r="N3723" s="4">
        <f>VLOOKUP($K3723,Sales_Performance_Analysis.csv!$S$1:$T$5,2,FALSE)</f>
        <v>2478.5568056787902</v>
      </c>
      <c r="O3723" s="4">
        <v>13</v>
      </c>
      <c r="P3723" s="4">
        <v>26</v>
      </c>
      <c r="Q3723" s="4">
        <v>1075.74</v>
      </c>
      <c r="U3723" s="9" t="str">
        <v>South</v>
      </c>
      <c r="V3723" s="9" t="str">
        <v>Electronics</v>
      </c>
      <c r="X3723" s="9" t="str">
        <v>SOUTH</v>
      </c>
      <c r="Y3723" s="9" t="str">
        <v>ELECTRONICS</v>
      </c>
      <c r="AA3723" s="9" t="str">
        <v>south</v>
      </c>
      <c r="AB3723" s="9" t="str">
        <v>electronics</v>
      </c>
    </row>
    <row r="3724" spans="1:28">
      <c r="A3724" s="10" t="s">
        <v>3666</v>
      </c>
      <c r="B3724" s="11">
        <v>45247</v>
      </c>
      <c r="C3724" s="12" t="s">
        <v>3262</v>
      </c>
      <c r="D3724" s="13" t="s">
        <v>3070</v>
      </c>
      <c r="E3724" s="10">
        <v>689.12</v>
      </c>
      <c r="F3724" s="10">
        <v>3</v>
      </c>
      <c r="G3724" s="10">
        <v>35</v>
      </c>
      <c r="H3724" s="10">
        <v>888.66</v>
      </c>
      <c r="I3724" s="4" t="s">
        <v>3666</v>
      </c>
      <c r="J3724" s="16">
        <v>45247</v>
      </c>
      <c r="K3724" s="9" t="str">
        <v>West</v>
      </c>
      <c r="L3724" s="9" t="str">
        <v>Electronics</v>
      </c>
      <c r="M3724" s="4">
        <v>689.12</v>
      </c>
      <c r="N3724" s="4">
        <f>VLOOKUP($K3724,Sales_Performance_Analysis.csv!$S$1:$T$5,2,FALSE)</f>
        <v>2536.3110011778599</v>
      </c>
      <c r="O3724" s="4">
        <v>3</v>
      </c>
      <c r="P3724" s="4">
        <v>35</v>
      </c>
      <c r="Q3724" s="4">
        <v>888.66</v>
      </c>
      <c r="U3724" s="9" t="str">
        <v>West</v>
      </c>
      <c r="V3724" s="9" t="str">
        <v>Electronics</v>
      </c>
      <c r="X3724" s="9" t="str">
        <v>WEST</v>
      </c>
      <c r="Y3724" s="9" t="str">
        <v>ELECTRONICS</v>
      </c>
      <c r="AA3724" s="9" t="str">
        <v>west</v>
      </c>
      <c r="AB3724" s="9" t="str">
        <v>electronics</v>
      </c>
    </row>
    <row r="3725" spans="1:28">
      <c r="A3725" s="10" t="s">
        <v>3667</v>
      </c>
      <c r="B3725" s="11">
        <v>44921</v>
      </c>
      <c r="C3725" s="12" t="s">
        <v>3140</v>
      </c>
      <c r="D3725" s="13" t="s">
        <v>29</v>
      </c>
      <c r="E3725" s="10">
        <v>3936.45</v>
      </c>
      <c r="F3725" s="10">
        <v>18</v>
      </c>
      <c r="G3725" s="10">
        <v>2</v>
      </c>
      <c r="H3725" s="10">
        <v>590.41</v>
      </c>
      <c r="I3725" s="4" t="s">
        <v>3667</v>
      </c>
      <c r="J3725" s="16">
        <v>44921</v>
      </c>
      <c r="K3725" s="9" t="str">
        <v>North</v>
      </c>
      <c r="L3725" s="9" t="str">
        <v>Furniture</v>
      </c>
      <c r="M3725" s="4">
        <v>3936.45</v>
      </c>
      <c r="N3725" s="4">
        <f>VLOOKUP($K3725,Sales_Performance_Analysis.csv!$S$1:$T$5,2,FALSE)</f>
        <v>2573.1195542046598</v>
      </c>
      <c r="O3725" s="4">
        <v>18</v>
      </c>
      <c r="P3725" s="4">
        <v>2</v>
      </c>
      <c r="Q3725" s="4">
        <v>590.41</v>
      </c>
      <c r="U3725" s="9" t="str">
        <v>North</v>
      </c>
      <c r="V3725" s="9" t="str">
        <v>Furniture</v>
      </c>
      <c r="X3725" s="9" t="str">
        <v>NORTH</v>
      </c>
      <c r="Y3725" s="9" t="str">
        <v>FURNITURE</v>
      </c>
      <c r="AA3725" s="9" t="str">
        <v>north</v>
      </c>
      <c r="AB3725" s="9" t="str">
        <v>furniture</v>
      </c>
    </row>
    <row r="3726" spans="1:28">
      <c r="A3726" s="18">
        <v>61078500000</v>
      </c>
      <c r="B3726" s="11">
        <v>45534</v>
      </c>
      <c r="C3726" s="12" t="s">
        <v>3262</v>
      </c>
      <c r="D3726" s="13" t="s">
        <v>3070</v>
      </c>
      <c r="E3726" s="10">
        <v>4206.6499999999996</v>
      </c>
      <c r="F3726" s="10">
        <v>23</v>
      </c>
      <c r="G3726" s="10">
        <v>11</v>
      </c>
      <c r="H3726" s="10">
        <v>362.81</v>
      </c>
      <c r="I3726" s="19">
        <v>61078500000</v>
      </c>
      <c r="J3726" s="16">
        <v>45534</v>
      </c>
      <c r="K3726" s="9" t="str">
        <v>West</v>
      </c>
      <c r="L3726" s="9" t="str">
        <v>Electronics</v>
      </c>
      <c r="M3726" s="4">
        <v>4206.6499999999996</v>
      </c>
      <c r="N3726" s="4">
        <f>VLOOKUP($K3726,Sales_Performance_Analysis.csv!$S$1:$T$5,2,FALSE)</f>
        <v>2536.3110011778599</v>
      </c>
      <c r="O3726" s="4">
        <v>23</v>
      </c>
      <c r="P3726" s="4">
        <v>11</v>
      </c>
      <c r="Q3726" s="4">
        <v>362.81</v>
      </c>
      <c r="U3726" s="9" t="str">
        <v>West</v>
      </c>
      <c r="V3726" s="9" t="str">
        <v>Electronics</v>
      </c>
      <c r="X3726" s="9" t="str">
        <v>WEST</v>
      </c>
      <c r="Y3726" s="9" t="str">
        <v>ELECTRONICS</v>
      </c>
      <c r="AA3726" s="9" t="str">
        <v>west</v>
      </c>
      <c r="AB3726" s="9" t="str">
        <v>electronics</v>
      </c>
    </row>
    <row r="3727" spans="1:28">
      <c r="A3727" s="10" t="s">
        <v>3668</v>
      </c>
      <c r="B3727" s="11">
        <v>45033</v>
      </c>
      <c r="C3727" s="12" t="s">
        <v>3262</v>
      </c>
      <c r="D3727" s="13" t="s">
        <v>3590</v>
      </c>
      <c r="E3727" s="10">
        <v>4351.0600000000004</v>
      </c>
      <c r="F3727" s="10">
        <v>41</v>
      </c>
      <c r="G3727" s="10">
        <v>26</v>
      </c>
      <c r="H3727" s="10">
        <v>458.66</v>
      </c>
      <c r="I3727" s="4" t="s">
        <v>3668</v>
      </c>
      <c r="J3727" s="16">
        <v>45033</v>
      </c>
      <c r="K3727" s="9" t="str">
        <v>West</v>
      </c>
      <c r="L3727" s="9" t="str">
        <v>Clothing</v>
      </c>
      <c r="M3727" s="4">
        <v>4351.0600000000004</v>
      </c>
      <c r="N3727" s="4">
        <f>VLOOKUP($K3727,Sales_Performance_Analysis.csv!$S$1:$T$5,2,FALSE)</f>
        <v>2536.3110011778599</v>
      </c>
      <c r="O3727" s="4">
        <v>41</v>
      </c>
      <c r="P3727" s="4">
        <v>26</v>
      </c>
      <c r="Q3727" s="4">
        <v>458.66</v>
      </c>
      <c r="U3727" s="9" t="str">
        <v>West</v>
      </c>
      <c r="V3727" s="9" t="str">
        <v>Clothing</v>
      </c>
      <c r="X3727" s="9" t="str">
        <v>WEST</v>
      </c>
      <c r="Y3727" s="9" t="str">
        <v>CLOTHING</v>
      </c>
      <c r="AA3727" s="9" t="str">
        <v>west</v>
      </c>
      <c r="AB3727" s="9" t="str">
        <v>clothing</v>
      </c>
    </row>
    <row r="3728" spans="1:28">
      <c r="A3728" s="10" t="s">
        <v>3669</v>
      </c>
      <c r="B3728" s="11">
        <v>45368</v>
      </c>
      <c r="C3728" s="12" t="s">
        <v>3246</v>
      </c>
      <c r="D3728" s="13" t="s">
        <v>3590</v>
      </c>
      <c r="E3728" s="10">
        <v>1737.65</v>
      </c>
      <c r="F3728" s="10">
        <v>16</v>
      </c>
      <c r="G3728" s="10">
        <v>2</v>
      </c>
      <c r="H3728" s="10">
        <v>1771.89</v>
      </c>
      <c r="I3728" s="4" t="s">
        <v>3669</v>
      </c>
      <c r="J3728" s="16">
        <v>45368</v>
      </c>
      <c r="K3728" s="9" t="str">
        <v>South</v>
      </c>
      <c r="L3728" s="9" t="str">
        <v>Clothing</v>
      </c>
      <c r="M3728" s="4">
        <v>1737.65</v>
      </c>
      <c r="N3728" s="4">
        <f>VLOOKUP($K3728,Sales_Performance_Analysis.csv!$S$1:$T$5,2,FALSE)</f>
        <v>2478.5568056787902</v>
      </c>
      <c r="O3728" s="4">
        <v>16</v>
      </c>
      <c r="P3728" s="4">
        <v>2</v>
      </c>
      <c r="Q3728" s="4">
        <v>1771.89</v>
      </c>
      <c r="U3728" s="9" t="str">
        <v>South</v>
      </c>
      <c r="V3728" s="9" t="str">
        <v>Clothing</v>
      </c>
      <c r="X3728" s="9" t="str">
        <v>SOUTH</v>
      </c>
      <c r="Y3728" s="9" t="str">
        <v>CLOTHING</v>
      </c>
      <c r="AA3728" s="9" t="str">
        <v>south</v>
      </c>
      <c r="AB3728" s="9" t="str">
        <v>clothing</v>
      </c>
    </row>
    <row r="3729" spans="1:28">
      <c r="A3729" s="10" t="s">
        <v>3670</v>
      </c>
      <c r="B3729" s="11">
        <v>45455</v>
      </c>
      <c r="C3729" s="12" t="s">
        <v>3246</v>
      </c>
      <c r="D3729" s="13" t="s">
        <v>3070</v>
      </c>
      <c r="E3729" s="10">
        <v>4059.37</v>
      </c>
      <c r="F3729" s="10">
        <v>16</v>
      </c>
      <c r="G3729" s="10">
        <v>50</v>
      </c>
      <c r="H3729" s="10">
        <v>1831.05</v>
      </c>
      <c r="I3729" s="4" t="s">
        <v>3670</v>
      </c>
      <c r="J3729" s="16">
        <v>45455</v>
      </c>
      <c r="K3729" s="9" t="str">
        <v>South</v>
      </c>
      <c r="L3729" s="9" t="str">
        <v>Electronics</v>
      </c>
      <c r="M3729" s="4">
        <v>4059.37</v>
      </c>
      <c r="N3729" s="4">
        <f>VLOOKUP($K3729,Sales_Performance_Analysis.csv!$S$1:$T$5,2,FALSE)</f>
        <v>2478.5568056787902</v>
      </c>
      <c r="O3729" s="4">
        <v>16</v>
      </c>
      <c r="P3729" s="4">
        <v>50</v>
      </c>
      <c r="Q3729" s="4">
        <v>1831.05</v>
      </c>
      <c r="U3729" s="9" t="str">
        <v>South</v>
      </c>
      <c r="V3729" s="9" t="str">
        <v>Electronics</v>
      </c>
      <c r="X3729" s="9" t="str">
        <v>SOUTH</v>
      </c>
      <c r="Y3729" s="9" t="str">
        <v>ELECTRONICS</v>
      </c>
      <c r="AA3729" s="9" t="str">
        <v>south</v>
      </c>
      <c r="AB3729" s="9" t="str">
        <v>electronics</v>
      </c>
    </row>
    <row r="3730" spans="1:28">
      <c r="A3730" s="10" t="s">
        <v>3671</v>
      </c>
      <c r="B3730" s="11">
        <v>45601</v>
      </c>
      <c r="C3730" s="12" t="s">
        <v>3246</v>
      </c>
      <c r="D3730" s="13" t="s">
        <v>29</v>
      </c>
      <c r="E3730" s="10">
        <v>2661.71</v>
      </c>
      <c r="F3730" s="10">
        <v>17</v>
      </c>
      <c r="G3730" s="10">
        <v>37</v>
      </c>
      <c r="H3730" s="10">
        <v>1530</v>
      </c>
      <c r="I3730" s="4" t="s">
        <v>3671</v>
      </c>
      <c r="J3730" s="16">
        <v>45601</v>
      </c>
      <c r="K3730" s="9" t="str">
        <v>South</v>
      </c>
      <c r="L3730" s="9" t="str">
        <v>Furniture</v>
      </c>
      <c r="M3730" s="4">
        <v>2661.71</v>
      </c>
      <c r="N3730" s="4">
        <f>VLOOKUP($K3730,Sales_Performance_Analysis.csv!$S$1:$T$5,2,FALSE)</f>
        <v>2478.5568056787902</v>
      </c>
      <c r="O3730" s="4">
        <v>17</v>
      </c>
      <c r="P3730" s="4">
        <v>37</v>
      </c>
      <c r="Q3730" s="4">
        <v>1530</v>
      </c>
      <c r="U3730" s="9" t="str">
        <v>South</v>
      </c>
      <c r="V3730" s="9" t="str">
        <v>Furniture</v>
      </c>
      <c r="X3730" s="9" t="str">
        <v>SOUTH</v>
      </c>
      <c r="Y3730" s="9" t="str">
        <v>FURNITURE</v>
      </c>
      <c r="AA3730" s="9" t="str">
        <v>south</v>
      </c>
      <c r="AB3730" s="9" t="str">
        <v>furniture</v>
      </c>
    </row>
    <row r="3731" spans="1:28">
      <c r="A3731" s="10" t="s">
        <v>3672</v>
      </c>
      <c r="B3731" s="11">
        <v>45176</v>
      </c>
      <c r="C3731" s="12" t="s">
        <v>3140</v>
      </c>
      <c r="D3731" s="13" t="s">
        <v>257</v>
      </c>
      <c r="E3731" s="10">
        <v>2516.69</v>
      </c>
      <c r="F3731" s="10">
        <v>45</v>
      </c>
      <c r="G3731" s="10">
        <v>25</v>
      </c>
      <c r="H3731" s="10">
        <v>1323.92</v>
      </c>
      <c r="I3731" s="4" t="s">
        <v>3672</v>
      </c>
      <c r="J3731" s="16">
        <v>45176</v>
      </c>
      <c r="K3731" s="9" t="str">
        <v>North</v>
      </c>
      <c r="L3731" s="9" t="str">
        <v>Groceries</v>
      </c>
      <c r="M3731" s="4">
        <v>2516.69</v>
      </c>
      <c r="N3731" s="4">
        <f>VLOOKUP($K3731,Sales_Performance_Analysis.csv!$S$1:$T$5,2,FALSE)</f>
        <v>2573.1195542046598</v>
      </c>
      <c r="O3731" s="4">
        <v>45</v>
      </c>
      <c r="P3731" s="4">
        <v>25</v>
      </c>
      <c r="Q3731" s="4">
        <v>1323.92</v>
      </c>
      <c r="U3731" s="9" t="str">
        <v>North</v>
      </c>
      <c r="V3731" s="9" t="str">
        <v>Groceries</v>
      </c>
      <c r="X3731" s="9" t="str">
        <v>NORTH</v>
      </c>
      <c r="Y3731" s="9" t="str">
        <v>GROCERIES</v>
      </c>
      <c r="AA3731" s="9" t="str">
        <v>north</v>
      </c>
      <c r="AB3731" s="9" t="str">
        <v>groceries</v>
      </c>
    </row>
    <row r="3732" spans="1:28">
      <c r="A3732" s="10" t="s">
        <v>3673</v>
      </c>
      <c r="B3732" s="11">
        <v>44994</v>
      </c>
      <c r="C3732" s="12" t="s">
        <v>3379</v>
      </c>
      <c r="D3732" s="13" t="s">
        <v>257</v>
      </c>
      <c r="E3732" s="10">
        <v>1985.64</v>
      </c>
      <c r="F3732" s="10">
        <v>37</v>
      </c>
      <c r="G3732" s="10">
        <v>45</v>
      </c>
      <c r="H3732" s="10">
        <v>739.25</v>
      </c>
      <c r="I3732" s="4" t="s">
        <v>3673</v>
      </c>
      <c r="J3732" s="16">
        <v>44994</v>
      </c>
      <c r="K3732" s="9" t="str">
        <v>South</v>
      </c>
      <c r="L3732" s="9" t="str">
        <v>Groceries</v>
      </c>
      <c r="M3732" s="4">
        <v>1985.64</v>
      </c>
      <c r="N3732" s="4">
        <f>VLOOKUP($K3732,Sales_Performance_Analysis.csv!$S$1:$T$5,2,FALSE)</f>
        <v>2478.5568056787902</v>
      </c>
      <c r="O3732" s="4">
        <v>37</v>
      </c>
      <c r="P3732" s="4">
        <v>45</v>
      </c>
      <c r="Q3732" s="4">
        <v>739.25</v>
      </c>
      <c r="U3732" s="9" t="str">
        <v>South</v>
      </c>
      <c r="V3732" s="9" t="str">
        <v>Groceries</v>
      </c>
      <c r="X3732" s="9" t="str">
        <v>SOUTH</v>
      </c>
      <c r="Y3732" s="9" t="str">
        <v>GROCERIES</v>
      </c>
      <c r="AA3732" s="9" t="str">
        <v>south</v>
      </c>
      <c r="AB3732" s="9" t="str">
        <v>groceries</v>
      </c>
    </row>
    <row r="3733" spans="1:28">
      <c r="A3733" s="10" t="s">
        <v>3674</v>
      </c>
      <c r="B3733" s="11">
        <v>45232</v>
      </c>
      <c r="C3733" s="12" t="s">
        <v>3379</v>
      </c>
      <c r="D3733" s="13" t="s">
        <v>3070</v>
      </c>
      <c r="E3733" s="10">
        <v>3205.18</v>
      </c>
      <c r="F3733" s="10">
        <v>40</v>
      </c>
      <c r="G3733" s="10">
        <v>26</v>
      </c>
      <c r="H3733" s="10">
        <v>1070.97</v>
      </c>
      <c r="I3733" s="4" t="s">
        <v>3674</v>
      </c>
      <c r="J3733" s="16">
        <v>45232</v>
      </c>
      <c r="K3733" s="9" t="str">
        <v>South</v>
      </c>
      <c r="L3733" s="9" t="str">
        <v>Electronics</v>
      </c>
      <c r="M3733" s="4">
        <v>3205.18</v>
      </c>
      <c r="N3733" s="4">
        <f>VLOOKUP($K3733,Sales_Performance_Analysis.csv!$S$1:$T$5,2,FALSE)</f>
        <v>2478.5568056787902</v>
      </c>
      <c r="O3733" s="4">
        <v>40</v>
      </c>
      <c r="P3733" s="4">
        <v>26</v>
      </c>
      <c r="Q3733" s="4">
        <v>1070.97</v>
      </c>
      <c r="U3733" s="9" t="str">
        <v>South</v>
      </c>
      <c r="V3733" s="9" t="str">
        <v>Electronics</v>
      </c>
      <c r="X3733" s="9" t="str">
        <v>SOUTH</v>
      </c>
      <c r="Y3733" s="9" t="str">
        <v>ELECTRONICS</v>
      </c>
      <c r="AA3733" s="9" t="str">
        <v>south</v>
      </c>
      <c r="AB3733" s="9" t="str">
        <v>electronics</v>
      </c>
    </row>
    <row r="3734" spans="1:28">
      <c r="A3734" s="10" t="s">
        <v>3675</v>
      </c>
      <c r="B3734" s="11">
        <v>44923</v>
      </c>
      <c r="C3734" s="12" t="s">
        <v>3262</v>
      </c>
      <c r="D3734" s="13" t="s">
        <v>3070</v>
      </c>
      <c r="E3734" s="10">
        <v>1381.45</v>
      </c>
      <c r="F3734" s="10">
        <v>47</v>
      </c>
      <c r="G3734" s="10">
        <v>30</v>
      </c>
      <c r="H3734" s="10">
        <v>1138.17</v>
      </c>
      <c r="I3734" s="4" t="s">
        <v>3675</v>
      </c>
      <c r="J3734" s="16">
        <v>44923</v>
      </c>
      <c r="K3734" s="9" t="str">
        <v>West</v>
      </c>
      <c r="L3734" s="9" t="str">
        <v>Electronics</v>
      </c>
      <c r="M3734" s="4">
        <v>1381.45</v>
      </c>
      <c r="N3734" s="4">
        <f>VLOOKUP($K3734,Sales_Performance_Analysis.csv!$S$1:$T$5,2,FALSE)</f>
        <v>2536.3110011778599</v>
      </c>
      <c r="O3734" s="4">
        <v>47</v>
      </c>
      <c r="P3734" s="4">
        <v>30</v>
      </c>
      <c r="Q3734" s="4">
        <v>1138.17</v>
      </c>
      <c r="U3734" s="9" t="str">
        <v>West</v>
      </c>
      <c r="V3734" s="9" t="str">
        <v>Electronics</v>
      </c>
      <c r="X3734" s="9" t="str">
        <v>WEST</v>
      </c>
      <c r="Y3734" s="9" t="str">
        <v>ELECTRONICS</v>
      </c>
      <c r="AA3734" s="9" t="str">
        <v>west</v>
      </c>
      <c r="AB3734" s="9" t="str">
        <v>electronics</v>
      </c>
    </row>
    <row r="3735" spans="1:28">
      <c r="A3735" s="10" t="s">
        <v>3676</v>
      </c>
      <c r="B3735" s="11">
        <v>45466</v>
      </c>
      <c r="C3735" s="12" t="s">
        <v>3140</v>
      </c>
      <c r="D3735" s="13" t="s">
        <v>257</v>
      </c>
      <c r="E3735" s="10">
        <v>4433.59</v>
      </c>
      <c r="F3735" s="10">
        <v>6</v>
      </c>
      <c r="G3735" s="10">
        <v>16</v>
      </c>
      <c r="H3735" s="10">
        <v>521.17999999999995</v>
      </c>
      <c r="I3735" s="4" t="s">
        <v>3676</v>
      </c>
      <c r="J3735" s="16">
        <v>45466</v>
      </c>
      <c r="K3735" s="9" t="str">
        <v>North</v>
      </c>
      <c r="L3735" s="9" t="str">
        <v>Groceries</v>
      </c>
      <c r="M3735" s="4">
        <v>4433.59</v>
      </c>
      <c r="N3735" s="4">
        <f>VLOOKUP($K3735,Sales_Performance_Analysis.csv!$S$1:$T$5,2,FALSE)</f>
        <v>2573.1195542046598</v>
      </c>
      <c r="O3735" s="4">
        <v>6</v>
      </c>
      <c r="P3735" s="4">
        <v>16</v>
      </c>
      <c r="Q3735" s="4">
        <v>521.17999999999995</v>
      </c>
      <c r="U3735" s="9" t="str">
        <v>North</v>
      </c>
      <c r="V3735" s="9" t="str">
        <v>Groceries</v>
      </c>
      <c r="X3735" s="9" t="str">
        <v>NORTH</v>
      </c>
      <c r="Y3735" s="9" t="str">
        <v>GROCERIES</v>
      </c>
      <c r="AA3735" s="9" t="str">
        <v>north</v>
      </c>
      <c r="AB3735" s="9" t="str">
        <v>groceries</v>
      </c>
    </row>
    <row r="3736" spans="1:28">
      <c r="A3736" s="10" t="s">
        <v>3677</v>
      </c>
      <c r="B3736" s="11">
        <v>44919</v>
      </c>
      <c r="C3736" s="12" t="s">
        <v>3262</v>
      </c>
      <c r="D3736" s="13" t="s">
        <v>257</v>
      </c>
      <c r="E3736" s="10">
        <v>365.86</v>
      </c>
      <c r="F3736" s="10">
        <v>33</v>
      </c>
      <c r="G3736" s="10">
        <v>13</v>
      </c>
      <c r="H3736" s="10">
        <v>298.5</v>
      </c>
      <c r="I3736" s="4" t="s">
        <v>3677</v>
      </c>
      <c r="J3736" s="16">
        <v>44919</v>
      </c>
      <c r="K3736" s="9" t="str">
        <v>West</v>
      </c>
      <c r="L3736" s="9" t="str">
        <v>Groceries</v>
      </c>
      <c r="M3736" s="4">
        <v>365.86</v>
      </c>
      <c r="N3736" s="4">
        <f>VLOOKUP($K3736,Sales_Performance_Analysis.csv!$S$1:$T$5,2,FALSE)</f>
        <v>2536.3110011778599</v>
      </c>
      <c r="O3736" s="4">
        <v>33</v>
      </c>
      <c r="P3736" s="4">
        <v>13</v>
      </c>
      <c r="Q3736" s="4">
        <v>298.5</v>
      </c>
      <c r="U3736" s="9" t="str">
        <v>West</v>
      </c>
      <c r="V3736" s="9" t="str">
        <v>Groceries</v>
      </c>
      <c r="X3736" s="9" t="str">
        <v>WEST</v>
      </c>
      <c r="Y3736" s="9" t="str">
        <v>GROCERIES</v>
      </c>
      <c r="AA3736" s="9" t="str">
        <v>west</v>
      </c>
      <c r="AB3736" s="9" t="str">
        <v>groceries</v>
      </c>
    </row>
    <row r="3737" spans="1:28">
      <c r="A3737" s="10" t="s">
        <v>3678</v>
      </c>
      <c r="B3737" s="11">
        <v>45361</v>
      </c>
      <c r="C3737" s="12" t="s">
        <v>3246</v>
      </c>
      <c r="D3737" s="13" t="s">
        <v>257</v>
      </c>
      <c r="E3737" s="10">
        <v>1813.97</v>
      </c>
      <c r="F3737" s="10">
        <v>29</v>
      </c>
      <c r="G3737" s="10">
        <v>37</v>
      </c>
      <c r="H3737" s="10">
        <v>1606.57</v>
      </c>
      <c r="I3737" s="4" t="s">
        <v>3678</v>
      </c>
      <c r="J3737" s="16">
        <v>45361</v>
      </c>
      <c r="K3737" s="9" t="str">
        <v>South</v>
      </c>
      <c r="L3737" s="9" t="str">
        <v>Groceries</v>
      </c>
      <c r="M3737" s="4">
        <v>1813.97</v>
      </c>
      <c r="N3737" s="4">
        <f>VLOOKUP($K3737,Sales_Performance_Analysis.csv!$S$1:$T$5,2,FALSE)</f>
        <v>2478.5568056787902</v>
      </c>
      <c r="O3737" s="4">
        <v>29</v>
      </c>
      <c r="P3737" s="4">
        <v>37</v>
      </c>
      <c r="Q3737" s="4">
        <v>1606.57</v>
      </c>
      <c r="U3737" s="9" t="str">
        <v>South</v>
      </c>
      <c r="V3737" s="9" t="str">
        <v>Groceries</v>
      </c>
      <c r="X3737" s="9" t="str">
        <v>SOUTH</v>
      </c>
      <c r="Y3737" s="9" t="str">
        <v>GROCERIES</v>
      </c>
      <c r="AA3737" s="9" t="str">
        <v>south</v>
      </c>
      <c r="AB3737" s="9" t="str">
        <v>groceries</v>
      </c>
    </row>
    <row r="3738" spans="1:28">
      <c r="A3738" s="10" t="s">
        <v>3679</v>
      </c>
      <c r="B3738" s="11">
        <v>45325</v>
      </c>
      <c r="C3738" s="12" t="s">
        <v>3379</v>
      </c>
      <c r="D3738" s="13" t="s">
        <v>3590</v>
      </c>
      <c r="E3738" s="10">
        <v>664.93</v>
      </c>
      <c r="F3738" s="10">
        <v>25</v>
      </c>
      <c r="G3738" s="10">
        <v>10</v>
      </c>
      <c r="H3738" s="10">
        <v>1906.91</v>
      </c>
      <c r="I3738" s="4" t="s">
        <v>3679</v>
      </c>
      <c r="J3738" s="16">
        <v>45325</v>
      </c>
      <c r="K3738" s="9" t="str">
        <v>South</v>
      </c>
      <c r="L3738" s="9" t="str">
        <v>Clothing</v>
      </c>
      <c r="M3738" s="4">
        <v>664.93</v>
      </c>
      <c r="N3738" s="4">
        <f>VLOOKUP($K3738,Sales_Performance_Analysis.csv!$S$1:$T$5,2,FALSE)</f>
        <v>2478.5568056787902</v>
      </c>
      <c r="O3738" s="4">
        <v>25</v>
      </c>
      <c r="P3738" s="4">
        <v>10</v>
      </c>
      <c r="Q3738" s="4">
        <v>1906.91</v>
      </c>
      <c r="U3738" s="9" t="str">
        <v>South</v>
      </c>
      <c r="V3738" s="9" t="str">
        <v>Clothing</v>
      </c>
      <c r="X3738" s="9" t="str">
        <v>SOUTH</v>
      </c>
      <c r="Y3738" s="9" t="str">
        <v>CLOTHING</v>
      </c>
      <c r="AA3738" s="9" t="str">
        <v>south</v>
      </c>
      <c r="AB3738" s="9" t="str">
        <v>clothing</v>
      </c>
    </row>
    <row r="3739" spans="1:28">
      <c r="A3739" s="10" t="s">
        <v>3680</v>
      </c>
      <c r="B3739" s="11">
        <v>44897</v>
      </c>
      <c r="C3739" s="12" t="s">
        <v>3379</v>
      </c>
      <c r="D3739" s="13" t="s">
        <v>3590</v>
      </c>
      <c r="E3739" s="10">
        <v>4578.5600000000004</v>
      </c>
      <c r="F3739" s="10">
        <v>11</v>
      </c>
      <c r="G3739" s="10">
        <v>45</v>
      </c>
      <c r="H3739" s="10">
        <v>983.06</v>
      </c>
      <c r="I3739" s="4" t="s">
        <v>3680</v>
      </c>
      <c r="J3739" s="16">
        <v>44897</v>
      </c>
      <c r="K3739" s="9" t="str">
        <v>South</v>
      </c>
      <c r="L3739" s="9" t="str">
        <v>Clothing</v>
      </c>
      <c r="M3739" s="4">
        <v>4578.5600000000004</v>
      </c>
      <c r="N3739" s="4">
        <f>VLOOKUP($K3739,Sales_Performance_Analysis.csv!$S$1:$T$5,2,FALSE)</f>
        <v>2478.5568056787902</v>
      </c>
      <c r="O3739" s="4">
        <v>11</v>
      </c>
      <c r="P3739" s="4">
        <v>45</v>
      </c>
      <c r="Q3739" s="4">
        <v>983.06</v>
      </c>
      <c r="U3739" s="9" t="str">
        <v>South</v>
      </c>
      <c r="V3739" s="9" t="str">
        <v>Clothing</v>
      </c>
      <c r="X3739" s="9" t="str">
        <v>SOUTH</v>
      </c>
      <c r="Y3739" s="9" t="str">
        <v>CLOTHING</v>
      </c>
      <c r="AA3739" s="9" t="str">
        <v>south</v>
      </c>
      <c r="AB3739" s="9" t="str">
        <v>clothing</v>
      </c>
    </row>
    <row r="3740" spans="1:28">
      <c r="A3740" s="10">
        <v>3693740</v>
      </c>
      <c r="B3740" s="11">
        <v>45208</v>
      </c>
      <c r="C3740" s="12" t="s">
        <v>3379</v>
      </c>
      <c r="D3740" s="13" t="s">
        <v>3070</v>
      </c>
      <c r="E3740" s="10">
        <v>1315.74</v>
      </c>
      <c r="F3740" s="10">
        <v>25</v>
      </c>
      <c r="G3740" s="10">
        <v>16</v>
      </c>
      <c r="H3740" s="10">
        <v>1915.54</v>
      </c>
      <c r="I3740" s="4">
        <v>3693740</v>
      </c>
      <c r="J3740" s="16">
        <v>45208</v>
      </c>
      <c r="K3740" s="9" t="str">
        <v>South</v>
      </c>
      <c r="L3740" s="9" t="str">
        <v>Electronics</v>
      </c>
      <c r="M3740" s="4">
        <v>1315.74</v>
      </c>
      <c r="N3740" s="4">
        <f>VLOOKUP($K3740,Sales_Performance_Analysis.csv!$S$1:$T$5,2,FALSE)</f>
        <v>2478.5568056787902</v>
      </c>
      <c r="O3740" s="4">
        <v>25</v>
      </c>
      <c r="P3740" s="4">
        <v>16</v>
      </c>
      <c r="Q3740" s="4">
        <v>1915.54</v>
      </c>
      <c r="U3740" s="9" t="str">
        <v>South</v>
      </c>
      <c r="V3740" s="9" t="str">
        <v>Electronics</v>
      </c>
      <c r="X3740" s="9" t="str">
        <v>SOUTH</v>
      </c>
      <c r="Y3740" s="9" t="str">
        <v>ELECTRONICS</v>
      </c>
      <c r="AA3740" s="9" t="str">
        <v>south</v>
      </c>
      <c r="AB3740" s="9" t="str">
        <v>electronics</v>
      </c>
    </row>
    <row r="3741" spans="1:28">
      <c r="A3741" s="10" t="s">
        <v>3681</v>
      </c>
      <c r="B3741" s="11">
        <v>45049</v>
      </c>
      <c r="C3741" s="12" t="s">
        <v>3246</v>
      </c>
      <c r="D3741" s="13" t="s">
        <v>29</v>
      </c>
      <c r="E3741" s="10">
        <v>2257.62</v>
      </c>
      <c r="F3741" s="10">
        <v>6</v>
      </c>
      <c r="G3741" s="10">
        <v>19</v>
      </c>
      <c r="H3741" s="10">
        <v>64.099999999999994</v>
      </c>
      <c r="I3741" s="4" t="s">
        <v>3681</v>
      </c>
      <c r="J3741" s="16">
        <v>45049</v>
      </c>
      <c r="K3741" s="9" t="str">
        <v>South</v>
      </c>
      <c r="L3741" s="9" t="str">
        <v>Furniture</v>
      </c>
      <c r="M3741" s="4">
        <v>2257.62</v>
      </c>
      <c r="N3741" s="4">
        <f>VLOOKUP($K3741,Sales_Performance_Analysis.csv!$S$1:$T$5,2,FALSE)</f>
        <v>2478.5568056787902</v>
      </c>
      <c r="O3741" s="4">
        <v>6</v>
      </c>
      <c r="P3741" s="4">
        <v>19</v>
      </c>
      <c r="Q3741" s="4">
        <v>64.099999999999994</v>
      </c>
      <c r="U3741" s="9" t="str">
        <v>South</v>
      </c>
      <c r="V3741" s="9" t="str">
        <v>Furniture</v>
      </c>
      <c r="X3741" s="9" t="str">
        <v>SOUTH</v>
      </c>
      <c r="Y3741" s="9" t="str">
        <v>FURNITURE</v>
      </c>
      <c r="AA3741" s="9" t="str">
        <v>south</v>
      </c>
      <c r="AB3741" s="9" t="str">
        <v>furniture</v>
      </c>
    </row>
    <row r="3742" spans="1:28">
      <c r="A3742" s="10" t="s">
        <v>3682</v>
      </c>
      <c r="B3742" s="11">
        <v>45366</v>
      </c>
      <c r="C3742" s="12" t="s">
        <v>3246</v>
      </c>
      <c r="D3742" s="13" t="s">
        <v>3590</v>
      </c>
      <c r="E3742" s="10">
        <v>886.21</v>
      </c>
      <c r="F3742" s="10">
        <v>4</v>
      </c>
      <c r="G3742" s="10">
        <v>47</v>
      </c>
      <c r="H3742" s="10">
        <v>1786.45</v>
      </c>
      <c r="I3742" s="4" t="s">
        <v>3682</v>
      </c>
      <c r="J3742" s="16">
        <v>45366</v>
      </c>
      <c r="K3742" s="9" t="str">
        <v>South</v>
      </c>
      <c r="L3742" s="9" t="str">
        <v>Clothing</v>
      </c>
      <c r="M3742" s="4">
        <v>886.21</v>
      </c>
      <c r="N3742" s="4">
        <f>VLOOKUP($K3742,Sales_Performance_Analysis.csv!$S$1:$T$5,2,FALSE)</f>
        <v>2478.5568056787902</v>
      </c>
      <c r="O3742" s="4">
        <v>4</v>
      </c>
      <c r="P3742" s="4">
        <v>47</v>
      </c>
      <c r="Q3742" s="4">
        <v>1786.45</v>
      </c>
      <c r="U3742" s="9" t="str">
        <v>South</v>
      </c>
      <c r="V3742" s="9" t="str">
        <v>Clothing</v>
      </c>
      <c r="X3742" s="9" t="str">
        <v>SOUTH</v>
      </c>
      <c r="Y3742" s="9" t="str">
        <v>CLOTHING</v>
      </c>
      <c r="AA3742" s="9" t="str">
        <v>south</v>
      </c>
      <c r="AB3742" s="9" t="str">
        <v>clothing</v>
      </c>
    </row>
    <row r="3743" spans="1:28">
      <c r="A3743" s="10" t="s">
        <v>3683</v>
      </c>
      <c r="B3743" s="11">
        <v>45504</v>
      </c>
      <c r="C3743" s="12" t="s">
        <v>3140</v>
      </c>
      <c r="D3743" s="13" t="s">
        <v>2920</v>
      </c>
      <c r="E3743" s="10">
        <v>1065.31</v>
      </c>
      <c r="F3743" s="10">
        <v>19</v>
      </c>
      <c r="G3743" s="10">
        <v>3</v>
      </c>
      <c r="H3743" s="10">
        <v>1558.97</v>
      </c>
      <c r="I3743" s="4" t="s">
        <v>3683</v>
      </c>
      <c r="J3743" s="16">
        <v>45504</v>
      </c>
      <c r="K3743" s="9" t="str">
        <v>North</v>
      </c>
      <c r="L3743" s="9" t="str">
        <v>Sports</v>
      </c>
      <c r="M3743" s="4">
        <v>1065.31</v>
      </c>
      <c r="N3743" s="4">
        <f>VLOOKUP($K3743,Sales_Performance_Analysis.csv!$S$1:$T$5,2,FALSE)</f>
        <v>2573.1195542046598</v>
      </c>
      <c r="O3743" s="4">
        <v>19</v>
      </c>
      <c r="P3743" s="4">
        <v>3</v>
      </c>
      <c r="Q3743" s="4">
        <v>1558.97</v>
      </c>
      <c r="U3743" s="9" t="str">
        <v>North</v>
      </c>
      <c r="V3743" s="9" t="str">
        <v>Sports</v>
      </c>
      <c r="X3743" s="9" t="str">
        <v>NORTH</v>
      </c>
      <c r="Y3743" s="9" t="str">
        <v>SPORTS</v>
      </c>
      <c r="AA3743" s="9" t="str">
        <v>north</v>
      </c>
      <c r="AB3743" s="9" t="str">
        <v>sports</v>
      </c>
    </row>
    <row r="3744" spans="1:28">
      <c r="A3744" s="10" t="s">
        <v>3684</v>
      </c>
      <c r="B3744" s="11">
        <v>45423</v>
      </c>
      <c r="C3744" s="12" t="s">
        <v>3140</v>
      </c>
      <c r="D3744" s="13" t="s">
        <v>2920</v>
      </c>
      <c r="E3744" s="10">
        <v>1710.23</v>
      </c>
      <c r="F3744" s="10">
        <v>31</v>
      </c>
      <c r="G3744" s="10">
        <v>3</v>
      </c>
      <c r="H3744" s="10">
        <v>1314.62</v>
      </c>
      <c r="I3744" s="4" t="s">
        <v>3684</v>
      </c>
      <c r="J3744" s="16">
        <v>45423</v>
      </c>
      <c r="K3744" s="9" t="str">
        <v>North</v>
      </c>
      <c r="L3744" s="9" t="str">
        <v>Sports</v>
      </c>
      <c r="M3744" s="4">
        <v>1710.23</v>
      </c>
      <c r="N3744" s="4">
        <f>VLOOKUP($K3744,Sales_Performance_Analysis.csv!$S$1:$T$5,2,FALSE)</f>
        <v>2573.1195542046598</v>
      </c>
      <c r="O3744" s="4">
        <v>31</v>
      </c>
      <c r="P3744" s="4">
        <v>3</v>
      </c>
      <c r="Q3744" s="4">
        <v>1314.62</v>
      </c>
      <c r="U3744" s="9" t="str">
        <v>North</v>
      </c>
      <c r="V3744" s="9" t="str">
        <v>Sports</v>
      </c>
      <c r="X3744" s="9" t="str">
        <v>NORTH</v>
      </c>
      <c r="Y3744" s="9" t="str">
        <v>SPORTS</v>
      </c>
      <c r="AA3744" s="9" t="str">
        <v>north</v>
      </c>
      <c r="AB3744" s="9" t="str">
        <v>sports</v>
      </c>
    </row>
    <row r="3745" spans="1:28">
      <c r="A3745" s="10">
        <v>67292828</v>
      </c>
      <c r="B3745" s="11">
        <v>45351</v>
      </c>
      <c r="C3745" s="12" t="s">
        <v>3140</v>
      </c>
      <c r="D3745" s="13" t="s">
        <v>3590</v>
      </c>
      <c r="E3745" s="10">
        <v>4928.87</v>
      </c>
      <c r="F3745" s="10">
        <v>27</v>
      </c>
      <c r="G3745" s="10">
        <v>27</v>
      </c>
      <c r="H3745" s="10">
        <v>84.72</v>
      </c>
      <c r="I3745" s="4">
        <v>67292828</v>
      </c>
      <c r="J3745" s="16">
        <v>45351</v>
      </c>
      <c r="K3745" s="9" t="str">
        <v>North</v>
      </c>
      <c r="L3745" s="9" t="str">
        <v>Clothing</v>
      </c>
      <c r="M3745" s="4">
        <v>4928.87</v>
      </c>
      <c r="N3745" s="4">
        <f>VLOOKUP($K3745,Sales_Performance_Analysis.csv!$S$1:$T$5,2,FALSE)</f>
        <v>2573.1195542046598</v>
      </c>
      <c r="O3745" s="4">
        <v>27</v>
      </c>
      <c r="P3745" s="4">
        <v>27</v>
      </c>
      <c r="Q3745" s="4">
        <v>84.72</v>
      </c>
      <c r="U3745" s="9" t="str">
        <v>North</v>
      </c>
      <c r="V3745" s="9" t="str">
        <v>Clothing</v>
      </c>
      <c r="X3745" s="9" t="str">
        <v>NORTH</v>
      </c>
      <c r="Y3745" s="9" t="str">
        <v>CLOTHING</v>
      </c>
      <c r="AA3745" s="9" t="str">
        <v>north</v>
      </c>
      <c r="AB3745" s="9" t="str">
        <v>clothing</v>
      </c>
    </row>
    <row r="3746" spans="1:28">
      <c r="A3746" s="10" t="s">
        <v>3685</v>
      </c>
      <c r="B3746" s="11">
        <v>45524</v>
      </c>
      <c r="C3746" s="12" t="s">
        <v>3379</v>
      </c>
      <c r="D3746" s="13" t="s">
        <v>3070</v>
      </c>
      <c r="E3746" s="10">
        <v>3982.78</v>
      </c>
      <c r="F3746" s="10">
        <v>13</v>
      </c>
      <c r="G3746" s="10">
        <v>8</v>
      </c>
      <c r="H3746" s="10">
        <v>1560.17</v>
      </c>
      <c r="I3746" s="4" t="s">
        <v>3685</v>
      </c>
      <c r="J3746" s="16">
        <v>45524</v>
      </c>
      <c r="K3746" s="9" t="str">
        <v>South</v>
      </c>
      <c r="L3746" s="9" t="str">
        <v>Electronics</v>
      </c>
      <c r="M3746" s="4">
        <v>3982.78</v>
      </c>
      <c r="N3746" s="4">
        <f>VLOOKUP($K3746,Sales_Performance_Analysis.csv!$S$1:$T$5,2,FALSE)</f>
        <v>2478.5568056787902</v>
      </c>
      <c r="O3746" s="4">
        <v>13</v>
      </c>
      <c r="P3746" s="4">
        <v>8</v>
      </c>
      <c r="Q3746" s="4">
        <v>1560.17</v>
      </c>
      <c r="U3746" s="9" t="str">
        <v>South</v>
      </c>
      <c r="V3746" s="9" t="str">
        <v>Electronics</v>
      </c>
      <c r="X3746" s="9" t="str">
        <v>SOUTH</v>
      </c>
      <c r="Y3746" s="9" t="str">
        <v>ELECTRONICS</v>
      </c>
      <c r="AA3746" s="9" t="str">
        <v>south</v>
      </c>
      <c r="AB3746" s="9" t="str">
        <v>electronics</v>
      </c>
    </row>
    <row r="3747" spans="1:28">
      <c r="A3747" s="10" t="s">
        <v>3686</v>
      </c>
      <c r="B3747" s="11">
        <v>44962</v>
      </c>
      <c r="C3747" s="12" t="s">
        <v>3140</v>
      </c>
      <c r="D3747" s="13" t="s">
        <v>3590</v>
      </c>
      <c r="E3747" s="10">
        <v>2940.82</v>
      </c>
      <c r="F3747" s="10">
        <v>47</v>
      </c>
      <c r="G3747" s="10">
        <v>6</v>
      </c>
      <c r="H3747" s="10">
        <v>943.24</v>
      </c>
      <c r="I3747" s="4" t="s">
        <v>3686</v>
      </c>
      <c r="J3747" s="16">
        <v>44962</v>
      </c>
      <c r="K3747" s="9" t="str">
        <v>North</v>
      </c>
      <c r="L3747" s="9" t="str">
        <v>Clothing</v>
      </c>
      <c r="M3747" s="4">
        <v>2940.82</v>
      </c>
      <c r="N3747" s="4">
        <f>VLOOKUP($K3747,Sales_Performance_Analysis.csv!$S$1:$T$5,2,FALSE)</f>
        <v>2573.1195542046598</v>
      </c>
      <c r="O3747" s="4">
        <v>47</v>
      </c>
      <c r="P3747" s="4">
        <v>6</v>
      </c>
      <c r="Q3747" s="4">
        <v>943.24</v>
      </c>
      <c r="U3747" s="9" t="str">
        <v>North</v>
      </c>
      <c r="V3747" s="9" t="str">
        <v>Clothing</v>
      </c>
      <c r="X3747" s="9" t="str">
        <v>NORTH</v>
      </c>
      <c r="Y3747" s="9" t="str">
        <v>CLOTHING</v>
      </c>
      <c r="AA3747" s="9" t="str">
        <v>north</v>
      </c>
      <c r="AB3747" s="9" t="str">
        <v>clothing</v>
      </c>
    </row>
    <row r="3748" spans="1:28">
      <c r="A3748" s="10" t="s">
        <v>3687</v>
      </c>
      <c r="B3748" s="11">
        <v>45186</v>
      </c>
      <c r="C3748" s="12" t="s">
        <v>3379</v>
      </c>
      <c r="D3748" s="13" t="s">
        <v>29</v>
      </c>
      <c r="E3748" s="10">
        <v>2185.0700000000002</v>
      </c>
      <c r="F3748" s="10">
        <v>6</v>
      </c>
      <c r="G3748" s="10">
        <v>42</v>
      </c>
      <c r="H3748" s="10">
        <v>206.81</v>
      </c>
      <c r="I3748" s="4" t="s">
        <v>3687</v>
      </c>
      <c r="J3748" s="16">
        <v>45186</v>
      </c>
      <c r="K3748" s="9" t="str">
        <v>South</v>
      </c>
      <c r="L3748" s="9" t="str">
        <v>Furniture</v>
      </c>
      <c r="M3748" s="4">
        <v>2185.0700000000002</v>
      </c>
      <c r="N3748" s="4">
        <f>VLOOKUP($K3748,Sales_Performance_Analysis.csv!$S$1:$T$5,2,FALSE)</f>
        <v>2478.5568056787902</v>
      </c>
      <c r="O3748" s="4">
        <v>6</v>
      </c>
      <c r="P3748" s="4">
        <v>42</v>
      </c>
      <c r="Q3748" s="4">
        <v>206.81</v>
      </c>
      <c r="U3748" s="9" t="str">
        <v>South</v>
      </c>
      <c r="V3748" s="9" t="str">
        <v>Furniture</v>
      </c>
      <c r="X3748" s="9" t="str">
        <v>SOUTH</v>
      </c>
      <c r="Y3748" s="9" t="str">
        <v>FURNITURE</v>
      </c>
      <c r="AA3748" s="9" t="str">
        <v>south</v>
      </c>
      <c r="AB3748" s="9" t="str">
        <v>furniture</v>
      </c>
    </row>
    <row r="3749" spans="1:28">
      <c r="A3749" s="10" t="s">
        <v>3688</v>
      </c>
      <c r="B3749" s="11">
        <v>45577</v>
      </c>
      <c r="C3749" s="12" t="s">
        <v>3262</v>
      </c>
      <c r="D3749" s="13" t="s">
        <v>3070</v>
      </c>
      <c r="E3749" s="10">
        <v>4651.0600000000004</v>
      </c>
      <c r="F3749" s="10">
        <v>8</v>
      </c>
      <c r="G3749" s="10">
        <v>18</v>
      </c>
      <c r="H3749" s="10">
        <v>528.15</v>
      </c>
      <c r="I3749" s="4" t="s">
        <v>3688</v>
      </c>
      <c r="J3749" s="16">
        <v>45577</v>
      </c>
      <c r="K3749" s="9" t="str">
        <v>West</v>
      </c>
      <c r="L3749" s="9" t="str">
        <v>Electronics</v>
      </c>
      <c r="M3749" s="4">
        <v>4651.0600000000004</v>
      </c>
      <c r="N3749" s="4">
        <f>VLOOKUP($K3749,Sales_Performance_Analysis.csv!$S$1:$T$5,2,FALSE)</f>
        <v>2536.3110011778599</v>
      </c>
      <c r="O3749" s="4">
        <v>8</v>
      </c>
      <c r="P3749" s="4">
        <v>18</v>
      </c>
      <c r="Q3749" s="4">
        <v>528.15</v>
      </c>
      <c r="U3749" s="9" t="str">
        <v>West</v>
      </c>
      <c r="V3749" s="9" t="str">
        <v>Electronics</v>
      </c>
      <c r="X3749" s="9" t="str">
        <v>WEST</v>
      </c>
      <c r="Y3749" s="9" t="str">
        <v>ELECTRONICS</v>
      </c>
      <c r="AA3749" s="9" t="str">
        <v>west</v>
      </c>
      <c r="AB3749" s="9" t="str">
        <v>electronics</v>
      </c>
    </row>
    <row r="3750" spans="1:28">
      <c r="A3750" s="10" t="s">
        <v>3689</v>
      </c>
      <c r="B3750" s="11">
        <v>45449</v>
      </c>
      <c r="C3750" s="12" t="s">
        <v>3379</v>
      </c>
      <c r="D3750" s="13" t="s">
        <v>29</v>
      </c>
      <c r="E3750" s="10">
        <v>1298.81</v>
      </c>
      <c r="F3750" s="10">
        <v>45</v>
      </c>
      <c r="G3750" s="10">
        <v>36</v>
      </c>
      <c r="H3750" s="10">
        <v>1288.48</v>
      </c>
      <c r="I3750" s="4" t="s">
        <v>3689</v>
      </c>
      <c r="J3750" s="16">
        <v>45449</v>
      </c>
      <c r="K3750" s="9" t="str">
        <v>South</v>
      </c>
      <c r="L3750" s="9" t="str">
        <v>Furniture</v>
      </c>
      <c r="M3750" s="4">
        <v>1298.81</v>
      </c>
      <c r="N3750" s="4">
        <f>VLOOKUP($K3750,Sales_Performance_Analysis.csv!$S$1:$T$5,2,FALSE)</f>
        <v>2478.5568056787902</v>
      </c>
      <c r="O3750" s="4">
        <v>45</v>
      </c>
      <c r="P3750" s="4">
        <v>36</v>
      </c>
      <c r="Q3750" s="4">
        <v>1288.48</v>
      </c>
      <c r="U3750" s="9" t="str">
        <v>South</v>
      </c>
      <c r="V3750" s="9" t="str">
        <v>Furniture</v>
      </c>
      <c r="X3750" s="9" t="str">
        <v>SOUTH</v>
      </c>
      <c r="Y3750" s="9" t="str">
        <v>FURNITURE</v>
      </c>
      <c r="AA3750" s="9" t="str">
        <v>south</v>
      </c>
      <c r="AB3750" s="9" t="str">
        <v>furniture</v>
      </c>
    </row>
    <row r="3751" spans="1:28">
      <c r="A3751" s="10" t="s">
        <v>3690</v>
      </c>
      <c r="B3751" s="11">
        <v>45226</v>
      </c>
      <c r="C3751" s="12" t="s">
        <v>3262</v>
      </c>
      <c r="D3751" s="13" t="s">
        <v>29</v>
      </c>
      <c r="E3751" s="10">
        <v>1227.93</v>
      </c>
      <c r="F3751" s="10">
        <v>40</v>
      </c>
      <c r="G3751" s="10">
        <v>19</v>
      </c>
      <c r="H3751" s="10">
        <v>1767.54</v>
      </c>
      <c r="I3751" s="4" t="s">
        <v>3690</v>
      </c>
      <c r="J3751" s="16">
        <v>45226</v>
      </c>
      <c r="K3751" s="9" t="str">
        <v>West</v>
      </c>
      <c r="L3751" s="9" t="str">
        <v>Furniture</v>
      </c>
      <c r="M3751" s="4">
        <v>1227.93</v>
      </c>
      <c r="N3751" s="4">
        <f>VLOOKUP($K3751,Sales_Performance_Analysis.csv!$S$1:$T$5,2,FALSE)</f>
        <v>2536.3110011778599</v>
      </c>
      <c r="O3751" s="4">
        <v>40</v>
      </c>
      <c r="P3751" s="4">
        <v>19</v>
      </c>
      <c r="Q3751" s="4">
        <v>1767.54</v>
      </c>
      <c r="U3751" s="9" t="str">
        <v>West</v>
      </c>
      <c r="V3751" s="9" t="str">
        <v>Furniture</v>
      </c>
      <c r="X3751" s="9" t="str">
        <v>WEST</v>
      </c>
      <c r="Y3751" s="9" t="str">
        <v>FURNITURE</v>
      </c>
      <c r="AA3751" s="9" t="str">
        <v>west</v>
      </c>
      <c r="AB3751" s="9" t="str">
        <v>furniture</v>
      </c>
    </row>
    <row r="3752" spans="1:28">
      <c r="A3752" s="10" t="s">
        <v>3691</v>
      </c>
      <c r="B3752" s="11">
        <v>45273</v>
      </c>
      <c r="C3752" s="12" t="s">
        <v>3262</v>
      </c>
      <c r="D3752" s="13" t="s">
        <v>2920</v>
      </c>
      <c r="E3752" s="10">
        <v>4311.4399999999996</v>
      </c>
      <c r="F3752" s="10">
        <v>41</v>
      </c>
      <c r="G3752" s="10">
        <v>23</v>
      </c>
      <c r="H3752" s="10">
        <v>1074.8599999999999</v>
      </c>
      <c r="I3752" s="4" t="s">
        <v>3691</v>
      </c>
      <c r="J3752" s="16">
        <v>45273</v>
      </c>
      <c r="K3752" s="9" t="str">
        <v>West</v>
      </c>
      <c r="L3752" s="9" t="str">
        <v>Sports</v>
      </c>
      <c r="M3752" s="4">
        <v>4311.4399999999996</v>
      </c>
      <c r="N3752" s="4">
        <f>VLOOKUP($K3752,Sales_Performance_Analysis.csv!$S$1:$T$5,2,FALSE)</f>
        <v>2536.3110011778599</v>
      </c>
      <c r="O3752" s="4">
        <v>41</v>
      </c>
      <c r="P3752" s="4">
        <v>23</v>
      </c>
      <c r="Q3752" s="4">
        <v>1074.8599999999999</v>
      </c>
      <c r="U3752" s="9" t="str">
        <v>West</v>
      </c>
      <c r="V3752" s="9" t="str">
        <v>Sports</v>
      </c>
      <c r="X3752" s="9" t="str">
        <v>WEST</v>
      </c>
      <c r="Y3752" s="9" t="str">
        <v>SPORTS</v>
      </c>
      <c r="AA3752" s="9" t="str">
        <v>west</v>
      </c>
      <c r="AB3752" s="9" t="str">
        <v>sports</v>
      </c>
    </row>
    <row r="3753" spans="1:28">
      <c r="A3753" s="10" t="s">
        <v>3692</v>
      </c>
      <c r="B3753" s="11">
        <v>45098</v>
      </c>
      <c r="C3753" s="12" t="s">
        <v>3262</v>
      </c>
      <c r="D3753" s="13" t="s">
        <v>29</v>
      </c>
      <c r="E3753" s="10">
        <v>4653.53</v>
      </c>
      <c r="F3753" s="10">
        <v>8</v>
      </c>
      <c r="G3753" s="10">
        <v>46</v>
      </c>
      <c r="H3753" s="10">
        <v>828.35</v>
      </c>
      <c r="I3753" s="4" t="s">
        <v>3692</v>
      </c>
      <c r="J3753" s="16">
        <v>45098</v>
      </c>
      <c r="K3753" s="9" t="str">
        <v>West</v>
      </c>
      <c r="L3753" s="9" t="str">
        <v>Furniture</v>
      </c>
      <c r="M3753" s="4">
        <v>4653.53</v>
      </c>
      <c r="N3753" s="4">
        <f>VLOOKUP($K3753,Sales_Performance_Analysis.csv!$S$1:$T$5,2,FALSE)</f>
        <v>2536.3110011778599</v>
      </c>
      <c r="O3753" s="4">
        <v>8</v>
      </c>
      <c r="P3753" s="4">
        <v>46</v>
      </c>
      <c r="Q3753" s="4">
        <v>828.35</v>
      </c>
      <c r="U3753" s="9" t="str">
        <v>West</v>
      </c>
      <c r="V3753" s="9" t="str">
        <v>Furniture</v>
      </c>
      <c r="X3753" s="9" t="str">
        <v>WEST</v>
      </c>
      <c r="Y3753" s="9" t="str">
        <v>FURNITURE</v>
      </c>
      <c r="AA3753" s="9" t="str">
        <v>west</v>
      </c>
      <c r="AB3753" s="9" t="str">
        <v>furniture</v>
      </c>
    </row>
    <row r="3754" spans="1:28">
      <c r="A3754" s="10" t="s">
        <v>3693</v>
      </c>
      <c r="B3754" s="11">
        <v>44964</v>
      </c>
      <c r="C3754" s="12" t="s">
        <v>3246</v>
      </c>
      <c r="D3754" s="13" t="s">
        <v>3070</v>
      </c>
      <c r="E3754" s="10">
        <v>680.03</v>
      </c>
      <c r="F3754" s="10">
        <v>34</v>
      </c>
      <c r="G3754" s="10">
        <v>16</v>
      </c>
      <c r="H3754" s="10">
        <v>1371.94</v>
      </c>
      <c r="I3754" s="4" t="s">
        <v>3693</v>
      </c>
      <c r="J3754" s="16">
        <v>44964</v>
      </c>
      <c r="K3754" s="9" t="str">
        <v>South</v>
      </c>
      <c r="L3754" s="9" t="str">
        <v>Electronics</v>
      </c>
      <c r="M3754" s="4">
        <v>680.03</v>
      </c>
      <c r="N3754" s="4">
        <f>VLOOKUP($K3754,Sales_Performance_Analysis.csv!$S$1:$T$5,2,FALSE)</f>
        <v>2478.5568056787902</v>
      </c>
      <c r="O3754" s="4">
        <v>34</v>
      </c>
      <c r="P3754" s="4">
        <v>16</v>
      </c>
      <c r="Q3754" s="4">
        <v>1371.94</v>
      </c>
      <c r="U3754" s="9" t="str">
        <v>South</v>
      </c>
      <c r="V3754" s="9" t="str">
        <v>Electronics</v>
      </c>
      <c r="X3754" s="9" t="str">
        <v>SOUTH</v>
      </c>
      <c r="Y3754" s="9" t="str">
        <v>ELECTRONICS</v>
      </c>
      <c r="AA3754" s="9" t="str">
        <v>south</v>
      </c>
      <c r="AB3754" s="9" t="str">
        <v>electronics</v>
      </c>
    </row>
    <row r="3755" spans="1:28">
      <c r="A3755" s="10" t="s">
        <v>3694</v>
      </c>
      <c r="B3755" s="11">
        <v>45446</v>
      </c>
      <c r="C3755" s="12" t="s">
        <v>3246</v>
      </c>
      <c r="D3755" s="13" t="s">
        <v>3070</v>
      </c>
      <c r="E3755" s="10">
        <v>1413.92</v>
      </c>
      <c r="F3755" s="10">
        <v>12</v>
      </c>
      <c r="G3755" s="10">
        <v>16</v>
      </c>
      <c r="H3755" s="10">
        <v>1151.6500000000001</v>
      </c>
      <c r="I3755" s="4" t="s">
        <v>3694</v>
      </c>
      <c r="J3755" s="16">
        <v>45446</v>
      </c>
      <c r="K3755" s="9" t="str">
        <v>South</v>
      </c>
      <c r="L3755" s="9" t="str">
        <v>Electronics</v>
      </c>
      <c r="M3755" s="4">
        <v>1413.92</v>
      </c>
      <c r="N3755" s="4">
        <f>VLOOKUP($K3755,Sales_Performance_Analysis.csv!$S$1:$T$5,2,FALSE)</f>
        <v>2478.5568056787902</v>
      </c>
      <c r="O3755" s="4">
        <v>12</v>
      </c>
      <c r="P3755" s="4">
        <v>16</v>
      </c>
      <c r="Q3755" s="4">
        <v>1151.6500000000001</v>
      </c>
      <c r="U3755" s="9" t="str">
        <v>South</v>
      </c>
      <c r="V3755" s="9" t="str">
        <v>Electronics</v>
      </c>
      <c r="X3755" s="9" t="str">
        <v>SOUTH</v>
      </c>
      <c r="Y3755" s="9" t="str">
        <v>ELECTRONICS</v>
      </c>
      <c r="AA3755" s="9" t="str">
        <v>south</v>
      </c>
      <c r="AB3755" s="9" t="str">
        <v>electronics</v>
      </c>
    </row>
    <row r="3756" spans="1:28">
      <c r="A3756" s="10" t="s">
        <v>3695</v>
      </c>
      <c r="B3756" s="11">
        <v>45111</v>
      </c>
      <c r="C3756" s="12" t="s">
        <v>3262</v>
      </c>
      <c r="D3756" s="13" t="s">
        <v>3590</v>
      </c>
      <c r="E3756" s="10">
        <v>642.36</v>
      </c>
      <c r="F3756" s="10">
        <v>9</v>
      </c>
      <c r="G3756" s="10">
        <v>30</v>
      </c>
      <c r="H3756" s="10">
        <v>387.56</v>
      </c>
      <c r="I3756" s="4" t="s">
        <v>3695</v>
      </c>
      <c r="J3756" s="16">
        <v>45111</v>
      </c>
      <c r="K3756" s="9" t="str">
        <v>West</v>
      </c>
      <c r="L3756" s="9" t="str">
        <v>Clothing</v>
      </c>
      <c r="M3756" s="4">
        <v>642.36</v>
      </c>
      <c r="N3756" s="4">
        <f>VLOOKUP($K3756,Sales_Performance_Analysis.csv!$S$1:$T$5,2,FALSE)</f>
        <v>2536.3110011778599</v>
      </c>
      <c r="O3756" s="4">
        <v>9</v>
      </c>
      <c r="P3756" s="4">
        <v>30</v>
      </c>
      <c r="Q3756" s="4">
        <v>387.56</v>
      </c>
      <c r="U3756" s="9" t="str">
        <v>West</v>
      </c>
      <c r="V3756" s="9" t="str">
        <v>Clothing</v>
      </c>
      <c r="X3756" s="9" t="str">
        <v>WEST</v>
      </c>
      <c r="Y3756" s="9" t="str">
        <v>CLOTHING</v>
      </c>
      <c r="AA3756" s="9" t="str">
        <v>west</v>
      </c>
      <c r="AB3756" s="9" t="str">
        <v>clothing</v>
      </c>
    </row>
    <row r="3757" spans="1:28">
      <c r="A3757" s="10" t="s">
        <v>3696</v>
      </c>
      <c r="B3757" s="11">
        <v>45497</v>
      </c>
      <c r="C3757" s="12" t="s">
        <v>3262</v>
      </c>
      <c r="D3757" s="13" t="s">
        <v>29</v>
      </c>
      <c r="E3757" s="10">
        <v>593.33000000000004</v>
      </c>
      <c r="F3757" s="10">
        <v>8</v>
      </c>
      <c r="G3757" s="10">
        <v>30</v>
      </c>
      <c r="H3757" s="10">
        <v>1567.54</v>
      </c>
      <c r="I3757" s="4" t="s">
        <v>3696</v>
      </c>
      <c r="J3757" s="16">
        <v>45497</v>
      </c>
      <c r="K3757" s="9" t="str">
        <v>West</v>
      </c>
      <c r="L3757" s="9" t="str">
        <v>Furniture</v>
      </c>
      <c r="M3757" s="4">
        <v>593.33000000000004</v>
      </c>
      <c r="N3757" s="4">
        <f>VLOOKUP($K3757,Sales_Performance_Analysis.csv!$S$1:$T$5,2,FALSE)</f>
        <v>2536.3110011778599</v>
      </c>
      <c r="O3757" s="4">
        <v>8</v>
      </c>
      <c r="P3757" s="4">
        <v>30</v>
      </c>
      <c r="Q3757" s="4">
        <v>1567.54</v>
      </c>
      <c r="U3757" s="9" t="str">
        <v>West</v>
      </c>
      <c r="V3757" s="9" t="str">
        <v>Furniture</v>
      </c>
      <c r="X3757" s="9" t="str">
        <v>WEST</v>
      </c>
      <c r="Y3757" s="9" t="str">
        <v>FURNITURE</v>
      </c>
      <c r="AA3757" s="9" t="str">
        <v>west</v>
      </c>
      <c r="AB3757" s="9" t="str">
        <v>furniture</v>
      </c>
    </row>
    <row r="3758" spans="1:28">
      <c r="A3758" s="10" t="s">
        <v>3697</v>
      </c>
      <c r="B3758" s="11">
        <v>44942</v>
      </c>
      <c r="C3758" s="12" t="s">
        <v>3140</v>
      </c>
      <c r="D3758" s="13" t="s">
        <v>257</v>
      </c>
      <c r="E3758" s="10">
        <v>2596.5700000000002</v>
      </c>
      <c r="F3758" s="10">
        <v>8</v>
      </c>
      <c r="G3758" s="10">
        <v>29</v>
      </c>
      <c r="H3758" s="10">
        <v>622.19000000000005</v>
      </c>
      <c r="I3758" s="4" t="s">
        <v>3697</v>
      </c>
      <c r="J3758" s="16">
        <v>44942</v>
      </c>
      <c r="K3758" s="9" t="str">
        <v>North</v>
      </c>
      <c r="L3758" s="9" t="str">
        <v>Groceries</v>
      </c>
      <c r="M3758" s="4">
        <v>2596.5700000000002</v>
      </c>
      <c r="N3758" s="4">
        <f>VLOOKUP($K3758,Sales_Performance_Analysis.csv!$S$1:$T$5,2,FALSE)</f>
        <v>2573.1195542046598</v>
      </c>
      <c r="O3758" s="4">
        <v>8</v>
      </c>
      <c r="P3758" s="4">
        <v>29</v>
      </c>
      <c r="Q3758" s="4">
        <v>622.19000000000005</v>
      </c>
      <c r="U3758" s="9" t="str">
        <v>North</v>
      </c>
      <c r="V3758" s="9" t="str">
        <v>Groceries</v>
      </c>
      <c r="X3758" s="9" t="str">
        <v>NORTH</v>
      </c>
      <c r="Y3758" s="9" t="str">
        <v>GROCERIES</v>
      </c>
      <c r="AA3758" s="9" t="str">
        <v>north</v>
      </c>
      <c r="AB3758" s="9" t="str">
        <v>groceries</v>
      </c>
    </row>
    <row r="3759" spans="1:28">
      <c r="A3759" s="10" t="s">
        <v>3698</v>
      </c>
      <c r="B3759" s="11">
        <v>45497</v>
      </c>
      <c r="C3759" s="12" t="s">
        <v>3246</v>
      </c>
      <c r="D3759" s="13" t="s">
        <v>2920</v>
      </c>
      <c r="E3759" s="10">
        <v>371.06</v>
      </c>
      <c r="F3759" s="10">
        <v>24</v>
      </c>
      <c r="G3759" s="10">
        <v>6</v>
      </c>
      <c r="H3759" s="10">
        <v>1138</v>
      </c>
      <c r="I3759" s="4" t="s">
        <v>3698</v>
      </c>
      <c r="J3759" s="16">
        <v>45497</v>
      </c>
      <c r="K3759" s="9" t="str">
        <v>South</v>
      </c>
      <c r="L3759" s="9" t="str">
        <v>Sports</v>
      </c>
      <c r="M3759" s="4">
        <v>371.06</v>
      </c>
      <c r="N3759" s="4">
        <f>VLOOKUP($K3759,Sales_Performance_Analysis.csv!$S$1:$T$5,2,FALSE)</f>
        <v>2478.5568056787902</v>
      </c>
      <c r="O3759" s="4">
        <v>24</v>
      </c>
      <c r="P3759" s="4">
        <v>6</v>
      </c>
      <c r="Q3759" s="4">
        <v>1138</v>
      </c>
      <c r="U3759" s="9" t="str">
        <v>South</v>
      </c>
      <c r="V3759" s="9" t="str">
        <v>Sports</v>
      </c>
      <c r="X3759" s="9" t="str">
        <v>SOUTH</v>
      </c>
      <c r="Y3759" s="9" t="str">
        <v>SPORTS</v>
      </c>
      <c r="AA3759" s="9" t="str">
        <v>south</v>
      </c>
      <c r="AB3759" s="9" t="str">
        <v>sports</v>
      </c>
    </row>
    <row r="3760" spans="1:28">
      <c r="A3760" s="10" t="s">
        <v>3699</v>
      </c>
      <c r="B3760" s="11">
        <v>45470</v>
      </c>
      <c r="C3760" s="12" t="s">
        <v>3379</v>
      </c>
      <c r="D3760" s="13" t="s">
        <v>257</v>
      </c>
      <c r="E3760" s="10">
        <v>540.15</v>
      </c>
      <c r="F3760" s="10">
        <v>40</v>
      </c>
      <c r="G3760" s="10">
        <v>47</v>
      </c>
      <c r="H3760" s="10">
        <v>1586.54</v>
      </c>
      <c r="I3760" s="4" t="s">
        <v>3699</v>
      </c>
      <c r="J3760" s="16">
        <v>45470</v>
      </c>
      <c r="K3760" s="9" t="str">
        <v>South</v>
      </c>
      <c r="L3760" s="9" t="str">
        <v>Groceries</v>
      </c>
      <c r="M3760" s="4">
        <v>540.15</v>
      </c>
      <c r="N3760" s="4">
        <f>VLOOKUP($K3760,Sales_Performance_Analysis.csv!$S$1:$T$5,2,FALSE)</f>
        <v>2478.5568056787902</v>
      </c>
      <c r="O3760" s="4">
        <v>40</v>
      </c>
      <c r="P3760" s="4">
        <v>47</v>
      </c>
      <c r="Q3760" s="4">
        <v>1586.54</v>
      </c>
      <c r="U3760" s="9" t="str">
        <v>South</v>
      </c>
      <c r="V3760" s="9" t="str">
        <v>Groceries</v>
      </c>
      <c r="X3760" s="9" t="str">
        <v>SOUTH</v>
      </c>
      <c r="Y3760" s="9" t="str">
        <v>GROCERIES</v>
      </c>
      <c r="AA3760" s="9" t="str">
        <v>south</v>
      </c>
      <c r="AB3760" s="9" t="str">
        <v>groceries</v>
      </c>
    </row>
    <row r="3761" spans="1:28">
      <c r="A3761" s="10" t="s">
        <v>3700</v>
      </c>
      <c r="B3761" s="11">
        <v>45422</v>
      </c>
      <c r="C3761" s="12" t="s">
        <v>3379</v>
      </c>
      <c r="D3761" s="13" t="s">
        <v>257</v>
      </c>
      <c r="E3761" s="10">
        <v>3164.74</v>
      </c>
      <c r="F3761" s="10">
        <v>22</v>
      </c>
      <c r="G3761" s="10">
        <v>5</v>
      </c>
      <c r="H3761" s="10">
        <v>1552.49</v>
      </c>
      <c r="I3761" s="4" t="s">
        <v>3700</v>
      </c>
      <c r="J3761" s="16">
        <v>45422</v>
      </c>
      <c r="K3761" s="9" t="str">
        <v>South</v>
      </c>
      <c r="L3761" s="9" t="str">
        <v>Groceries</v>
      </c>
      <c r="M3761" s="4">
        <v>3164.74</v>
      </c>
      <c r="N3761" s="4">
        <f>VLOOKUP($K3761,Sales_Performance_Analysis.csv!$S$1:$T$5,2,FALSE)</f>
        <v>2478.5568056787902</v>
      </c>
      <c r="O3761" s="4">
        <v>22</v>
      </c>
      <c r="P3761" s="4">
        <v>5</v>
      </c>
      <c r="Q3761" s="4">
        <v>1552.49</v>
      </c>
      <c r="U3761" s="9" t="str">
        <v>South</v>
      </c>
      <c r="V3761" s="9" t="str">
        <v>Groceries</v>
      </c>
      <c r="X3761" s="9" t="str">
        <v>SOUTH</v>
      </c>
      <c r="Y3761" s="9" t="str">
        <v>GROCERIES</v>
      </c>
      <c r="AA3761" s="9" t="str">
        <v>south</v>
      </c>
      <c r="AB3761" s="9" t="str">
        <v>groceries</v>
      </c>
    </row>
    <row r="3762" spans="1:28">
      <c r="A3762" s="10" t="s">
        <v>3701</v>
      </c>
      <c r="B3762" s="11">
        <v>45153</v>
      </c>
      <c r="C3762" s="12" t="s">
        <v>3140</v>
      </c>
      <c r="D3762" s="13" t="s">
        <v>3070</v>
      </c>
      <c r="E3762" s="10">
        <v>3525.84</v>
      </c>
      <c r="F3762" s="10">
        <v>47</v>
      </c>
      <c r="G3762" s="10">
        <v>9</v>
      </c>
      <c r="H3762" s="10">
        <v>599.62</v>
      </c>
      <c r="I3762" s="4" t="s">
        <v>3701</v>
      </c>
      <c r="J3762" s="16">
        <v>45153</v>
      </c>
      <c r="K3762" s="9" t="str">
        <v>North</v>
      </c>
      <c r="L3762" s="9" t="str">
        <v>Electronics</v>
      </c>
      <c r="M3762" s="4">
        <v>3525.84</v>
      </c>
      <c r="N3762" s="4">
        <f>VLOOKUP($K3762,Sales_Performance_Analysis.csv!$S$1:$T$5,2,FALSE)</f>
        <v>2573.1195542046598</v>
      </c>
      <c r="O3762" s="4">
        <v>47</v>
      </c>
      <c r="P3762" s="4">
        <v>9</v>
      </c>
      <c r="Q3762" s="4">
        <v>599.62</v>
      </c>
      <c r="U3762" s="9" t="str">
        <v>North</v>
      </c>
      <c r="V3762" s="9" t="str">
        <v>Electronics</v>
      </c>
      <c r="X3762" s="9" t="str">
        <v>NORTH</v>
      </c>
      <c r="Y3762" s="9" t="str">
        <v>ELECTRONICS</v>
      </c>
      <c r="AA3762" s="9" t="str">
        <v>north</v>
      </c>
      <c r="AB3762" s="9" t="str">
        <v>electronics</v>
      </c>
    </row>
    <row r="3763" spans="1:28">
      <c r="A3763" s="10" t="s">
        <v>3702</v>
      </c>
      <c r="B3763" s="11">
        <v>45362</v>
      </c>
      <c r="C3763" s="12" t="s">
        <v>3246</v>
      </c>
      <c r="D3763" s="13" t="s">
        <v>29</v>
      </c>
      <c r="E3763" s="10">
        <v>2132.4299999999998</v>
      </c>
      <c r="F3763" s="10">
        <v>46</v>
      </c>
      <c r="G3763" s="10">
        <v>23</v>
      </c>
      <c r="H3763" s="10">
        <v>1103.5999999999999</v>
      </c>
      <c r="I3763" s="4" t="s">
        <v>3702</v>
      </c>
      <c r="J3763" s="16">
        <v>45362</v>
      </c>
      <c r="K3763" s="9" t="str">
        <v>South</v>
      </c>
      <c r="L3763" s="9" t="str">
        <v>Furniture</v>
      </c>
      <c r="M3763" s="4">
        <v>2132.4299999999998</v>
      </c>
      <c r="N3763" s="4">
        <f>VLOOKUP($K3763,Sales_Performance_Analysis.csv!$S$1:$T$5,2,FALSE)</f>
        <v>2478.5568056787902</v>
      </c>
      <c r="O3763" s="4">
        <v>46</v>
      </c>
      <c r="P3763" s="4">
        <v>23</v>
      </c>
      <c r="Q3763" s="4">
        <v>1103.5999999999999</v>
      </c>
      <c r="U3763" s="9" t="str">
        <v>South</v>
      </c>
      <c r="V3763" s="9" t="str">
        <v>Furniture</v>
      </c>
      <c r="X3763" s="9" t="str">
        <v>SOUTH</v>
      </c>
      <c r="Y3763" s="9" t="str">
        <v>FURNITURE</v>
      </c>
      <c r="AA3763" s="9" t="str">
        <v>south</v>
      </c>
      <c r="AB3763" s="9" t="str">
        <v>furniture</v>
      </c>
    </row>
    <row r="3764" spans="1:28">
      <c r="A3764" s="10" t="s">
        <v>3703</v>
      </c>
      <c r="B3764" s="11">
        <v>45031</v>
      </c>
      <c r="C3764" s="12" t="s">
        <v>3246</v>
      </c>
      <c r="D3764" s="13" t="s">
        <v>257</v>
      </c>
      <c r="E3764" s="10">
        <v>4138.68</v>
      </c>
      <c r="F3764" s="10">
        <v>15</v>
      </c>
      <c r="G3764" s="10">
        <v>26</v>
      </c>
      <c r="H3764" s="10">
        <v>593.87</v>
      </c>
      <c r="I3764" s="4" t="s">
        <v>3703</v>
      </c>
      <c r="J3764" s="16">
        <v>45031</v>
      </c>
      <c r="K3764" s="9" t="str">
        <v>South</v>
      </c>
      <c r="L3764" s="9" t="str">
        <v>Groceries</v>
      </c>
      <c r="M3764" s="4">
        <v>4138.68</v>
      </c>
      <c r="N3764" s="4">
        <f>VLOOKUP($K3764,Sales_Performance_Analysis.csv!$S$1:$T$5,2,FALSE)</f>
        <v>2478.5568056787902</v>
      </c>
      <c r="O3764" s="4">
        <v>15</v>
      </c>
      <c r="P3764" s="4">
        <v>26</v>
      </c>
      <c r="Q3764" s="4">
        <v>593.87</v>
      </c>
      <c r="U3764" s="9" t="str">
        <v>South</v>
      </c>
      <c r="V3764" s="9" t="str">
        <v>Groceries</v>
      </c>
      <c r="X3764" s="9" t="str">
        <v>SOUTH</v>
      </c>
      <c r="Y3764" s="9" t="str">
        <v>GROCERIES</v>
      </c>
      <c r="AA3764" s="9" t="str">
        <v>south</v>
      </c>
      <c r="AB3764" s="9" t="str">
        <v>groceries</v>
      </c>
    </row>
    <row r="3765" spans="1:28">
      <c r="A3765" s="10" t="s">
        <v>3704</v>
      </c>
      <c r="B3765" s="11">
        <v>45286</v>
      </c>
      <c r="C3765" s="12" t="s">
        <v>3246</v>
      </c>
      <c r="D3765" s="13" t="s">
        <v>2920</v>
      </c>
      <c r="E3765" s="10">
        <v>3353.68</v>
      </c>
      <c r="F3765" s="10">
        <v>39</v>
      </c>
      <c r="G3765" s="10">
        <v>17</v>
      </c>
      <c r="H3765" s="10">
        <v>1573.62</v>
      </c>
      <c r="I3765" s="4" t="s">
        <v>3704</v>
      </c>
      <c r="J3765" s="16">
        <v>45286</v>
      </c>
      <c r="K3765" s="9" t="str">
        <v>South</v>
      </c>
      <c r="L3765" s="9" t="str">
        <v>Sports</v>
      </c>
      <c r="M3765" s="4">
        <v>3353.68</v>
      </c>
      <c r="N3765" s="4">
        <f>VLOOKUP($K3765,Sales_Performance_Analysis.csv!$S$1:$T$5,2,FALSE)</f>
        <v>2478.5568056787902</v>
      </c>
      <c r="O3765" s="4">
        <v>39</v>
      </c>
      <c r="P3765" s="4">
        <v>17</v>
      </c>
      <c r="Q3765" s="4">
        <v>1573.62</v>
      </c>
      <c r="U3765" s="9" t="str">
        <v>South</v>
      </c>
      <c r="V3765" s="9" t="str">
        <v>Sports</v>
      </c>
      <c r="X3765" s="9" t="str">
        <v>SOUTH</v>
      </c>
      <c r="Y3765" s="9" t="str">
        <v>SPORTS</v>
      </c>
      <c r="AA3765" s="9" t="str">
        <v>south</v>
      </c>
      <c r="AB3765" s="9" t="str">
        <v>sports</v>
      </c>
    </row>
    <row r="3766" spans="1:28">
      <c r="A3766" s="10" t="s">
        <v>3705</v>
      </c>
      <c r="B3766" s="11">
        <v>44937</v>
      </c>
      <c r="C3766" s="12" t="s">
        <v>3140</v>
      </c>
      <c r="D3766" s="13" t="s">
        <v>29</v>
      </c>
      <c r="E3766" s="10">
        <v>2803.74</v>
      </c>
      <c r="F3766" s="10">
        <v>44</v>
      </c>
      <c r="G3766" s="10">
        <v>49</v>
      </c>
      <c r="H3766" s="10">
        <v>411.17</v>
      </c>
      <c r="I3766" s="4" t="s">
        <v>3705</v>
      </c>
      <c r="J3766" s="16">
        <v>44937</v>
      </c>
      <c r="K3766" s="9" t="str">
        <v>North</v>
      </c>
      <c r="L3766" s="9" t="str">
        <v>Furniture</v>
      </c>
      <c r="M3766" s="4">
        <v>2803.74</v>
      </c>
      <c r="N3766" s="4">
        <f>VLOOKUP($K3766,Sales_Performance_Analysis.csv!$S$1:$T$5,2,FALSE)</f>
        <v>2573.1195542046598</v>
      </c>
      <c r="O3766" s="4">
        <v>44</v>
      </c>
      <c r="P3766" s="4">
        <v>49</v>
      </c>
      <c r="Q3766" s="4">
        <v>411.17</v>
      </c>
      <c r="U3766" s="9" t="str">
        <v>North</v>
      </c>
      <c r="V3766" s="9" t="str">
        <v>Furniture</v>
      </c>
      <c r="X3766" s="9" t="str">
        <v>NORTH</v>
      </c>
      <c r="Y3766" s="9" t="str">
        <v>FURNITURE</v>
      </c>
      <c r="AA3766" s="9" t="str">
        <v>north</v>
      </c>
      <c r="AB3766" s="9" t="str">
        <v>furniture</v>
      </c>
    </row>
    <row r="3767" spans="1:28">
      <c r="A3767" s="10" t="s">
        <v>3706</v>
      </c>
      <c r="B3767" s="11">
        <v>45502</v>
      </c>
      <c r="C3767" s="12" t="s">
        <v>3246</v>
      </c>
      <c r="D3767" s="13" t="s">
        <v>3590</v>
      </c>
      <c r="E3767" s="10">
        <v>4732.8900000000003</v>
      </c>
      <c r="F3767" s="10">
        <v>50</v>
      </c>
      <c r="G3767" s="10">
        <v>27</v>
      </c>
      <c r="H3767" s="10">
        <v>922.3</v>
      </c>
      <c r="I3767" s="4" t="s">
        <v>3706</v>
      </c>
      <c r="J3767" s="16">
        <v>45502</v>
      </c>
      <c r="K3767" s="9" t="str">
        <v>South</v>
      </c>
      <c r="L3767" s="9" t="str">
        <v>Clothing</v>
      </c>
      <c r="M3767" s="4">
        <v>4732.8900000000003</v>
      </c>
      <c r="N3767" s="4">
        <f>VLOOKUP($K3767,Sales_Performance_Analysis.csv!$S$1:$T$5,2,FALSE)</f>
        <v>2478.5568056787902</v>
      </c>
      <c r="O3767" s="4">
        <v>50</v>
      </c>
      <c r="P3767" s="4">
        <v>27</v>
      </c>
      <c r="Q3767" s="4">
        <v>922.3</v>
      </c>
      <c r="U3767" s="9" t="str">
        <v>South</v>
      </c>
      <c r="V3767" s="9" t="str">
        <v>Clothing</v>
      </c>
      <c r="X3767" s="9" t="str">
        <v>SOUTH</v>
      </c>
      <c r="Y3767" s="9" t="str">
        <v>CLOTHING</v>
      </c>
      <c r="AA3767" s="9" t="str">
        <v>south</v>
      </c>
      <c r="AB3767" s="9" t="str">
        <v>clothing</v>
      </c>
    </row>
    <row r="3768" spans="1:28">
      <c r="A3768" s="10" t="s">
        <v>3707</v>
      </c>
      <c r="B3768" s="11">
        <v>45195</v>
      </c>
      <c r="C3768" s="12" t="s">
        <v>3262</v>
      </c>
      <c r="D3768" s="13" t="s">
        <v>3070</v>
      </c>
      <c r="E3768" s="10">
        <v>1405.1</v>
      </c>
      <c r="F3768" s="10">
        <v>17</v>
      </c>
      <c r="G3768" s="10">
        <v>9</v>
      </c>
      <c r="H3768" s="10">
        <v>793.13</v>
      </c>
      <c r="I3768" s="4" t="s">
        <v>3707</v>
      </c>
      <c r="J3768" s="16">
        <v>45195</v>
      </c>
      <c r="K3768" s="9" t="str">
        <v>West</v>
      </c>
      <c r="L3768" s="9" t="str">
        <v>Electronics</v>
      </c>
      <c r="M3768" s="4">
        <v>1405.1</v>
      </c>
      <c r="N3768" s="4">
        <f>VLOOKUP($K3768,Sales_Performance_Analysis.csv!$S$1:$T$5,2,FALSE)</f>
        <v>2536.3110011778599</v>
      </c>
      <c r="O3768" s="4">
        <v>17</v>
      </c>
      <c r="P3768" s="4">
        <v>9</v>
      </c>
      <c r="Q3768" s="4">
        <v>793.13</v>
      </c>
      <c r="U3768" s="9" t="str">
        <v>West</v>
      </c>
      <c r="V3768" s="9" t="str">
        <v>Electronics</v>
      </c>
      <c r="X3768" s="9" t="str">
        <v>WEST</v>
      </c>
      <c r="Y3768" s="9" t="str">
        <v>ELECTRONICS</v>
      </c>
      <c r="AA3768" s="9" t="str">
        <v>west</v>
      </c>
      <c r="AB3768" s="9" t="str">
        <v>electronics</v>
      </c>
    </row>
    <row r="3769" spans="1:28">
      <c r="A3769" s="10" t="s">
        <v>3708</v>
      </c>
      <c r="B3769" s="11">
        <v>45162</v>
      </c>
      <c r="C3769" s="12" t="s">
        <v>3379</v>
      </c>
      <c r="D3769" s="13" t="s">
        <v>257</v>
      </c>
      <c r="E3769" s="10">
        <v>4379.7299999999996</v>
      </c>
      <c r="F3769" s="10">
        <v>1</v>
      </c>
      <c r="G3769" s="10">
        <v>38</v>
      </c>
      <c r="H3769" s="10">
        <v>1973.19</v>
      </c>
      <c r="I3769" s="4" t="s">
        <v>3708</v>
      </c>
      <c r="J3769" s="16">
        <v>45162</v>
      </c>
      <c r="K3769" s="9" t="str">
        <v>South</v>
      </c>
      <c r="L3769" s="9" t="str">
        <v>Groceries</v>
      </c>
      <c r="M3769" s="4">
        <v>4379.7299999999996</v>
      </c>
      <c r="N3769" s="4">
        <f>VLOOKUP($K3769,Sales_Performance_Analysis.csv!$S$1:$T$5,2,FALSE)</f>
        <v>2478.5568056787902</v>
      </c>
      <c r="O3769" s="4">
        <v>1</v>
      </c>
      <c r="P3769" s="4">
        <v>38</v>
      </c>
      <c r="Q3769" s="4">
        <v>1973.19</v>
      </c>
      <c r="U3769" s="9" t="str">
        <v>South</v>
      </c>
      <c r="V3769" s="9" t="str">
        <v>Groceries</v>
      </c>
      <c r="X3769" s="9" t="str">
        <v>SOUTH</v>
      </c>
      <c r="Y3769" s="9" t="str">
        <v>GROCERIES</v>
      </c>
      <c r="AA3769" s="9" t="str">
        <v>south</v>
      </c>
      <c r="AB3769" s="9" t="str">
        <v>groceries</v>
      </c>
    </row>
    <row r="3770" spans="1:28">
      <c r="A3770" s="10" t="s">
        <v>3709</v>
      </c>
      <c r="B3770" s="11">
        <v>45140</v>
      </c>
      <c r="C3770" s="12" t="s">
        <v>3246</v>
      </c>
      <c r="D3770" s="13" t="s">
        <v>3590</v>
      </c>
      <c r="E3770" s="10">
        <v>4583.59</v>
      </c>
      <c r="F3770" s="10">
        <v>43</v>
      </c>
      <c r="G3770" s="10">
        <v>17</v>
      </c>
      <c r="H3770" s="10">
        <v>1294.98</v>
      </c>
      <c r="I3770" s="4" t="s">
        <v>3709</v>
      </c>
      <c r="J3770" s="16">
        <v>45140</v>
      </c>
      <c r="K3770" s="9" t="str">
        <v>South</v>
      </c>
      <c r="L3770" s="9" t="str">
        <v>Clothing</v>
      </c>
      <c r="M3770" s="4">
        <v>4583.59</v>
      </c>
      <c r="N3770" s="4">
        <f>VLOOKUP($K3770,Sales_Performance_Analysis.csv!$S$1:$T$5,2,FALSE)</f>
        <v>2478.5568056787902</v>
      </c>
      <c r="O3770" s="4">
        <v>43</v>
      </c>
      <c r="P3770" s="4">
        <v>17</v>
      </c>
      <c r="Q3770" s="4">
        <v>1294.98</v>
      </c>
      <c r="U3770" s="9" t="str">
        <v>South</v>
      </c>
      <c r="V3770" s="9" t="str">
        <v>Clothing</v>
      </c>
      <c r="X3770" s="9" t="str">
        <v>SOUTH</v>
      </c>
      <c r="Y3770" s="9" t="str">
        <v>CLOTHING</v>
      </c>
      <c r="AA3770" s="9" t="str">
        <v>south</v>
      </c>
      <c r="AB3770" s="9" t="str">
        <v>clothing</v>
      </c>
    </row>
    <row r="3771" spans="1:28">
      <c r="A3771" s="10" t="s">
        <v>3710</v>
      </c>
      <c r="B3771" s="11">
        <v>45511</v>
      </c>
      <c r="C3771" s="12" t="s">
        <v>3140</v>
      </c>
      <c r="D3771" s="13" t="s">
        <v>3590</v>
      </c>
      <c r="E3771" s="10">
        <v>4100.22</v>
      </c>
      <c r="F3771" s="10">
        <v>39</v>
      </c>
      <c r="G3771" s="10">
        <v>31</v>
      </c>
      <c r="H3771" s="10">
        <v>672.51</v>
      </c>
      <c r="I3771" s="4" t="s">
        <v>3710</v>
      </c>
      <c r="J3771" s="16">
        <v>45511</v>
      </c>
      <c r="K3771" s="9" t="str">
        <v>North</v>
      </c>
      <c r="L3771" s="9" t="str">
        <v>Clothing</v>
      </c>
      <c r="M3771" s="4">
        <v>4100.22</v>
      </c>
      <c r="N3771" s="4">
        <f>VLOOKUP($K3771,Sales_Performance_Analysis.csv!$S$1:$T$5,2,FALSE)</f>
        <v>2573.1195542046598</v>
      </c>
      <c r="O3771" s="4">
        <v>39</v>
      </c>
      <c r="P3771" s="4">
        <v>31</v>
      </c>
      <c r="Q3771" s="4">
        <v>672.51</v>
      </c>
      <c r="U3771" s="9" t="str">
        <v>North</v>
      </c>
      <c r="V3771" s="9" t="str">
        <v>Clothing</v>
      </c>
      <c r="X3771" s="9" t="str">
        <v>NORTH</v>
      </c>
      <c r="Y3771" s="9" t="str">
        <v>CLOTHING</v>
      </c>
      <c r="AA3771" s="9" t="str">
        <v>north</v>
      </c>
      <c r="AB3771" s="9" t="str">
        <v>clothing</v>
      </c>
    </row>
    <row r="3772" spans="1:28">
      <c r="A3772" s="10" t="s">
        <v>3711</v>
      </c>
      <c r="B3772" s="11">
        <v>45340</v>
      </c>
      <c r="C3772" s="12" t="s">
        <v>3246</v>
      </c>
      <c r="D3772" s="13" t="s">
        <v>3590</v>
      </c>
      <c r="E3772" s="10">
        <v>2504.42</v>
      </c>
      <c r="F3772" s="10">
        <v>5</v>
      </c>
      <c r="G3772" s="10">
        <v>9</v>
      </c>
      <c r="H3772" s="10">
        <v>1961.89</v>
      </c>
      <c r="I3772" s="4" t="s">
        <v>3711</v>
      </c>
      <c r="J3772" s="16">
        <v>45340</v>
      </c>
      <c r="K3772" s="9" t="str">
        <v>South</v>
      </c>
      <c r="L3772" s="9" t="str">
        <v>Clothing</v>
      </c>
      <c r="M3772" s="4">
        <v>2504.42</v>
      </c>
      <c r="N3772" s="4">
        <f>VLOOKUP($K3772,Sales_Performance_Analysis.csv!$S$1:$T$5,2,FALSE)</f>
        <v>2478.5568056787902</v>
      </c>
      <c r="O3772" s="4">
        <v>5</v>
      </c>
      <c r="P3772" s="4">
        <v>9</v>
      </c>
      <c r="Q3772" s="4">
        <v>1961.89</v>
      </c>
      <c r="U3772" s="9" t="str">
        <v>South</v>
      </c>
      <c r="V3772" s="9" t="str">
        <v>Clothing</v>
      </c>
      <c r="X3772" s="9" t="str">
        <v>SOUTH</v>
      </c>
      <c r="Y3772" s="9" t="str">
        <v>CLOTHING</v>
      </c>
      <c r="AA3772" s="9" t="str">
        <v>south</v>
      </c>
      <c r="AB3772" s="9" t="str">
        <v>clothing</v>
      </c>
    </row>
    <row r="3773" spans="1:28">
      <c r="A3773" s="10" t="s">
        <v>3712</v>
      </c>
      <c r="B3773" s="11">
        <v>45091</v>
      </c>
      <c r="C3773" s="12" t="s">
        <v>3246</v>
      </c>
      <c r="D3773" s="13" t="s">
        <v>29</v>
      </c>
      <c r="E3773" s="10">
        <v>878.71</v>
      </c>
      <c r="F3773" s="10">
        <v>4</v>
      </c>
      <c r="G3773" s="10">
        <v>7</v>
      </c>
      <c r="H3773" s="10">
        <v>650.14</v>
      </c>
      <c r="I3773" s="4" t="s">
        <v>3712</v>
      </c>
      <c r="J3773" s="16">
        <v>45091</v>
      </c>
      <c r="K3773" s="9" t="str">
        <v>South</v>
      </c>
      <c r="L3773" s="9" t="str">
        <v>Furniture</v>
      </c>
      <c r="M3773" s="4">
        <v>878.71</v>
      </c>
      <c r="N3773" s="4">
        <f>VLOOKUP($K3773,Sales_Performance_Analysis.csv!$S$1:$T$5,2,FALSE)</f>
        <v>2478.5568056787902</v>
      </c>
      <c r="O3773" s="4">
        <v>4</v>
      </c>
      <c r="P3773" s="4">
        <v>7</v>
      </c>
      <c r="Q3773" s="4">
        <v>650.14</v>
      </c>
      <c r="U3773" s="9" t="str">
        <v>South</v>
      </c>
      <c r="V3773" s="9" t="str">
        <v>Furniture</v>
      </c>
      <c r="X3773" s="9" t="str">
        <v>SOUTH</v>
      </c>
      <c r="Y3773" s="9" t="str">
        <v>FURNITURE</v>
      </c>
      <c r="AA3773" s="9" t="str">
        <v>south</v>
      </c>
      <c r="AB3773" s="9" t="str">
        <v>furniture</v>
      </c>
    </row>
    <row r="3774" spans="1:28">
      <c r="A3774" s="10" t="s">
        <v>3713</v>
      </c>
      <c r="B3774" s="11">
        <v>45058</v>
      </c>
      <c r="C3774" s="12" t="s">
        <v>3262</v>
      </c>
      <c r="D3774" s="13" t="s">
        <v>257</v>
      </c>
      <c r="E3774" s="10">
        <v>2560.61</v>
      </c>
      <c r="F3774" s="10">
        <v>16</v>
      </c>
      <c r="G3774" s="10">
        <v>5</v>
      </c>
      <c r="H3774" s="10">
        <v>521.63</v>
      </c>
      <c r="I3774" s="4" t="s">
        <v>3713</v>
      </c>
      <c r="J3774" s="16">
        <v>45058</v>
      </c>
      <c r="K3774" s="9" t="str">
        <v>West</v>
      </c>
      <c r="L3774" s="9" t="str">
        <v>Groceries</v>
      </c>
      <c r="M3774" s="4">
        <v>2560.61</v>
      </c>
      <c r="N3774" s="4">
        <f>VLOOKUP($K3774,Sales_Performance_Analysis.csv!$S$1:$T$5,2,FALSE)</f>
        <v>2536.3110011778599</v>
      </c>
      <c r="O3774" s="4">
        <v>16</v>
      </c>
      <c r="P3774" s="4">
        <v>5</v>
      </c>
      <c r="Q3774" s="4">
        <v>521.63</v>
      </c>
      <c r="U3774" s="9" t="str">
        <v>West</v>
      </c>
      <c r="V3774" s="9" t="str">
        <v>Groceries</v>
      </c>
      <c r="X3774" s="9" t="str">
        <v>WEST</v>
      </c>
      <c r="Y3774" s="9" t="str">
        <v>GROCERIES</v>
      </c>
      <c r="AA3774" s="9" t="str">
        <v>west</v>
      </c>
      <c r="AB3774" s="9" t="str">
        <v>groceries</v>
      </c>
    </row>
    <row r="3775" spans="1:28">
      <c r="A3775" s="10" t="s">
        <v>3714</v>
      </c>
      <c r="B3775" s="11">
        <v>44885</v>
      </c>
      <c r="C3775" s="12" t="s">
        <v>3262</v>
      </c>
      <c r="D3775" s="13" t="s">
        <v>3070</v>
      </c>
      <c r="E3775" s="10">
        <v>3974.52</v>
      </c>
      <c r="F3775" s="10">
        <v>25</v>
      </c>
      <c r="G3775" s="10">
        <v>50</v>
      </c>
      <c r="H3775" s="10">
        <v>1055.3</v>
      </c>
      <c r="I3775" s="4" t="s">
        <v>3714</v>
      </c>
      <c r="J3775" s="16">
        <v>44885</v>
      </c>
      <c r="K3775" s="9" t="str">
        <v>West</v>
      </c>
      <c r="L3775" s="9" t="str">
        <v>Electronics</v>
      </c>
      <c r="M3775" s="4">
        <v>3974.52</v>
      </c>
      <c r="N3775" s="4">
        <f>VLOOKUP($K3775,Sales_Performance_Analysis.csv!$S$1:$T$5,2,FALSE)</f>
        <v>2536.3110011778599</v>
      </c>
      <c r="O3775" s="4">
        <v>25</v>
      </c>
      <c r="P3775" s="4">
        <v>50</v>
      </c>
      <c r="Q3775" s="4">
        <v>1055.3</v>
      </c>
      <c r="U3775" s="9" t="str">
        <v>West</v>
      </c>
      <c r="V3775" s="9" t="str">
        <v>Electronics</v>
      </c>
      <c r="X3775" s="9" t="str">
        <v>WEST</v>
      </c>
      <c r="Y3775" s="9" t="str">
        <v>ELECTRONICS</v>
      </c>
      <c r="AA3775" s="9" t="str">
        <v>west</v>
      </c>
      <c r="AB3775" s="9" t="str">
        <v>electronics</v>
      </c>
    </row>
    <row r="3776" spans="1:28">
      <c r="A3776" s="10" t="s">
        <v>3715</v>
      </c>
      <c r="B3776" s="11">
        <v>45267</v>
      </c>
      <c r="C3776" s="12" t="s">
        <v>3379</v>
      </c>
      <c r="D3776" s="13" t="s">
        <v>29</v>
      </c>
      <c r="E3776" s="10">
        <v>4002.35</v>
      </c>
      <c r="F3776" s="10">
        <v>46</v>
      </c>
      <c r="G3776" s="10">
        <v>14</v>
      </c>
      <c r="H3776" s="10">
        <v>799.19</v>
      </c>
      <c r="I3776" s="4" t="s">
        <v>3715</v>
      </c>
      <c r="J3776" s="16">
        <v>45267</v>
      </c>
      <c r="K3776" s="9" t="str">
        <v>South</v>
      </c>
      <c r="L3776" s="9" t="str">
        <v>Furniture</v>
      </c>
      <c r="M3776" s="4">
        <v>4002.35</v>
      </c>
      <c r="N3776" s="4">
        <f>VLOOKUP($K3776,Sales_Performance_Analysis.csv!$S$1:$T$5,2,FALSE)</f>
        <v>2478.5568056787902</v>
      </c>
      <c r="O3776" s="4">
        <v>46</v>
      </c>
      <c r="P3776" s="4">
        <v>14</v>
      </c>
      <c r="Q3776" s="4">
        <v>799.19</v>
      </c>
      <c r="U3776" s="9" t="str">
        <v>South</v>
      </c>
      <c r="V3776" s="9" t="str">
        <v>Furniture</v>
      </c>
      <c r="X3776" s="9" t="str">
        <v>SOUTH</v>
      </c>
      <c r="Y3776" s="9" t="str">
        <v>FURNITURE</v>
      </c>
      <c r="AA3776" s="9" t="str">
        <v>south</v>
      </c>
      <c r="AB3776" s="9" t="str">
        <v>furniture</v>
      </c>
    </row>
    <row r="3777" spans="1:28">
      <c r="A3777" s="10" t="s">
        <v>3716</v>
      </c>
      <c r="B3777" s="11">
        <v>45104</v>
      </c>
      <c r="C3777" s="12" t="s">
        <v>3246</v>
      </c>
      <c r="D3777" s="13" t="s">
        <v>257</v>
      </c>
      <c r="E3777" s="10">
        <v>3272.52</v>
      </c>
      <c r="F3777" s="10">
        <v>17</v>
      </c>
      <c r="G3777" s="10">
        <v>30</v>
      </c>
      <c r="H3777" s="10">
        <v>842.14</v>
      </c>
      <c r="I3777" s="4" t="s">
        <v>3716</v>
      </c>
      <c r="J3777" s="16">
        <v>45104</v>
      </c>
      <c r="K3777" s="9" t="str">
        <v>South</v>
      </c>
      <c r="L3777" s="9" t="str">
        <v>Groceries</v>
      </c>
      <c r="M3777" s="4">
        <v>3272.52</v>
      </c>
      <c r="N3777" s="4">
        <f>VLOOKUP($K3777,Sales_Performance_Analysis.csv!$S$1:$T$5,2,FALSE)</f>
        <v>2478.5568056787902</v>
      </c>
      <c r="O3777" s="4">
        <v>17</v>
      </c>
      <c r="P3777" s="4">
        <v>30</v>
      </c>
      <c r="Q3777" s="4">
        <v>842.14</v>
      </c>
      <c r="U3777" s="9" t="str">
        <v>South</v>
      </c>
      <c r="V3777" s="9" t="str">
        <v>Groceries</v>
      </c>
      <c r="X3777" s="9" t="str">
        <v>SOUTH</v>
      </c>
      <c r="Y3777" s="9" t="str">
        <v>GROCERIES</v>
      </c>
      <c r="AA3777" s="9" t="str">
        <v>south</v>
      </c>
      <c r="AB3777" s="9" t="str">
        <v>groceries</v>
      </c>
    </row>
    <row r="3778" spans="1:28">
      <c r="A3778" s="10" t="s">
        <v>3717</v>
      </c>
      <c r="B3778" s="11">
        <v>45078</v>
      </c>
      <c r="C3778" s="12" t="s">
        <v>3379</v>
      </c>
      <c r="D3778" s="13" t="s">
        <v>3590</v>
      </c>
      <c r="E3778" s="10">
        <v>3663.97</v>
      </c>
      <c r="F3778" s="10">
        <v>36</v>
      </c>
      <c r="G3778" s="10">
        <v>39</v>
      </c>
      <c r="H3778" s="10">
        <v>945.05</v>
      </c>
      <c r="I3778" s="4" t="s">
        <v>3717</v>
      </c>
      <c r="J3778" s="16">
        <v>45078</v>
      </c>
      <c r="K3778" s="9" t="str">
        <v>South</v>
      </c>
      <c r="L3778" s="9" t="str">
        <v>Clothing</v>
      </c>
      <c r="M3778" s="4">
        <v>3663.97</v>
      </c>
      <c r="N3778" s="4">
        <f>VLOOKUP($K3778,Sales_Performance_Analysis.csv!$S$1:$T$5,2,FALSE)</f>
        <v>2478.5568056787902</v>
      </c>
      <c r="O3778" s="4">
        <v>36</v>
      </c>
      <c r="P3778" s="4">
        <v>39</v>
      </c>
      <c r="Q3778" s="4">
        <v>945.05</v>
      </c>
      <c r="U3778" s="9" t="str">
        <v>South</v>
      </c>
      <c r="V3778" s="9" t="str">
        <v>Clothing</v>
      </c>
      <c r="X3778" s="9" t="str">
        <v>SOUTH</v>
      </c>
      <c r="Y3778" s="9" t="str">
        <v>CLOTHING</v>
      </c>
      <c r="AA3778" s="9" t="str">
        <v>south</v>
      </c>
      <c r="AB3778" s="9" t="str">
        <v>clothing</v>
      </c>
    </row>
    <row r="3779" spans="1:28">
      <c r="A3779" s="10" t="s">
        <v>3718</v>
      </c>
      <c r="B3779" s="11">
        <v>45460</v>
      </c>
      <c r="C3779" s="12" t="s">
        <v>3140</v>
      </c>
      <c r="D3779" s="13" t="s">
        <v>3719</v>
      </c>
      <c r="E3779" s="10">
        <v>329.57</v>
      </c>
      <c r="F3779" s="10">
        <v>36</v>
      </c>
      <c r="G3779" s="10">
        <v>10</v>
      </c>
      <c r="H3779" s="10">
        <v>10.94</v>
      </c>
      <c r="I3779" s="4" t="s">
        <v>3718</v>
      </c>
      <c r="J3779" s="16">
        <v>45460</v>
      </c>
      <c r="K3779" s="9" t="str">
        <v>North</v>
      </c>
      <c r="L3779" s="9" t="str">
        <v>Groceries</v>
      </c>
      <c r="M3779" s="4">
        <v>329.57</v>
      </c>
      <c r="N3779" s="4">
        <f>VLOOKUP($K3779,Sales_Performance_Analysis.csv!$S$1:$T$5,2,FALSE)</f>
        <v>2573.1195542046598</v>
      </c>
      <c r="O3779" s="4">
        <v>36</v>
      </c>
      <c r="P3779" s="4">
        <v>10</v>
      </c>
      <c r="Q3779" s="4">
        <v>10.94</v>
      </c>
      <c r="U3779" s="9" t="str">
        <v>North</v>
      </c>
      <c r="V3779" s="9" t="str">
        <v>Groceries</v>
      </c>
      <c r="X3779" s="9" t="str">
        <v>NORTH</v>
      </c>
      <c r="Y3779" s="9" t="str">
        <v>GROCERIES</v>
      </c>
      <c r="AA3779" s="9" t="str">
        <v>north</v>
      </c>
      <c r="AB3779" s="9" t="str">
        <v>groceries</v>
      </c>
    </row>
    <row r="3780" spans="1:28">
      <c r="A3780" s="10" t="s">
        <v>3720</v>
      </c>
      <c r="B3780" s="11">
        <v>45405</v>
      </c>
      <c r="C3780" s="12" t="s">
        <v>3246</v>
      </c>
      <c r="D3780" s="13" t="s">
        <v>3070</v>
      </c>
      <c r="E3780" s="10">
        <v>4078.31</v>
      </c>
      <c r="F3780" s="10">
        <v>4</v>
      </c>
      <c r="G3780" s="10">
        <v>46</v>
      </c>
      <c r="H3780" s="10">
        <v>1012.38</v>
      </c>
      <c r="I3780" s="4" t="s">
        <v>3720</v>
      </c>
      <c r="J3780" s="16">
        <v>45405</v>
      </c>
      <c r="K3780" s="9" t="str">
        <v>South</v>
      </c>
      <c r="L3780" s="9" t="str">
        <v>Electronics</v>
      </c>
      <c r="M3780" s="4">
        <v>4078.31</v>
      </c>
      <c r="N3780" s="4">
        <f>VLOOKUP($K3780,Sales_Performance_Analysis.csv!$S$1:$T$5,2,FALSE)</f>
        <v>2478.5568056787902</v>
      </c>
      <c r="O3780" s="4">
        <v>4</v>
      </c>
      <c r="P3780" s="4">
        <v>46</v>
      </c>
      <c r="Q3780" s="4">
        <v>1012.38</v>
      </c>
      <c r="U3780" s="9" t="str">
        <v>South</v>
      </c>
      <c r="V3780" s="9" t="str">
        <v>Electronics</v>
      </c>
      <c r="X3780" s="9" t="str">
        <v>SOUTH</v>
      </c>
      <c r="Y3780" s="9" t="str">
        <v>ELECTRONICS</v>
      </c>
      <c r="AA3780" s="9" t="str">
        <v>south</v>
      </c>
      <c r="AB3780" s="9" t="str">
        <v>electronics</v>
      </c>
    </row>
    <row r="3781" spans="1:28">
      <c r="A3781" s="10" t="s">
        <v>3721</v>
      </c>
      <c r="B3781" s="11">
        <v>45263</v>
      </c>
      <c r="C3781" s="12" t="s">
        <v>3262</v>
      </c>
      <c r="D3781" s="13" t="s">
        <v>3722</v>
      </c>
      <c r="E3781" s="10">
        <v>1643.67</v>
      </c>
      <c r="F3781" s="10">
        <v>24</v>
      </c>
      <c r="G3781" s="10">
        <v>27</v>
      </c>
      <c r="H3781" s="10">
        <v>180.62</v>
      </c>
      <c r="I3781" s="4" t="s">
        <v>3721</v>
      </c>
      <c r="J3781" s="16">
        <v>45263</v>
      </c>
      <c r="K3781" s="9" t="str">
        <v>West</v>
      </c>
      <c r="L3781" s="9" t="str">
        <v>Groceries</v>
      </c>
      <c r="M3781" s="4">
        <v>1643.67</v>
      </c>
      <c r="N3781" s="4">
        <f>VLOOKUP($K3781,Sales_Performance_Analysis.csv!$S$1:$T$5,2,FALSE)</f>
        <v>2536.3110011778599</v>
      </c>
      <c r="O3781" s="4">
        <v>24</v>
      </c>
      <c r="P3781" s="4">
        <v>27</v>
      </c>
      <c r="Q3781" s="4">
        <v>180.62</v>
      </c>
      <c r="U3781" s="9" t="str">
        <v>West</v>
      </c>
      <c r="V3781" s="9" t="str">
        <v>Groceries</v>
      </c>
      <c r="X3781" s="9" t="str">
        <v>WEST</v>
      </c>
      <c r="Y3781" s="9" t="str">
        <v>GROCERIES</v>
      </c>
      <c r="AA3781" s="9" t="str">
        <v>west</v>
      </c>
      <c r="AB3781" s="9" t="str">
        <v>groceries</v>
      </c>
    </row>
    <row r="3782" spans="1:28">
      <c r="A3782" s="10" t="s">
        <v>3723</v>
      </c>
      <c r="B3782" s="11">
        <v>45151</v>
      </c>
      <c r="C3782" s="12" t="s">
        <v>3140</v>
      </c>
      <c r="D3782" s="13" t="s">
        <v>3722</v>
      </c>
      <c r="E3782" s="10">
        <v>4286.1400000000003</v>
      </c>
      <c r="F3782" s="10">
        <v>20</v>
      </c>
      <c r="G3782" s="10">
        <v>49</v>
      </c>
      <c r="H3782" s="10">
        <v>44.61</v>
      </c>
      <c r="I3782" s="4" t="s">
        <v>3723</v>
      </c>
      <c r="J3782" s="16">
        <v>45151</v>
      </c>
      <c r="K3782" s="9" t="str">
        <v>North</v>
      </c>
      <c r="L3782" s="9" t="str">
        <v>Groceries</v>
      </c>
      <c r="M3782" s="4">
        <v>4286.1400000000003</v>
      </c>
      <c r="N3782" s="4">
        <f>VLOOKUP($K3782,Sales_Performance_Analysis.csv!$S$1:$T$5,2,FALSE)</f>
        <v>2573.1195542046598</v>
      </c>
      <c r="O3782" s="4">
        <v>20</v>
      </c>
      <c r="P3782" s="4">
        <v>49</v>
      </c>
      <c r="Q3782" s="4">
        <v>44.61</v>
      </c>
      <c r="U3782" s="9" t="str">
        <v>North</v>
      </c>
      <c r="V3782" s="9" t="str">
        <v>Groceries</v>
      </c>
      <c r="X3782" s="9" t="str">
        <v>NORTH</v>
      </c>
      <c r="Y3782" s="9" t="str">
        <v>GROCERIES</v>
      </c>
      <c r="AA3782" s="9" t="str">
        <v>north</v>
      </c>
      <c r="AB3782" s="9" t="str">
        <v>groceries</v>
      </c>
    </row>
    <row r="3783" spans="1:28">
      <c r="A3783" s="10" t="s">
        <v>3724</v>
      </c>
      <c r="B3783" s="11">
        <v>45236</v>
      </c>
      <c r="C3783" s="12" t="s">
        <v>3140</v>
      </c>
      <c r="D3783" s="13" t="s">
        <v>3722</v>
      </c>
      <c r="E3783" s="10">
        <v>699.09</v>
      </c>
      <c r="F3783" s="10">
        <v>7</v>
      </c>
      <c r="G3783" s="10">
        <v>24</v>
      </c>
      <c r="H3783" s="10">
        <v>279.42</v>
      </c>
      <c r="I3783" s="4" t="s">
        <v>3724</v>
      </c>
      <c r="J3783" s="16">
        <v>45236</v>
      </c>
      <c r="K3783" s="9" t="str">
        <v>North</v>
      </c>
      <c r="L3783" s="9" t="str">
        <v>Groceries</v>
      </c>
      <c r="M3783" s="4">
        <v>699.09</v>
      </c>
      <c r="N3783" s="4">
        <f>VLOOKUP($K3783,Sales_Performance_Analysis.csv!$S$1:$T$5,2,FALSE)</f>
        <v>2573.1195542046598</v>
      </c>
      <c r="O3783" s="4">
        <v>7</v>
      </c>
      <c r="P3783" s="4">
        <v>24</v>
      </c>
      <c r="Q3783" s="4">
        <v>279.42</v>
      </c>
      <c r="U3783" s="9" t="str">
        <v>North</v>
      </c>
      <c r="V3783" s="9" t="str">
        <v>Groceries</v>
      </c>
      <c r="X3783" s="9" t="str">
        <v>NORTH</v>
      </c>
      <c r="Y3783" s="9" t="str">
        <v>GROCERIES</v>
      </c>
      <c r="AA3783" s="9" t="str">
        <v>north</v>
      </c>
      <c r="AB3783" s="9" t="str">
        <v>groceries</v>
      </c>
    </row>
    <row r="3784" spans="1:28">
      <c r="A3784" s="10" t="s">
        <v>3725</v>
      </c>
      <c r="B3784" s="11">
        <v>45173</v>
      </c>
      <c r="C3784" s="12" t="s">
        <v>3246</v>
      </c>
      <c r="D3784" s="13" t="s">
        <v>2920</v>
      </c>
      <c r="E3784" s="10">
        <v>2546.4</v>
      </c>
      <c r="F3784" s="10">
        <v>44</v>
      </c>
      <c r="G3784" s="10">
        <v>5</v>
      </c>
      <c r="H3784" s="10">
        <v>796.78</v>
      </c>
      <c r="I3784" s="4" t="s">
        <v>3725</v>
      </c>
      <c r="J3784" s="16">
        <v>45173</v>
      </c>
      <c r="K3784" s="9" t="str">
        <v>South</v>
      </c>
      <c r="L3784" s="9" t="str">
        <v>Sports</v>
      </c>
      <c r="M3784" s="4">
        <v>2546.4</v>
      </c>
      <c r="N3784" s="4">
        <f>VLOOKUP($K3784,Sales_Performance_Analysis.csv!$S$1:$T$5,2,FALSE)</f>
        <v>2478.5568056787902</v>
      </c>
      <c r="O3784" s="4">
        <v>44</v>
      </c>
      <c r="P3784" s="4">
        <v>5</v>
      </c>
      <c r="Q3784" s="4">
        <v>796.78</v>
      </c>
      <c r="U3784" s="9" t="str">
        <v>South</v>
      </c>
      <c r="V3784" s="9" t="str">
        <v>Sports</v>
      </c>
      <c r="X3784" s="9" t="str">
        <v>SOUTH</v>
      </c>
      <c r="Y3784" s="9" t="str">
        <v>SPORTS</v>
      </c>
      <c r="AA3784" s="9" t="str">
        <v>south</v>
      </c>
      <c r="AB3784" s="9" t="str">
        <v>sports</v>
      </c>
    </row>
    <row r="3785" spans="1:28">
      <c r="A3785" s="10" t="s">
        <v>3726</v>
      </c>
      <c r="B3785" s="11">
        <v>45477</v>
      </c>
      <c r="C3785" s="12" t="s">
        <v>3140</v>
      </c>
      <c r="D3785" s="13" t="s">
        <v>2920</v>
      </c>
      <c r="E3785" s="10">
        <v>960.41</v>
      </c>
      <c r="F3785" s="10">
        <v>49</v>
      </c>
      <c r="G3785" s="10">
        <v>26</v>
      </c>
      <c r="H3785" s="10">
        <v>23.08</v>
      </c>
      <c r="I3785" s="4" t="s">
        <v>3726</v>
      </c>
      <c r="J3785" s="16">
        <v>45477</v>
      </c>
      <c r="K3785" s="9" t="str">
        <v>North</v>
      </c>
      <c r="L3785" s="9" t="str">
        <v>Sports</v>
      </c>
      <c r="M3785" s="4">
        <v>960.41</v>
      </c>
      <c r="N3785" s="4">
        <f>VLOOKUP($K3785,Sales_Performance_Analysis.csv!$S$1:$T$5,2,FALSE)</f>
        <v>2573.1195542046598</v>
      </c>
      <c r="O3785" s="4">
        <v>49</v>
      </c>
      <c r="P3785" s="4">
        <v>26</v>
      </c>
      <c r="Q3785" s="4">
        <v>23.08</v>
      </c>
      <c r="U3785" s="9" t="str">
        <v>North</v>
      </c>
      <c r="V3785" s="9" t="str">
        <v>Sports</v>
      </c>
      <c r="X3785" s="9" t="str">
        <v>NORTH</v>
      </c>
      <c r="Y3785" s="9" t="str">
        <v>SPORTS</v>
      </c>
      <c r="AA3785" s="9" t="str">
        <v>north</v>
      </c>
      <c r="AB3785" s="9" t="str">
        <v>sports</v>
      </c>
    </row>
    <row r="3786" spans="1:28">
      <c r="A3786" s="10" t="s">
        <v>3727</v>
      </c>
      <c r="B3786" s="11">
        <v>45532</v>
      </c>
      <c r="C3786" s="12" t="s">
        <v>3262</v>
      </c>
      <c r="D3786" s="13" t="s">
        <v>3070</v>
      </c>
      <c r="E3786" s="10">
        <v>2921.4</v>
      </c>
      <c r="F3786" s="10">
        <v>50</v>
      </c>
      <c r="G3786" s="10">
        <v>38</v>
      </c>
      <c r="H3786" s="10">
        <v>1300.5999999999999</v>
      </c>
      <c r="I3786" s="4" t="s">
        <v>3727</v>
      </c>
      <c r="J3786" s="16">
        <v>45532</v>
      </c>
      <c r="K3786" s="9" t="str">
        <v>West</v>
      </c>
      <c r="L3786" s="9" t="str">
        <v>Electronics</v>
      </c>
      <c r="M3786" s="4">
        <v>2921.4</v>
      </c>
      <c r="N3786" s="4">
        <f>VLOOKUP($K3786,Sales_Performance_Analysis.csv!$S$1:$T$5,2,FALSE)</f>
        <v>2536.3110011778599</v>
      </c>
      <c r="O3786" s="4">
        <v>50</v>
      </c>
      <c r="P3786" s="4">
        <v>38</v>
      </c>
      <c r="Q3786" s="4">
        <v>1300.5999999999999</v>
      </c>
      <c r="U3786" s="9" t="str">
        <v>West</v>
      </c>
      <c r="V3786" s="9" t="str">
        <v>Electronics</v>
      </c>
      <c r="X3786" s="9" t="str">
        <v>WEST</v>
      </c>
      <c r="Y3786" s="9" t="str">
        <v>ELECTRONICS</v>
      </c>
      <c r="AA3786" s="9" t="str">
        <v>west</v>
      </c>
      <c r="AB3786" s="9" t="str">
        <v>electronics</v>
      </c>
    </row>
    <row r="3787" spans="1:28">
      <c r="A3787" s="10" t="s">
        <v>3728</v>
      </c>
      <c r="B3787" s="11">
        <v>45397</v>
      </c>
      <c r="C3787" s="12" t="s">
        <v>3246</v>
      </c>
      <c r="D3787" s="13" t="s">
        <v>3590</v>
      </c>
      <c r="E3787" s="10">
        <v>52.04</v>
      </c>
      <c r="F3787" s="10">
        <v>45</v>
      </c>
      <c r="G3787" s="10">
        <v>2</v>
      </c>
      <c r="H3787" s="10">
        <v>1529.16</v>
      </c>
      <c r="I3787" s="4" t="s">
        <v>3728</v>
      </c>
      <c r="J3787" s="16">
        <v>45397</v>
      </c>
      <c r="K3787" s="9" t="str">
        <v>South</v>
      </c>
      <c r="L3787" s="9" t="str">
        <v>Clothing</v>
      </c>
      <c r="M3787" s="4">
        <v>52.04</v>
      </c>
      <c r="N3787" s="4">
        <f>VLOOKUP($K3787,Sales_Performance_Analysis.csv!$S$1:$T$5,2,FALSE)</f>
        <v>2478.5568056787902</v>
      </c>
      <c r="O3787" s="4">
        <v>45</v>
      </c>
      <c r="P3787" s="4">
        <v>2</v>
      </c>
      <c r="Q3787" s="4">
        <v>1529.16</v>
      </c>
      <c r="U3787" s="9" t="str">
        <v>South</v>
      </c>
      <c r="V3787" s="9" t="str">
        <v>Clothing</v>
      </c>
      <c r="X3787" s="9" t="str">
        <v>SOUTH</v>
      </c>
      <c r="Y3787" s="9" t="str">
        <v>CLOTHING</v>
      </c>
      <c r="AA3787" s="9" t="str">
        <v>south</v>
      </c>
      <c r="AB3787" s="9" t="str">
        <v>clothing</v>
      </c>
    </row>
    <row r="3788" spans="1:28">
      <c r="A3788" s="10" t="s">
        <v>3729</v>
      </c>
      <c r="B3788" s="11">
        <v>44947</v>
      </c>
      <c r="C3788" s="12" t="s">
        <v>3262</v>
      </c>
      <c r="D3788" s="13" t="s">
        <v>3070</v>
      </c>
      <c r="E3788" s="10">
        <v>3757.47</v>
      </c>
      <c r="F3788" s="10">
        <v>11</v>
      </c>
      <c r="G3788" s="10">
        <v>2</v>
      </c>
      <c r="H3788" s="10">
        <v>1316.35</v>
      </c>
      <c r="I3788" s="4" t="s">
        <v>3729</v>
      </c>
      <c r="J3788" s="16">
        <v>44947</v>
      </c>
      <c r="K3788" s="9" t="str">
        <v>West</v>
      </c>
      <c r="L3788" s="9" t="str">
        <v>Electronics</v>
      </c>
      <c r="M3788" s="4">
        <v>3757.47</v>
      </c>
      <c r="N3788" s="4">
        <f>VLOOKUP($K3788,Sales_Performance_Analysis.csv!$S$1:$T$5,2,FALSE)</f>
        <v>2536.3110011778599</v>
      </c>
      <c r="O3788" s="4">
        <v>11</v>
      </c>
      <c r="P3788" s="4">
        <v>2</v>
      </c>
      <c r="Q3788" s="4">
        <v>1316.35</v>
      </c>
      <c r="U3788" s="9" t="str">
        <v>West</v>
      </c>
      <c r="V3788" s="9" t="str">
        <v>Electronics</v>
      </c>
      <c r="X3788" s="9" t="str">
        <v>WEST</v>
      </c>
      <c r="Y3788" s="9" t="str">
        <v>ELECTRONICS</v>
      </c>
      <c r="AA3788" s="9" t="str">
        <v>west</v>
      </c>
      <c r="AB3788" s="9" t="str">
        <v>electronics</v>
      </c>
    </row>
    <row r="3789" spans="1:28">
      <c r="A3789" s="10" t="s">
        <v>3730</v>
      </c>
      <c r="B3789" s="11">
        <v>45240</v>
      </c>
      <c r="C3789" s="12" t="s">
        <v>3379</v>
      </c>
      <c r="D3789" s="13" t="s">
        <v>3590</v>
      </c>
      <c r="E3789" s="10">
        <v>4445.24</v>
      </c>
      <c r="F3789" s="10">
        <v>13</v>
      </c>
      <c r="G3789" s="10">
        <v>18</v>
      </c>
      <c r="H3789" s="10">
        <v>323.95999999999998</v>
      </c>
      <c r="I3789" s="4" t="s">
        <v>3730</v>
      </c>
      <c r="J3789" s="16">
        <v>45240</v>
      </c>
      <c r="K3789" s="9" t="str">
        <v>South</v>
      </c>
      <c r="L3789" s="9" t="str">
        <v>Clothing</v>
      </c>
      <c r="M3789" s="4">
        <v>4445.24</v>
      </c>
      <c r="N3789" s="4">
        <f>VLOOKUP($K3789,Sales_Performance_Analysis.csv!$S$1:$T$5,2,FALSE)</f>
        <v>2478.5568056787902</v>
      </c>
      <c r="O3789" s="4">
        <v>13</v>
      </c>
      <c r="P3789" s="4">
        <v>18</v>
      </c>
      <c r="Q3789" s="4">
        <v>323.95999999999998</v>
      </c>
      <c r="U3789" s="9" t="str">
        <v>South</v>
      </c>
      <c r="V3789" s="9" t="str">
        <v>Clothing</v>
      </c>
      <c r="X3789" s="9" t="str">
        <v>SOUTH</v>
      </c>
      <c r="Y3789" s="9" t="str">
        <v>CLOTHING</v>
      </c>
      <c r="AA3789" s="9" t="str">
        <v>south</v>
      </c>
      <c r="AB3789" s="9" t="str">
        <v>clothing</v>
      </c>
    </row>
    <row r="3790" spans="1:28">
      <c r="A3790" s="10" t="s">
        <v>3731</v>
      </c>
      <c r="B3790" s="11">
        <v>44916</v>
      </c>
      <c r="C3790" s="12" t="s">
        <v>3379</v>
      </c>
      <c r="D3790" s="13" t="s">
        <v>2920</v>
      </c>
      <c r="E3790" s="10">
        <v>4162.25</v>
      </c>
      <c r="F3790" s="10">
        <v>44</v>
      </c>
      <c r="G3790" s="10">
        <v>35</v>
      </c>
      <c r="H3790" s="10">
        <v>721.67</v>
      </c>
      <c r="I3790" s="4" t="s">
        <v>3731</v>
      </c>
      <c r="J3790" s="16">
        <v>44916</v>
      </c>
      <c r="K3790" s="9" t="str">
        <v>South</v>
      </c>
      <c r="L3790" s="9" t="str">
        <v>Sports</v>
      </c>
      <c r="M3790" s="4">
        <v>4162.25</v>
      </c>
      <c r="N3790" s="4">
        <f>VLOOKUP($K3790,Sales_Performance_Analysis.csv!$S$1:$T$5,2,FALSE)</f>
        <v>2478.5568056787902</v>
      </c>
      <c r="O3790" s="4">
        <v>44</v>
      </c>
      <c r="P3790" s="4">
        <v>35</v>
      </c>
      <c r="Q3790" s="4">
        <v>721.67</v>
      </c>
      <c r="U3790" s="9" t="str">
        <v>South</v>
      </c>
      <c r="V3790" s="9" t="str">
        <v>Sports</v>
      </c>
      <c r="X3790" s="9" t="str">
        <v>SOUTH</v>
      </c>
      <c r="Y3790" s="9" t="str">
        <v>SPORTS</v>
      </c>
      <c r="AA3790" s="9" t="str">
        <v>south</v>
      </c>
      <c r="AB3790" s="9" t="str">
        <v>sports</v>
      </c>
    </row>
    <row r="3791" spans="1:28">
      <c r="A3791" s="10" t="s">
        <v>3732</v>
      </c>
      <c r="B3791" s="11">
        <v>45316</v>
      </c>
      <c r="C3791" s="12" t="s">
        <v>3140</v>
      </c>
      <c r="D3791" s="13" t="s">
        <v>3590</v>
      </c>
      <c r="E3791" s="10">
        <v>3578.19</v>
      </c>
      <c r="F3791" s="10">
        <v>1</v>
      </c>
      <c r="G3791" s="10">
        <v>6</v>
      </c>
      <c r="H3791" s="10">
        <v>419.29</v>
      </c>
      <c r="I3791" s="4" t="s">
        <v>3732</v>
      </c>
      <c r="J3791" s="16">
        <v>45316</v>
      </c>
      <c r="K3791" s="9" t="str">
        <v>North</v>
      </c>
      <c r="L3791" s="9" t="str">
        <v>Clothing</v>
      </c>
      <c r="M3791" s="4">
        <v>3578.19</v>
      </c>
      <c r="N3791" s="4">
        <f>VLOOKUP($K3791,Sales_Performance_Analysis.csv!$S$1:$T$5,2,FALSE)</f>
        <v>2573.1195542046598</v>
      </c>
      <c r="O3791" s="4">
        <v>1</v>
      </c>
      <c r="P3791" s="4">
        <v>6</v>
      </c>
      <c r="Q3791" s="4">
        <v>419.29</v>
      </c>
      <c r="U3791" s="9" t="str">
        <v>North</v>
      </c>
      <c r="V3791" s="9" t="str">
        <v>Clothing</v>
      </c>
      <c r="X3791" s="9" t="str">
        <v>NORTH</v>
      </c>
      <c r="Y3791" s="9" t="str">
        <v>CLOTHING</v>
      </c>
      <c r="AA3791" s="9" t="str">
        <v>north</v>
      </c>
      <c r="AB3791" s="9" t="str">
        <v>clothing</v>
      </c>
    </row>
    <row r="3792" spans="1:28">
      <c r="A3792" s="10" t="s">
        <v>3733</v>
      </c>
      <c r="B3792" s="11">
        <v>45135</v>
      </c>
      <c r="C3792" s="12" t="s">
        <v>3379</v>
      </c>
      <c r="D3792" s="13" t="s">
        <v>3590</v>
      </c>
      <c r="E3792" s="10">
        <v>661.18</v>
      </c>
      <c r="F3792" s="10">
        <v>24</v>
      </c>
      <c r="G3792" s="10">
        <v>14</v>
      </c>
      <c r="H3792" s="10">
        <v>1785.98</v>
      </c>
      <c r="I3792" s="4" t="s">
        <v>3733</v>
      </c>
      <c r="J3792" s="16">
        <v>45135</v>
      </c>
      <c r="K3792" s="9" t="str">
        <v>South</v>
      </c>
      <c r="L3792" s="9" t="str">
        <v>Clothing</v>
      </c>
      <c r="M3792" s="4">
        <v>661.18</v>
      </c>
      <c r="N3792" s="4">
        <f>VLOOKUP($K3792,Sales_Performance_Analysis.csv!$S$1:$T$5,2,FALSE)</f>
        <v>2478.5568056787902</v>
      </c>
      <c r="O3792" s="4">
        <v>24</v>
      </c>
      <c r="P3792" s="4">
        <v>14</v>
      </c>
      <c r="Q3792" s="4">
        <v>1785.98</v>
      </c>
      <c r="U3792" s="9" t="str">
        <v>South</v>
      </c>
      <c r="V3792" s="9" t="str">
        <v>Clothing</v>
      </c>
      <c r="X3792" s="9" t="str">
        <v>SOUTH</v>
      </c>
      <c r="Y3792" s="9" t="str">
        <v>CLOTHING</v>
      </c>
      <c r="AA3792" s="9" t="str">
        <v>south</v>
      </c>
      <c r="AB3792" s="9" t="str">
        <v>clothing</v>
      </c>
    </row>
    <row r="3793" spans="1:28">
      <c r="A3793" s="10" t="s">
        <v>3734</v>
      </c>
      <c r="B3793" s="11">
        <v>45433</v>
      </c>
      <c r="C3793" s="12" t="s">
        <v>3262</v>
      </c>
      <c r="D3793" s="13" t="s">
        <v>3722</v>
      </c>
      <c r="E3793" s="10">
        <v>1906.95</v>
      </c>
      <c r="F3793" s="10">
        <v>40</v>
      </c>
      <c r="G3793" s="10">
        <v>20</v>
      </c>
      <c r="H3793" s="10">
        <v>561.13</v>
      </c>
      <c r="I3793" s="4" t="s">
        <v>3734</v>
      </c>
      <c r="J3793" s="16">
        <v>45433</v>
      </c>
      <c r="K3793" s="9" t="str">
        <v>West</v>
      </c>
      <c r="L3793" s="9" t="str">
        <v>Groceries</v>
      </c>
      <c r="M3793" s="4">
        <v>1906.95</v>
      </c>
      <c r="N3793" s="4">
        <f>VLOOKUP($K3793,Sales_Performance_Analysis.csv!$S$1:$T$5,2,FALSE)</f>
        <v>2536.3110011778599</v>
      </c>
      <c r="O3793" s="4">
        <v>40</v>
      </c>
      <c r="P3793" s="4">
        <v>20</v>
      </c>
      <c r="Q3793" s="4">
        <v>561.13</v>
      </c>
      <c r="U3793" s="9" t="str">
        <v>West</v>
      </c>
      <c r="V3793" s="9" t="str">
        <v>Groceries</v>
      </c>
      <c r="X3793" s="9" t="str">
        <v>WEST</v>
      </c>
      <c r="Y3793" s="9" t="str">
        <v>GROCERIES</v>
      </c>
      <c r="AA3793" s="9" t="str">
        <v>west</v>
      </c>
      <c r="AB3793" s="9" t="str">
        <v>groceries</v>
      </c>
    </row>
    <row r="3794" spans="1:28">
      <c r="A3794" s="10" t="s">
        <v>3735</v>
      </c>
      <c r="B3794" s="11">
        <v>45137</v>
      </c>
      <c r="C3794" s="12" t="s">
        <v>3379</v>
      </c>
      <c r="D3794" s="13" t="s">
        <v>2920</v>
      </c>
      <c r="E3794" s="10">
        <v>1555.72</v>
      </c>
      <c r="F3794" s="10">
        <v>40</v>
      </c>
      <c r="G3794" s="10">
        <v>14</v>
      </c>
      <c r="H3794" s="10">
        <v>590.75</v>
      </c>
      <c r="I3794" s="4" t="s">
        <v>3735</v>
      </c>
      <c r="J3794" s="16">
        <v>45137</v>
      </c>
      <c r="K3794" s="9" t="str">
        <v>South</v>
      </c>
      <c r="L3794" s="9" t="str">
        <v>Sports</v>
      </c>
      <c r="M3794" s="4">
        <v>1555.72</v>
      </c>
      <c r="N3794" s="4">
        <f>VLOOKUP($K3794,Sales_Performance_Analysis.csv!$S$1:$T$5,2,FALSE)</f>
        <v>2478.5568056787902</v>
      </c>
      <c r="O3794" s="4">
        <v>40</v>
      </c>
      <c r="P3794" s="4">
        <v>14</v>
      </c>
      <c r="Q3794" s="4">
        <v>590.75</v>
      </c>
      <c r="U3794" s="9" t="str">
        <v>South</v>
      </c>
      <c r="V3794" s="9" t="str">
        <v>Sports</v>
      </c>
      <c r="X3794" s="9" t="str">
        <v>SOUTH</v>
      </c>
      <c r="Y3794" s="9" t="str">
        <v>SPORTS</v>
      </c>
      <c r="AA3794" s="9" t="str">
        <v>south</v>
      </c>
      <c r="AB3794" s="9" t="str">
        <v>sports</v>
      </c>
    </row>
    <row r="3795" spans="1:28">
      <c r="A3795" s="10" t="s">
        <v>3736</v>
      </c>
      <c r="B3795" s="11">
        <v>44922</v>
      </c>
      <c r="C3795" s="12" t="s">
        <v>3246</v>
      </c>
      <c r="D3795" s="13" t="s">
        <v>3070</v>
      </c>
      <c r="E3795" s="10">
        <v>1464.62</v>
      </c>
      <c r="F3795" s="10">
        <v>21</v>
      </c>
      <c r="G3795" s="10">
        <v>13</v>
      </c>
      <c r="H3795" s="10">
        <v>402.15</v>
      </c>
      <c r="I3795" s="4" t="s">
        <v>3736</v>
      </c>
      <c r="J3795" s="16">
        <v>44922</v>
      </c>
      <c r="K3795" s="9" t="str">
        <v>South</v>
      </c>
      <c r="L3795" s="9" t="str">
        <v>Electronics</v>
      </c>
      <c r="M3795" s="4">
        <v>1464.62</v>
      </c>
      <c r="N3795" s="4">
        <f>VLOOKUP($K3795,Sales_Performance_Analysis.csv!$S$1:$T$5,2,FALSE)</f>
        <v>2478.5568056787902</v>
      </c>
      <c r="O3795" s="4">
        <v>21</v>
      </c>
      <c r="P3795" s="4">
        <v>13</v>
      </c>
      <c r="Q3795" s="4">
        <v>402.15</v>
      </c>
      <c r="U3795" s="9" t="str">
        <v>South</v>
      </c>
      <c r="V3795" s="9" t="str">
        <v>Electronics</v>
      </c>
      <c r="X3795" s="9" t="str">
        <v>SOUTH</v>
      </c>
      <c r="Y3795" s="9" t="str">
        <v>ELECTRONICS</v>
      </c>
      <c r="AA3795" s="9" t="str">
        <v>south</v>
      </c>
      <c r="AB3795" s="9" t="str">
        <v>electronics</v>
      </c>
    </row>
    <row r="3796" spans="1:28">
      <c r="A3796" s="10" t="s">
        <v>3737</v>
      </c>
      <c r="B3796" s="11">
        <v>45053</v>
      </c>
      <c r="C3796" s="12" t="s">
        <v>3246</v>
      </c>
      <c r="D3796" s="13" t="s">
        <v>3070</v>
      </c>
      <c r="E3796" s="10">
        <v>1120.6500000000001</v>
      </c>
      <c r="F3796" s="10">
        <v>31</v>
      </c>
      <c r="G3796" s="10">
        <v>14</v>
      </c>
      <c r="H3796" s="10">
        <v>1176.03</v>
      </c>
      <c r="I3796" s="4" t="s">
        <v>3737</v>
      </c>
      <c r="J3796" s="16">
        <v>45053</v>
      </c>
      <c r="K3796" s="9" t="str">
        <v>South</v>
      </c>
      <c r="L3796" s="9" t="str">
        <v>Electronics</v>
      </c>
      <c r="M3796" s="4">
        <v>1120.6500000000001</v>
      </c>
      <c r="N3796" s="4">
        <f>VLOOKUP($K3796,Sales_Performance_Analysis.csv!$S$1:$T$5,2,FALSE)</f>
        <v>2478.5568056787902</v>
      </c>
      <c r="O3796" s="4">
        <v>31</v>
      </c>
      <c r="P3796" s="4">
        <v>14</v>
      </c>
      <c r="Q3796" s="4">
        <v>1176.03</v>
      </c>
      <c r="U3796" s="9" t="str">
        <v>South</v>
      </c>
      <c r="V3796" s="9" t="str">
        <v>Electronics</v>
      </c>
      <c r="X3796" s="9" t="str">
        <v>SOUTH</v>
      </c>
      <c r="Y3796" s="9" t="str">
        <v>ELECTRONICS</v>
      </c>
      <c r="AA3796" s="9" t="str">
        <v>south</v>
      </c>
      <c r="AB3796" s="9" t="str">
        <v>electronics</v>
      </c>
    </row>
    <row r="3797" spans="1:28">
      <c r="A3797" s="10" t="s">
        <v>3738</v>
      </c>
      <c r="B3797" s="11">
        <v>44883</v>
      </c>
      <c r="C3797" s="12" t="s">
        <v>3140</v>
      </c>
      <c r="D3797" s="13" t="s">
        <v>29</v>
      </c>
      <c r="E3797" s="10">
        <v>3892.66</v>
      </c>
      <c r="F3797" s="10">
        <v>7</v>
      </c>
      <c r="G3797" s="10">
        <v>45</v>
      </c>
      <c r="H3797" s="10">
        <v>141.09</v>
      </c>
      <c r="I3797" s="4" t="s">
        <v>3738</v>
      </c>
      <c r="J3797" s="16">
        <v>44883</v>
      </c>
      <c r="K3797" s="9" t="str">
        <v>North</v>
      </c>
      <c r="L3797" s="9" t="str">
        <v>Furniture</v>
      </c>
      <c r="M3797" s="4">
        <v>3892.66</v>
      </c>
      <c r="N3797" s="4">
        <f>VLOOKUP($K3797,Sales_Performance_Analysis.csv!$S$1:$T$5,2,FALSE)</f>
        <v>2573.1195542046598</v>
      </c>
      <c r="O3797" s="4">
        <v>7</v>
      </c>
      <c r="P3797" s="4">
        <v>45</v>
      </c>
      <c r="Q3797" s="4">
        <v>141.09</v>
      </c>
      <c r="U3797" s="9" t="str">
        <v>North</v>
      </c>
      <c r="V3797" s="9" t="str">
        <v>Furniture</v>
      </c>
      <c r="X3797" s="9" t="str">
        <v>NORTH</v>
      </c>
      <c r="Y3797" s="9" t="str">
        <v>FURNITURE</v>
      </c>
      <c r="AA3797" s="9" t="str">
        <v>north</v>
      </c>
      <c r="AB3797" s="9" t="str">
        <v>furniture</v>
      </c>
    </row>
    <row r="3798" spans="1:28">
      <c r="A3798" s="10" t="s">
        <v>3739</v>
      </c>
      <c r="B3798" s="11">
        <v>45176</v>
      </c>
      <c r="C3798" s="12" t="s">
        <v>3246</v>
      </c>
      <c r="D3798" s="13" t="s">
        <v>29</v>
      </c>
      <c r="E3798" s="10">
        <v>4629.18</v>
      </c>
      <c r="F3798" s="10">
        <v>29</v>
      </c>
      <c r="G3798" s="10">
        <v>42</v>
      </c>
      <c r="H3798" s="10">
        <v>630.49</v>
      </c>
      <c r="I3798" s="4" t="s">
        <v>3739</v>
      </c>
      <c r="J3798" s="16">
        <v>45176</v>
      </c>
      <c r="K3798" s="9" t="str">
        <v>South</v>
      </c>
      <c r="L3798" s="9" t="str">
        <v>Furniture</v>
      </c>
      <c r="M3798" s="4">
        <v>4629.18</v>
      </c>
      <c r="N3798" s="4">
        <f>VLOOKUP($K3798,Sales_Performance_Analysis.csv!$S$1:$T$5,2,FALSE)</f>
        <v>2478.5568056787902</v>
      </c>
      <c r="O3798" s="4">
        <v>29</v>
      </c>
      <c r="P3798" s="4">
        <v>42</v>
      </c>
      <c r="Q3798" s="4">
        <v>630.49</v>
      </c>
      <c r="U3798" s="9" t="str">
        <v>South</v>
      </c>
      <c r="V3798" s="9" t="str">
        <v>Furniture</v>
      </c>
      <c r="X3798" s="9" t="str">
        <v>SOUTH</v>
      </c>
      <c r="Y3798" s="9" t="str">
        <v>FURNITURE</v>
      </c>
      <c r="AA3798" s="9" t="str">
        <v>south</v>
      </c>
      <c r="AB3798" s="9" t="str">
        <v>furniture</v>
      </c>
    </row>
    <row r="3799" spans="1:28">
      <c r="A3799" s="10" t="s">
        <v>3740</v>
      </c>
      <c r="B3799" s="11">
        <v>44976</v>
      </c>
      <c r="C3799" s="12" t="s">
        <v>3140</v>
      </c>
      <c r="D3799" s="13" t="s">
        <v>2920</v>
      </c>
      <c r="E3799" s="10">
        <v>2718.41</v>
      </c>
      <c r="F3799" s="10">
        <v>4</v>
      </c>
      <c r="G3799" s="10">
        <v>50</v>
      </c>
      <c r="H3799" s="10">
        <v>311.60000000000002</v>
      </c>
      <c r="I3799" s="4" t="s">
        <v>3740</v>
      </c>
      <c r="J3799" s="16">
        <v>44976</v>
      </c>
      <c r="K3799" s="9" t="str">
        <v>North</v>
      </c>
      <c r="L3799" s="9" t="str">
        <v>Sports</v>
      </c>
      <c r="M3799" s="4">
        <v>2718.41</v>
      </c>
      <c r="N3799" s="4">
        <f>VLOOKUP($K3799,Sales_Performance_Analysis.csv!$S$1:$T$5,2,FALSE)</f>
        <v>2573.1195542046598</v>
      </c>
      <c r="O3799" s="4">
        <v>4</v>
      </c>
      <c r="P3799" s="4">
        <v>50</v>
      </c>
      <c r="Q3799" s="4">
        <v>311.60000000000002</v>
      </c>
      <c r="U3799" s="9" t="str">
        <v>North</v>
      </c>
      <c r="V3799" s="9" t="str">
        <v>Sports</v>
      </c>
      <c r="X3799" s="9" t="str">
        <v>NORTH</v>
      </c>
      <c r="Y3799" s="9" t="str">
        <v>SPORTS</v>
      </c>
      <c r="AA3799" s="9" t="str">
        <v>north</v>
      </c>
      <c r="AB3799" s="9" t="str">
        <v>sports</v>
      </c>
    </row>
    <row r="3800" spans="1:28">
      <c r="A3800" s="10" t="s">
        <v>3741</v>
      </c>
      <c r="B3800" s="11">
        <v>44893</v>
      </c>
      <c r="C3800" s="12" t="s">
        <v>3262</v>
      </c>
      <c r="D3800" s="13" t="s">
        <v>3070</v>
      </c>
      <c r="E3800" s="10">
        <v>663.84</v>
      </c>
      <c r="F3800" s="10">
        <v>16</v>
      </c>
      <c r="G3800" s="10">
        <v>13</v>
      </c>
      <c r="H3800" s="10">
        <v>209.56</v>
      </c>
      <c r="I3800" s="4" t="s">
        <v>3741</v>
      </c>
      <c r="J3800" s="16">
        <v>44893</v>
      </c>
      <c r="K3800" s="9" t="str">
        <v>West</v>
      </c>
      <c r="L3800" s="9" t="str">
        <v>Electronics</v>
      </c>
      <c r="M3800" s="4">
        <v>663.84</v>
      </c>
      <c r="N3800" s="4">
        <f>VLOOKUP($K3800,Sales_Performance_Analysis.csv!$S$1:$T$5,2,FALSE)</f>
        <v>2536.3110011778599</v>
      </c>
      <c r="O3800" s="4">
        <v>16</v>
      </c>
      <c r="P3800" s="4">
        <v>13</v>
      </c>
      <c r="Q3800" s="4">
        <v>209.56</v>
      </c>
      <c r="U3800" s="9" t="str">
        <v>West</v>
      </c>
      <c r="V3800" s="9" t="str">
        <v>Electronics</v>
      </c>
      <c r="X3800" s="9" t="str">
        <v>WEST</v>
      </c>
      <c r="Y3800" s="9" t="str">
        <v>ELECTRONICS</v>
      </c>
      <c r="AA3800" s="9" t="str">
        <v>west</v>
      </c>
      <c r="AB3800" s="9" t="str">
        <v>electronics</v>
      </c>
    </row>
    <row r="3801" spans="1:28">
      <c r="A3801" s="10" t="s">
        <v>3742</v>
      </c>
      <c r="B3801" s="11">
        <v>45451</v>
      </c>
      <c r="C3801" s="12" t="s">
        <v>3379</v>
      </c>
      <c r="D3801" s="13" t="s">
        <v>3070</v>
      </c>
      <c r="E3801" s="10">
        <v>1390.74</v>
      </c>
      <c r="F3801" s="10">
        <v>11</v>
      </c>
      <c r="G3801" s="10">
        <v>32</v>
      </c>
      <c r="H3801" s="10">
        <v>1100.6600000000001</v>
      </c>
      <c r="I3801" s="4" t="s">
        <v>3742</v>
      </c>
      <c r="J3801" s="16">
        <v>45451</v>
      </c>
      <c r="K3801" s="9" t="str">
        <v>South</v>
      </c>
      <c r="L3801" s="9" t="str">
        <v>Electronics</v>
      </c>
      <c r="M3801" s="4">
        <v>1390.74</v>
      </c>
      <c r="N3801" s="4">
        <f>VLOOKUP($K3801,Sales_Performance_Analysis.csv!$S$1:$T$5,2,FALSE)</f>
        <v>2478.5568056787902</v>
      </c>
      <c r="O3801" s="4">
        <v>11</v>
      </c>
      <c r="P3801" s="4">
        <v>32</v>
      </c>
      <c r="Q3801" s="4">
        <v>1100.6600000000001</v>
      </c>
      <c r="U3801" s="9" t="str">
        <v>South</v>
      </c>
      <c r="V3801" s="9" t="str">
        <v>Electronics</v>
      </c>
      <c r="X3801" s="9" t="str">
        <v>SOUTH</v>
      </c>
      <c r="Y3801" s="9" t="str">
        <v>ELECTRONICS</v>
      </c>
      <c r="AA3801" s="9" t="str">
        <v>south</v>
      </c>
      <c r="AB3801" s="9" t="str">
        <v>electronics</v>
      </c>
    </row>
    <row r="3802" spans="1:28">
      <c r="A3802" s="10" t="s">
        <v>3743</v>
      </c>
      <c r="B3802" s="11">
        <v>45013</v>
      </c>
      <c r="C3802" s="12" t="s">
        <v>3262</v>
      </c>
      <c r="D3802" s="13" t="s">
        <v>3590</v>
      </c>
      <c r="E3802" s="10">
        <v>1732.16</v>
      </c>
      <c r="F3802" s="10">
        <v>14</v>
      </c>
      <c r="G3802" s="10">
        <v>13</v>
      </c>
      <c r="H3802" s="10">
        <v>510.07</v>
      </c>
      <c r="I3802" s="4" t="s">
        <v>3743</v>
      </c>
      <c r="J3802" s="16">
        <v>45013</v>
      </c>
      <c r="K3802" s="9" t="str">
        <v>West</v>
      </c>
      <c r="L3802" s="9" t="str">
        <v>Clothing</v>
      </c>
      <c r="M3802" s="4">
        <v>1732.16</v>
      </c>
      <c r="N3802" s="4">
        <f>VLOOKUP($K3802,Sales_Performance_Analysis.csv!$S$1:$T$5,2,FALSE)</f>
        <v>2536.3110011778599</v>
      </c>
      <c r="O3802" s="4">
        <v>14</v>
      </c>
      <c r="P3802" s="4">
        <v>13</v>
      </c>
      <c r="Q3802" s="4">
        <v>510.07</v>
      </c>
      <c r="U3802" s="9" t="str">
        <v>West</v>
      </c>
      <c r="V3802" s="9" t="str">
        <v>Clothing</v>
      </c>
      <c r="X3802" s="9" t="str">
        <v>WEST</v>
      </c>
      <c r="Y3802" s="9" t="str">
        <v>CLOTHING</v>
      </c>
      <c r="AA3802" s="9" t="str">
        <v>west</v>
      </c>
      <c r="AB3802" s="9" t="str">
        <v>clothing</v>
      </c>
    </row>
    <row r="3803" spans="1:28">
      <c r="A3803" s="10" t="s">
        <v>3744</v>
      </c>
      <c r="B3803" s="11">
        <v>45397</v>
      </c>
      <c r="C3803" s="12" t="s">
        <v>3379</v>
      </c>
      <c r="D3803" s="13" t="s">
        <v>3070</v>
      </c>
      <c r="E3803" s="10">
        <v>1316.36</v>
      </c>
      <c r="F3803" s="10">
        <v>43</v>
      </c>
      <c r="G3803" s="10">
        <v>20</v>
      </c>
      <c r="H3803" s="10">
        <v>828.51</v>
      </c>
      <c r="I3803" s="4" t="s">
        <v>3744</v>
      </c>
      <c r="J3803" s="16">
        <v>45397</v>
      </c>
      <c r="K3803" s="9" t="str">
        <v>South</v>
      </c>
      <c r="L3803" s="9" t="str">
        <v>Electronics</v>
      </c>
      <c r="M3803" s="4">
        <v>1316.36</v>
      </c>
      <c r="N3803" s="4">
        <f>VLOOKUP($K3803,Sales_Performance_Analysis.csv!$S$1:$T$5,2,FALSE)</f>
        <v>2478.5568056787902</v>
      </c>
      <c r="O3803" s="4">
        <v>43</v>
      </c>
      <c r="P3803" s="4">
        <v>20</v>
      </c>
      <c r="Q3803" s="4">
        <v>828.51</v>
      </c>
      <c r="U3803" s="9" t="str">
        <v>South</v>
      </c>
      <c r="V3803" s="9" t="str">
        <v>Electronics</v>
      </c>
      <c r="X3803" s="9" t="str">
        <v>SOUTH</v>
      </c>
      <c r="Y3803" s="9" t="str">
        <v>ELECTRONICS</v>
      </c>
      <c r="AA3803" s="9" t="str">
        <v>south</v>
      </c>
      <c r="AB3803" s="9" t="str">
        <v>electronics</v>
      </c>
    </row>
    <row r="3804" spans="1:28">
      <c r="A3804" s="10" t="s">
        <v>3745</v>
      </c>
      <c r="B3804" s="11">
        <v>45605</v>
      </c>
      <c r="C3804" s="12" t="s">
        <v>3379</v>
      </c>
      <c r="D3804" s="13" t="s">
        <v>3070</v>
      </c>
      <c r="E3804" s="10">
        <v>3040.66</v>
      </c>
      <c r="F3804" s="10">
        <v>34</v>
      </c>
      <c r="G3804" s="10">
        <v>40</v>
      </c>
      <c r="H3804" s="10">
        <v>1820.27</v>
      </c>
      <c r="I3804" s="4" t="s">
        <v>3745</v>
      </c>
      <c r="J3804" s="16">
        <v>45605</v>
      </c>
      <c r="K3804" s="9" t="str">
        <v>South</v>
      </c>
      <c r="L3804" s="9" t="str">
        <v>Electronics</v>
      </c>
      <c r="M3804" s="4">
        <v>3040.66</v>
      </c>
      <c r="N3804" s="4">
        <f>VLOOKUP($K3804,Sales_Performance_Analysis.csv!$S$1:$T$5,2,FALSE)</f>
        <v>2478.5568056787902</v>
      </c>
      <c r="O3804" s="4">
        <v>34</v>
      </c>
      <c r="P3804" s="4">
        <v>40</v>
      </c>
      <c r="Q3804" s="4">
        <v>1820.27</v>
      </c>
      <c r="U3804" s="9" t="str">
        <v>South</v>
      </c>
      <c r="V3804" s="9" t="str">
        <v>Electronics</v>
      </c>
      <c r="X3804" s="9" t="str">
        <v>SOUTH</v>
      </c>
      <c r="Y3804" s="9" t="str">
        <v>ELECTRONICS</v>
      </c>
      <c r="AA3804" s="9" t="str">
        <v>south</v>
      </c>
      <c r="AB3804" s="9" t="str">
        <v>electronics</v>
      </c>
    </row>
    <row r="3805" spans="1:28">
      <c r="A3805" s="10" t="s">
        <v>3746</v>
      </c>
      <c r="B3805" s="11">
        <v>44931</v>
      </c>
      <c r="C3805" s="12" t="s">
        <v>3379</v>
      </c>
      <c r="D3805" s="13" t="s">
        <v>2920</v>
      </c>
      <c r="E3805" s="10">
        <v>2797.38</v>
      </c>
      <c r="F3805" s="10">
        <v>39</v>
      </c>
      <c r="G3805" s="10">
        <v>42</v>
      </c>
      <c r="H3805" s="10">
        <v>1392.26</v>
      </c>
      <c r="I3805" s="4" t="s">
        <v>3746</v>
      </c>
      <c r="J3805" s="16">
        <v>44931</v>
      </c>
      <c r="K3805" s="9" t="str">
        <v>South</v>
      </c>
      <c r="L3805" s="9" t="str">
        <v>Sports</v>
      </c>
      <c r="M3805" s="4">
        <v>2797.38</v>
      </c>
      <c r="N3805" s="4">
        <f>VLOOKUP($K3805,Sales_Performance_Analysis.csv!$S$1:$T$5,2,FALSE)</f>
        <v>2478.5568056787902</v>
      </c>
      <c r="O3805" s="4">
        <v>39</v>
      </c>
      <c r="P3805" s="4">
        <v>42</v>
      </c>
      <c r="Q3805" s="4">
        <v>1392.26</v>
      </c>
      <c r="U3805" s="9" t="str">
        <v>South</v>
      </c>
      <c r="V3805" s="9" t="str">
        <v>Sports</v>
      </c>
      <c r="X3805" s="9" t="str">
        <v>SOUTH</v>
      </c>
      <c r="Y3805" s="9" t="str">
        <v>SPORTS</v>
      </c>
      <c r="AA3805" s="9" t="str">
        <v>south</v>
      </c>
      <c r="AB3805" s="9" t="str">
        <v>sports</v>
      </c>
    </row>
    <row r="3806" spans="1:28">
      <c r="A3806" s="10" t="s">
        <v>3747</v>
      </c>
      <c r="B3806" s="11">
        <v>45276</v>
      </c>
      <c r="C3806" s="12" t="s">
        <v>3262</v>
      </c>
      <c r="D3806" s="13" t="s">
        <v>29</v>
      </c>
      <c r="E3806" s="10">
        <v>4395.96</v>
      </c>
      <c r="F3806" s="10">
        <v>14</v>
      </c>
      <c r="G3806" s="10">
        <v>50</v>
      </c>
      <c r="H3806" s="10">
        <v>648.20000000000005</v>
      </c>
      <c r="I3806" s="4" t="s">
        <v>3747</v>
      </c>
      <c r="J3806" s="16">
        <v>45276</v>
      </c>
      <c r="K3806" s="9" t="str">
        <v>West</v>
      </c>
      <c r="L3806" s="9" t="str">
        <v>Furniture</v>
      </c>
      <c r="M3806" s="4">
        <v>4395.96</v>
      </c>
      <c r="N3806" s="4">
        <f>VLOOKUP($K3806,Sales_Performance_Analysis.csv!$S$1:$T$5,2,FALSE)</f>
        <v>2536.3110011778599</v>
      </c>
      <c r="O3806" s="4">
        <v>14</v>
      </c>
      <c r="P3806" s="4">
        <v>50</v>
      </c>
      <c r="Q3806" s="4">
        <v>648.20000000000005</v>
      </c>
      <c r="U3806" s="9" t="str">
        <v>West</v>
      </c>
      <c r="V3806" s="9" t="str">
        <v>Furniture</v>
      </c>
      <c r="X3806" s="9" t="str">
        <v>WEST</v>
      </c>
      <c r="Y3806" s="9" t="str">
        <v>FURNITURE</v>
      </c>
      <c r="AA3806" s="9" t="str">
        <v>west</v>
      </c>
      <c r="AB3806" s="9" t="str">
        <v>furniture</v>
      </c>
    </row>
    <row r="3807" spans="1:28">
      <c r="A3807" s="10" t="s">
        <v>3748</v>
      </c>
      <c r="B3807" s="11">
        <v>44921</v>
      </c>
      <c r="C3807" s="12" t="s">
        <v>3379</v>
      </c>
      <c r="D3807" s="13" t="s">
        <v>29</v>
      </c>
      <c r="E3807" s="10">
        <v>1884.6</v>
      </c>
      <c r="F3807" s="10">
        <v>6</v>
      </c>
      <c r="G3807" s="10">
        <v>17</v>
      </c>
      <c r="H3807" s="10">
        <v>1603.91</v>
      </c>
      <c r="I3807" s="4" t="s">
        <v>3748</v>
      </c>
      <c r="J3807" s="16">
        <v>44921</v>
      </c>
      <c r="K3807" s="9" t="str">
        <v>South</v>
      </c>
      <c r="L3807" s="9" t="str">
        <v>Furniture</v>
      </c>
      <c r="M3807" s="4">
        <v>1884.6</v>
      </c>
      <c r="N3807" s="4">
        <f>VLOOKUP($K3807,Sales_Performance_Analysis.csv!$S$1:$T$5,2,FALSE)</f>
        <v>2478.5568056787902</v>
      </c>
      <c r="O3807" s="4">
        <v>6</v>
      </c>
      <c r="P3807" s="4">
        <v>17</v>
      </c>
      <c r="Q3807" s="4">
        <v>1603.91</v>
      </c>
      <c r="U3807" s="9" t="str">
        <v>South</v>
      </c>
      <c r="V3807" s="9" t="str">
        <v>Furniture</v>
      </c>
      <c r="X3807" s="9" t="str">
        <v>SOUTH</v>
      </c>
      <c r="Y3807" s="9" t="str">
        <v>FURNITURE</v>
      </c>
      <c r="AA3807" s="9" t="str">
        <v>south</v>
      </c>
      <c r="AB3807" s="9" t="str">
        <v>furniture</v>
      </c>
    </row>
    <row r="3808" spans="1:28">
      <c r="A3808" s="10" t="s">
        <v>3749</v>
      </c>
      <c r="B3808" s="11">
        <v>45493</v>
      </c>
      <c r="C3808" s="12" t="s">
        <v>3140</v>
      </c>
      <c r="D3808" s="13" t="s">
        <v>29</v>
      </c>
      <c r="E3808" s="10">
        <v>3395.31</v>
      </c>
      <c r="F3808" s="10">
        <v>26</v>
      </c>
      <c r="G3808" s="10">
        <v>7</v>
      </c>
      <c r="H3808" s="10">
        <v>996.53</v>
      </c>
      <c r="I3808" s="4" t="s">
        <v>3749</v>
      </c>
      <c r="J3808" s="16">
        <v>45493</v>
      </c>
      <c r="K3808" s="9" t="str">
        <v>North</v>
      </c>
      <c r="L3808" s="9" t="str">
        <v>Furniture</v>
      </c>
      <c r="M3808" s="4">
        <v>3395.31</v>
      </c>
      <c r="N3808" s="4">
        <f>VLOOKUP($K3808,Sales_Performance_Analysis.csv!$S$1:$T$5,2,FALSE)</f>
        <v>2573.1195542046598</v>
      </c>
      <c r="O3808" s="4">
        <v>26</v>
      </c>
      <c r="P3808" s="4">
        <v>7</v>
      </c>
      <c r="Q3808" s="4">
        <v>996.53</v>
      </c>
      <c r="U3808" s="9" t="str">
        <v>North</v>
      </c>
      <c r="V3808" s="9" t="str">
        <v>Furniture</v>
      </c>
      <c r="X3808" s="9" t="str">
        <v>NORTH</v>
      </c>
      <c r="Y3808" s="9" t="str">
        <v>FURNITURE</v>
      </c>
      <c r="AA3808" s="9" t="str">
        <v>north</v>
      </c>
      <c r="AB3808" s="9" t="str">
        <v>furniture</v>
      </c>
    </row>
    <row r="3809" spans="1:28">
      <c r="A3809" s="10" t="s">
        <v>3750</v>
      </c>
      <c r="B3809" s="11">
        <v>44964</v>
      </c>
      <c r="C3809" s="12" t="s">
        <v>3379</v>
      </c>
      <c r="D3809" s="13" t="s">
        <v>2920</v>
      </c>
      <c r="E3809" s="10">
        <v>1255.74</v>
      </c>
      <c r="F3809" s="10">
        <v>38</v>
      </c>
      <c r="G3809" s="10">
        <v>47</v>
      </c>
      <c r="H3809" s="10">
        <v>1789.06</v>
      </c>
      <c r="I3809" s="4" t="s">
        <v>3750</v>
      </c>
      <c r="J3809" s="16">
        <v>44964</v>
      </c>
      <c r="K3809" s="9" t="str">
        <v>South</v>
      </c>
      <c r="L3809" s="9" t="str">
        <v>Sports</v>
      </c>
      <c r="M3809" s="4">
        <v>1255.74</v>
      </c>
      <c r="N3809" s="4">
        <f>VLOOKUP($K3809,Sales_Performance_Analysis.csv!$S$1:$T$5,2,FALSE)</f>
        <v>2478.5568056787902</v>
      </c>
      <c r="O3809" s="4">
        <v>38</v>
      </c>
      <c r="P3809" s="4">
        <v>47</v>
      </c>
      <c r="Q3809" s="4">
        <v>1789.06</v>
      </c>
      <c r="U3809" s="9" t="str">
        <v>South</v>
      </c>
      <c r="V3809" s="9" t="str">
        <v>Sports</v>
      </c>
      <c r="X3809" s="9" t="str">
        <v>SOUTH</v>
      </c>
      <c r="Y3809" s="9" t="str">
        <v>SPORTS</v>
      </c>
      <c r="AA3809" s="9" t="str">
        <v>south</v>
      </c>
      <c r="AB3809" s="9" t="str">
        <v>sports</v>
      </c>
    </row>
    <row r="3810" spans="1:28">
      <c r="A3810" s="10" t="s">
        <v>3751</v>
      </c>
      <c r="B3810" s="11">
        <v>45576</v>
      </c>
      <c r="C3810" s="12" t="s">
        <v>3379</v>
      </c>
      <c r="D3810" s="13" t="s">
        <v>3070</v>
      </c>
      <c r="E3810" s="10">
        <v>3831.08</v>
      </c>
      <c r="F3810" s="10">
        <v>45</v>
      </c>
      <c r="G3810" s="10">
        <v>32</v>
      </c>
      <c r="H3810" s="10">
        <v>150.33000000000001</v>
      </c>
      <c r="I3810" s="4" t="s">
        <v>3751</v>
      </c>
      <c r="J3810" s="16">
        <v>45576</v>
      </c>
      <c r="K3810" s="9" t="str">
        <v>South</v>
      </c>
      <c r="L3810" s="9" t="str">
        <v>Electronics</v>
      </c>
      <c r="M3810" s="4">
        <v>3831.08</v>
      </c>
      <c r="N3810" s="4">
        <f>VLOOKUP($K3810,Sales_Performance_Analysis.csv!$S$1:$T$5,2,FALSE)</f>
        <v>2478.5568056787902</v>
      </c>
      <c r="O3810" s="4">
        <v>45</v>
      </c>
      <c r="P3810" s="4">
        <v>32</v>
      </c>
      <c r="Q3810" s="4">
        <v>150.33000000000001</v>
      </c>
      <c r="U3810" s="9" t="str">
        <v>South</v>
      </c>
      <c r="V3810" s="9" t="str">
        <v>Electronics</v>
      </c>
      <c r="X3810" s="9" t="str">
        <v>SOUTH</v>
      </c>
      <c r="Y3810" s="9" t="str">
        <v>ELECTRONICS</v>
      </c>
      <c r="AA3810" s="9" t="str">
        <v>south</v>
      </c>
      <c r="AB3810" s="9" t="str">
        <v>electronics</v>
      </c>
    </row>
    <row r="3811" spans="1:28">
      <c r="A3811" s="10" t="s">
        <v>3752</v>
      </c>
      <c r="B3811" s="11">
        <v>45412</v>
      </c>
      <c r="C3811" s="12" t="s">
        <v>3262</v>
      </c>
      <c r="D3811" s="13" t="s">
        <v>2920</v>
      </c>
      <c r="E3811" s="10">
        <v>3143.55</v>
      </c>
      <c r="F3811" s="10">
        <v>44</v>
      </c>
      <c r="G3811" s="10">
        <v>19</v>
      </c>
      <c r="H3811" s="10">
        <v>1230.95</v>
      </c>
      <c r="I3811" s="4" t="s">
        <v>3752</v>
      </c>
      <c r="J3811" s="16">
        <v>45412</v>
      </c>
      <c r="K3811" s="9" t="str">
        <v>West</v>
      </c>
      <c r="L3811" s="9" t="str">
        <v>Sports</v>
      </c>
      <c r="M3811" s="4">
        <v>3143.55</v>
      </c>
      <c r="N3811" s="4">
        <f>VLOOKUP($K3811,Sales_Performance_Analysis.csv!$S$1:$T$5,2,FALSE)</f>
        <v>2536.3110011778599</v>
      </c>
      <c r="O3811" s="4">
        <v>44</v>
      </c>
      <c r="P3811" s="4">
        <v>19</v>
      </c>
      <c r="Q3811" s="4">
        <v>1230.95</v>
      </c>
      <c r="U3811" s="9" t="str">
        <v>West</v>
      </c>
      <c r="V3811" s="9" t="str">
        <v>Sports</v>
      </c>
      <c r="X3811" s="9" t="str">
        <v>WEST</v>
      </c>
      <c r="Y3811" s="9" t="str">
        <v>SPORTS</v>
      </c>
      <c r="AA3811" s="9" t="str">
        <v>west</v>
      </c>
      <c r="AB3811" s="9" t="str">
        <v>sports</v>
      </c>
    </row>
    <row r="3812" spans="1:28">
      <c r="A3812" s="10" t="s">
        <v>3753</v>
      </c>
      <c r="B3812" s="11">
        <v>45056</v>
      </c>
      <c r="C3812" s="12" t="s">
        <v>3140</v>
      </c>
      <c r="D3812" s="13" t="s">
        <v>3070</v>
      </c>
      <c r="E3812" s="10">
        <v>1407.02</v>
      </c>
      <c r="F3812" s="10">
        <v>50</v>
      </c>
      <c r="G3812" s="10">
        <v>35</v>
      </c>
      <c r="H3812" s="10">
        <v>1146.1099999999999</v>
      </c>
      <c r="I3812" s="4" t="s">
        <v>3753</v>
      </c>
      <c r="J3812" s="16">
        <v>45056</v>
      </c>
      <c r="K3812" s="9" t="str">
        <v>North</v>
      </c>
      <c r="L3812" s="9" t="str">
        <v>Electronics</v>
      </c>
      <c r="M3812" s="4">
        <v>1407.02</v>
      </c>
      <c r="N3812" s="4">
        <f>VLOOKUP($K3812,Sales_Performance_Analysis.csv!$S$1:$T$5,2,FALSE)</f>
        <v>2573.1195542046598</v>
      </c>
      <c r="O3812" s="4">
        <v>50</v>
      </c>
      <c r="P3812" s="4">
        <v>35</v>
      </c>
      <c r="Q3812" s="4">
        <v>1146.1099999999999</v>
      </c>
      <c r="U3812" s="9" t="str">
        <v>North</v>
      </c>
      <c r="V3812" s="9" t="str">
        <v>Electronics</v>
      </c>
      <c r="X3812" s="9" t="str">
        <v>NORTH</v>
      </c>
      <c r="Y3812" s="9" t="str">
        <v>ELECTRONICS</v>
      </c>
      <c r="AA3812" s="9" t="str">
        <v>north</v>
      </c>
      <c r="AB3812" s="9" t="str">
        <v>electronics</v>
      </c>
    </row>
    <row r="3813" spans="1:28">
      <c r="A3813" s="10" t="s">
        <v>3754</v>
      </c>
      <c r="B3813" s="11">
        <v>45339</v>
      </c>
      <c r="C3813" s="12" t="s">
        <v>3379</v>
      </c>
      <c r="D3813" s="13" t="s">
        <v>29</v>
      </c>
      <c r="E3813" s="10">
        <v>4004.13</v>
      </c>
      <c r="F3813" s="10">
        <v>30</v>
      </c>
      <c r="G3813" s="10">
        <v>25</v>
      </c>
      <c r="H3813" s="10">
        <v>679.16</v>
      </c>
      <c r="I3813" s="4" t="s">
        <v>3754</v>
      </c>
      <c r="J3813" s="16">
        <v>45339</v>
      </c>
      <c r="K3813" s="9" t="str">
        <v>South</v>
      </c>
      <c r="L3813" s="9" t="str">
        <v>Furniture</v>
      </c>
      <c r="M3813" s="4">
        <v>4004.13</v>
      </c>
      <c r="N3813" s="4">
        <f>VLOOKUP($K3813,Sales_Performance_Analysis.csv!$S$1:$T$5,2,FALSE)</f>
        <v>2478.5568056787902</v>
      </c>
      <c r="O3813" s="4">
        <v>30</v>
      </c>
      <c r="P3813" s="4">
        <v>25</v>
      </c>
      <c r="Q3813" s="4">
        <v>679.16</v>
      </c>
      <c r="U3813" s="9" t="str">
        <v>South</v>
      </c>
      <c r="V3813" s="9" t="str">
        <v>Furniture</v>
      </c>
      <c r="X3813" s="9" t="str">
        <v>SOUTH</v>
      </c>
      <c r="Y3813" s="9" t="str">
        <v>FURNITURE</v>
      </c>
      <c r="AA3813" s="9" t="str">
        <v>south</v>
      </c>
      <c r="AB3813" s="9" t="str">
        <v>furniture</v>
      </c>
    </row>
    <row r="3814" spans="1:28">
      <c r="A3814" s="10" t="s">
        <v>3755</v>
      </c>
      <c r="B3814" s="11">
        <v>45584</v>
      </c>
      <c r="C3814" s="12" t="s">
        <v>3262</v>
      </c>
      <c r="D3814" s="13" t="s">
        <v>3590</v>
      </c>
      <c r="E3814" s="10">
        <v>1673.71</v>
      </c>
      <c r="F3814" s="10">
        <v>39</v>
      </c>
      <c r="G3814" s="10">
        <v>47</v>
      </c>
      <c r="H3814" s="10">
        <v>1556.47</v>
      </c>
      <c r="I3814" s="4" t="s">
        <v>3755</v>
      </c>
      <c r="J3814" s="16">
        <v>45584</v>
      </c>
      <c r="K3814" s="9" t="str">
        <v>West</v>
      </c>
      <c r="L3814" s="9" t="str">
        <v>Clothing</v>
      </c>
      <c r="M3814" s="4">
        <v>1673.71</v>
      </c>
      <c r="N3814" s="4">
        <f>VLOOKUP($K3814,Sales_Performance_Analysis.csv!$S$1:$T$5,2,FALSE)</f>
        <v>2536.3110011778599</v>
      </c>
      <c r="O3814" s="4">
        <v>39</v>
      </c>
      <c r="P3814" s="4">
        <v>47</v>
      </c>
      <c r="Q3814" s="4">
        <v>1556.47</v>
      </c>
      <c r="U3814" s="9" t="str">
        <v>West</v>
      </c>
      <c r="V3814" s="9" t="str">
        <v>Clothing</v>
      </c>
      <c r="X3814" s="9" t="str">
        <v>WEST</v>
      </c>
      <c r="Y3814" s="9" t="str">
        <v>CLOTHING</v>
      </c>
      <c r="AA3814" s="9" t="str">
        <v>west</v>
      </c>
      <c r="AB3814" s="9" t="str">
        <v>clothing</v>
      </c>
    </row>
    <row r="3815" spans="1:28">
      <c r="A3815" s="10" t="s">
        <v>3756</v>
      </c>
      <c r="B3815" s="11">
        <v>45200</v>
      </c>
      <c r="C3815" s="12" t="s">
        <v>3140</v>
      </c>
      <c r="D3815" s="13" t="s">
        <v>29</v>
      </c>
      <c r="E3815" s="10">
        <v>4059.96</v>
      </c>
      <c r="F3815" s="10">
        <v>15</v>
      </c>
      <c r="G3815" s="10">
        <v>12</v>
      </c>
      <c r="H3815" s="10">
        <v>201.71</v>
      </c>
      <c r="I3815" s="4" t="s">
        <v>3756</v>
      </c>
      <c r="J3815" s="16">
        <v>45200</v>
      </c>
      <c r="K3815" s="9" t="str">
        <v>North</v>
      </c>
      <c r="L3815" s="9" t="str">
        <v>Furniture</v>
      </c>
      <c r="M3815" s="4">
        <v>4059.96</v>
      </c>
      <c r="N3815" s="4">
        <f>VLOOKUP($K3815,Sales_Performance_Analysis.csv!$S$1:$T$5,2,FALSE)</f>
        <v>2573.1195542046598</v>
      </c>
      <c r="O3815" s="4">
        <v>15</v>
      </c>
      <c r="P3815" s="4">
        <v>12</v>
      </c>
      <c r="Q3815" s="4">
        <v>201.71</v>
      </c>
      <c r="U3815" s="9" t="str">
        <v>North</v>
      </c>
      <c r="V3815" s="9" t="str">
        <v>Furniture</v>
      </c>
      <c r="X3815" s="9" t="str">
        <v>NORTH</v>
      </c>
      <c r="Y3815" s="9" t="str">
        <v>FURNITURE</v>
      </c>
      <c r="AA3815" s="9" t="str">
        <v>north</v>
      </c>
      <c r="AB3815" s="9" t="str">
        <v>furniture</v>
      </c>
    </row>
    <row r="3816" spans="1:28">
      <c r="A3816" s="10" t="s">
        <v>3757</v>
      </c>
      <c r="B3816" s="11">
        <v>45553</v>
      </c>
      <c r="C3816" s="12" t="s">
        <v>3379</v>
      </c>
      <c r="D3816" s="13" t="s">
        <v>3722</v>
      </c>
      <c r="E3816" s="10">
        <v>3321.6</v>
      </c>
      <c r="F3816" s="10">
        <v>26</v>
      </c>
      <c r="G3816" s="10">
        <v>42</v>
      </c>
      <c r="H3816" s="10">
        <v>1349.51</v>
      </c>
      <c r="I3816" s="4" t="s">
        <v>3757</v>
      </c>
      <c r="J3816" s="16">
        <v>45553</v>
      </c>
      <c r="K3816" s="9" t="str">
        <v>South</v>
      </c>
      <c r="L3816" s="9" t="str">
        <v>Groceries</v>
      </c>
      <c r="M3816" s="4">
        <v>3321.6</v>
      </c>
      <c r="N3816" s="4">
        <f>VLOOKUP($K3816,Sales_Performance_Analysis.csv!$S$1:$T$5,2,FALSE)</f>
        <v>2478.5568056787902</v>
      </c>
      <c r="O3816" s="4">
        <v>26</v>
      </c>
      <c r="P3816" s="4">
        <v>42</v>
      </c>
      <c r="Q3816" s="4">
        <v>1349.51</v>
      </c>
      <c r="U3816" s="9" t="str">
        <v>South</v>
      </c>
      <c r="V3816" s="9" t="str">
        <v>Groceries</v>
      </c>
      <c r="X3816" s="9" t="str">
        <v>SOUTH</v>
      </c>
      <c r="Y3816" s="9" t="str">
        <v>GROCERIES</v>
      </c>
      <c r="AA3816" s="9" t="str">
        <v>south</v>
      </c>
      <c r="AB3816" s="9" t="str">
        <v>groceries</v>
      </c>
    </row>
    <row r="3817" spans="1:28">
      <c r="A3817" s="10" t="s">
        <v>3758</v>
      </c>
      <c r="B3817" s="11">
        <v>45481</v>
      </c>
      <c r="C3817" s="12" t="s">
        <v>3246</v>
      </c>
      <c r="D3817" s="13" t="s">
        <v>29</v>
      </c>
      <c r="E3817" s="10">
        <v>1309.44</v>
      </c>
      <c r="F3817" s="10">
        <v>29</v>
      </c>
      <c r="G3817" s="10">
        <v>27</v>
      </c>
      <c r="H3817" s="10">
        <v>1451.8</v>
      </c>
      <c r="I3817" s="4" t="s">
        <v>3758</v>
      </c>
      <c r="J3817" s="16">
        <v>45481</v>
      </c>
      <c r="K3817" s="9" t="str">
        <v>South</v>
      </c>
      <c r="L3817" s="9" t="str">
        <v>Furniture</v>
      </c>
      <c r="M3817" s="4">
        <v>1309.44</v>
      </c>
      <c r="N3817" s="4">
        <f>VLOOKUP($K3817,Sales_Performance_Analysis.csv!$S$1:$T$5,2,FALSE)</f>
        <v>2478.5568056787902</v>
      </c>
      <c r="O3817" s="4">
        <v>29</v>
      </c>
      <c r="P3817" s="4">
        <v>27</v>
      </c>
      <c r="Q3817" s="4">
        <v>1451.8</v>
      </c>
      <c r="U3817" s="9" t="str">
        <v>South</v>
      </c>
      <c r="V3817" s="9" t="str">
        <v>Furniture</v>
      </c>
      <c r="X3817" s="9" t="str">
        <v>SOUTH</v>
      </c>
      <c r="Y3817" s="9" t="str">
        <v>FURNITURE</v>
      </c>
      <c r="AA3817" s="9" t="str">
        <v>south</v>
      </c>
      <c r="AB3817" s="9" t="str">
        <v>furniture</v>
      </c>
    </row>
    <row r="3818" spans="1:28">
      <c r="A3818" s="10" t="s">
        <v>3759</v>
      </c>
      <c r="B3818" s="11">
        <v>45101</v>
      </c>
      <c r="C3818" s="12" t="s">
        <v>3379</v>
      </c>
      <c r="D3818" s="13" t="s">
        <v>29</v>
      </c>
      <c r="E3818" s="10">
        <v>966.24</v>
      </c>
      <c r="F3818" s="10">
        <v>20</v>
      </c>
      <c r="G3818" s="10">
        <v>48</v>
      </c>
      <c r="H3818" s="10">
        <v>303.56</v>
      </c>
      <c r="I3818" s="4" t="s">
        <v>3759</v>
      </c>
      <c r="J3818" s="16">
        <v>45101</v>
      </c>
      <c r="K3818" s="9" t="str">
        <v>South</v>
      </c>
      <c r="L3818" s="9" t="str">
        <v>Furniture</v>
      </c>
      <c r="M3818" s="4">
        <v>966.24</v>
      </c>
      <c r="N3818" s="4">
        <f>VLOOKUP($K3818,Sales_Performance_Analysis.csv!$S$1:$T$5,2,FALSE)</f>
        <v>2478.5568056787902</v>
      </c>
      <c r="O3818" s="4">
        <v>20</v>
      </c>
      <c r="P3818" s="4">
        <v>48</v>
      </c>
      <c r="Q3818" s="4">
        <v>303.56</v>
      </c>
      <c r="U3818" s="9" t="str">
        <v>South</v>
      </c>
      <c r="V3818" s="9" t="str">
        <v>Furniture</v>
      </c>
      <c r="X3818" s="9" t="str">
        <v>SOUTH</v>
      </c>
      <c r="Y3818" s="9" t="str">
        <v>FURNITURE</v>
      </c>
      <c r="AA3818" s="9" t="str">
        <v>south</v>
      </c>
      <c r="AB3818" s="9" t="str">
        <v>furniture</v>
      </c>
    </row>
    <row r="3819" spans="1:28">
      <c r="A3819" s="10" t="s">
        <v>3760</v>
      </c>
      <c r="B3819" s="11">
        <v>44907</v>
      </c>
      <c r="C3819" s="12" t="s">
        <v>3140</v>
      </c>
      <c r="D3819" s="13" t="s">
        <v>29</v>
      </c>
      <c r="E3819" s="10">
        <v>1632.72</v>
      </c>
      <c r="F3819" s="10">
        <v>26</v>
      </c>
      <c r="G3819" s="10">
        <v>48</v>
      </c>
      <c r="H3819" s="10">
        <v>1132.56</v>
      </c>
      <c r="I3819" s="4" t="s">
        <v>3760</v>
      </c>
      <c r="J3819" s="16">
        <v>44907</v>
      </c>
      <c r="K3819" s="9" t="str">
        <v>North</v>
      </c>
      <c r="L3819" s="9" t="str">
        <v>Furniture</v>
      </c>
      <c r="M3819" s="4">
        <v>1632.72</v>
      </c>
      <c r="N3819" s="4">
        <f>VLOOKUP($K3819,Sales_Performance_Analysis.csv!$S$1:$T$5,2,FALSE)</f>
        <v>2573.1195542046598</v>
      </c>
      <c r="O3819" s="4">
        <v>26</v>
      </c>
      <c r="P3819" s="4">
        <v>48</v>
      </c>
      <c r="Q3819" s="4">
        <v>1132.56</v>
      </c>
      <c r="U3819" s="9" t="str">
        <v>North</v>
      </c>
      <c r="V3819" s="9" t="str">
        <v>Furniture</v>
      </c>
      <c r="X3819" s="9" t="str">
        <v>NORTH</v>
      </c>
      <c r="Y3819" s="9" t="str">
        <v>FURNITURE</v>
      </c>
      <c r="AA3819" s="9" t="str">
        <v>north</v>
      </c>
      <c r="AB3819" s="9" t="str">
        <v>furniture</v>
      </c>
    </row>
    <row r="3820" spans="1:28">
      <c r="A3820" s="10" t="s">
        <v>3761</v>
      </c>
      <c r="B3820" s="11">
        <v>44892</v>
      </c>
      <c r="C3820" s="12" t="s">
        <v>3140</v>
      </c>
      <c r="D3820" s="13" t="s">
        <v>29</v>
      </c>
      <c r="E3820" s="10">
        <v>341.31</v>
      </c>
      <c r="F3820" s="10">
        <v>2</v>
      </c>
      <c r="G3820" s="10">
        <v>27</v>
      </c>
      <c r="H3820" s="10">
        <v>1308.9000000000001</v>
      </c>
      <c r="I3820" s="4" t="s">
        <v>3761</v>
      </c>
      <c r="J3820" s="16">
        <v>44892</v>
      </c>
      <c r="K3820" s="9" t="str">
        <v>North</v>
      </c>
      <c r="L3820" s="9" t="str">
        <v>Furniture</v>
      </c>
      <c r="M3820" s="4">
        <v>341.31</v>
      </c>
      <c r="N3820" s="4">
        <f>VLOOKUP($K3820,Sales_Performance_Analysis.csv!$S$1:$T$5,2,FALSE)</f>
        <v>2573.1195542046598</v>
      </c>
      <c r="O3820" s="4">
        <v>2</v>
      </c>
      <c r="P3820" s="4">
        <v>27</v>
      </c>
      <c r="Q3820" s="4">
        <v>1308.9000000000001</v>
      </c>
      <c r="U3820" s="9" t="str">
        <v>North</v>
      </c>
      <c r="V3820" s="9" t="str">
        <v>Furniture</v>
      </c>
      <c r="X3820" s="9" t="str">
        <v>NORTH</v>
      </c>
      <c r="Y3820" s="9" t="str">
        <v>FURNITURE</v>
      </c>
      <c r="AA3820" s="9" t="str">
        <v>north</v>
      </c>
      <c r="AB3820" s="9" t="str">
        <v>furniture</v>
      </c>
    </row>
    <row r="3821" spans="1:28">
      <c r="A3821" s="10" t="s">
        <v>3762</v>
      </c>
      <c r="B3821" s="11">
        <v>44883</v>
      </c>
      <c r="C3821" s="12" t="s">
        <v>3140</v>
      </c>
      <c r="D3821" s="13" t="s">
        <v>29</v>
      </c>
      <c r="E3821" s="10">
        <v>2784.42</v>
      </c>
      <c r="F3821" s="10">
        <v>21</v>
      </c>
      <c r="G3821" s="10">
        <v>18</v>
      </c>
      <c r="H3821" s="10">
        <v>386.61</v>
      </c>
      <c r="I3821" s="4" t="s">
        <v>3762</v>
      </c>
      <c r="J3821" s="16">
        <v>44883</v>
      </c>
      <c r="K3821" s="9" t="str">
        <v>North</v>
      </c>
      <c r="L3821" s="9" t="str">
        <v>Furniture</v>
      </c>
      <c r="M3821" s="4">
        <v>2784.42</v>
      </c>
      <c r="N3821" s="4">
        <f>VLOOKUP($K3821,Sales_Performance_Analysis.csv!$S$1:$T$5,2,FALSE)</f>
        <v>2573.1195542046598</v>
      </c>
      <c r="O3821" s="4">
        <v>21</v>
      </c>
      <c r="P3821" s="4">
        <v>18</v>
      </c>
      <c r="Q3821" s="4">
        <v>386.61</v>
      </c>
      <c r="U3821" s="9" t="str">
        <v>North</v>
      </c>
      <c r="V3821" s="9" t="str">
        <v>Furniture</v>
      </c>
      <c r="X3821" s="9" t="str">
        <v>NORTH</v>
      </c>
      <c r="Y3821" s="9" t="str">
        <v>FURNITURE</v>
      </c>
      <c r="AA3821" s="9" t="str">
        <v>north</v>
      </c>
      <c r="AB3821" s="9" t="str">
        <v>furniture</v>
      </c>
    </row>
    <row r="3822" spans="1:28">
      <c r="A3822" s="10" t="s">
        <v>3763</v>
      </c>
      <c r="B3822" s="11">
        <v>45475</v>
      </c>
      <c r="C3822" s="12" t="s">
        <v>3140</v>
      </c>
      <c r="D3822" s="13" t="s">
        <v>3070</v>
      </c>
      <c r="E3822" s="10">
        <v>4903.83</v>
      </c>
      <c r="F3822" s="10">
        <v>35</v>
      </c>
      <c r="G3822" s="10">
        <v>48</v>
      </c>
      <c r="H3822" s="10">
        <v>955.6</v>
      </c>
      <c r="I3822" s="4" t="s">
        <v>3763</v>
      </c>
      <c r="J3822" s="16">
        <v>45475</v>
      </c>
      <c r="K3822" s="9" t="str">
        <v>North</v>
      </c>
      <c r="L3822" s="9" t="str">
        <v>Electronics</v>
      </c>
      <c r="M3822" s="4">
        <v>4903.83</v>
      </c>
      <c r="N3822" s="4">
        <f>VLOOKUP($K3822,Sales_Performance_Analysis.csv!$S$1:$T$5,2,FALSE)</f>
        <v>2573.1195542046598</v>
      </c>
      <c r="O3822" s="4">
        <v>35</v>
      </c>
      <c r="P3822" s="4">
        <v>48</v>
      </c>
      <c r="Q3822" s="4">
        <v>955.6</v>
      </c>
      <c r="U3822" s="9" t="str">
        <v>North</v>
      </c>
      <c r="V3822" s="9" t="str">
        <v>Electronics</v>
      </c>
      <c r="X3822" s="9" t="str">
        <v>NORTH</v>
      </c>
      <c r="Y3822" s="9" t="str">
        <v>ELECTRONICS</v>
      </c>
      <c r="AA3822" s="9" t="str">
        <v>north</v>
      </c>
      <c r="AB3822" s="9" t="str">
        <v>electronics</v>
      </c>
    </row>
    <row r="3823" spans="1:28">
      <c r="A3823" s="10" t="s">
        <v>3764</v>
      </c>
      <c r="B3823" s="11">
        <v>45083</v>
      </c>
      <c r="C3823" s="12" t="s">
        <v>3262</v>
      </c>
      <c r="D3823" s="13" t="s">
        <v>3070</v>
      </c>
      <c r="E3823" s="10">
        <v>2827.85</v>
      </c>
      <c r="F3823" s="10">
        <v>17</v>
      </c>
      <c r="G3823" s="10">
        <v>28</v>
      </c>
      <c r="H3823" s="10">
        <v>1627.17</v>
      </c>
      <c r="I3823" s="4" t="s">
        <v>3764</v>
      </c>
      <c r="J3823" s="16">
        <v>45083</v>
      </c>
      <c r="K3823" s="9" t="str">
        <v>West</v>
      </c>
      <c r="L3823" s="9" t="str">
        <v>Electronics</v>
      </c>
      <c r="M3823" s="4">
        <v>2827.85</v>
      </c>
      <c r="N3823" s="4">
        <f>VLOOKUP($K3823,Sales_Performance_Analysis.csv!$S$1:$T$5,2,FALSE)</f>
        <v>2536.3110011778599</v>
      </c>
      <c r="O3823" s="4">
        <v>17</v>
      </c>
      <c r="P3823" s="4">
        <v>28</v>
      </c>
      <c r="Q3823" s="4">
        <v>1627.17</v>
      </c>
      <c r="U3823" s="9" t="str">
        <v>West</v>
      </c>
      <c r="V3823" s="9" t="str">
        <v>Electronics</v>
      </c>
      <c r="X3823" s="9" t="str">
        <v>WEST</v>
      </c>
      <c r="Y3823" s="9" t="str">
        <v>ELECTRONICS</v>
      </c>
      <c r="AA3823" s="9" t="str">
        <v>west</v>
      </c>
      <c r="AB3823" s="9" t="str">
        <v>electronics</v>
      </c>
    </row>
    <row r="3824" spans="1:28">
      <c r="A3824" s="10" t="s">
        <v>3765</v>
      </c>
      <c r="B3824" s="11">
        <v>45478</v>
      </c>
      <c r="C3824" s="12" t="s">
        <v>3379</v>
      </c>
      <c r="D3824" s="13" t="s">
        <v>3722</v>
      </c>
      <c r="E3824" s="10">
        <v>3103.32</v>
      </c>
      <c r="F3824" s="10">
        <v>10</v>
      </c>
      <c r="G3824" s="10">
        <v>6</v>
      </c>
      <c r="H3824" s="10">
        <v>56.03</v>
      </c>
      <c r="I3824" s="4" t="s">
        <v>3765</v>
      </c>
      <c r="J3824" s="16">
        <v>45478</v>
      </c>
      <c r="K3824" s="9" t="str">
        <v>South</v>
      </c>
      <c r="L3824" s="9" t="str">
        <v>Groceries</v>
      </c>
      <c r="M3824" s="4">
        <v>3103.32</v>
      </c>
      <c r="N3824" s="4">
        <f>VLOOKUP($K3824,Sales_Performance_Analysis.csv!$S$1:$T$5,2,FALSE)</f>
        <v>2478.5568056787902</v>
      </c>
      <c r="O3824" s="4">
        <v>10</v>
      </c>
      <c r="P3824" s="4">
        <v>6</v>
      </c>
      <c r="Q3824" s="4">
        <v>56.03</v>
      </c>
      <c r="U3824" s="9" t="str">
        <v>South</v>
      </c>
      <c r="V3824" s="9" t="str">
        <v>Groceries</v>
      </c>
      <c r="X3824" s="9" t="str">
        <v>SOUTH</v>
      </c>
      <c r="Y3824" s="9" t="str">
        <v>GROCERIES</v>
      </c>
      <c r="AA3824" s="9" t="str">
        <v>south</v>
      </c>
      <c r="AB3824" s="9" t="str">
        <v>groceries</v>
      </c>
    </row>
    <row r="3825" spans="1:28">
      <c r="A3825" s="10" t="s">
        <v>3766</v>
      </c>
      <c r="B3825" s="11">
        <v>45392</v>
      </c>
      <c r="C3825" s="12" t="s">
        <v>3246</v>
      </c>
      <c r="D3825" s="13" t="s">
        <v>2920</v>
      </c>
      <c r="E3825" s="10">
        <v>3880.71</v>
      </c>
      <c r="F3825" s="10">
        <v>35</v>
      </c>
      <c r="G3825" s="10">
        <v>19</v>
      </c>
      <c r="H3825" s="10">
        <v>951.16</v>
      </c>
      <c r="I3825" s="4" t="s">
        <v>3766</v>
      </c>
      <c r="J3825" s="16">
        <v>45392</v>
      </c>
      <c r="K3825" s="9" t="str">
        <v>South</v>
      </c>
      <c r="L3825" s="9" t="str">
        <v>Sports</v>
      </c>
      <c r="M3825" s="4">
        <v>3880.71</v>
      </c>
      <c r="N3825" s="4">
        <f>VLOOKUP($K3825,Sales_Performance_Analysis.csv!$S$1:$T$5,2,FALSE)</f>
        <v>2478.5568056787902</v>
      </c>
      <c r="O3825" s="4">
        <v>35</v>
      </c>
      <c r="P3825" s="4">
        <v>19</v>
      </c>
      <c r="Q3825" s="4">
        <v>951.16</v>
      </c>
      <c r="U3825" s="9" t="str">
        <v>South</v>
      </c>
      <c r="V3825" s="9" t="str">
        <v>Sports</v>
      </c>
      <c r="X3825" s="9" t="str">
        <v>SOUTH</v>
      </c>
      <c r="Y3825" s="9" t="str">
        <v>SPORTS</v>
      </c>
      <c r="AA3825" s="9" t="str">
        <v>south</v>
      </c>
      <c r="AB3825" s="9" t="str">
        <v>sports</v>
      </c>
    </row>
    <row r="3826" spans="1:28">
      <c r="A3826" s="10" t="s">
        <v>3767</v>
      </c>
      <c r="B3826" s="11">
        <v>44992</v>
      </c>
      <c r="C3826" s="12" t="s">
        <v>3262</v>
      </c>
      <c r="D3826" s="13" t="s">
        <v>29</v>
      </c>
      <c r="E3826" s="10">
        <v>1632.72</v>
      </c>
      <c r="F3826" s="10">
        <v>4</v>
      </c>
      <c r="G3826" s="10">
        <v>21</v>
      </c>
      <c r="H3826" s="10">
        <v>1953.79</v>
      </c>
      <c r="I3826" s="4" t="s">
        <v>3767</v>
      </c>
      <c r="J3826" s="16">
        <v>44992</v>
      </c>
      <c r="K3826" s="9" t="str">
        <v>West</v>
      </c>
      <c r="L3826" s="9" t="str">
        <v>Furniture</v>
      </c>
      <c r="M3826" s="4">
        <v>1632.72</v>
      </c>
      <c r="N3826" s="4">
        <f>VLOOKUP($K3826,Sales_Performance_Analysis.csv!$S$1:$T$5,2,FALSE)</f>
        <v>2536.3110011778599</v>
      </c>
      <c r="O3826" s="4">
        <v>4</v>
      </c>
      <c r="P3826" s="4">
        <v>21</v>
      </c>
      <c r="Q3826" s="4">
        <v>1953.79</v>
      </c>
      <c r="U3826" s="9" t="str">
        <v>West</v>
      </c>
      <c r="V3826" s="9" t="str">
        <v>Furniture</v>
      </c>
      <c r="X3826" s="9" t="str">
        <v>WEST</v>
      </c>
      <c r="Y3826" s="9" t="str">
        <v>FURNITURE</v>
      </c>
      <c r="AA3826" s="9" t="str">
        <v>west</v>
      </c>
      <c r="AB3826" s="9" t="str">
        <v>furniture</v>
      </c>
    </row>
    <row r="3827" spans="1:28">
      <c r="A3827" s="10" t="s">
        <v>3768</v>
      </c>
      <c r="B3827" s="11">
        <v>45317</v>
      </c>
      <c r="C3827" s="12" t="s">
        <v>3246</v>
      </c>
      <c r="D3827" s="13" t="s">
        <v>2920</v>
      </c>
      <c r="E3827" s="10">
        <v>4679.47</v>
      </c>
      <c r="F3827" s="10">
        <v>8</v>
      </c>
      <c r="G3827" s="10">
        <v>44</v>
      </c>
      <c r="H3827" s="10">
        <v>592.49</v>
      </c>
      <c r="I3827" s="4" t="s">
        <v>3768</v>
      </c>
      <c r="J3827" s="16">
        <v>45317</v>
      </c>
      <c r="K3827" s="9" t="str">
        <v>South</v>
      </c>
      <c r="L3827" s="9" t="str">
        <v>Sports</v>
      </c>
      <c r="M3827" s="4">
        <v>4679.47</v>
      </c>
      <c r="N3827" s="4">
        <f>VLOOKUP($K3827,Sales_Performance_Analysis.csv!$S$1:$T$5,2,FALSE)</f>
        <v>2478.5568056787902</v>
      </c>
      <c r="O3827" s="4">
        <v>8</v>
      </c>
      <c r="P3827" s="4">
        <v>44</v>
      </c>
      <c r="Q3827" s="4">
        <v>592.49</v>
      </c>
      <c r="U3827" s="9" t="str">
        <v>South</v>
      </c>
      <c r="V3827" s="9" t="str">
        <v>Sports</v>
      </c>
      <c r="X3827" s="9" t="str">
        <v>SOUTH</v>
      </c>
      <c r="Y3827" s="9" t="str">
        <v>SPORTS</v>
      </c>
      <c r="AA3827" s="9" t="str">
        <v>south</v>
      </c>
      <c r="AB3827" s="9" t="str">
        <v>sports</v>
      </c>
    </row>
    <row r="3828" spans="1:28">
      <c r="A3828" s="10" t="s">
        <v>3769</v>
      </c>
      <c r="B3828" s="11">
        <v>45201</v>
      </c>
      <c r="C3828" s="12" t="s">
        <v>3262</v>
      </c>
      <c r="D3828" s="13" t="s">
        <v>3070</v>
      </c>
      <c r="E3828" s="10">
        <v>2645.97</v>
      </c>
      <c r="F3828" s="10">
        <v>4</v>
      </c>
      <c r="G3828" s="10">
        <v>39</v>
      </c>
      <c r="H3828" s="10">
        <v>1385.78</v>
      </c>
      <c r="I3828" s="4" t="s">
        <v>3769</v>
      </c>
      <c r="J3828" s="16">
        <v>45201</v>
      </c>
      <c r="K3828" s="9" t="str">
        <v>West</v>
      </c>
      <c r="L3828" s="9" t="str">
        <v>Electronics</v>
      </c>
      <c r="M3828" s="4">
        <v>2645.97</v>
      </c>
      <c r="N3828" s="4">
        <f>VLOOKUP($K3828,Sales_Performance_Analysis.csv!$S$1:$T$5,2,FALSE)</f>
        <v>2536.3110011778599</v>
      </c>
      <c r="O3828" s="4">
        <v>4</v>
      </c>
      <c r="P3828" s="4">
        <v>39</v>
      </c>
      <c r="Q3828" s="4">
        <v>1385.78</v>
      </c>
      <c r="U3828" s="9" t="str">
        <v>West</v>
      </c>
      <c r="V3828" s="9" t="str">
        <v>Electronics</v>
      </c>
      <c r="X3828" s="9" t="str">
        <v>WEST</v>
      </c>
      <c r="Y3828" s="9" t="str">
        <v>ELECTRONICS</v>
      </c>
      <c r="AA3828" s="9" t="str">
        <v>west</v>
      </c>
      <c r="AB3828" s="9" t="str">
        <v>electronics</v>
      </c>
    </row>
    <row r="3829" spans="1:28">
      <c r="A3829" s="10" t="s">
        <v>3770</v>
      </c>
      <c r="B3829" s="11">
        <v>45111</v>
      </c>
      <c r="C3829" s="12" t="s">
        <v>3262</v>
      </c>
      <c r="D3829" s="13" t="s">
        <v>3070</v>
      </c>
      <c r="E3829" s="10">
        <v>4686.7299999999996</v>
      </c>
      <c r="F3829" s="10">
        <v>32</v>
      </c>
      <c r="G3829" s="10">
        <v>5</v>
      </c>
      <c r="H3829" s="10">
        <v>63.88</v>
      </c>
      <c r="I3829" s="4" t="s">
        <v>3770</v>
      </c>
      <c r="J3829" s="16">
        <v>45111</v>
      </c>
      <c r="K3829" s="9" t="str">
        <v>West</v>
      </c>
      <c r="L3829" s="9" t="str">
        <v>Electronics</v>
      </c>
      <c r="M3829" s="4">
        <v>4686.7299999999996</v>
      </c>
      <c r="N3829" s="4">
        <f>VLOOKUP($K3829,Sales_Performance_Analysis.csv!$S$1:$T$5,2,FALSE)</f>
        <v>2536.3110011778599</v>
      </c>
      <c r="O3829" s="4">
        <v>32</v>
      </c>
      <c r="P3829" s="4">
        <v>5</v>
      </c>
      <c r="Q3829" s="4">
        <v>63.88</v>
      </c>
      <c r="U3829" s="9" t="str">
        <v>West</v>
      </c>
      <c r="V3829" s="9" t="str">
        <v>Electronics</v>
      </c>
      <c r="X3829" s="9" t="str">
        <v>WEST</v>
      </c>
      <c r="Y3829" s="9" t="str">
        <v>ELECTRONICS</v>
      </c>
      <c r="AA3829" s="9" t="str">
        <v>west</v>
      </c>
      <c r="AB3829" s="9" t="str">
        <v>electronics</v>
      </c>
    </row>
    <row r="3830" spans="1:28">
      <c r="A3830" s="10" t="s">
        <v>3771</v>
      </c>
      <c r="B3830" s="11">
        <v>45567</v>
      </c>
      <c r="C3830" s="12" t="s">
        <v>3379</v>
      </c>
      <c r="D3830" s="13" t="s">
        <v>3590</v>
      </c>
      <c r="E3830" s="10">
        <v>1022.83</v>
      </c>
      <c r="F3830" s="10">
        <v>1</v>
      </c>
      <c r="G3830" s="10">
        <v>7</v>
      </c>
      <c r="H3830" s="10">
        <v>1908.02</v>
      </c>
      <c r="I3830" s="4" t="s">
        <v>3771</v>
      </c>
      <c r="J3830" s="16">
        <v>45567</v>
      </c>
      <c r="K3830" s="9" t="str">
        <v>South</v>
      </c>
      <c r="L3830" s="9" t="str">
        <v>Clothing</v>
      </c>
      <c r="M3830" s="4">
        <v>1022.83</v>
      </c>
      <c r="N3830" s="4">
        <f>VLOOKUP($K3830,Sales_Performance_Analysis.csv!$S$1:$T$5,2,FALSE)</f>
        <v>2478.5568056787902</v>
      </c>
      <c r="O3830" s="4">
        <v>1</v>
      </c>
      <c r="P3830" s="4">
        <v>7</v>
      </c>
      <c r="Q3830" s="4">
        <v>1908.02</v>
      </c>
      <c r="U3830" s="9" t="str">
        <v>South</v>
      </c>
      <c r="V3830" s="9" t="str">
        <v>Clothing</v>
      </c>
      <c r="X3830" s="9" t="str">
        <v>SOUTH</v>
      </c>
      <c r="Y3830" s="9" t="str">
        <v>CLOTHING</v>
      </c>
      <c r="AA3830" s="9" t="str">
        <v>south</v>
      </c>
      <c r="AB3830" s="9" t="str">
        <v>clothing</v>
      </c>
    </row>
    <row r="3831" spans="1:28">
      <c r="A3831" s="10" t="s">
        <v>3772</v>
      </c>
      <c r="B3831" s="11">
        <v>44883</v>
      </c>
      <c r="C3831" s="12" t="s">
        <v>3262</v>
      </c>
      <c r="D3831" s="13" t="s">
        <v>2920</v>
      </c>
      <c r="E3831" s="10">
        <v>4565.2700000000004</v>
      </c>
      <c r="F3831" s="10">
        <v>7</v>
      </c>
      <c r="G3831" s="10">
        <v>6</v>
      </c>
      <c r="H3831" s="10">
        <v>266.61</v>
      </c>
      <c r="I3831" s="4" t="s">
        <v>3772</v>
      </c>
      <c r="J3831" s="16">
        <v>44883</v>
      </c>
      <c r="K3831" s="9" t="str">
        <v>West</v>
      </c>
      <c r="L3831" s="9" t="str">
        <v>Sports</v>
      </c>
      <c r="M3831" s="4">
        <v>4565.2700000000004</v>
      </c>
      <c r="N3831" s="4">
        <f>VLOOKUP($K3831,Sales_Performance_Analysis.csv!$S$1:$T$5,2,FALSE)</f>
        <v>2536.3110011778599</v>
      </c>
      <c r="O3831" s="4">
        <v>7</v>
      </c>
      <c r="P3831" s="4">
        <v>6</v>
      </c>
      <c r="Q3831" s="4">
        <v>266.61</v>
      </c>
      <c r="U3831" s="9" t="str">
        <v>West</v>
      </c>
      <c r="V3831" s="9" t="str">
        <v>Sports</v>
      </c>
      <c r="X3831" s="9" t="str">
        <v>WEST</v>
      </c>
      <c r="Y3831" s="9" t="str">
        <v>SPORTS</v>
      </c>
      <c r="AA3831" s="9" t="str">
        <v>west</v>
      </c>
      <c r="AB3831" s="9" t="str">
        <v>sports</v>
      </c>
    </row>
    <row r="3832" spans="1:28">
      <c r="A3832" s="10" t="s">
        <v>3773</v>
      </c>
      <c r="B3832" s="11">
        <v>45395</v>
      </c>
      <c r="C3832" s="12" t="s">
        <v>3140</v>
      </c>
      <c r="D3832" s="13" t="s">
        <v>3070</v>
      </c>
      <c r="E3832" s="10">
        <v>4099.13</v>
      </c>
      <c r="F3832" s="10">
        <v>42</v>
      </c>
      <c r="G3832" s="10">
        <v>29</v>
      </c>
      <c r="H3832" s="10">
        <v>1493.08</v>
      </c>
      <c r="I3832" s="4" t="s">
        <v>3773</v>
      </c>
      <c r="J3832" s="16">
        <v>45395</v>
      </c>
      <c r="K3832" s="9" t="str">
        <v>North</v>
      </c>
      <c r="L3832" s="9" t="str">
        <v>Electronics</v>
      </c>
      <c r="M3832" s="4">
        <v>4099.13</v>
      </c>
      <c r="N3832" s="4">
        <f>VLOOKUP($K3832,Sales_Performance_Analysis.csv!$S$1:$T$5,2,FALSE)</f>
        <v>2573.1195542046598</v>
      </c>
      <c r="O3832" s="4">
        <v>42</v>
      </c>
      <c r="P3832" s="4">
        <v>29</v>
      </c>
      <c r="Q3832" s="4">
        <v>1493.08</v>
      </c>
      <c r="U3832" s="9" t="str">
        <v>North</v>
      </c>
      <c r="V3832" s="9" t="str">
        <v>Electronics</v>
      </c>
      <c r="X3832" s="9" t="str">
        <v>NORTH</v>
      </c>
      <c r="Y3832" s="9" t="str">
        <v>ELECTRONICS</v>
      </c>
      <c r="AA3832" s="9" t="str">
        <v>north</v>
      </c>
      <c r="AB3832" s="9" t="str">
        <v>electronics</v>
      </c>
    </row>
    <row r="3833" spans="1:28">
      <c r="A3833" s="10" t="s">
        <v>3774</v>
      </c>
      <c r="B3833" s="11">
        <v>45458</v>
      </c>
      <c r="C3833" s="12" t="s">
        <v>3379</v>
      </c>
      <c r="D3833" s="13" t="s">
        <v>29</v>
      </c>
      <c r="E3833" s="10">
        <v>4132.3500000000004</v>
      </c>
      <c r="F3833" s="10">
        <v>49</v>
      </c>
      <c r="G3833" s="10">
        <v>8</v>
      </c>
      <c r="H3833" s="10">
        <v>1578.88</v>
      </c>
      <c r="I3833" s="4" t="s">
        <v>3774</v>
      </c>
      <c r="J3833" s="16">
        <v>45458</v>
      </c>
      <c r="K3833" s="9" t="str">
        <v>South</v>
      </c>
      <c r="L3833" s="9" t="str">
        <v>Furniture</v>
      </c>
      <c r="M3833" s="4">
        <v>4132.3500000000004</v>
      </c>
      <c r="N3833" s="4">
        <f>VLOOKUP($K3833,Sales_Performance_Analysis.csv!$S$1:$T$5,2,FALSE)</f>
        <v>2478.5568056787902</v>
      </c>
      <c r="O3833" s="4">
        <v>49</v>
      </c>
      <c r="P3833" s="4">
        <v>8</v>
      </c>
      <c r="Q3833" s="4">
        <v>1578.88</v>
      </c>
      <c r="U3833" s="9" t="str">
        <v>South</v>
      </c>
      <c r="V3833" s="9" t="str">
        <v>Furniture</v>
      </c>
      <c r="X3833" s="9" t="str">
        <v>SOUTH</v>
      </c>
      <c r="Y3833" s="9" t="str">
        <v>FURNITURE</v>
      </c>
      <c r="AA3833" s="9" t="str">
        <v>south</v>
      </c>
      <c r="AB3833" s="9" t="str">
        <v>furniture</v>
      </c>
    </row>
    <row r="3834" spans="1:28">
      <c r="A3834" s="10" t="s">
        <v>3775</v>
      </c>
      <c r="B3834" s="11">
        <v>45079</v>
      </c>
      <c r="C3834" s="12" t="s">
        <v>3379</v>
      </c>
      <c r="D3834" s="13" t="s">
        <v>3070</v>
      </c>
      <c r="E3834" s="10">
        <v>4450.83</v>
      </c>
      <c r="F3834" s="10">
        <v>30</v>
      </c>
      <c r="G3834" s="10">
        <v>14</v>
      </c>
      <c r="H3834" s="10">
        <v>541.71</v>
      </c>
      <c r="I3834" s="4" t="s">
        <v>3775</v>
      </c>
      <c r="J3834" s="16">
        <v>45079</v>
      </c>
      <c r="K3834" s="9" t="str">
        <v>South</v>
      </c>
      <c r="L3834" s="9" t="str">
        <v>Electronics</v>
      </c>
      <c r="M3834" s="4">
        <v>4450.83</v>
      </c>
      <c r="N3834" s="4">
        <f>VLOOKUP($K3834,Sales_Performance_Analysis.csv!$S$1:$T$5,2,FALSE)</f>
        <v>2478.5568056787902</v>
      </c>
      <c r="O3834" s="4">
        <v>30</v>
      </c>
      <c r="P3834" s="4">
        <v>14</v>
      </c>
      <c r="Q3834" s="4">
        <v>541.71</v>
      </c>
      <c r="U3834" s="9" t="str">
        <v>South</v>
      </c>
      <c r="V3834" s="9" t="str">
        <v>Electronics</v>
      </c>
      <c r="X3834" s="9" t="str">
        <v>SOUTH</v>
      </c>
      <c r="Y3834" s="9" t="str">
        <v>ELECTRONICS</v>
      </c>
      <c r="AA3834" s="9" t="str">
        <v>south</v>
      </c>
      <c r="AB3834" s="9" t="str">
        <v>electronics</v>
      </c>
    </row>
    <row r="3835" spans="1:28">
      <c r="A3835" s="10" t="s">
        <v>3776</v>
      </c>
      <c r="B3835" s="11">
        <v>45347</v>
      </c>
      <c r="C3835" s="12" t="s">
        <v>3140</v>
      </c>
      <c r="D3835" s="13" t="s">
        <v>29</v>
      </c>
      <c r="E3835" s="10">
        <v>2147.87</v>
      </c>
      <c r="F3835" s="10">
        <v>23</v>
      </c>
      <c r="G3835" s="10">
        <v>21</v>
      </c>
      <c r="H3835" s="10">
        <v>975.32</v>
      </c>
      <c r="I3835" s="4" t="s">
        <v>3776</v>
      </c>
      <c r="J3835" s="16">
        <v>45347</v>
      </c>
      <c r="K3835" s="9" t="str">
        <v>North</v>
      </c>
      <c r="L3835" s="9" t="str">
        <v>Furniture</v>
      </c>
      <c r="M3835" s="4">
        <v>2147.87</v>
      </c>
      <c r="N3835" s="4">
        <f>VLOOKUP($K3835,Sales_Performance_Analysis.csv!$S$1:$T$5,2,FALSE)</f>
        <v>2573.1195542046598</v>
      </c>
      <c r="O3835" s="4">
        <v>23</v>
      </c>
      <c r="P3835" s="4">
        <v>21</v>
      </c>
      <c r="Q3835" s="4">
        <v>975.32</v>
      </c>
      <c r="U3835" s="9" t="str">
        <v>North</v>
      </c>
      <c r="V3835" s="9" t="str">
        <v>Furniture</v>
      </c>
      <c r="X3835" s="9" t="str">
        <v>NORTH</v>
      </c>
      <c r="Y3835" s="9" t="str">
        <v>FURNITURE</v>
      </c>
      <c r="AA3835" s="9" t="str">
        <v>north</v>
      </c>
      <c r="AB3835" s="9" t="str">
        <v>furniture</v>
      </c>
    </row>
    <row r="3836" spans="1:28">
      <c r="A3836" s="10" t="s">
        <v>3777</v>
      </c>
      <c r="B3836" s="11">
        <v>45447</v>
      </c>
      <c r="C3836" s="12" t="s">
        <v>3246</v>
      </c>
      <c r="D3836" s="13" t="s">
        <v>3590</v>
      </c>
      <c r="E3836" s="10">
        <v>2023.44</v>
      </c>
      <c r="F3836" s="10">
        <v>25</v>
      </c>
      <c r="G3836" s="10">
        <v>29</v>
      </c>
      <c r="H3836" s="10">
        <v>1293.6400000000001</v>
      </c>
      <c r="I3836" s="4" t="s">
        <v>3777</v>
      </c>
      <c r="J3836" s="16">
        <v>45447</v>
      </c>
      <c r="K3836" s="9" t="str">
        <v>South</v>
      </c>
      <c r="L3836" s="9" t="str">
        <v>Clothing</v>
      </c>
      <c r="M3836" s="4">
        <v>2023.44</v>
      </c>
      <c r="N3836" s="4">
        <f>VLOOKUP($K3836,Sales_Performance_Analysis.csv!$S$1:$T$5,2,FALSE)</f>
        <v>2478.5568056787902</v>
      </c>
      <c r="O3836" s="4">
        <v>25</v>
      </c>
      <c r="P3836" s="4">
        <v>29</v>
      </c>
      <c r="Q3836" s="4">
        <v>1293.6400000000001</v>
      </c>
      <c r="U3836" s="9" t="str">
        <v>South</v>
      </c>
      <c r="V3836" s="9" t="str">
        <v>Clothing</v>
      </c>
      <c r="X3836" s="9" t="str">
        <v>SOUTH</v>
      </c>
      <c r="Y3836" s="9" t="str">
        <v>CLOTHING</v>
      </c>
      <c r="AA3836" s="9" t="str">
        <v>south</v>
      </c>
      <c r="AB3836" s="9" t="str">
        <v>clothing</v>
      </c>
    </row>
    <row r="3837" spans="1:28">
      <c r="A3837" s="10" t="s">
        <v>3778</v>
      </c>
      <c r="B3837" s="11">
        <v>45248</v>
      </c>
      <c r="C3837" s="12" t="s">
        <v>3379</v>
      </c>
      <c r="D3837" s="13" t="s">
        <v>3722</v>
      </c>
      <c r="E3837" s="10">
        <v>1314.49</v>
      </c>
      <c r="F3837" s="10">
        <v>24</v>
      </c>
      <c r="G3837" s="10">
        <v>27</v>
      </c>
      <c r="H3837" s="10">
        <v>321.11</v>
      </c>
      <c r="I3837" s="4" t="s">
        <v>3778</v>
      </c>
      <c r="J3837" s="16">
        <v>45248</v>
      </c>
      <c r="K3837" s="9" t="str">
        <v>South</v>
      </c>
      <c r="L3837" s="9" t="str">
        <v>Groceries</v>
      </c>
      <c r="M3837" s="4">
        <v>1314.49</v>
      </c>
      <c r="N3837" s="4">
        <f>VLOOKUP($K3837,Sales_Performance_Analysis.csv!$S$1:$T$5,2,FALSE)</f>
        <v>2478.5568056787902</v>
      </c>
      <c r="O3837" s="4">
        <v>24</v>
      </c>
      <c r="P3837" s="4">
        <v>27</v>
      </c>
      <c r="Q3837" s="4">
        <v>321.11</v>
      </c>
      <c r="U3837" s="9" t="str">
        <v>South</v>
      </c>
      <c r="V3837" s="9" t="str">
        <v>Groceries</v>
      </c>
      <c r="X3837" s="9" t="str">
        <v>SOUTH</v>
      </c>
      <c r="Y3837" s="9" t="str">
        <v>GROCERIES</v>
      </c>
      <c r="AA3837" s="9" t="str">
        <v>south</v>
      </c>
      <c r="AB3837" s="9" t="str">
        <v>groceries</v>
      </c>
    </row>
    <row r="3838" spans="1:28">
      <c r="A3838" s="10" t="s">
        <v>3779</v>
      </c>
      <c r="B3838" s="11">
        <v>45322</v>
      </c>
      <c r="C3838" s="12" t="s">
        <v>3262</v>
      </c>
      <c r="D3838" s="13" t="s">
        <v>29</v>
      </c>
      <c r="E3838" s="10">
        <v>3845.43</v>
      </c>
      <c r="F3838" s="10">
        <v>44</v>
      </c>
      <c r="G3838" s="10">
        <v>26</v>
      </c>
      <c r="H3838" s="10">
        <v>1822.37</v>
      </c>
      <c r="I3838" s="4" t="s">
        <v>3779</v>
      </c>
      <c r="J3838" s="16">
        <v>45322</v>
      </c>
      <c r="K3838" s="9" t="str">
        <v>West</v>
      </c>
      <c r="L3838" s="9" t="str">
        <v>Furniture</v>
      </c>
      <c r="M3838" s="4">
        <v>3845.43</v>
      </c>
      <c r="N3838" s="4">
        <f>VLOOKUP($K3838,Sales_Performance_Analysis.csv!$S$1:$T$5,2,FALSE)</f>
        <v>2536.3110011778599</v>
      </c>
      <c r="O3838" s="4">
        <v>44</v>
      </c>
      <c r="P3838" s="4">
        <v>26</v>
      </c>
      <c r="Q3838" s="4">
        <v>1822.37</v>
      </c>
      <c r="U3838" s="9" t="str">
        <v>West</v>
      </c>
      <c r="V3838" s="9" t="str">
        <v>Furniture</v>
      </c>
      <c r="X3838" s="9" t="str">
        <v>WEST</v>
      </c>
      <c r="Y3838" s="9" t="str">
        <v>FURNITURE</v>
      </c>
      <c r="AA3838" s="9" t="str">
        <v>west</v>
      </c>
      <c r="AB3838" s="9" t="str">
        <v>furniture</v>
      </c>
    </row>
    <row r="3839" spans="1:28">
      <c r="A3839" s="10" t="s">
        <v>3780</v>
      </c>
      <c r="B3839" s="11">
        <v>44963</v>
      </c>
      <c r="C3839" s="12" t="s">
        <v>3246</v>
      </c>
      <c r="D3839" s="13" t="s">
        <v>2920</v>
      </c>
      <c r="E3839" s="10">
        <v>2841.41</v>
      </c>
      <c r="F3839" s="10">
        <v>10</v>
      </c>
      <c r="G3839" s="10">
        <v>17</v>
      </c>
      <c r="H3839" s="10">
        <v>1936.36</v>
      </c>
      <c r="I3839" s="4" t="s">
        <v>3780</v>
      </c>
      <c r="J3839" s="16">
        <v>44963</v>
      </c>
      <c r="K3839" s="9" t="str">
        <v>South</v>
      </c>
      <c r="L3839" s="9" t="str">
        <v>Sports</v>
      </c>
      <c r="M3839" s="4">
        <v>2841.41</v>
      </c>
      <c r="N3839" s="4">
        <f>VLOOKUP($K3839,Sales_Performance_Analysis.csv!$S$1:$T$5,2,FALSE)</f>
        <v>2478.5568056787902</v>
      </c>
      <c r="O3839" s="4">
        <v>10</v>
      </c>
      <c r="P3839" s="4">
        <v>17</v>
      </c>
      <c r="Q3839" s="4">
        <v>1936.36</v>
      </c>
      <c r="U3839" s="9" t="str">
        <v>South</v>
      </c>
      <c r="V3839" s="9" t="str">
        <v>Sports</v>
      </c>
      <c r="X3839" s="9" t="str">
        <v>SOUTH</v>
      </c>
      <c r="Y3839" s="9" t="str">
        <v>SPORTS</v>
      </c>
      <c r="AA3839" s="9" t="str">
        <v>south</v>
      </c>
      <c r="AB3839" s="9" t="str">
        <v>sports</v>
      </c>
    </row>
    <row r="3840" spans="1:28">
      <c r="A3840" s="10" t="s">
        <v>3781</v>
      </c>
      <c r="B3840" s="11">
        <v>45550</v>
      </c>
      <c r="C3840" s="12" t="s">
        <v>3379</v>
      </c>
      <c r="D3840" s="13" t="s">
        <v>29</v>
      </c>
      <c r="E3840" s="10">
        <v>4935.78</v>
      </c>
      <c r="F3840" s="10">
        <v>26</v>
      </c>
      <c r="G3840" s="10">
        <v>32</v>
      </c>
      <c r="H3840" s="10">
        <v>178.92</v>
      </c>
      <c r="I3840" s="4" t="s">
        <v>3781</v>
      </c>
      <c r="J3840" s="16">
        <v>45550</v>
      </c>
      <c r="K3840" s="9" t="str">
        <v>South</v>
      </c>
      <c r="L3840" s="9" t="str">
        <v>Furniture</v>
      </c>
      <c r="M3840" s="4">
        <v>4935.78</v>
      </c>
      <c r="N3840" s="4">
        <f>VLOOKUP($K3840,Sales_Performance_Analysis.csv!$S$1:$T$5,2,FALSE)</f>
        <v>2478.5568056787902</v>
      </c>
      <c r="O3840" s="4">
        <v>26</v>
      </c>
      <c r="P3840" s="4">
        <v>32</v>
      </c>
      <c r="Q3840" s="4">
        <v>178.92</v>
      </c>
      <c r="U3840" s="9" t="str">
        <v>South</v>
      </c>
      <c r="V3840" s="9" t="str">
        <v>Furniture</v>
      </c>
      <c r="X3840" s="9" t="str">
        <v>SOUTH</v>
      </c>
      <c r="Y3840" s="9" t="str">
        <v>FURNITURE</v>
      </c>
      <c r="AA3840" s="9" t="str">
        <v>south</v>
      </c>
      <c r="AB3840" s="9" t="str">
        <v>furniture</v>
      </c>
    </row>
    <row r="3841" spans="1:28">
      <c r="A3841" s="10" t="s">
        <v>3782</v>
      </c>
      <c r="B3841" s="11">
        <v>45464</v>
      </c>
      <c r="C3841" s="12" t="s">
        <v>3140</v>
      </c>
      <c r="D3841" s="13" t="s">
        <v>29</v>
      </c>
      <c r="E3841" s="10">
        <v>1531.92</v>
      </c>
      <c r="F3841" s="10">
        <v>45</v>
      </c>
      <c r="G3841" s="10">
        <v>49</v>
      </c>
      <c r="H3841" s="10">
        <v>1442.38</v>
      </c>
      <c r="I3841" s="4" t="s">
        <v>3782</v>
      </c>
      <c r="J3841" s="16">
        <v>45464</v>
      </c>
      <c r="K3841" s="9" t="str">
        <v>North</v>
      </c>
      <c r="L3841" s="9" t="str">
        <v>Furniture</v>
      </c>
      <c r="M3841" s="4">
        <v>1531.92</v>
      </c>
      <c r="N3841" s="4">
        <f>VLOOKUP($K3841,Sales_Performance_Analysis.csv!$S$1:$T$5,2,FALSE)</f>
        <v>2573.1195542046598</v>
      </c>
      <c r="O3841" s="4">
        <v>45</v>
      </c>
      <c r="P3841" s="4">
        <v>49</v>
      </c>
      <c r="Q3841" s="4">
        <v>1442.38</v>
      </c>
      <c r="U3841" s="9" t="str">
        <v>North</v>
      </c>
      <c r="V3841" s="9" t="str">
        <v>Furniture</v>
      </c>
      <c r="X3841" s="9" t="str">
        <v>NORTH</v>
      </c>
      <c r="Y3841" s="9" t="str">
        <v>FURNITURE</v>
      </c>
      <c r="AA3841" s="9" t="str">
        <v>north</v>
      </c>
      <c r="AB3841" s="9" t="str">
        <v>furniture</v>
      </c>
    </row>
    <row r="3842" spans="1:28">
      <c r="A3842" s="10" t="s">
        <v>3783</v>
      </c>
      <c r="B3842" s="11">
        <v>45219</v>
      </c>
      <c r="C3842" s="12" t="s">
        <v>3379</v>
      </c>
      <c r="D3842" s="13" t="s">
        <v>3722</v>
      </c>
      <c r="E3842" s="10">
        <v>2502.09</v>
      </c>
      <c r="F3842" s="10">
        <v>9</v>
      </c>
      <c r="G3842" s="10">
        <v>5</v>
      </c>
      <c r="H3842" s="10">
        <v>204.52</v>
      </c>
      <c r="I3842" s="4" t="s">
        <v>3783</v>
      </c>
      <c r="J3842" s="16">
        <v>45219</v>
      </c>
      <c r="K3842" s="9" t="str">
        <v>South</v>
      </c>
      <c r="L3842" s="9" t="str">
        <v>Groceries</v>
      </c>
      <c r="M3842" s="4">
        <v>2502.09</v>
      </c>
      <c r="N3842" s="4">
        <f>VLOOKUP($K3842,Sales_Performance_Analysis.csv!$S$1:$T$5,2,FALSE)</f>
        <v>2478.5568056787902</v>
      </c>
      <c r="O3842" s="4">
        <v>9</v>
      </c>
      <c r="P3842" s="4">
        <v>5</v>
      </c>
      <c r="Q3842" s="4">
        <v>204.52</v>
      </c>
      <c r="U3842" s="9" t="str">
        <v>South</v>
      </c>
      <c r="V3842" s="9" t="str">
        <v>Groceries</v>
      </c>
      <c r="X3842" s="9" t="str">
        <v>SOUTH</v>
      </c>
      <c r="Y3842" s="9" t="str">
        <v>GROCERIES</v>
      </c>
      <c r="AA3842" s="9" t="str">
        <v>south</v>
      </c>
      <c r="AB3842" s="9" t="str">
        <v>groceries</v>
      </c>
    </row>
    <row r="3843" spans="1:28">
      <c r="A3843" s="10" t="s">
        <v>3784</v>
      </c>
      <c r="B3843" s="11">
        <v>45426</v>
      </c>
      <c r="C3843" s="12" t="s">
        <v>3262</v>
      </c>
      <c r="D3843" s="13" t="s">
        <v>2920</v>
      </c>
      <c r="E3843" s="10">
        <v>2313.3000000000002</v>
      </c>
      <c r="F3843" s="10">
        <v>50</v>
      </c>
      <c r="G3843" s="10">
        <v>9</v>
      </c>
      <c r="H3843" s="10">
        <v>1860.42</v>
      </c>
      <c r="I3843" s="4" t="s">
        <v>3784</v>
      </c>
      <c r="J3843" s="16">
        <v>45426</v>
      </c>
      <c r="K3843" s="9" t="str">
        <v>West</v>
      </c>
      <c r="L3843" s="9" t="str">
        <v>Sports</v>
      </c>
      <c r="M3843" s="4">
        <v>2313.3000000000002</v>
      </c>
      <c r="N3843" s="4">
        <f>VLOOKUP($K3843,Sales_Performance_Analysis.csv!$S$1:$T$5,2,FALSE)</f>
        <v>2536.3110011778599</v>
      </c>
      <c r="O3843" s="4">
        <v>50</v>
      </c>
      <c r="P3843" s="4">
        <v>9</v>
      </c>
      <c r="Q3843" s="4">
        <v>1860.42</v>
      </c>
      <c r="U3843" s="9" t="str">
        <v>West</v>
      </c>
      <c r="V3843" s="9" t="str">
        <v>Sports</v>
      </c>
      <c r="X3843" s="9" t="str">
        <v>WEST</v>
      </c>
      <c r="Y3843" s="9" t="str">
        <v>SPORTS</v>
      </c>
      <c r="AA3843" s="9" t="str">
        <v>west</v>
      </c>
      <c r="AB3843" s="9" t="str">
        <v>sports</v>
      </c>
    </row>
    <row r="3844" spans="1:28">
      <c r="A3844" s="10" t="s">
        <v>3785</v>
      </c>
      <c r="B3844" s="11">
        <v>45252</v>
      </c>
      <c r="C3844" s="12" t="s">
        <v>3379</v>
      </c>
      <c r="D3844" s="13" t="s">
        <v>2920</v>
      </c>
      <c r="E3844" s="10">
        <v>1019.59</v>
      </c>
      <c r="F3844" s="10">
        <v>47</v>
      </c>
      <c r="G3844" s="10">
        <v>31</v>
      </c>
      <c r="H3844" s="10">
        <v>507.03</v>
      </c>
      <c r="I3844" s="4" t="s">
        <v>3785</v>
      </c>
      <c r="J3844" s="16">
        <v>45252</v>
      </c>
      <c r="K3844" s="9" t="str">
        <v>South</v>
      </c>
      <c r="L3844" s="9" t="str">
        <v>Sports</v>
      </c>
      <c r="M3844" s="4">
        <v>1019.59</v>
      </c>
      <c r="N3844" s="4">
        <f>VLOOKUP($K3844,Sales_Performance_Analysis.csv!$S$1:$T$5,2,FALSE)</f>
        <v>2478.5568056787902</v>
      </c>
      <c r="O3844" s="4">
        <v>47</v>
      </c>
      <c r="P3844" s="4">
        <v>31</v>
      </c>
      <c r="Q3844" s="4">
        <v>507.03</v>
      </c>
      <c r="U3844" s="9" t="str">
        <v>South</v>
      </c>
      <c r="V3844" s="9" t="str">
        <v>Sports</v>
      </c>
      <c r="X3844" s="9" t="str">
        <v>SOUTH</v>
      </c>
      <c r="Y3844" s="9" t="str">
        <v>SPORTS</v>
      </c>
      <c r="AA3844" s="9" t="str">
        <v>south</v>
      </c>
      <c r="AB3844" s="9" t="str">
        <v>sports</v>
      </c>
    </row>
    <row r="3845" spans="1:28">
      <c r="A3845" s="10" t="s">
        <v>3786</v>
      </c>
      <c r="B3845" s="11">
        <v>45247</v>
      </c>
      <c r="C3845" s="12" t="s">
        <v>3140</v>
      </c>
      <c r="D3845" s="13" t="s">
        <v>3070</v>
      </c>
      <c r="E3845" s="10">
        <v>2297.23</v>
      </c>
      <c r="F3845" s="10">
        <v>34</v>
      </c>
      <c r="G3845" s="10">
        <v>28</v>
      </c>
      <c r="H3845" s="10">
        <v>99.06</v>
      </c>
      <c r="I3845" s="4" t="s">
        <v>3786</v>
      </c>
      <c r="J3845" s="16">
        <v>45247</v>
      </c>
      <c r="K3845" s="9" t="str">
        <v>North</v>
      </c>
      <c r="L3845" s="9" t="str">
        <v>Electronics</v>
      </c>
      <c r="M3845" s="4">
        <v>2297.23</v>
      </c>
      <c r="N3845" s="4">
        <f>VLOOKUP($K3845,Sales_Performance_Analysis.csv!$S$1:$T$5,2,FALSE)</f>
        <v>2573.1195542046598</v>
      </c>
      <c r="O3845" s="4">
        <v>34</v>
      </c>
      <c r="P3845" s="4">
        <v>28</v>
      </c>
      <c r="Q3845" s="4">
        <v>99.06</v>
      </c>
      <c r="U3845" s="9" t="str">
        <v>North</v>
      </c>
      <c r="V3845" s="9" t="str">
        <v>Electronics</v>
      </c>
      <c r="X3845" s="9" t="str">
        <v>NORTH</v>
      </c>
      <c r="Y3845" s="9" t="str">
        <v>ELECTRONICS</v>
      </c>
      <c r="AA3845" s="9" t="str">
        <v>north</v>
      </c>
      <c r="AB3845" s="9" t="str">
        <v>electronics</v>
      </c>
    </row>
    <row r="3846" spans="1:28">
      <c r="A3846" s="10" t="s">
        <v>3787</v>
      </c>
      <c r="B3846" s="11">
        <v>45296</v>
      </c>
      <c r="C3846" s="12" t="s">
        <v>3246</v>
      </c>
      <c r="D3846" s="13" t="s">
        <v>3722</v>
      </c>
      <c r="E3846" s="10">
        <v>3624.58</v>
      </c>
      <c r="F3846" s="10">
        <v>23</v>
      </c>
      <c r="G3846" s="10">
        <v>43</v>
      </c>
      <c r="H3846" s="10">
        <v>1445.62</v>
      </c>
      <c r="I3846" s="4" t="s">
        <v>3787</v>
      </c>
      <c r="J3846" s="16">
        <v>45296</v>
      </c>
      <c r="K3846" s="9" t="str">
        <v>South</v>
      </c>
      <c r="L3846" s="9" t="str">
        <v>Groceries</v>
      </c>
      <c r="M3846" s="4">
        <v>3624.58</v>
      </c>
      <c r="N3846" s="4">
        <f>VLOOKUP($K3846,Sales_Performance_Analysis.csv!$S$1:$T$5,2,FALSE)</f>
        <v>2478.5568056787902</v>
      </c>
      <c r="O3846" s="4">
        <v>23</v>
      </c>
      <c r="P3846" s="4">
        <v>43</v>
      </c>
      <c r="Q3846" s="4">
        <v>1445.62</v>
      </c>
      <c r="U3846" s="9" t="str">
        <v>South</v>
      </c>
      <c r="V3846" s="9" t="str">
        <v>Groceries</v>
      </c>
      <c r="X3846" s="9" t="str">
        <v>SOUTH</v>
      </c>
      <c r="Y3846" s="9" t="str">
        <v>GROCERIES</v>
      </c>
      <c r="AA3846" s="9" t="str">
        <v>south</v>
      </c>
      <c r="AB3846" s="9" t="str">
        <v>groceries</v>
      </c>
    </row>
    <row r="3847" spans="1:28">
      <c r="A3847" s="10" t="s">
        <v>3788</v>
      </c>
      <c r="B3847" s="11">
        <v>45498</v>
      </c>
      <c r="C3847" s="12" t="s">
        <v>3246</v>
      </c>
      <c r="D3847" s="13" t="s">
        <v>3070</v>
      </c>
      <c r="E3847" s="10">
        <v>4058.66</v>
      </c>
      <c r="F3847" s="10">
        <v>14</v>
      </c>
      <c r="G3847" s="10">
        <v>36</v>
      </c>
      <c r="H3847" s="10">
        <v>297.13</v>
      </c>
      <c r="I3847" s="4" t="s">
        <v>3788</v>
      </c>
      <c r="J3847" s="16">
        <v>45498</v>
      </c>
      <c r="K3847" s="9" t="str">
        <v>South</v>
      </c>
      <c r="L3847" s="9" t="str">
        <v>Electronics</v>
      </c>
      <c r="M3847" s="4">
        <v>4058.66</v>
      </c>
      <c r="N3847" s="4">
        <f>VLOOKUP($K3847,Sales_Performance_Analysis.csv!$S$1:$T$5,2,FALSE)</f>
        <v>2478.5568056787902</v>
      </c>
      <c r="O3847" s="4">
        <v>14</v>
      </c>
      <c r="P3847" s="4">
        <v>36</v>
      </c>
      <c r="Q3847" s="4">
        <v>297.13</v>
      </c>
      <c r="U3847" s="9" t="str">
        <v>South</v>
      </c>
      <c r="V3847" s="9" t="str">
        <v>Electronics</v>
      </c>
      <c r="X3847" s="9" t="str">
        <v>SOUTH</v>
      </c>
      <c r="Y3847" s="9" t="str">
        <v>ELECTRONICS</v>
      </c>
      <c r="AA3847" s="9" t="str">
        <v>south</v>
      </c>
      <c r="AB3847" s="9" t="str">
        <v>electronics</v>
      </c>
    </row>
    <row r="3848" spans="1:28">
      <c r="A3848" s="10" t="s">
        <v>3789</v>
      </c>
      <c r="B3848" s="11">
        <v>45007</v>
      </c>
      <c r="C3848" s="12" t="s">
        <v>3246</v>
      </c>
      <c r="D3848" s="13" t="s">
        <v>29</v>
      </c>
      <c r="E3848" s="10">
        <v>1728.34</v>
      </c>
      <c r="F3848" s="10">
        <v>10</v>
      </c>
      <c r="G3848" s="10">
        <v>42</v>
      </c>
      <c r="H3848" s="10">
        <v>109.64</v>
      </c>
      <c r="I3848" s="4" t="s">
        <v>3789</v>
      </c>
      <c r="J3848" s="16">
        <v>45007</v>
      </c>
      <c r="K3848" s="9" t="str">
        <v>South</v>
      </c>
      <c r="L3848" s="9" t="str">
        <v>Furniture</v>
      </c>
      <c r="M3848" s="4">
        <v>1728.34</v>
      </c>
      <c r="N3848" s="4">
        <f>VLOOKUP($K3848,Sales_Performance_Analysis.csv!$S$1:$T$5,2,FALSE)</f>
        <v>2478.5568056787902</v>
      </c>
      <c r="O3848" s="4">
        <v>10</v>
      </c>
      <c r="P3848" s="4">
        <v>42</v>
      </c>
      <c r="Q3848" s="4">
        <v>109.64</v>
      </c>
      <c r="U3848" s="9" t="str">
        <v>South</v>
      </c>
      <c r="V3848" s="9" t="str">
        <v>Furniture</v>
      </c>
      <c r="X3848" s="9" t="str">
        <v>SOUTH</v>
      </c>
      <c r="Y3848" s="9" t="str">
        <v>FURNITURE</v>
      </c>
      <c r="AA3848" s="9" t="str">
        <v>south</v>
      </c>
      <c r="AB3848" s="9" t="str">
        <v>furniture</v>
      </c>
    </row>
    <row r="3849" spans="1:28">
      <c r="A3849" s="10" t="s">
        <v>3790</v>
      </c>
      <c r="B3849" s="11">
        <v>44905</v>
      </c>
      <c r="C3849" s="12" t="s">
        <v>3246</v>
      </c>
      <c r="D3849" s="13" t="s">
        <v>2920</v>
      </c>
      <c r="E3849" s="10">
        <v>259.93</v>
      </c>
      <c r="F3849" s="10">
        <v>49</v>
      </c>
      <c r="G3849" s="10">
        <v>32</v>
      </c>
      <c r="H3849" s="10">
        <v>1948.09</v>
      </c>
      <c r="I3849" s="4" t="s">
        <v>3790</v>
      </c>
      <c r="J3849" s="16">
        <v>44905</v>
      </c>
      <c r="K3849" s="9" t="str">
        <v>South</v>
      </c>
      <c r="L3849" s="9" t="str">
        <v>Sports</v>
      </c>
      <c r="M3849" s="4">
        <v>259.93</v>
      </c>
      <c r="N3849" s="4">
        <f>VLOOKUP($K3849,Sales_Performance_Analysis.csv!$S$1:$T$5,2,FALSE)</f>
        <v>2478.5568056787902</v>
      </c>
      <c r="O3849" s="4">
        <v>49</v>
      </c>
      <c r="P3849" s="4">
        <v>32</v>
      </c>
      <c r="Q3849" s="4">
        <v>1948.09</v>
      </c>
      <c r="U3849" s="9" t="str">
        <v>South</v>
      </c>
      <c r="V3849" s="9" t="str">
        <v>Sports</v>
      </c>
      <c r="X3849" s="9" t="str">
        <v>SOUTH</v>
      </c>
      <c r="Y3849" s="9" t="str">
        <v>SPORTS</v>
      </c>
      <c r="AA3849" s="9" t="str">
        <v>south</v>
      </c>
      <c r="AB3849" s="9" t="str">
        <v>sports</v>
      </c>
    </row>
    <row r="3850" spans="1:28">
      <c r="A3850" s="10" t="s">
        <v>3791</v>
      </c>
      <c r="B3850" s="11">
        <v>45311</v>
      </c>
      <c r="C3850" s="12" t="s">
        <v>3246</v>
      </c>
      <c r="D3850" s="13" t="s">
        <v>29</v>
      </c>
      <c r="E3850" s="10">
        <v>4004.88</v>
      </c>
      <c r="F3850" s="10">
        <v>49</v>
      </c>
      <c r="G3850" s="10">
        <v>17</v>
      </c>
      <c r="H3850" s="10">
        <v>729.6</v>
      </c>
      <c r="I3850" s="4" t="s">
        <v>3791</v>
      </c>
      <c r="J3850" s="16">
        <v>45311</v>
      </c>
      <c r="K3850" s="9" t="str">
        <v>South</v>
      </c>
      <c r="L3850" s="9" t="str">
        <v>Furniture</v>
      </c>
      <c r="M3850" s="4">
        <v>4004.88</v>
      </c>
      <c r="N3850" s="4">
        <f>VLOOKUP($K3850,Sales_Performance_Analysis.csv!$S$1:$T$5,2,FALSE)</f>
        <v>2478.5568056787902</v>
      </c>
      <c r="O3850" s="4">
        <v>49</v>
      </c>
      <c r="P3850" s="4">
        <v>17</v>
      </c>
      <c r="Q3850" s="4">
        <v>729.6</v>
      </c>
      <c r="U3850" s="9" t="str">
        <v>South</v>
      </c>
      <c r="V3850" s="9" t="str">
        <v>Furniture</v>
      </c>
      <c r="X3850" s="9" t="str">
        <v>SOUTH</v>
      </c>
      <c r="Y3850" s="9" t="str">
        <v>FURNITURE</v>
      </c>
      <c r="AA3850" s="9" t="str">
        <v>south</v>
      </c>
      <c r="AB3850" s="9" t="str">
        <v>furniture</v>
      </c>
    </row>
    <row r="3851" spans="1:28">
      <c r="A3851" s="10" t="s">
        <v>3792</v>
      </c>
      <c r="B3851" s="11">
        <v>44994</v>
      </c>
      <c r="C3851" s="12" t="s">
        <v>3262</v>
      </c>
      <c r="D3851" s="13" t="s">
        <v>3722</v>
      </c>
      <c r="E3851" s="10">
        <v>3809.01</v>
      </c>
      <c r="F3851" s="10">
        <v>46</v>
      </c>
      <c r="G3851" s="10">
        <v>23</v>
      </c>
      <c r="H3851" s="10">
        <v>711.21</v>
      </c>
      <c r="I3851" s="4" t="s">
        <v>3792</v>
      </c>
      <c r="J3851" s="16">
        <v>44994</v>
      </c>
      <c r="K3851" s="9" t="str">
        <v>West</v>
      </c>
      <c r="L3851" s="9" t="str">
        <v>Groceries</v>
      </c>
      <c r="M3851" s="4">
        <v>3809.01</v>
      </c>
      <c r="N3851" s="4">
        <f>VLOOKUP($K3851,Sales_Performance_Analysis.csv!$S$1:$T$5,2,FALSE)</f>
        <v>2536.3110011778599</v>
      </c>
      <c r="O3851" s="4">
        <v>46</v>
      </c>
      <c r="P3851" s="4">
        <v>23</v>
      </c>
      <c r="Q3851" s="4">
        <v>711.21</v>
      </c>
      <c r="U3851" s="9" t="str">
        <v>West</v>
      </c>
      <c r="V3851" s="9" t="str">
        <v>Groceries</v>
      </c>
      <c r="X3851" s="9" t="str">
        <v>WEST</v>
      </c>
      <c r="Y3851" s="9" t="str">
        <v>GROCERIES</v>
      </c>
      <c r="AA3851" s="9" t="str">
        <v>west</v>
      </c>
      <c r="AB3851" s="9" t="str">
        <v>groceries</v>
      </c>
    </row>
    <row r="3852" spans="1:28">
      <c r="A3852" s="10" t="s">
        <v>3793</v>
      </c>
      <c r="B3852" s="11">
        <v>45593</v>
      </c>
      <c r="C3852" s="12" t="s">
        <v>3246</v>
      </c>
      <c r="D3852" s="13" t="s">
        <v>2920</v>
      </c>
      <c r="E3852" s="10">
        <v>872.87</v>
      </c>
      <c r="F3852" s="10">
        <v>7</v>
      </c>
      <c r="G3852" s="10">
        <v>35</v>
      </c>
      <c r="H3852" s="10">
        <v>1403.64</v>
      </c>
      <c r="I3852" s="4" t="s">
        <v>3793</v>
      </c>
      <c r="J3852" s="16">
        <v>45593</v>
      </c>
      <c r="K3852" s="9" t="str">
        <v>South</v>
      </c>
      <c r="L3852" s="9" t="str">
        <v>Sports</v>
      </c>
      <c r="M3852" s="4">
        <v>872.87</v>
      </c>
      <c r="N3852" s="4">
        <f>VLOOKUP($K3852,Sales_Performance_Analysis.csv!$S$1:$T$5,2,FALSE)</f>
        <v>2478.5568056787902</v>
      </c>
      <c r="O3852" s="4">
        <v>7</v>
      </c>
      <c r="P3852" s="4">
        <v>35</v>
      </c>
      <c r="Q3852" s="4">
        <v>1403.64</v>
      </c>
      <c r="U3852" s="9" t="str">
        <v>South</v>
      </c>
      <c r="V3852" s="9" t="str">
        <v>Sports</v>
      </c>
      <c r="X3852" s="9" t="str">
        <v>SOUTH</v>
      </c>
      <c r="Y3852" s="9" t="str">
        <v>SPORTS</v>
      </c>
      <c r="AA3852" s="9" t="str">
        <v>south</v>
      </c>
      <c r="AB3852" s="9" t="str">
        <v>sports</v>
      </c>
    </row>
    <row r="3853" spans="1:28">
      <c r="A3853" s="10" t="s">
        <v>3794</v>
      </c>
      <c r="B3853" s="11">
        <v>44952</v>
      </c>
      <c r="C3853" s="12" t="s">
        <v>3246</v>
      </c>
      <c r="D3853" s="13" t="s">
        <v>1668</v>
      </c>
      <c r="E3853" s="10">
        <v>4497.51</v>
      </c>
      <c r="F3853" s="10">
        <v>26</v>
      </c>
      <c r="G3853" s="10">
        <v>8</v>
      </c>
      <c r="H3853" s="10">
        <v>915.55</v>
      </c>
      <c r="I3853" s="4" t="s">
        <v>3794</v>
      </c>
      <c r="J3853" s="16">
        <v>44952</v>
      </c>
      <c r="K3853" s="9" t="str">
        <v>South</v>
      </c>
      <c r="L3853" s="9" t="str">
        <v>Furniture</v>
      </c>
      <c r="M3853" s="4">
        <v>4497.51</v>
      </c>
      <c r="N3853" s="4">
        <f>VLOOKUP($K3853,Sales_Performance_Analysis.csv!$S$1:$T$5,2,FALSE)</f>
        <v>2478.5568056787902</v>
      </c>
      <c r="O3853" s="4">
        <v>26</v>
      </c>
      <c r="P3853" s="4">
        <v>8</v>
      </c>
      <c r="Q3853" s="4">
        <v>915.55</v>
      </c>
      <c r="U3853" s="9" t="str">
        <v>South</v>
      </c>
      <c r="V3853" s="9" t="str">
        <v>Furniture</v>
      </c>
      <c r="X3853" s="9" t="str">
        <v>SOUTH</v>
      </c>
      <c r="Y3853" s="9" t="str">
        <v>FURNITURE</v>
      </c>
      <c r="AA3853" s="9" t="str">
        <v>south</v>
      </c>
      <c r="AB3853" s="9" t="str">
        <v>furniture</v>
      </c>
    </row>
    <row r="3854" spans="1:28">
      <c r="A3854" s="10" t="s">
        <v>3795</v>
      </c>
      <c r="B3854" s="11">
        <v>44897</v>
      </c>
      <c r="C3854" s="12" t="s">
        <v>3379</v>
      </c>
      <c r="D3854" s="13" t="s">
        <v>3590</v>
      </c>
      <c r="E3854" s="10">
        <v>1013.45</v>
      </c>
      <c r="F3854" s="10">
        <v>9</v>
      </c>
      <c r="G3854" s="10">
        <v>42</v>
      </c>
      <c r="H3854" s="10">
        <v>969.45</v>
      </c>
      <c r="I3854" s="4" t="s">
        <v>3795</v>
      </c>
      <c r="J3854" s="16">
        <v>44897</v>
      </c>
      <c r="K3854" s="9" t="str">
        <v>South</v>
      </c>
      <c r="L3854" s="9" t="str">
        <v>Clothing</v>
      </c>
      <c r="M3854" s="4">
        <v>1013.45</v>
      </c>
      <c r="N3854" s="4">
        <f>VLOOKUP($K3854,Sales_Performance_Analysis.csv!$S$1:$T$5,2,FALSE)</f>
        <v>2478.5568056787902</v>
      </c>
      <c r="O3854" s="4">
        <v>9</v>
      </c>
      <c r="P3854" s="4">
        <v>42</v>
      </c>
      <c r="Q3854" s="4">
        <v>969.45</v>
      </c>
      <c r="U3854" s="9" t="str">
        <v>South</v>
      </c>
      <c r="V3854" s="9" t="str">
        <v>Clothing</v>
      </c>
      <c r="X3854" s="9" t="str">
        <v>SOUTH</v>
      </c>
      <c r="Y3854" s="9" t="str">
        <v>CLOTHING</v>
      </c>
      <c r="AA3854" s="9" t="str">
        <v>south</v>
      </c>
      <c r="AB3854" s="9" t="str">
        <v>clothing</v>
      </c>
    </row>
    <row r="3855" spans="1:28">
      <c r="A3855" s="10" t="s">
        <v>3796</v>
      </c>
      <c r="B3855" s="11">
        <v>45597</v>
      </c>
      <c r="C3855" s="12" t="s">
        <v>3379</v>
      </c>
      <c r="D3855" s="13" t="s">
        <v>3590</v>
      </c>
      <c r="E3855" s="10">
        <v>3359.38</v>
      </c>
      <c r="F3855" s="10">
        <v>5</v>
      </c>
      <c r="G3855" s="10">
        <v>25</v>
      </c>
      <c r="H3855" s="10">
        <v>1424.97</v>
      </c>
      <c r="I3855" s="4" t="s">
        <v>3796</v>
      </c>
      <c r="J3855" s="16">
        <v>45597</v>
      </c>
      <c r="K3855" s="9" t="str">
        <v>South</v>
      </c>
      <c r="L3855" s="9" t="str">
        <v>Clothing</v>
      </c>
      <c r="M3855" s="4">
        <v>3359.38</v>
      </c>
      <c r="N3855" s="4">
        <f>VLOOKUP($K3855,Sales_Performance_Analysis.csv!$S$1:$T$5,2,FALSE)</f>
        <v>2478.5568056787902</v>
      </c>
      <c r="O3855" s="4">
        <v>5</v>
      </c>
      <c r="P3855" s="4">
        <v>25</v>
      </c>
      <c r="Q3855" s="4">
        <v>1424.97</v>
      </c>
      <c r="U3855" s="9" t="str">
        <v>South</v>
      </c>
      <c r="V3855" s="9" t="str">
        <v>Clothing</v>
      </c>
      <c r="X3855" s="9" t="str">
        <v>SOUTH</v>
      </c>
      <c r="Y3855" s="9" t="str">
        <v>CLOTHING</v>
      </c>
      <c r="AA3855" s="9" t="str">
        <v>south</v>
      </c>
      <c r="AB3855" s="9" t="str">
        <v>clothing</v>
      </c>
    </row>
    <row r="3856" spans="1:28">
      <c r="A3856" s="10" t="s">
        <v>3797</v>
      </c>
      <c r="B3856" s="11">
        <v>45508</v>
      </c>
      <c r="C3856" s="12" t="s">
        <v>3246</v>
      </c>
      <c r="D3856" s="13" t="s">
        <v>2920</v>
      </c>
      <c r="E3856" s="10">
        <v>4874.0600000000004</v>
      </c>
      <c r="F3856" s="10">
        <v>47</v>
      </c>
      <c r="G3856" s="10">
        <v>27</v>
      </c>
      <c r="H3856" s="10">
        <v>1500.6</v>
      </c>
      <c r="I3856" s="4" t="s">
        <v>3797</v>
      </c>
      <c r="J3856" s="16">
        <v>45508</v>
      </c>
      <c r="K3856" s="9" t="str">
        <v>South</v>
      </c>
      <c r="L3856" s="9" t="str">
        <v>Sports</v>
      </c>
      <c r="M3856" s="4">
        <v>4874.0600000000004</v>
      </c>
      <c r="N3856" s="4">
        <f>VLOOKUP($K3856,Sales_Performance_Analysis.csv!$S$1:$T$5,2,FALSE)</f>
        <v>2478.5568056787902</v>
      </c>
      <c r="O3856" s="4">
        <v>47</v>
      </c>
      <c r="P3856" s="4">
        <v>27</v>
      </c>
      <c r="Q3856" s="4">
        <v>1500.6</v>
      </c>
      <c r="U3856" s="9" t="str">
        <v>South</v>
      </c>
      <c r="V3856" s="9" t="str">
        <v>Sports</v>
      </c>
      <c r="X3856" s="9" t="str">
        <v>SOUTH</v>
      </c>
      <c r="Y3856" s="9" t="str">
        <v>SPORTS</v>
      </c>
      <c r="AA3856" s="9" t="str">
        <v>south</v>
      </c>
      <c r="AB3856" s="9" t="str">
        <v>sports</v>
      </c>
    </row>
    <row r="3857" spans="1:28">
      <c r="A3857" s="10" t="s">
        <v>3798</v>
      </c>
      <c r="B3857" s="11">
        <v>45418</v>
      </c>
      <c r="C3857" s="12" t="s">
        <v>3246</v>
      </c>
      <c r="D3857" s="13" t="s">
        <v>1668</v>
      </c>
      <c r="E3857" s="10">
        <v>1099.19</v>
      </c>
      <c r="F3857" s="10">
        <v>3</v>
      </c>
      <c r="G3857" s="10">
        <v>20</v>
      </c>
      <c r="H3857" s="10">
        <v>1151.0899999999999</v>
      </c>
      <c r="I3857" s="4" t="s">
        <v>3798</v>
      </c>
      <c r="J3857" s="16">
        <v>45418</v>
      </c>
      <c r="K3857" s="9" t="str">
        <v>South</v>
      </c>
      <c r="L3857" s="9" t="str">
        <v>Furniture</v>
      </c>
      <c r="M3857" s="4">
        <v>1099.19</v>
      </c>
      <c r="N3857" s="4">
        <f>VLOOKUP($K3857,Sales_Performance_Analysis.csv!$S$1:$T$5,2,FALSE)</f>
        <v>2478.5568056787902</v>
      </c>
      <c r="O3857" s="4">
        <v>3</v>
      </c>
      <c r="P3857" s="4">
        <v>20</v>
      </c>
      <c r="Q3857" s="4">
        <v>1151.0899999999999</v>
      </c>
      <c r="U3857" s="9" t="str">
        <v>South</v>
      </c>
      <c r="V3857" s="9" t="str">
        <v>Furniture</v>
      </c>
      <c r="X3857" s="9" t="str">
        <v>SOUTH</v>
      </c>
      <c r="Y3857" s="9" t="str">
        <v>FURNITURE</v>
      </c>
      <c r="AA3857" s="9" t="str">
        <v>south</v>
      </c>
      <c r="AB3857" s="9" t="str">
        <v>furniture</v>
      </c>
    </row>
    <row r="3858" spans="1:28">
      <c r="A3858" s="10" t="s">
        <v>3799</v>
      </c>
      <c r="B3858" s="11">
        <v>45051</v>
      </c>
      <c r="C3858" s="12" t="s">
        <v>3246</v>
      </c>
      <c r="D3858" s="13" t="s">
        <v>3722</v>
      </c>
      <c r="E3858" s="10">
        <v>2023.47</v>
      </c>
      <c r="F3858" s="10">
        <v>29</v>
      </c>
      <c r="G3858" s="10">
        <v>33</v>
      </c>
      <c r="H3858" s="10">
        <v>1541.46</v>
      </c>
      <c r="I3858" s="4" t="s">
        <v>3799</v>
      </c>
      <c r="J3858" s="16">
        <v>45051</v>
      </c>
      <c r="K3858" s="9" t="str">
        <v>South</v>
      </c>
      <c r="L3858" s="9" t="str">
        <v>Groceries</v>
      </c>
      <c r="M3858" s="4">
        <v>2023.47</v>
      </c>
      <c r="N3858" s="4">
        <f>VLOOKUP($K3858,Sales_Performance_Analysis.csv!$S$1:$T$5,2,FALSE)</f>
        <v>2478.5568056787902</v>
      </c>
      <c r="O3858" s="4">
        <v>29</v>
      </c>
      <c r="P3858" s="4">
        <v>33</v>
      </c>
      <c r="Q3858" s="4">
        <v>1541.46</v>
      </c>
      <c r="U3858" s="9" t="str">
        <v>South</v>
      </c>
      <c r="V3858" s="9" t="str">
        <v>Groceries</v>
      </c>
      <c r="X3858" s="9" t="str">
        <v>SOUTH</v>
      </c>
      <c r="Y3858" s="9" t="str">
        <v>GROCERIES</v>
      </c>
      <c r="AA3858" s="9" t="str">
        <v>south</v>
      </c>
      <c r="AB3858" s="9" t="str">
        <v>groceries</v>
      </c>
    </row>
    <row r="3859" spans="1:28">
      <c r="A3859" s="10" t="s">
        <v>3800</v>
      </c>
      <c r="B3859" s="11">
        <v>45155</v>
      </c>
      <c r="C3859" s="12" t="s">
        <v>3140</v>
      </c>
      <c r="D3859" s="13" t="s">
        <v>1668</v>
      </c>
      <c r="E3859" s="10">
        <v>4348.43</v>
      </c>
      <c r="F3859" s="10">
        <v>34</v>
      </c>
      <c r="G3859" s="10">
        <v>16</v>
      </c>
      <c r="H3859" s="10">
        <v>1151.25</v>
      </c>
      <c r="I3859" s="4" t="s">
        <v>3800</v>
      </c>
      <c r="J3859" s="16">
        <v>45155</v>
      </c>
      <c r="K3859" s="9" t="str">
        <v>North</v>
      </c>
      <c r="L3859" s="9" t="str">
        <v>Furniture</v>
      </c>
      <c r="M3859" s="4">
        <v>4348.43</v>
      </c>
      <c r="N3859" s="4">
        <f>VLOOKUP($K3859,Sales_Performance_Analysis.csv!$S$1:$T$5,2,FALSE)</f>
        <v>2573.1195542046598</v>
      </c>
      <c r="O3859" s="4">
        <v>34</v>
      </c>
      <c r="P3859" s="4">
        <v>16</v>
      </c>
      <c r="Q3859" s="4">
        <v>1151.25</v>
      </c>
      <c r="U3859" s="9" t="str">
        <v>North</v>
      </c>
      <c r="V3859" s="9" t="str">
        <v>Furniture</v>
      </c>
      <c r="X3859" s="9" t="str">
        <v>NORTH</v>
      </c>
      <c r="Y3859" s="9" t="str">
        <v>FURNITURE</v>
      </c>
      <c r="AA3859" s="9" t="str">
        <v>north</v>
      </c>
      <c r="AB3859" s="9" t="str">
        <v>furniture</v>
      </c>
    </row>
    <row r="3860" spans="1:28">
      <c r="A3860" s="10" t="s">
        <v>3801</v>
      </c>
      <c r="B3860" s="11">
        <v>44932</v>
      </c>
      <c r="C3860" s="12" t="s">
        <v>3379</v>
      </c>
      <c r="D3860" s="13" t="s">
        <v>3590</v>
      </c>
      <c r="E3860" s="10">
        <v>3822.62</v>
      </c>
      <c r="F3860" s="10">
        <v>39</v>
      </c>
      <c r="G3860" s="10">
        <v>42</v>
      </c>
      <c r="H3860" s="10">
        <v>262.08</v>
      </c>
      <c r="I3860" s="4" t="s">
        <v>3801</v>
      </c>
      <c r="J3860" s="16">
        <v>44932</v>
      </c>
      <c r="K3860" s="9" t="str">
        <v>South</v>
      </c>
      <c r="L3860" s="9" t="str">
        <v>Clothing</v>
      </c>
      <c r="M3860" s="4">
        <v>3822.62</v>
      </c>
      <c r="N3860" s="4">
        <f>VLOOKUP($K3860,Sales_Performance_Analysis.csv!$S$1:$T$5,2,FALSE)</f>
        <v>2478.5568056787902</v>
      </c>
      <c r="O3860" s="4">
        <v>39</v>
      </c>
      <c r="P3860" s="4">
        <v>42</v>
      </c>
      <c r="Q3860" s="4">
        <v>262.08</v>
      </c>
      <c r="U3860" s="9" t="str">
        <v>South</v>
      </c>
      <c r="V3860" s="9" t="str">
        <v>Clothing</v>
      </c>
      <c r="X3860" s="9" t="str">
        <v>SOUTH</v>
      </c>
      <c r="Y3860" s="9" t="str">
        <v>CLOTHING</v>
      </c>
      <c r="AA3860" s="9" t="str">
        <v>south</v>
      </c>
      <c r="AB3860" s="9" t="str">
        <v>clothing</v>
      </c>
    </row>
    <row r="3861" spans="1:28">
      <c r="A3861" s="10" t="s">
        <v>3802</v>
      </c>
      <c r="B3861" s="11">
        <v>45329</v>
      </c>
      <c r="C3861" s="12" t="s">
        <v>3246</v>
      </c>
      <c r="D3861" s="13" t="s">
        <v>3070</v>
      </c>
      <c r="E3861" s="10">
        <v>3874.7</v>
      </c>
      <c r="F3861" s="10">
        <v>24</v>
      </c>
      <c r="G3861" s="10">
        <v>33</v>
      </c>
      <c r="H3861" s="10">
        <v>1286</v>
      </c>
      <c r="I3861" s="4" t="s">
        <v>3802</v>
      </c>
      <c r="J3861" s="16">
        <v>45329</v>
      </c>
      <c r="K3861" s="9" t="str">
        <v>South</v>
      </c>
      <c r="L3861" s="9" t="str">
        <v>Electronics</v>
      </c>
      <c r="M3861" s="4">
        <v>3874.7</v>
      </c>
      <c r="N3861" s="4">
        <f>VLOOKUP($K3861,Sales_Performance_Analysis.csv!$S$1:$T$5,2,FALSE)</f>
        <v>2478.5568056787902</v>
      </c>
      <c r="O3861" s="4">
        <v>24</v>
      </c>
      <c r="P3861" s="4">
        <v>33</v>
      </c>
      <c r="Q3861" s="4">
        <v>1286</v>
      </c>
      <c r="U3861" s="9" t="str">
        <v>South</v>
      </c>
      <c r="V3861" s="9" t="str">
        <v>Electronics</v>
      </c>
      <c r="X3861" s="9" t="str">
        <v>SOUTH</v>
      </c>
      <c r="Y3861" s="9" t="str">
        <v>ELECTRONICS</v>
      </c>
      <c r="AA3861" s="9" t="str">
        <v>south</v>
      </c>
      <c r="AB3861" s="9" t="str">
        <v>electronics</v>
      </c>
    </row>
    <row r="3862" spans="1:28">
      <c r="A3862" s="10" t="s">
        <v>3803</v>
      </c>
      <c r="B3862" s="11">
        <v>44960</v>
      </c>
      <c r="C3862" s="12" t="s">
        <v>3246</v>
      </c>
      <c r="D3862" s="13" t="s">
        <v>3590</v>
      </c>
      <c r="E3862" s="10">
        <v>1262.06</v>
      </c>
      <c r="F3862" s="10">
        <v>46</v>
      </c>
      <c r="G3862" s="10">
        <v>36</v>
      </c>
      <c r="H3862" s="10">
        <v>1365.88</v>
      </c>
      <c r="I3862" s="4" t="s">
        <v>3803</v>
      </c>
      <c r="J3862" s="16">
        <v>44960</v>
      </c>
      <c r="K3862" s="9" t="str">
        <v>South</v>
      </c>
      <c r="L3862" s="9" t="str">
        <v>Clothing</v>
      </c>
      <c r="M3862" s="4">
        <v>1262.06</v>
      </c>
      <c r="N3862" s="4">
        <f>VLOOKUP($K3862,Sales_Performance_Analysis.csv!$S$1:$T$5,2,FALSE)</f>
        <v>2478.5568056787902</v>
      </c>
      <c r="O3862" s="4">
        <v>46</v>
      </c>
      <c r="P3862" s="4">
        <v>36</v>
      </c>
      <c r="Q3862" s="4">
        <v>1365.88</v>
      </c>
      <c r="U3862" s="9" t="str">
        <v>South</v>
      </c>
      <c r="V3862" s="9" t="str">
        <v>Clothing</v>
      </c>
      <c r="X3862" s="9" t="str">
        <v>SOUTH</v>
      </c>
      <c r="Y3862" s="9" t="str">
        <v>CLOTHING</v>
      </c>
      <c r="AA3862" s="9" t="str">
        <v>south</v>
      </c>
      <c r="AB3862" s="9" t="str">
        <v>clothing</v>
      </c>
    </row>
    <row r="3863" spans="1:28">
      <c r="A3863" s="10" t="s">
        <v>3804</v>
      </c>
      <c r="B3863" s="11">
        <v>45515</v>
      </c>
      <c r="C3863" s="12" t="s">
        <v>3140</v>
      </c>
      <c r="D3863" s="13" t="s">
        <v>3722</v>
      </c>
      <c r="E3863" s="10">
        <v>4971.0200000000004</v>
      </c>
      <c r="F3863" s="10">
        <v>20</v>
      </c>
      <c r="G3863" s="10">
        <v>18</v>
      </c>
      <c r="H3863" s="10">
        <v>1856.21</v>
      </c>
      <c r="I3863" s="4" t="s">
        <v>3804</v>
      </c>
      <c r="J3863" s="16">
        <v>45515</v>
      </c>
      <c r="K3863" s="9" t="str">
        <v>North</v>
      </c>
      <c r="L3863" s="9" t="str">
        <v>Groceries</v>
      </c>
      <c r="M3863" s="4">
        <v>4971.0200000000004</v>
      </c>
      <c r="N3863" s="4">
        <f>VLOOKUP($K3863,Sales_Performance_Analysis.csv!$S$1:$T$5,2,FALSE)</f>
        <v>2573.1195542046598</v>
      </c>
      <c r="O3863" s="4">
        <v>20</v>
      </c>
      <c r="P3863" s="4">
        <v>18</v>
      </c>
      <c r="Q3863" s="4">
        <v>1856.21</v>
      </c>
      <c r="U3863" s="9" t="str">
        <v>North</v>
      </c>
      <c r="V3863" s="9" t="str">
        <v>Groceries</v>
      </c>
      <c r="X3863" s="9" t="str">
        <v>NORTH</v>
      </c>
      <c r="Y3863" s="9" t="str">
        <v>GROCERIES</v>
      </c>
      <c r="AA3863" s="9" t="str">
        <v>north</v>
      </c>
      <c r="AB3863" s="9" t="str">
        <v>groceries</v>
      </c>
    </row>
    <row r="3864" spans="1:28">
      <c r="A3864" s="10" t="s">
        <v>3805</v>
      </c>
      <c r="B3864" s="11">
        <v>45412</v>
      </c>
      <c r="C3864" s="12" t="s">
        <v>3140</v>
      </c>
      <c r="D3864" s="13" t="s">
        <v>3590</v>
      </c>
      <c r="E3864" s="10">
        <v>4949.17</v>
      </c>
      <c r="F3864" s="10">
        <v>45</v>
      </c>
      <c r="G3864" s="10">
        <v>16</v>
      </c>
      <c r="H3864" s="10">
        <v>580.12</v>
      </c>
      <c r="I3864" s="4" t="s">
        <v>3805</v>
      </c>
      <c r="J3864" s="16">
        <v>45412</v>
      </c>
      <c r="K3864" s="9" t="str">
        <v>North</v>
      </c>
      <c r="L3864" s="9" t="str">
        <v>Clothing</v>
      </c>
      <c r="M3864" s="4">
        <v>4949.17</v>
      </c>
      <c r="N3864" s="4">
        <f>VLOOKUP($K3864,Sales_Performance_Analysis.csv!$S$1:$T$5,2,FALSE)</f>
        <v>2573.1195542046598</v>
      </c>
      <c r="O3864" s="4">
        <v>45</v>
      </c>
      <c r="P3864" s="4">
        <v>16</v>
      </c>
      <c r="Q3864" s="4">
        <v>580.12</v>
      </c>
      <c r="U3864" s="9" t="str">
        <v>North</v>
      </c>
      <c r="V3864" s="9" t="str">
        <v>Clothing</v>
      </c>
      <c r="X3864" s="9" t="str">
        <v>NORTH</v>
      </c>
      <c r="Y3864" s="9" t="str">
        <v>CLOTHING</v>
      </c>
      <c r="AA3864" s="9" t="str">
        <v>north</v>
      </c>
      <c r="AB3864" s="9" t="str">
        <v>clothing</v>
      </c>
    </row>
    <row r="3865" spans="1:28">
      <c r="A3865" s="10" t="s">
        <v>3806</v>
      </c>
      <c r="B3865" s="11">
        <v>44991</v>
      </c>
      <c r="C3865" s="12" t="s">
        <v>3379</v>
      </c>
      <c r="D3865" s="13" t="s">
        <v>3070</v>
      </c>
      <c r="E3865" s="10">
        <v>1964.34</v>
      </c>
      <c r="F3865" s="10">
        <v>44</v>
      </c>
      <c r="G3865" s="10">
        <v>1</v>
      </c>
      <c r="H3865" s="10">
        <v>1236.54</v>
      </c>
      <c r="I3865" s="4" t="s">
        <v>3806</v>
      </c>
      <c r="J3865" s="16">
        <v>44991</v>
      </c>
      <c r="K3865" s="9" t="str">
        <v>South</v>
      </c>
      <c r="L3865" s="9" t="str">
        <v>Electronics</v>
      </c>
      <c r="M3865" s="4">
        <v>1964.34</v>
      </c>
      <c r="N3865" s="4">
        <f>VLOOKUP($K3865,Sales_Performance_Analysis.csv!$S$1:$T$5,2,FALSE)</f>
        <v>2478.5568056787902</v>
      </c>
      <c r="O3865" s="4">
        <v>44</v>
      </c>
      <c r="P3865" s="4">
        <v>1</v>
      </c>
      <c r="Q3865" s="4">
        <v>1236.54</v>
      </c>
      <c r="U3865" s="9" t="str">
        <v>South</v>
      </c>
      <c r="V3865" s="9" t="str">
        <v>Electronics</v>
      </c>
      <c r="X3865" s="9" t="str">
        <v>SOUTH</v>
      </c>
      <c r="Y3865" s="9" t="str">
        <v>ELECTRONICS</v>
      </c>
      <c r="AA3865" s="9" t="str">
        <v>south</v>
      </c>
      <c r="AB3865" s="9" t="str">
        <v>electronics</v>
      </c>
    </row>
    <row r="3866" spans="1:28">
      <c r="A3866" s="10" t="s">
        <v>3807</v>
      </c>
      <c r="B3866" s="11">
        <v>45048</v>
      </c>
      <c r="C3866" s="12" t="s">
        <v>3246</v>
      </c>
      <c r="D3866" s="13" t="s">
        <v>3590</v>
      </c>
      <c r="E3866" s="10">
        <v>1250.05</v>
      </c>
      <c r="F3866" s="10">
        <v>44</v>
      </c>
      <c r="G3866" s="10">
        <v>24</v>
      </c>
      <c r="H3866" s="10">
        <v>1782.89</v>
      </c>
      <c r="I3866" s="4" t="s">
        <v>3807</v>
      </c>
      <c r="J3866" s="16">
        <v>45048</v>
      </c>
      <c r="K3866" s="9" t="str">
        <v>South</v>
      </c>
      <c r="L3866" s="9" t="str">
        <v>Clothing</v>
      </c>
      <c r="M3866" s="4">
        <v>1250.05</v>
      </c>
      <c r="N3866" s="4">
        <f>VLOOKUP($K3866,Sales_Performance_Analysis.csv!$S$1:$T$5,2,FALSE)</f>
        <v>2478.5568056787902</v>
      </c>
      <c r="O3866" s="4">
        <v>44</v>
      </c>
      <c r="P3866" s="4">
        <v>24</v>
      </c>
      <c r="Q3866" s="4">
        <v>1782.89</v>
      </c>
      <c r="U3866" s="9" t="str">
        <v>South</v>
      </c>
      <c r="V3866" s="9" t="str">
        <v>Clothing</v>
      </c>
      <c r="X3866" s="9" t="str">
        <v>SOUTH</v>
      </c>
      <c r="Y3866" s="9" t="str">
        <v>CLOTHING</v>
      </c>
      <c r="AA3866" s="9" t="str">
        <v>south</v>
      </c>
      <c r="AB3866" s="9" t="str">
        <v>clothing</v>
      </c>
    </row>
    <row r="3867" spans="1:28">
      <c r="A3867" s="10" t="s">
        <v>3808</v>
      </c>
      <c r="B3867" s="11">
        <v>44944</v>
      </c>
      <c r="C3867" s="12" t="s">
        <v>3246</v>
      </c>
      <c r="D3867" s="13" t="s">
        <v>2920</v>
      </c>
      <c r="E3867" s="10">
        <v>1762.86</v>
      </c>
      <c r="F3867" s="10">
        <v>37</v>
      </c>
      <c r="G3867" s="10">
        <v>49</v>
      </c>
      <c r="H3867" s="10">
        <v>151.12</v>
      </c>
      <c r="I3867" s="4" t="s">
        <v>3808</v>
      </c>
      <c r="J3867" s="16">
        <v>44944</v>
      </c>
      <c r="K3867" s="9" t="str">
        <v>South</v>
      </c>
      <c r="L3867" s="9" t="str">
        <v>Sports</v>
      </c>
      <c r="M3867" s="4">
        <v>1762.86</v>
      </c>
      <c r="N3867" s="4">
        <f>VLOOKUP($K3867,Sales_Performance_Analysis.csv!$S$1:$T$5,2,FALSE)</f>
        <v>2478.5568056787902</v>
      </c>
      <c r="O3867" s="4">
        <v>37</v>
      </c>
      <c r="P3867" s="4">
        <v>49</v>
      </c>
      <c r="Q3867" s="4">
        <v>151.12</v>
      </c>
      <c r="U3867" s="9" t="str">
        <v>South</v>
      </c>
      <c r="V3867" s="9" t="str">
        <v>Sports</v>
      </c>
      <c r="X3867" s="9" t="str">
        <v>SOUTH</v>
      </c>
      <c r="Y3867" s="9" t="str">
        <v>SPORTS</v>
      </c>
      <c r="AA3867" s="9" t="str">
        <v>south</v>
      </c>
      <c r="AB3867" s="9" t="str">
        <v>sports</v>
      </c>
    </row>
    <row r="3868" spans="1:28">
      <c r="A3868" s="10" t="s">
        <v>3809</v>
      </c>
      <c r="B3868" s="11">
        <v>44928</v>
      </c>
      <c r="C3868" s="12" t="s">
        <v>3379</v>
      </c>
      <c r="D3868" s="13" t="s">
        <v>3590</v>
      </c>
      <c r="E3868" s="10">
        <v>4934.91</v>
      </c>
      <c r="F3868" s="10">
        <v>37</v>
      </c>
      <c r="G3868" s="10">
        <v>45</v>
      </c>
      <c r="H3868" s="10">
        <v>1762.25</v>
      </c>
      <c r="I3868" s="4" t="s">
        <v>3809</v>
      </c>
      <c r="J3868" s="16">
        <v>44928</v>
      </c>
      <c r="K3868" s="9" t="str">
        <v>South</v>
      </c>
      <c r="L3868" s="9" t="str">
        <v>Clothing</v>
      </c>
      <c r="M3868" s="4">
        <v>4934.91</v>
      </c>
      <c r="N3868" s="4">
        <f>VLOOKUP($K3868,Sales_Performance_Analysis.csv!$S$1:$T$5,2,FALSE)</f>
        <v>2478.5568056787902</v>
      </c>
      <c r="O3868" s="4">
        <v>37</v>
      </c>
      <c r="P3868" s="4">
        <v>45</v>
      </c>
      <c r="Q3868" s="4">
        <v>1762.25</v>
      </c>
      <c r="U3868" s="9" t="str">
        <v>South</v>
      </c>
      <c r="V3868" s="9" t="str">
        <v>Clothing</v>
      </c>
      <c r="X3868" s="9" t="str">
        <v>SOUTH</v>
      </c>
      <c r="Y3868" s="9" t="str">
        <v>CLOTHING</v>
      </c>
      <c r="AA3868" s="9" t="str">
        <v>south</v>
      </c>
      <c r="AB3868" s="9" t="str">
        <v>clothing</v>
      </c>
    </row>
    <row r="3869" spans="1:28">
      <c r="A3869" s="10" t="s">
        <v>3810</v>
      </c>
      <c r="B3869" s="11">
        <v>45375</v>
      </c>
      <c r="C3869" s="12" t="s">
        <v>3246</v>
      </c>
      <c r="D3869" s="13" t="s">
        <v>1668</v>
      </c>
      <c r="E3869" s="10">
        <v>2044.12</v>
      </c>
      <c r="F3869" s="10">
        <v>6</v>
      </c>
      <c r="G3869" s="10">
        <v>46</v>
      </c>
      <c r="H3869" s="10">
        <v>1211.55</v>
      </c>
      <c r="I3869" s="4" t="s">
        <v>3810</v>
      </c>
      <c r="J3869" s="16">
        <v>45375</v>
      </c>
      <c r="K3869" s="9" t="str">
        <v>South</v>
      </c>
      <c r="L3869" s="9" t="str">
        <v>Furniture</v>
      </c>
      <c r="M3869" s="4">
        <v>2044.12</v>
      </c>
      <c r="N3869" s="4">
        <f>VLOOKUP($K3869,Sales_Performance_Analysis.csv!$S$1:$T$5,2,FALSE)</f>
        <v>2478.5568056787902</v>
      </c>
      <c r="O3869" s="4">
        <v>6</v>
      </c>
      <c r="P3869" s="4">
        <v>46</v>
      </c>
      <c r="Q3869" s="4">
        <v>1211.55</v>
      </c>
      <c r="U3869" s="9" t="str">
        <v>South</v>
      </c>
      <c r="V3869" s="9" t="str">
        <v>Furniture</v>
      </c>
      <c r="X3869" s="9" t="str">
        <v>SOUTH</v>
      </c>
      <c r="Y3869" s="9" t="str">
        <v>FURNITURE</v>
      </c>
      <c r="AA3869" s="9" t="str">
        <v>south</v>
      </c>
      <c r="AB3869" s="9" t="str">
        <v>furniture</v>
      </c>
    </row>
    <row r="3870" spans="1:28">
      <c r="A3870" s="10" t="s">
        <v>3811</v>
      </c>
      <c r="B3870" s="11">
        <v>45472</v>
      </c>
      <c r="C3870" s="12" t="s">
        <v>3262</v>
      </c>
      <c r="D3870" s="13" t="s">
        <v>3590</v>
      </c>
      <c r="E3870" s="10">
        <v>622.22</v>
      </c>
      <c r="F3870" s="10">
        <v>43</v>
      </c>
      <c r="G3870" s="10">
        <v>14</v>
      </c>
      <c r="H3870" s="10">
        <v>1674.34</v>
      </c>
      <c r="I3870" s="4" t="s">
        <v>3811</v>
      </c>
      <c r="J3870" s="16">
        <v>45472</v>
      </c>
      <c r="K3870" s="9" t="str">
        <v>West</v>
      </c>
      <c r="L3870" s="9" t="str">
        <v>Clothing</v>
      </c>
      <c r="M3870" s="4">
        <v>622.22</v>
      </c>
      <c r="N3870" s="4">
        <f>VLOOKUP($K3870,Sales_Performance_Analysis.csv!$S$1:$T$5,2,FALSE)</f>
        <v>2536.3110011778599</v>
      </c>
      <c r="O3870" s="4">
        <v>43</v>
      </c>
      <c r="P3870" s="4">
        <v>14</v>
      </c>
      <c r="Q3870" s="4">
        <v>1674.34</v>
      </c>
      <c r="U3870" s="9" t="str">
        <v>West</v>
      </c>
      <c r="V3870" s="9" t="str">
        <v>Clothing</v>
      </c>
      <c r="X3870" s="9" t="str">
        <v>WEST</v>
      </c>
      <c r="Y3870" s="9" t="str">
        <v>CLOTHING</v>
      </c>
      <c r="AA3870" s="9" t="str">
        <v>west</v>
      </c>
      <c r="AB3870" s="9" t="str">
        <v>clothing</v>
      </c>
    </row>
    <row r="3871" spans="1:28">
      <c r="A3871" s="10" t="s">
        <v>3812</v>
      </c>
      <c r="B3871" s="11">
        <v>45052</v>
      </c>
      <c r="C3871" s="12" t="s">
        <v>3140</v>
      </c>
      <c r="D3871" s="13" t="s">
        <v>2920</v>
      </c>
      <c r="E3871" s="10">
        <v>4245.68</v>
      </c>
      <c r="F3871" s="10">
        <v>35</v>
      </c>
      <c r="G3871" s="10">
        <v>43</v>
      </c>
      <c r="H3871" s="10">
        <v>779.45</v>
      </c>
      <c r="I3871" s="4" t="s">
        <v>3812</v>
      </c>
      <c r="J3871" s="16">
        <v>45052</v>
      </c>
      <c r="K3871" s="9" t="str">
        <v>North</v>
      </c>
      <c r="L3871" s="9" t="str">
        <v>Sports</v>
      </c>
      <c r="M3871" s="4">
        <v>4245.68</v>
      </c>
      <c r="N3871" s="4">
        <f>VLOOKUP($K3871,Sales_Performance_Analysis.csv!$S$1:$T$5,2,FALSE)</f>
        <v>2573.1195542046598</v>
      </c>
      <c r="O3871" s="4">
        <v>35</v>
      </c>
      <c r="P3871" s="4">
        <v>43</v>
      </c>
      <c r="Q3871" s="4">
        <v>779.45</v>
      </c>
      <c r="U3871" s="9" t="str">
        <v>North</v>
      </c>
      <c r="V3871" s="9" t="str">
        <v>Sports</v>
      </c>
      <c r="X3871" s="9" t="str">
        <v>NORTH</v>
      </c>
      <c r="Y3871" s="9" t="str">
        <v>SPORTS</v>
      </c>
      <c r="AA3871" s="9" t="str">
        <v>north</v>
      </c>
      <c r="AB3871" s="9" t="str">
        <v>sports</v>
      </c>
    </row>
    <row r="3872" spans="1:28">
      <c r="A3872" s="10" t="s">
        <v>3813</v>
      </c>
      <c r="B3872" s="11">
        <v>45149</v>
      </c>
      <c r="C3872" s="12" t="s">
        <v>3246</v>
      </c>
      <c r="D3872" s="13" t="s">
        <v>1668</v>
      </c>
      <c r="E3872" s="10">
        <v>1438.86</v>
      </c>
      <c r="F3872" s="10">
        <v>46</v>
      </c>
      <c r="G3872" s="10">
        <v>26</v>
      </c>
      <c r="H3872" s="10">
        <v>1164.81</v>
      </c>
      <c r="I3872" s="4" t="s">
        <v>3813</v>
      </c>
      <c r="J3872" s="16">
        <v>45149</v>
      </c>
      <c r="K3872" s="9" t="str">
        <v>South</v>
      </c>
      <c r="L3872" s="9" t="str">
        <v>Furniture</v>
      </c>
      <c r="M3872" s="4">
        <v>1438.86</v>
      </c>
      <c r="N3872" s="4">
        <f>VLOOKUP($K3872,Sales_Performance_Analysis.csv!$S$1:$T$5,2,FALSE)</f>
        <v>2478.5568056787902</v>
      </c>
      <c r="O3872" s="4">
        <v>46</v>
      </c>
      <c r="P3872" s="4">
        <v>26</v>
      </c>
      <c r="Q3872" s="4">
        <v>1164.81</v>
      </c>
      <c r="U3872" s="9" t="str">
        <v>South</v>
      </c>
      <c r="V3872" s="9" t="str">
        <v>Furniture</v>
      </c>
      <c r="X3872" s="9" t="str">
        <v>SOUTH</v>
      </c>
      <c r="Y3872" s="9" t="str">
        <v>FURNITURE</v>
      </c>
      <c r="AA3872" s="9" t="str">
        <v>south</v>
      </c>
      <c r="AB3872" s="9" t="str">
        <v>furniture</v>
      </c>
    </row>
    <row r="3873" spans="1:28">
      <c r="A3873" s="10" t="s">
        <v>3814</v>
      </c>
      <c r="B3873" s="11">
        <v>44939</v>
      </c>
      <c r="C3873" s="12" t="s">
        <v>3246</v>
      </c>
      <c r="D3873" s="13" t="s">
        <v>3722</v>
      </c>
      <c r="E3873" s="10">
        <v>1434.83</v>
      </c>
      <c r="F3873" s="10">
        <v>4</v>
      </c>
      <c r="G3873" s="10">
        <v>46</v>
      </c>
      <c r="H3873" s="10">
        <v>922.04</v>
      </c>
      <c r="I3873" s="4" t="s">
        <v>3814</v>
      </c>
      <c r="J3873" s="16">
        <v>44939</v>
      </c>
      <c r="K3873" s="9" t="str">
        <v>South</v>
      </c>
      <c r="L3873" s="9" t="str">
        <v>Groceries</v>
      </c>
      <c r="M3873" s="4">
        <v>1434.83</v>
      </c>
      <c r="N3873" s="4">
        <f>VLOOKUP($K3873,Sales_Performance_Analysis.csv!$S$1:$T$5,2,FALSE)</f>
        <v>2478.5568056787902</v>
      </c>
      <c r="O3873" s="4">
        <v>4</v>
      </c>
      <c r="P3873" s="4">
        <v>46</v>
      </c>
      <c r="Q3873" s="4">
        <v>922.04</v>
      </c>
      <c r="U3873" s="9" t="str">
        <v>South</v>
      </c>
      <c r="V3873" s="9" t="str">
        <v>Groceries</v>
      </c>
      <c r="X3873" s="9" t="str">
        <v>SOUTH</v>
      </c>
      <c r="Y3873" s="9" t="str">
        <v>GROCERIES</v>
      </c>
      <c r="AA3873" s="9" t="str">
        <v>south</v>
      </c>
      <c r="AB3873" s="9" t="str">
        <v>groceries</v>
      </c>
    </row>
    <row r="3874" spans="1:28">
      <c r="A3874" s="10" t="s">
        <v>3815</v>
      </c>
      <c r="B3874" s="11">
        <v>44982</v>
      </c>
      <c r="C3874" s="12" t="s">
        <v>3262</v>
      </c>
      <c r="D3874" s="13" t="s">
        <v>3590</v>
      </c>
      <c r="E3874" s="10">
        <v>4030.63</v>
      </c>
      <c r="F3874" s="10">
        <v>21</v>
      </c>
      <c r="G3874" s="10">
        <v>17</v>
      </c>
      <c r="H3874" s="10">
        <v>348.15</v>
      </c>
      <c r="I3874" s="4" t="s">
        <v>3815</v>
      </c>
      <c r="J3874" s="16">
        <v>44982</v>
      </c>
      <c r="K3874" s="9" t="str">
        <v>West</v>
      </c>
      <c r="L3874" s="9" t="str">
        <v>Clothing</v>
      </c>
      <c r="M3874" s="4">
        <v>4030.63</v>
      </c>
      <c r="N3874" s="4">
        <f>VLOOKUP($K3874,Sales_Performance_Analysis.csv!$S$1:$T$5,2,FALSE)</f>
        <v>2536.3110011778599</v>
      </c>
      <c r="O3874" s="4">
        <v>21</v>
      </c>
      <c r="P3874" s="4">
        <v>17</v>
      </c>
      <c r="Q3874" s="4">
        <v>348.15</v>
      </c>
      <c r="U3874" s="9" t="str">
        <v>West</v>
      </c>
      <c r="V3874" s="9" t="str">
        <v>Clothing</v>
      </c>
      <c r="X3874" s="9" t="str">
        <v>WEST</v>
      </c>
      <c r="Y3874" s="9" t="str">
        <v>CLOTHING</v>
      </c>
      <c r="AA3874" s="9" t="str">
        <v>west</v>
      </c>
      <c r="AB3874" s="9" t="str">
        <v>clothing</v>
      </c>
    </row>
    <row r="3875" spans="1:28">
      <c r="A3875" s="10" t="s">
        <v>3816</v>
      </c>
      <c r="B3875" s="11">
        <v>45438</v>
      </c>
      <c r="C3875" s="12" t="s">
        <v>3140</v>
      </c>
      <c r="D3875" s="13" t="s">
        <v>3070</v>
      </c>
      <c r="E3875" s="10">
        <v>3101.82</v>
      </c>
      <c r="F3875" s="10">
        <v>35</v>
      </c>
      <c r="G3875" s="10">
        <v>8</v>
      </c>
      <c r="H3875" s="10">
        <v>800.42</v>
      </c>
      <c r="I3875" s="4" t="s">
        <v>3816</v>
      </c>
      <c r="J3875" s="16">
        <v>45438</v>
      </c>
      <c r="K3875" s="9" t="str">
        <v>North</v>
      </c>
      <c r="L3875" s="9" t="str">
        <v>Electronics</v>
      </c>
      <c r="M3875" s="4">
        <v>3101.82</v>
      </c>
      <c r="N3875" s="4">
        <f>VLOOKUP($K3875,Sales_Performance_Analysis.csv!$S$1:$T$5,2,FALSE)</f>
        <v>2573.1195542046598</v>
      </c>
      <c r="O3875" s="4">
        <v>35</v>
      </c>
      <c r="P3875" s="4">
        <v>8</v>
      </c>
      <c r="Q3875" s="4">
        <v>800.42</v>
      </c>
      <c r="U3875" s="9" t="str">
        <v>North</v>
      </c>
      <c r="V3875" s="9" t="str">
        <v>Electronics</v>
      </c>
      <c r="X3875" s="9" t="str">
        <v>NORTH</v>
      </c>
      <c r="Y3875" s="9" t="str">
        <v>ELECTRONICS</v>
      </c>
      <c r="AA3875" s="9" t="str">
        <v>north</v>
      </c>
      <c r="AB3875" s="9" t="str">
        <v>electronics</v>
      </c>
    </row>
    <row r="3876" spans="1:28">
      <c r="A3876" s="10" t="s">
        <v>3817</v>
      </c>
      <c r="B3876" s="11">
        <v>45601</v>
      </c>
      <c r="C3876" s="12" t="s">
        <v>3379</v>
      </c>
      <c r="D3876" s="13" t="s">
        <v>2920</v>
      </c>
      <c r="E3876" s="10">
        <v>4661.75</v>
      </c>
      <c r="F3876" s="10">
        <v>17</v>
      </c>
      <c r="G3876" s="10">
        <v>24</v>
      </c>
      <c r="H3876" s="10">
        <v>1511.39</v>
      </c>
      <c r="I3876" s="4" t="s">
        <v>3817</v>
      </c>
      <c r="J3876" s="16">
        <v>45601</v>
      </c>
      <c r="K3876" s="9" t="str">
        <v>South</v>
      </c>
      <c r="L3876" s="9" t="str">
        <v>Sports</v>
      </c>
      <c r="M3876" s="4">
        <v>4661.75</v>
      </c>
      <c r="N3876" s="4">
        <f>VLOOKUP($K3876,Sales_Performance_Analysis.csv!$S$1:$T$5,2,FALSE)</f>
        <v>2478.5568056787902</v>
      </c>
      <c r="O3876" s="4">
        <v>17</v>
      </c>
      <c r="P3876" s="4">
        <v>24</v>
      </c>
      <c r="Q3876" s="4">
        <v>1511.39</v>
      </c>
      <c r="U3876" s="9" t="str">
        <v>South</v>
      </c>
      <c r="V3876" s="9" t="str">
        <v>Sports</v>
      </c>
      <c r="X3876" s="9" t="str">
        <v>SOUTH</v>
      </c>
      <c r="Y3876" s="9" t="str">
        <v>SPORTS</v>
      </c>
      <c r="AA3876" s="9" t="str">
        <v>south</v>
      </c>
      <c r="AB3876" s="9" t="str">
        <v>sports</v>
      </c>
    </row>
    <row r="3877" spans="1:28">
      <c r="A3877" s="10" t="s">
        <v>3818</v>
      </c>
      <c r="B3877" s="11">
        <v>45332</v>
      </c>
      <c r="C3877" s="12" t="s">
        <v>3140</v>
      </c>
      <c r="D3877" s="13" t="s">
        <v>3722</v>
      </c>
      <c r="E3877" s="10">
        <v>3372.36</v>
      </c>
      <c r="F3877" s="10">
        <v>7</v>
      </c>
      <c r="G3877" s="10">
        <v>4</v>
      </c>
      <c r="H3877" s="10">
        <v>171.5</v>
      </c>
      <c r="I3877" s="4" t="s">
        <v>3818</v>
      </c>
      <c r="J3877" s="16">
        <v>45332</v>
      </c>
      <c r="K3877" s="9" t="str">
        <v>North</v>
      </c>
      <c r="L3877" s="9" t="str">
        <v>Groceries</v>
      </c>
      <c r="M3877" s="4">
        <v>3372.36</v>
      </c>
      <c r="N3877" s="4">
        <f>VLOOKUP($K3877,Sales_Performance_Analysis.csv!$S$1:$T$5,2,FALSE)</f>
        <v>2573.1195542046598</v>
      </c>
      <c r="O3877" s="4">
        <v>7</v>
      </c>
      <c r="P3877" s="4">
        <v>4</v>
      </c>
      <c r="Q3877" s="4">
        <v>171.5</v>
      </c>
      <c r="U3877" s="9" t="str">
        <v>North</v>
      </c>
      <c r="V3877" s="9" t="str">
        <v>Groceries</v>
      </c>
      <c r="X3877" s="9" t="str">
        <v>NORTH</v>
      </c>
      <c r="Y3877" s="9" t="str">
        <v>GROCERIES</v>
      </c>
      <c r="AA3877" s="9" t="str">
        <v>north</v>
      </c>
      <c r="AB3877" s="9" t="str">
        <v>groceries</v>
      </c>
    </row>
    <row r="3878" spans="1:28">
      <c r="A3878" s="10" t="s">
        <v>3819</v>
      </c>
      <c r="B3878" s="11">
        <v>45434</v>
      </c>
      <c r="C3878" s="12" t="s">
        <v>3379</v>
      </c>
      <c r="D3878" s="13" t="s">
        <v>1668</v>
      </c>
      <c r="E3878" s="10">
        <v>4051.66</v>
      </c>
      <c r="F3878" s="10">
        <v>29</v>
      </c>
      <c r="G3878" s="10">
        <v>22</v>
      </c>
      <c r="H3878" s="10">
        <v>1822.99</v>
      </c>
      <c r="I3878" s="4" t="s">
        <v>3819</v>
      </c>
      <c r="J3878" s="16">
        <v>45434</v>
      </c>
      <c r="K3878" s="9" t="str">
        <v>South</v>
      </c>
      <c r="L3878" s="9" t="str">
        <v>Furniture</v>
      </c>
      <c r="M3878" s="4">
        <v>4051.66</v>
      </c>
      <c r="N3878" s="4">
        <f>VLOOKUP($K3878,Sales_Performance_Analysis.csv!$S$1:$T$5,2,FALSE)</f>
        <v>2478.5568056787902</v>
      </c>
      <c r="O3878" s="4">
        <v>29</v>
      </c>
      <c r="P3878" s="4">
        <v>22</v>
      </c>
      <c r="Q3878" s="4">
        <v>1822.99</v>
      </c>
      <c r="U3878" s="9" t="str">
        <v>South</v>
      </c>
      <c r="V3878" s="9" t="str">
        <v>Furniture</v>
      </c>
      <c r="X3878" s="9" t="str">
        <v>SOUTH</v>
      </c>
      <c r="Y3878" s="9" t="str">
        <v>FURNITURE</v>
      </c>
      <c r="AA3878" s="9" t="str">
        <v>south</v>
      </c>
      <c r="AB3878" s="9" t="str">
        <v>furniture</v>
      </c>
    </row>
    <row r="3879" spans="1:28">
      <c r="A3879" s="10" t="s">
        <v>3820</v>
      </c>
      <c r="B3879" s="11">
        <v>45012</v>
      </c>
      <c r="C3879" s="12" t="s">
        <v>3140</v>
      </c>
      <c r="D3879" s="13" t="s">
        <v>3070</v>
      </c>
      <c r="E3879" s="10">
        <v>3650.79</v>
      </c>
      <c r="F3879" s="10">
        <v>12</v>
      </c>
      <c r="G3879" s="10">
        <v>3</v>
      </c>
      <c r="H3879" s="10">
        <v>1911.39</v>
      </c>
      <c r="I3879" s="4" t="s">
        <v>3820</v>
      </c>
      <c r="J3879" s="16">
        <v>45012</v>
      </c>
      <c r="K3879" s="9" t="str">
        <v>North</v>
      </c>
      <c r="L3879" s="9" t="str">
        <v>Electronics</v>
      </c>
      <c r="M3879" s="4">
        <v>3650.79</v>
      </c>
      <c r="N3879" s="4">
        <f>VLOOKUP($K3879,Sales_Performance_Analysis.csv!$S$1:$T$5,2,FALSE)</f>
        <v>2573.1195542046598</v>
      </c>
      <c r="O3879" s="4">
        <v>12</v>
      </c>
      <c r="P3879" s="4">
        <v>3</v>
      </c>
      <c r="Q3879" s="4">
        <v>1911.39</v>
      </c>
      <c r="U3879" s="9" t="str">
        <v>North</v>
      </c>
      <c r="V3879" s="9" t="str">
        <v>Electronics</v>
      </c>
      <c r="X3879" s="9" t="str">
        <v>NORTH</v>
      </c>
      <c r="Y3879" s="9" t="str">
        <v>ELECTRONICS</v>
      </c>
      <c r="AA3879" s="9" t="str">
        <v>north</v>
      </c>
      <c r="AB3879" s="9" t="str">
        <v>electronics</v>
      </c>
    </row>
    <row r="3880" spans="1:28">
      <c r="A3880" s="10" t="s">
        <v>3821</v>
      </c>
      <c r="B3880" s="11">
        <v>45055</v>
      </c>
      <c r="C3880" s="12" t="s">
        <v>3262</v>
      </c>
      <c r="D3880" s="13" t="s">
        <v>3722</v>
      </c>
      <c r="E3880" s="10">
        <v>4166.96</v>
      </c>
      <c r="F3880" s="10">
        <v>34</v>
      </c>
      <c r="G3880" s="10">
        <v>9</v>
      </c>
      <c r="H3880" s="10">
        <v>1764.24</v>
      </c>
      <c r="I3880" s="4" t="s">
        <v>3821</v>
      </c>
      <c r="J3880" s="16">
        <v>45055</v>
      </c>
      <c r="K3880" s="9" t="str">
        <v>West</v>
      </c>
      <c r="L3880" s="9" t="str">
        <v>Groceries</v>
      </c>
      <c r="M3880" s="4">
        <v>4166.96</v>
      </c>
      <c r="N3880" s="4">
        <f>VLOOKUP($K3880,Sales_Performance_Analysis.csv!$S$1:$T$5,2,FALSE)</f>
        <v>2536.3110011778599</v>
      </c>
      <c r="O3880" s="4">
        <v>34</v>
      </c>
      <c r="P3880" s="4">
        <v>9</v>
      </c>
      <c r="Q3880" s="4">
        <v>1764.24</v>
      </c>
      <c r="U3880" s="9" t="str">
        <v>West</v>
      </c>
      <c r="V3880" s="9" t="str">
        <v>Groceries</v>
      </c>
      <c r="X3880" s="9" t="str">
        <v>WEST</v>
      </c>
      <c r="Y3880" s="9" t="str">
        <v>GROCERIES</v>
      </c>
      <c r="AA3880" s="9" t="str">
        <v>west</v>
      </c>
      <c r="AB3880" s="9" t="str">
        <v>groceries</v>
      </c>
    </row>
    <row r="3881" spans="1:28">
      <c r="A3881" s="10" t="s">
        <v>3822</v>
      </c>
      <c r="B3881" s="11">
        <v>45133</v>
      </c>
      <c r="C3881" s="12" t="s">
        <v>3246</v>
      </c>
      <c r="D3881" s="13" t="s">
        <v>3070</v>
      </c>
      <c r="E3881" s="10">
        <v>853.52</v>
      </c>
      <c r="F3881" s="10">
        <v>35</v>
      </c>
      <c r="G3881" s="10">
        <v>23</v>
      </c>
      <c r="H3881" s="10">
        <v>193.82</v>
      </c>
      <c r="I3881" s="4" t="s">
        <v>3822</v>
      </c>
      <c r="J3881" s="16">
        <v>45133</v>
      </c>
      <c r="K3881" s="9" t="str">
        <v>South</v>
      </c>
      <c r="L3881" s="9" t="str">
        <v>Electronics</v>
      </c>
      <c r="M3881" s="4">
        <v>853.52</v>
      </c>
      <c r="N3881" s="4">
        <f>VLOOKUP($K3881,Sales_Performance_Analysis.csv!$S$1:$T$5,2,FALSE)</f>
        <v>2478.5568056787902</v>
      </c>
      <c r="O3881" s="4">
        <v>35</v>
      </c>
      <c r="P3881" s="4">
        <v>23</v>
      </c>
      <c r="Q3881" s="4">
        <v>193.82</v>
      </c>
      <c r="U3881" s="9" t="str">
        <v>South</v>
      </c>
      <c r="V3881" s="9" t="str">
        <v>Electronics</v>
      </c>
      <c r="X3881" s="9" t="str">
        <v>SOUTH</v>
      </c>
      <c r="Y3881" s="9" t="str">
        <v>ELECTRONICS</v>
      </c>
      <c r="AA3881" s="9" t="str">
        <v>south</v>
      </c>
      <c r="AB3881" s="9" t="str">
        <v>electronics</v>
      </c>
    </row>
    <row r="3882" spans="1:28">
      <c r="A3882" s="10" t="s">
        <v>3823</v>
      </c>
      <c r="B3882" s="11">
        <v>45199</v>
      </c>
      <c r="C3882" s="12" t="s">
        <v>3262</v>
      </c>
      <c r="D3882" s="13" t="s">
        <v>3070</v>
      </c>
      <c r="E3882" s="10">
        <v>4733.0600000000004</v>
      </c>
      <c r="F3882" s="10">
        <v>19</v>
      </c>
      <c r="G3882" s="10">
        <v>8</v>
      </c>
      <c r="H3882" s="10">
        <v>559.52</v>
      </c>
      <c r="I3882" s="4" t="s">
        <v>3823</v>
      </c>
      <c r="J3882" s="16">
        <v>45199</v>
      </c>
      <c r="K3882" s="9" t="str">
        <v>West</v>
      </c>
      <c r="L3882" s="9" t="str">
        <v>Electronics</v>
      </c>
      <c r="M3882" s="4">
        <v>4733.0600000000004</v>
      </c>
      <c r="N3882" s="4">
        <f>VLOOKUP($K3882,Sales_Performance_Analysis.csv!$S$1:$T$5,2,FALSE)</f>
        <v>2536.3110011778599</v>
      </c>
      <c r="O3882" s="4">
        <v>19</v>
      </c>
      <c r="P3882" s="4">
        <v>8</v>
      </c>
      <c r="Q3882" s="4">
        <v>559.52</v>
      </c>
      <c r="U3882" s="9" t="str">
        <v>West</v>
      </c>
      <c r="V3882" s="9" t="str">
        <v>Electronics</v>
      </c>
      <c r="X3882" s="9" t="str">
        <v>WEST</v>
      </c>
      <c r="Y3882" s="9" t="str">
        <v>ELECTRONICS</v>
      </c>
      <c r="AA3882" s="9" t="str">
        <v>west</v>
      </c>
      <c r="AB3882" s="9" t="str">
        <v>electronics</v>
      </c>
    </row>
    <row r="3883" spans="1:28">
      <c r="A3883" s="10" t="s">
        <v>3824</v>
      </c>
      <c r="B3883" s="11">
        <v>45026</v>
      </c>
      <c r="C3883" s="12" t="s">
        <v>3379</v>
      </c>
      <c r="D3883" s="13" t="s">
        <v>3590</v>
      </c>
      <c r="E3883" s="10">
        <v>1572.85</v>
      </c>
      <c r="F3883" s="10">
        <v>40</v>
      </c>
      <c r="G3883" s="10">
        <v>45</v>
      </c>
      <c r="H3883" s="10">
        <v>1915.33</v>
      </c>
      <c r="I3883" s="4" t="s">
        <v>3824</v>
      </c>
      <c r="J3883" s="16">
        <v>45026</v>
      </c>
      <c r="K3883" s="9" t="str">
        <v>South</v>
      </c>
      <c r="L3883" s="9" t="str">
        <v>Clothing</v>
      </c>
      <c r="M3883" s="4">
        <v>1572.85</v>
      </c>
      <c r="N3883" s="4">
        <f>VLOOKUP($K3883,Sales_Performance_Analysis.csv!$S$1:$T$5,2,FALSE)</f>
        <v>2478.5568056787902</v>
      </c>
      <c r="O3883" s="4">
        <v>40</v>
      </c>
      <c r="P3883" s="4">
        <v>45</v>
      </c>
      <c r="Q3883" s="4">
        <v>1915.33</v>
      </c>
      <c r="U3883" s="9" t="str">
        <v>South</v>
      </c>
      <c r="V3883" s="9" t="str">
        <v>Clothing</v>
      </c>
      <c r="X3883" s="9" t="str">
        <v>SOUTH</v>
      </c>
      <c r="Y3883" s="9" t="str">
        <v>CLOTHING</v>
      </c>
      <c r="AA3883" s="9" t="str">
        <v>south</v>
      </c>
      <c r="AB3883" s="9" t="str">
        <v>clothing</v>
      </c>
    </row>
    <row r="3884" spans="1:28">
      <c r="A3884" s="10" t="s">
        <v>3825</v>
      </c>
      <c r="B3884" s="11">
        <v>44927</v>
      </c>
      <c r="C3884" s="12" t="s">
        <v>3246</v>
      </c>
      <c r="D3884" s="13" t="s">
        <v>2920</v>
      </c>
      <c r="E3884" s="10">
        <v>1643.33</v>
      </c>
      <c r="F3884" s="10">
        <v>40</v>
      </c>
      <c r="G3884" s="10">
        <v>43</v>
      </c>
      <c r="H3884" s="10">
        <v>1690.41</v>
      </c>
      <c r="I3884" s="4" t="s">
        <v>3825</v>
      </c>
      <c r="J3884" s="16">
        <v>44927</v>
      </c>
      <c r="K3884" s="9" t="str">
        <v>South</v>
      </c>
      <c r="L3884" s="9" t="str">
        <v>Sports</v>
      </c>
      <c r="M3884" s="4">
        <v>1643.33</v>
      </c>
      <c r="N3884" s="4">
        <f>VLOOKUP($K3884,Sales_Performance_Analysis.csv!$S$1:$T$5,2,FALSE)</f>
        <v>2478.5568056787902</v>
      </c>
      <c r="O3884" s="4">
        <v>40</v>
      </c>
      <c r="P3884" s="4">
        <v>43</v>
      </c>
      <c r="Q3884" s="4">
        <v>1690.41</v>
      </c>
      <c r="U3884" s="9" t="str">
        <v>South</v>
      </c>
      <c r="V3884" s="9" t="str">
        <v>Sports</v>
      </c>
      <c r="X3884" s="9" t="str">
        <v>SOUTH</v>
      </c>
      <c r="Y3884" s="9" t="str">
        <v>SPORTS</v>
      </c>
      <c r="AA3884" s="9" t="str">
        <v>south</v>
      </c>
      <c r="AB3884" s="9" t="str">
        <v>sports</v>
      </c>
    </row>
    <row r="3885" spans="1:28">
      <c r="A3885" s="10" t="s">
        <v>3826</v>
      </c>
      <c r="B3885" s="11">
        <v>45215</v>
      </c>
      <c r="C3885" s="12" t="s">
        <v>3379</v>
      </c>
      <c r="D3885" s="13" t="s">
        <v>3070</v>
      </c>
      <c r="E3885" s="10">
        <v>101.94</v>
      </c>
      <c r="F3885" s="10">
        <v>8</v>
      </c>
      <c r="G3885" s="10">
        <v>31</v>
      </c>
      <c r="H3885" s="10">
        <v>1933.01</v>
      </c>
      <c r="I3885" s="4" t="s">
        <v>3826</v>
      </c>
      <c r="J3885" s="16">
        <v>45215</v>
      </c>
      <c r="K3885" s="9" t="str">
        <v>South</v>
      </c>
      <c r="L3885" s="9" t="str">
        <v>Electronics</v>
      </c>
      <c r="M3885" s="4">
        <v>101.94</v>
      </c>
      <c r="N3885" s="4">
        <f>VLOOKUP($K3885,Sales_Performance_Analysis.csv!$S$1:$T$5,2,FALSE)</f>
        <v>2478.5568056787902</v>
      </c>
      <c r="O3885" s="4">
        <v>8</v>
      </c>
      <c r="P3885" s="4">
        <v>31</v>
      </c>
      <c r="Q3885" s="4">
        <v>1933.01</v>
      </c>
      <c r="U3885" s="9" t="str">
        <v>South</v>
      </c>
      <c r="V3885" s="9" t="str">
        <v>Electronics</v>
      </c>
      <c r="X3885" s="9" t="str">
        <v>SOUTH</v>
      </c>
      <c r="Y3885" s="9" t="str">
        <v>ELECTRONICS</v>
      </c>
      <c r="AA3885" s="9" t="str">
        <v>south</v>
      </c>
      <c r="AB3885" s="9" t="str">
        <v>electronics</v>
      </c>
    </row>
    <row r="3886" spans="1:28">
      <c r="A3886" s="10" t="s">
        <v>3827</v>
      </c>
      <c r="B3886" s="11">
        <v>45468</v>
      </c>
      <c r="C3886" s="12" t="s">
        <v>3379</v>
      </c>
      <c r="D3886" s="13" t="s">
        <v>3722</v>
      </c>
      <c r="E3886" s="10">
        <v>1519.64</v>
      </c>
      <c r="F3886" s="10">
        <v>50</v>
      </c>
      <c r="G3886" s="10">
        <v>41</v>
      </c>
      <c r="H3886" s="10">
        <v>123.16</v>
      </c>
      <c r="I3886" s="4" t="s">
        <v>3827</v>
      </c>
      <c r="J3886" s="16">
        <v>45468</v>
      </c>
      <c r="K3886" s="9" t="str">
        <v>South</v>
      </c>
      <c r="L3886" s="9" t="str">
        <v>Groceries</v>
      </c>
      <c r="M3886" s="4">
        <v>1519.64</v>
      </c>
      <c r="N3886" s="4">
        <f>VLOOKUP($K3886,Sales_Performance_Analysis.csv!$S$1:$T$5,2,FALSE)</f>
        <v>2478.5568056787902</v>
      </c>
      <c r="O3886" s="4">
        <v>50</v>
      </c>
      <c r="P3886" s="4">
        <v>41</v>
      </c>
      <c r="Q3886" s="4">
        <v>123.16</v>
      </c>
      <c r="U3886" s="9" t="str">
        <v>South</v>
      </c>
      <c r="V3886" s="9" t="str">
        <v>Groceries</v>
      </c>
      <c r="X3886" s="9" t="str">
        <v>SOUTH</v>
      </c>
      <c r="Y3886" s="9" t="str">
        <v>GROCERIES</v>
      </c>
      <c r="AA3886" s="9" t="str">
        <v>south</v>
      </c>
      <c r="AB3886" s="9" t="str">
        <v>groceries</v>
      </c>
    </row>
    <row r="3887" spans="1:28">
      <c r="A3887" s="10" t="s">
        <v>3828</v>
      </c>
      <c r="B3887" s="11">
        <v>45050</v>
      </c>
      <c r="C3887" s="12" t="s">
        <v>3379</v>
      </c>
      <c r="D3887" s="13" t="s">
        <v>2920</v>
      </c>
      <c r="E3887" s="10">
        <v>2930.03</v>
      </c>
      <c r="F3887" s="10">
        <v>16</v>
      </c>
      <c r="G3887" s="10">
        <v>43</v>
      </c>
      <c r="H3887" s="10">
        <v>1869.11</v>
      </c>
      <c r="I3887" s="4" t="s">
        <v>3828</v>
      </c>
      <c r="J3887" s="16">
        <v>45050</v>
      </c>
      <c r="K3887" s="9" t="str">
        <v>South</v>
      </c>
      <c r="L3887" s="9" t="str">
        <v>Sports</v>
      </c>
      <c r="M3887" s="4">
        <v>2930.03</v>
      </c>
      <c r="N3887" s="4">
        <f>VLOOKUP($K3887,Sales_Performance_Analysis.csv!$S$1:$T$5,2,FALSE)</f>
        <v>2478.5568056787902</v>
      </c>
      <c r="O3887" s="4">
        <v>16</v>
      </c>
      <c r="P3887" s="4">
        <v>43</v>
      </c>
      <c r="Q3887" s="4">
        <v>1869.11</v>
      </c>
      <c r="U3887" s="9" t="str">
        <v>South</v>
      </c>
      <c r="V3887" s="9" t="str">
        <v>Sports</v>
      </c>
      <c r="X3887" s="9" t="str">
        <v>SOUTH</v>
      </c>
      <c r="Y3887" s="9" t="str">
        <v>SPORTS</v>
      </c>
      <c r="AA3887" s="9" t="str">
        <v>south</v>
      </c>
      <c r="AB3887" s="9" t="str">
        <v>sports</v>
      </c>
    </row>
    <row r="3888" spans="1:28">
      <c r="A3888" s="10" t="s">
        <v>3829</v>
      </c>
      <c r="B3888" s="11">
        <v>45501</v>
      </c>
      <c r="C3888" s="12" t="s">
        <v>3379</v>
      </c>
      <c r="D3888" s="13" t="s">
        <v>3590</v>
      </c>
      <c r="E3888" s="10">
        <v>3254.94</v>
      </c>
      <c r="F3888" s="10">
        <v>16</v>
      </c>
      <c r="G3888" s="10">
        <v>26</v>
      </c>
      <c r="H3888" s="10">
        <v>991.57</v>
      </c>
      <c r="I3888" s="4" t="s">
        <v>3829</v>
      </c>
      <c r="J3888" s="16">
        <v>45501</v>
      </c>
      <c r="K3888" s="9" t="str">
        <v>South</v>
      </c>
      <c r="L3888" s="9" t="str">
        <v>Clothing</v>
      </c>
      <c r="M3888" s="4">
        <v>3254.94</v>
      </c>
      <c r="N3888" s="4">
        <f>VLOOKUP($K3888,Sales_Performance_Analysis.csv!$S$1:$T$5,2,FALSE)</f>
        <v>2478.5568056787902</v>
      </c>
      <c r="O3888" s="4">
        <v>16</v>
      </c>
      <c r="P3888" s="4">
        <v>26</v>
      </c>
      <c r="Q3888" s="4">
        <v>991.57</v>
      </c>
      <c r="U3888" s="9" t="str">
        <v>South</v>
      </c>
      <c r="V3888" s="9" t="str">
        <v>Clothing</v>
      </c>
      <c r="X3888" s="9" t="str">
        <v>SOUTH</v>
      </c>
      <c r="Y3888" s="9" t="str">
        <v>CLOTHING</v>
      </c>
      <c r="AA3888" s="9" t="str">
        <v>south</v>
      </c>
      <c r="AB3888" s="9" t="str">
        <v>clothing</v>
      </c>
    </row>
    <row r="3889" spans="1:28">
      <c r="A3889" s="10" t="s">
        <v>3830</v>
      </c>
      <c r="B3889" s="11">
        <v>45351</v>
      </c>
      <c r="C3889" s="12" t="s">
        <v>3262</v>
      </c>
      <c r="D3889" s="13" t="s">
        <v>3070</v>
      </c>
      <c r="E3889" s="10">
        <v>2558.65</v>
      </c>
      <c r="F3889" s="10">
        <v>10</v>
      </c>
      <c r="G3889" s="10">
        <v>15</v>
      </c>
      <c r="H3889" s="10">
        <v>1147.3599999999999</v>
      </c>
      <c r="I3889" s="4" t="s">
        <v>3830</v>
      </c>
      <c r="J3889" s="16">
        <v>45351</v>
      </c>
      <c r="K3889" s="9" t="str">
        <v>West</v>
      </c>
      <c r="L3889" s="9" t="str">
        <v>Electronics</v>
      </c>
      <c r="M3889" s="4">
        <v>2558.65</v>
      </c>
      <c r="N3889" s="4">
        <f>VLOOKUP($K3889,Sales_Performance_Analysis.csv!$S$1:$T$5,2,FALSE)</f>
        <v>2536.3110011778599</v>
      </c>
      <c r="O3889" s="4">
        <v>10</v>
      </c>
      <c r="P3889" s="4">
        <v>15</v>
      </c>
      <c r="Q3889" s="4">
        <v>1147.3599999999999</v>
      </c>
      <c r="U3889" s="9" t="str">
        <v>West</v>
      </c>
      <c r="V3889" s="9" t="str">
        <v>Electronics</v>
      </c>
      <c r="X3889" s="9" t="str">
        <v>WEST</v>
      </c>
      <c r="Y3889" s="9" t="str">
        <v>ELECTRONICS</v>
      </c>
      <c r="AA3889" s="9" t="str">
        <v>west</v>
      </c>
      <c r="AB3889" s="9" t="str">
        <v>electronics</v>
      </c>
    </row>
    <row r="3890" spans="1:28">
      <c r="A3890" s="10" t="s">
        <v>3831</v>
      </c>
      <c r="B3890" s="11">
        <v>45098</v>
      </c>
      <c r="C3890" s="12" t="s">
        <v>3379</v>
      </c>
      <c r="D3890" s="13" t="s">
        <v>3590</v>
      </c>
      <c r="E3890" s="10">
        <v>4778.66</v>
      </c>
      <c r="F3890" s="10">
        <v>25</v>
      </c>
      <c r="G3890" s="10">
        <v>24</v>
      </c>
      <c r="H3890" s="10">
        <v>1633.91</v>
      </c>
      <c r="I3890" s="4" t="s">
        <v>3831</v>
      </c>
      <c r="J3890" s="16">
        <v>45098</v>
      </c>
      <c r="K3890" s="9" t="str">
        <v>South</v>
      </c>
      <c r="L3890" s="9" t="str">
        <v>Clothing</v>
      </c>
      <c r="M3890" s="4">
        <v>4778.66</v>
      </c>
      <c r="N3890" s="4">
        <f>VLOOKUP($K3890,Sales_Performance_Analysis.csv!$S$1:$T$5,2,FALSE)</f>
        <v>2478.5568056787902</v>
      </c>
      <c r="O3890" s="4">
        <v>25</v>
      </c>
      <c r="P3890" s="4">
        <v>24</v>
      </c>
      <c r="Q3890" s="4">
        <v>1633.91</v>
      </c>
      <c r="U3890" s="9" t="str">
        <v>South</v>
      </c>
      <c r="V3890" s="9" t="str">
        <v>Clothing</v>
      </c>
      <c r="X3890" s="9" t="str">
        <v>SOUTH</v>
      </c>
      <c r="Y3890" s="9" t="str">
        <v>CLOTHING</v>
      </c>
      <c r="AA3890" s="9" t="str">
        <v>south</v>
      </c>
      <c r="AB3890" s="9" t="str">
        <v>clothing</v>
      </c>
    </row>
    <row r="3891" spans="1:28">
      <c r="A3891" s="10" t="s">
        <v>3832</v>
      </c>
      <c r="B3891" s="11">
        <v>45365</v>
      </c>
      <c r="C3891" s="12" t="s">
        <v>3246</v>
      </c>
      <c r="D3891" s="13" t="s">
        <v>2920</v>
      </c>
      <c r="E3891" s="10">
        <v>2954.41</v>
      </c>
      <c r="F3891" s="10">
        <v>44</v>
      </c>
      <c r="G3891" s="10">
        <v>13</v>
      </c>
      <c r="H3891" s="10">
        <v>736.04</v>
      </c>
      <c r="I3891" s="4" t="s">
        <v>3832</v>
      </c>
      <c r="J3891" s="16">
        <v>45365</v>
      </c>
      <c r="K3891" s="9" t="str">
        <v>South</v>
      </c>
      <c r="L3891" s="9" t="str">
        <v>Sports</v>
      </c>
      <c r="M3891" s="4">
        <v>2954.41</v>
      </c>
      <c r="N3891" s="4">
        <f>VLOOKUP($K3891,Sales_Performance_Analysis.csv!$S$1:$T$5,2,FALSE)</f>
        <v>2478.5568056787902</v>
      </c>
      <c r="O3891" s="4">
        <v>44</v>
      </c>
      <c r="P3891" s="4">
        <v>13</v>
      </c>
      <c r="Q3891" s="4">
        <v>736.04</v>
      </c>
      <c r="U3891" s="9" t="str">
        <v>South</v>
      </c>
      <c r="V3891" s="9" t="str">
        <v>Sports</v>
      </c>
      <c r="X3891" s="9" t="str">
        <v>SOUTH</v>
      </c>
      <c r="Y3891" s="9" t="str">
        <v>SPORTS</v>
      </c>
      <c r="AA3891" s="9" t="str">
        <v>south</v>
      </c>
      <c r="AB3891" s="9" t="str">
        <v>sports</v>
      </c>
    </row>
    <row r="3892" spans="1:28">
      <c r="A3892" s="10" t="s">
        <v>3833</v>
      </c>
      <c r="B3892" s="11">
        <v>45080</v>
      </c>
      <c r="C3892" s="12" t="s">
        <v>3140</v>
      </c>
      <c r="D3892" s="13" t="s">
        <v>2920</v>
      </c>
      <c r="E3892" s="10">
        <v>992.57</v>
      </c>
      <c r="F3892" s="10">
        <v>30</v>
      </c>
      <c r="G3892" s="10">
        <v>13</v>
      </c>
      <c r="H3892" s="10">
        <v>72</v>
      </c>
      <c r="I3892" s="4" t="s">
        <v>3833</v>
      </c>
      <c r="J3892" s="16">
        <v>45080</v>
      </c>
      <c r="K3892" s="9" t="str">
        <v>North</v>
      </c>
      <c r="L3892" s="9" t="str">
        <v>Sports</v>
      </c>
      <c r="M3892" s="4">
        <v>992.57</v>
      </c>
      <c r="N3892" s="4">
        <f>VLOOKUP($K3892,Sales_Performance_Analysis.csv!$S$1:$T$5,2,FALSE)</f>
        <v>2573.1195542046598</v>
      </c>
      <c r="O3892" s="4">
        <v>30</v>
      </c>
      <c r="P3892" s="4">
        <v>13</v>
      </c>
      <c r="Q3892" s="4">
        <v>72</v>
      </c>
      <c r="U3892" s="9" t="str">
        <v>North</v>
      </c>
      <c r="V3892" s="9" t="str">
        <v>Sports</v>
      </c>
      <c r="X3892" s="9" t="str">
        <v>NORTH</v>
      </c>
      <c r="Y3892" s="9" t="str">
        <v>SPORTS</v>
      </c>
      <c r="AA3892" s="9" t="str">
        <v>north</v>
      </c>
      <c r="AB3892" s="9" t="str">
        <v>sports</v>
      </c>
    </row>
    <row r="3893" spans="1:28">
      <c r="A3893" s="10" t="s">
        <v>3834</v>
      </c>
      <c r="B3893" s="11">
        <v>45128</v>
      </c>
      <c r="C3893" s="12" t="s">
        <v>3246</v>
      </c>
      <c r="D3893" s="13" t="s">
        <v>3070</v>
      </c>
      <c r="E3893" s="10">
        <v>2658.89</v>
      </c>
      <c r="F3893" s="10">
        <v>25</v>
      </c>
      <c r="G3893" s="10">
        <v>10</v>
      </c>
      <c r="H3893" s="10">
        <v>1748.42</v>
      </c>
      <c r="I3893" s="4" t="s">
        <v>3834</v>
      </c>
      <c r="J3893" s="16">
        <v>45128</v>
      </c>
      <c r="K3893" s="9" t="str">
        <v>South</v>
      </c>
      <c r="L3893" s="9" t="str">
        <v>Electronics</v>
      </c>
      <c r="M3893" s="4">
        <v>2658.89</v>
      </c>
      <c r="N3893" s="4">
        <f>VLOOKUP($K3893,Sales_Performance_Analysis.csv!$S$1:$T$5,2,FALSE)</f>
        <v>2478.5568056787902</v>
      </c>
      <c r="O3893" s="4">
        <v>25</v>
      </c>
      <c r="P3893" s="4">
        <v>10</v>
      </c>
      <c r="Q3893" s="4">
        <v>1748.42</v>
      </c>
      <c r="U3893" s="9" t="str">
        <v>South</v>
      </c>
      <c r="V3893" s="9" t="str">
        <v>Electronics</v>
      </c>
      <c r="X3893" s="9" t="str">
        <v>SOUTH</v>
      </c>
      <c r="Y3893" s="9" t="str">
        <v>ELECTRONICS</v>
      </c>
      <c r="AA3893" s="9" t="str">
        <v>south</v>
      </c>
      <c r="AB3893" s="9" t="str">
        <v>electronics</v>
      </c>
    </row>
    <row r="3894" spans="1:28">
      <c r="A3894" s="10" t="s">
        <v>3835</v>
      </c>
      <c r="B3894" s="11">
        <v>45572</v>
      </c>
      <c r="C3894" s="12" t="s">
        <v>3836</v>
      </c>
      <c r="D3894" s="13" t="s">
        <v>2920</v>
      </c>
      <c r="E3894" s="10">
        <v>4088.94</v>
      </c>
      <c r="F3894" s="10">
        <v>44</v>
      </c>
      <c r="G3894" s="10">
        <v>2</v>
      </c>
      <c r="H3894" s="10">
        <v>442.6</v>
      </c>
      <c r="I3894" s="4" t="s">
        <v>3835</v>
      </c>
      <c r="J3894" s="16">
        <v>45572</v>
      </c>
      <c r="K3894" s="9" t="str">
        <v>North</v>
      </c>
      <c r="L3894" s="9" t="str">
        <v>Sports</v>
      </c>
      <c r="M3894" s="4">
        <v>4088.94</v>
      </c>
      <c r="N3894" s="4">
        <f>VLOOKUP($K3894,Sales_Performance_Analysis.csv!$S$1:$T$5,2,FALSE)</f>
        <v>2573.1195542046598</v>
      </c>
      <c r="O3894" s="4">
        <v>44</v>
      </c>
      <c r="P3894" s="4">
        <v>2</v>
      </c>
      <c r="Q3894" s="4">
        <v>442.6</v>
      </c>
      <c r="U3894" s="9" t="str">
        <v>North</v>
      </c>
      <c r="V3894" s="9" t="str">
        <v>Sports</v>
      </c>
      <c r="X3894" s="9" t="str">
        <v>NORTH</v>
      </c>
      <c r="Y3894" s="9" t="str">
        <v>SPORTS</v>
      </c>
      <c r="AA3894" s="9" t="str">
        <v>north</v>
      </c>
      <c r="AB3894" s="9" t="str">
        <v>sports</v>
      </c>
    </row>
    <row r="3895" spans="1:28">
      <c r="A3895" s="10" t="s">
        <v>3837</v>
      </c>
      <c r="B3895" s="11">
        <v>45086</v>
      </c>
      <c r="C3895" s="12" t="s">
        <v>3246</v>
      </c>
      <c r="D3895" s="13" t="s">
        <v>3070</v>
      </c>
      <c r="E3895" s="10">
        <v>3604.22</v>
      </c>
      <c r="F3895" s="10">
        <v>17</v>
      </c>
      <c r="G3895" s="10">
        <v>4</v>
      </c>
      <c r="H3895" s="10">
        <v>1587.18</v>
      </c>
      <c r="I3895" s="4" t="s">
        <v>3837</v>
      </c>
      <c r="J3895" s="16">
        <v>45086</v>
      </c>
      <c r="K3895" s="9" t="str">
        <v>South</v>
      </c>
      <c r="L3895" s="9" t="str">
        <v>Electronics</v>
      </c>
      <c r="M3895" s="4">
        <v>3604.22</v>
      </c>
      <c r="N3895" s="4">
        <f>VLOOKUP($K3895,Sales_Performance_Analysis.csv!$S$1:$T$5,2,FALSE)</f>
        <v>2478.5568056787902</v>
      </c>
      <c r="O3895" s="4">
        <v>17</v>
      </c>
      <c r="P3895" s="4">
        <v>4</v>
      </c>
      <c r="Q3895" s="4">
        <v>1587.18</v>
      </c>
      <c r="U3895" s="9" t="str">
        <v>South</v>
      </c>
      <c r="V3895" s="9" t="str">
        <v>Electronics</v>
      </c>
      <c r="X3895" s="9" t="str">
        <v>SOUTH</v>
      </c>
      <c r="Y3895" s="9" t="str">
        <v>ELECTRONICS</v>
      </c>
      <c r="AA3895" s="9" t="str">
        <v>south</v>
      </c>
      <c r="AB3895" s="9" t="str">
        <v>electronics</v>
      </c>
    </row>
    <row r="3896" spans="1:28">
      <c r="A3896" s="10" t="s">
        <v>3838</v>
      </c>
      <c r="B3896" s="11">
        <v>45323</v>
      </c>
      <c r="C3896" s="12" t="s">
        <v>3836</v>
      </c>
      <c r="D3896" s="13" t="s">
        <v>3722</v>
      </c>
      <c r="E3896" s="10">
        <v>4812.18</v>
      </c>
      <c r="F3896" s="10">
        <v>9</v>
      </c>
      <c r="G3896" s="10">
        <v>42</v>
      </c>
      <c r="H3896" s="10">
        <v>847.56</v>
      </c>
      <c r="I3896" s="4" t="s">
        <v>3838</v>
      </c>
      <c r="J3896" s="16">
        <v>45323</v>
      </c>
      <c r="K3896" s="9" t="str">
        <v>North</v>
      </c>
      <c r="L3896" s="9" t="str">
        <v>Groceries</v>
      </c>
      <c r="M3896" s="4">
        <v>4812.18</v>
      </c>
      <c r="N3896" s="4">
        <f>VLOOKUP($K3896,Sales_Performance_Analysis.csv!$S$1:$T$5,2,FALSE)</f>
        <v>2573.1195542046598</v>
      </c>
      <c r="O3896" s="4">
        <v>9</v>
      </c>
      <c r="P3896" s="4">
        <v>42</v>
      </c>
      <c r="Q3896" s="4">
        <v>847.56</v>
      </c>
      <c r="U3896" s="9" t="str">
        <v>North</v>
      </c>
      <c r="V3896" s="9" t="str">
        <v>Groceries</v>
      </c>
      <c r="X3896" s="9" t="str">
        <v>NORTH</v>
      </c>
      <c r="Y3896" s="9" t="str">
        <v>GROCERIES</v>
      </c>
      <c r="AA3896" s="9" t="str">
        <v>north</v>
      </c>
      <c r="AB3896" s="9" t="str">
        <v>groceries</v>
      </c>
    </row>
    <row r="3897" spans="1:28">
      <c r="A3897" s="10" t="s">
        <v>3839</v>
      </c>
      <c r="B3897" s="11">
        <v>45186</v>
      </c>
      <c r="C3897" s="12" t="s">
        <v>3379</v>
      </c>
      <c r="D3897" s="13" t="s">
        <v>3590</v>
      </c>
      <c r="E3897" s="10">
        <v>721.44</v>
      </c>
      <c r="F3897" s="10">
        <v>30</v>
      </c>
      <c r="G3897" s="10">
        <v>31</v>
      </c>
      <c r="H3897" s="10">
        <v>1233.51</v>
      </c>
      <c r="I3897" s="4" t="s">
        <v>3839</v>
      </c>
      <c r="J3897" s="16">
        <v>45186</v>
      </c>
      <c r="K3897" s="9" t="str">
        <v>South</v>
      </c>
      <c r="L3897" s="9" t="str">
        <v>Clothing</v>
      </c>
      <c r="M3897" s="4">
        <v>721.44</v>
      </c>
      <c r="N3897" s="4">
        <f>VLOOKUP($K3897,Sales_Performance_Analysis.csv!$S$1:$T$5,2,FALSE)</f>
        <v>2478.5568056787902</v>
      </c>
      <c r="O3897" s="4">
        <v>30</v>
      </c>
      <c r="P3897" s="4">
        <v>31</v>
      </c>
      <c r="Q3897" s="4">
        <v>1233.51</v>
      </c>
      <c r="U3897" s="9" t="str">
        <v>South</v>
      </c>
      <c r="V3897" s="9" t="str">
        <v>Clothing</v>
      </c>
      <c r="X3897" s="9" t="str">
        <v>SOUTH</v>
      </c>
      <c r="Y3897" s="9" t="str">
        <v>CLOTHING</v>
      </c>
      <c r="AA3897" s="9" t="str">
        <v>south</v>
      </c>
      <c r="AB3897" s="9" t="str">
        <v>clothing</v>
      </c>
    </row>
    <row r="3898" spans="1:28">
      <c r="A3898" s="10" t="s">
        <v>3840</v>
      </c>
      <c r="B3898" s="11">
        <v>45442</v>
      </c>
      <c r="C3898" s="12" t="s">
        <v>3246</v>
      </c>
      <c r="D3898" s="13" t="s">
        <v>3590</v>
      </c>
      <c r="E3898" s="10">
        <v>1318.51</v>
      </c>
      <c r="F3898" s="10">
        <v>42</v>
      </c>
      <c r="G3898" s="10">
        <v>45</v>
      </c>
      <c r="H3898" s="10">
        <v>924.25</v>
      </c>
      <c r="I3898" s="4" t="s">
        <v>3840</v>
      </c>
      <c r="J3898" s="16">
        <v>45442</v>
      </c>
      <c r="K3898" s="9" t="str">
        <v>South</v>
      </c>
      <c r="L3898" s="9" t="str">
        <v>Clothing</v>
      </c>
      <c r="M3898" s="4">
        <v>1318.51</v>
      </c>
      <c r="N3898" s="4">
        <f>VLOOKUP($K3898,Sales_Performance_Analysis.csv!$S$1:$T$5,2,FALSE)</f>
        <v>2478.5568056787902</v>
      </c>
      <c r="O3898" s="4">
        <v>42</v>
      </c>
      <c r="P3898" s="4">
        <v>45</v>
      </c>
      <c r="Q3898" s="4">
        <v>924.25</v>
      </c>
      <c r="U3898" s="9" t="str">
        <v>South</v>
      </c>
      <c r="V3898" s="9" t="str">
        <v>Clothing</v>
      </c>
      <c r="X3898" s="9" t="str">
        <v>SOUTH</v>
      </c>
      <c r="Y3898" s="9" t="str">
        <v>CLOTHING</v>
      </c>
      <c r="AA3898" s="9" t="str">
        <v>south</v>
      </c>
      <c r="AB3898" s="9" t="str">
        <v>clothing</v>
      </c>
    </row>
    <row r="3899" spans="1:28">
      <c r="A3899" s="10" t="s">
        <v>3841</v>
      </c>
      <c r="B3899" s="11">
        <v>45376</v>
      </c>
      <c r="C3899" s="12" t="s">
        <v>3379</v>
      </c>
      <c r="D3899" s="13" t="s">
        <v>2920</v>
      </c>
      <c r="E3899" s="10">
        <v>1744.85</v>
      </c>
      <c r="F3899" s="10">
        <v>47</v>
      </c>
      <c r="G3899" s="10">
        <v>27</v>
      </c>
      <c r="H3899" s="10">
        <v>1922.61</v>
      </c>
      <c r="I3899" s="4" t="s">
        <v>3841</v>
      </c>
      <c r="J3899" s="16">
        <v>45376</v>
      </c>
      <c r="K3899" s="9" t="str">
        <v>South</v>
      </c>
      <c r="L3899" s="9" t="str">
        <v>Sports</v>
      </c>
      <c r="M3899" s="4">
        <v>1744.85</v>
      </c>
      <c r="N3899" s="4">
        <f>VLOOKUP($K3899,Sales_Performance_Analysis.csv!$S$1:$T$5,2,FALSE)</f>
        <v>2478.5568056787902</v>
      </c>
      <c r="O3899" s="4">
        <v>47</v>
      </c>
      <c r="P3899" s="4">
        <v>27</v>
      </c>
      <c r="Q3899" s="4">
        <v>1922.61</v>
      </c>
      <c r="U3899" s="9" t="str">
        <v>South</v>
      </c>
      <c r="V3899" s="9" t="str">
        <v>Sports</v>
      </c>
      <c r="X3899" s="9" t="str">
        <v>SOUTH</v>
      </c>
      <c r="Y3899" s="9" t="str">
        <v>SPORTS</v>
      </c>
      <c r="AA3899" s="9" t="str">
        <v>south</v>
      </c>
      <c r="AB3899" s="9" t="str">
        <v>sports</v>
      </c>
    </row>
    <row r="3900" spans="1:28">
      <c r="A3900" s="10" t="s">
        <v>3842</v>
      </c>
      <c r="B3900" s="11">
        <v>44992</v>
      </c>
      <c r="C3900" s="12" t="s">
        <v>3262</v>
      </c>
      <c r="D3900" s="13" t="s">
        <v>2920</v>
      </c>
      <c r="E3900" s="10">
        <v>1345.04</v>
      </c>
      <c r="F3900" s="10">
        <v>50</v>
      </c>
      <c r="G3900" s="10">
        <v>24</v>
      </c>
      <c r="H3900" s="10">
        <v>1861.92</v>
      </c>
      <c r="I3900" s="4" t="s">
        <v>3842</v>
      </c>
      <c r="J3900" s="16">
        <v>44992</v>
      </c>
      <c r="K3900" s="9" t="str">
        <v>West</v>
      </c>
      <c r="L3900" s="9" t="str">
        <v>Sports</v>
      </c>
      <c r="M3900" s="4">
        <v>1345.04</v>
      </c>
      <c r="N3900" s="4">
        <f>VLOOKUP($K3900,Sales_Performance_Analysis.csv!$S$1:$T$5,2,FALSE)</f>
        <v>2536.3110011778599</v>
      </c>
      <c r="O3900" s="4">
        <v>50</v>
      </c>
      <c r="P3900" s="4">
        <v>24</v>
      </c>
      <c r="Q3900" s="4">
        <v>1861.92</v>
      </c>
      <c r="U3900" s="9" t="str">
        <v>West</v>
      </c>
      <c r="V3900" s="9" t="str">
        <v>Sports</v>
      </c>
      <c r="X3900" s="9" t="str">
        <v>WEST</v>
      </c>
      <c r="Y3900" s="9" t="str">
        <v>SPORTS</v>
      </c>
      <c r="AA3900" s="9" t="str">
        <v>west</v>
      </c>
      <c r="AB3900" s="9" t="str">
        <v>sports</v>
      </c>
    </row>
    <row r="3901" spans="1:28">
      <c r="A3901" s="10" t="s">
        <v>3843</v>
      </c>
      <c r="B3901" s="11">
        <v>45339</v>
      </c>
      <c r="C3901" s="12" t="s">
        <v>3246</v>
      </c>
      <c r="D3901" s="13" t="s">
        <v>3590</v>
      </c>
      <c r="E3901" s="10">
        <v>1308.8599999999999</v>
      </c>
      <c r="F3901" s="10">
        <v>8</v>
      </c>
      <c r="G3901" s="10">
        <v>18</v>
      </c>
      <c r="H3901" s="10">
        <v>632.6</v>
      </c>
      <c r="I3901" s="4" t="s">
        <v>3843</v>
      </c>
      <c r="J3901" s="16">
        <v>45339</v>
      </c>
      <c r="K3901" s="9" t="str">
        <v>South</v>
      </c>
      <c r="L3901" s="9" t="str">
        <v>Clothing</v>
      </c>
      <c r="M3901" s="4">
        <v>1308.8599999999999</v>
      </c>
      <c r="N3901" s="4">
        <f>VLOOKUP($K3901,Sales_Performance_Analysis.csv!$S$1:$T$5,2,FALSE)</f>
        <v>2478.5568056787902</v>
      </c>
      <c r="O3901" s="4">
        <v>8</v>
      </c>
      <c r="P3901" s="4">
        <v>18</v>
      </c>
      <c r="Q3901" s="4">
        <v>632.6</v>
      </c>
      <c r="U3901" s="9" t="str">
        <v>South</v>
      </c>
      <c r="V3901" s="9" t="str">
        <v>Clothing</v>
      </c>
      <c r="X3901" s="9" t="str">
        <v>SOUTH</v>
      </c>
      <c r="Y3901" s="9" t="str">
        <v>CLOTHING</v>
      </c>
      <c r="AA3901" s="9" t="str">
        <v>south</v>
      </c>
      <c r="AB3901" s="9" t="str">
        <v>clothing</v>
      </c>
    </row>
    <row r="3902" spans="1:28">
      <c r="A3902" s="10" t="s">
        <v>3844</v>
      </c>
      <c r="B3902" s="11">
        <v>45285</v>
      </c>
      <c r="C3902" s="12" t="s">
        <v>3379</v>
      </c>
      <c r="D3902" s="13" t="s">
        <v>3070</v>
      </c>
      <c r="E3902" s="10">
        <v>3406.19</v>
      </c>
      <c r="F3902" s="10">
        <v>34</v>
      </c>
      <c r="G3902" s="10">
        <v>42</v>
      </c>
      <c r="H3902" s="10">
        <v>1665.37</v>
      </c>
      <c r="I3902" s="4" t="s">
        <v>3844</v>
      </c>
      <c r="J3902" s="16">
        <v>45285</v>
      </c>
      <c r="K3902" s="9" t="str">
        <v>South</v>
      </c>
      <c r="L3902" s="9" t="str">
        <v>Electronics</v>
      </c>
      <c r="M3902" s="4">
        <v>3406.19</v>
      </c>
      <c r="N3902" s="4">
        <f>VLOOKUP($K3902,Sales_Performance_Analysis.csv!$S$1:$T$5,2,FALSE)</f>
        <v>2478.5568056787902</v>
      </c>
      <c r="O3902" s="4">
        <v>34</v>
      </c>
      <c r="P3902" s="4">
        <v>42</v>
      </c>
      <c r="Q3902" s="4">
        <v>1665.37</v>
      </c>
      <c r="U3902" s="9" t="str">
        <v>South</v>
      </c>
      <c r="V3902" s="9" t="str">
        <v>Electronics</v>
      </c>
      <c r="X3902" s="9" t="str">
        <v>SOUTH</v>
      </c>
      <c r="Y3902" s="9" t="str">
        <v>ELECTRONICS</v>
      </c>
      <c r="AA3902" s="9" t="str">
        <v>south</v>
      </c>
      <c r="AB3902" s="9" t="str">
        <v>electronics</v>
      </c>
    </row>
    <row r="3903" spans="1:28">
      <c r="A3903" s="10" t="s">
        <v>3845</v>
      </c>
      <c r="B3903" s="11">
        <v>45444</v>
      </c>
      <c r="C3903" s="12" t="s">
        <v>3379</v>
      </c>
      <c r="D3903" s="13" t="s">
        <v>3070</v>
      </c>
      <c r="E3903" s="10">
        <v>2460.02</v>
      </c>
      <c r="F3903" s="10">
        <v>38</v>
      </c>
      <c r="G3903" s="10">
        <v>18</v>
      </c>
      <c r="H3903" s="10">
        <v>1863.97</v>
      </c>
      <c r="I3903" s="4" t="s">
        <v>3845</v>
      </c>
      <c r="J3903" s="16">
        <v>45444</v>
      </c>
      <c r="K3903" s="9" t="str">
        <v>South</v>
      </c>
      <c r="L3903" s="9" t="str">
        <v>Electronics</v>
      </c>
      <c r="M3903" s="4">
        <v>2460.02</v>
      </c>
      <c r="N3903" s="4">
        <f>VLOOKUP($K3903,Sales_Performance_Analysis.csv!$S$1:$T$5,2,FALSE)</f>
        <v>2478.5568056787902</v>
      </c>
      <c r="O3903" s="4">
        <v>38</v>
      </c>
      <c r="P3903" s="4">
        <v>18</v>
      </c>
      <c r="Q3903" s="4">
        <v>1863.97</v>
      </c>
      <c r="U3903" s="9" t="str">
        <v>South</v>
      </c>
      <c r="V3903" s="9" t="str">
        <v>Electronics</v>
      </c>
      <c r="X3903" s="9" t="str">
        <v>SOUTH</v>
      </c>
      <c r="Y3903" s="9" t="str">
        <v>ELECTRONICS</v>
      </c>
      <c r="AA3903" s="9" t="str">
        <v>south</v>
      </c>
      <c r="AB3903" s="9" t="str">
        <v>electronics</v>
      </c>
    </row>
    <row r="3904" spans="1:28">
      <c r="A3904" s="10" t="s">
        <v>3846</v>
      </c>
      <c r="B3904" s="11">
        <v>45548</v>
      </c>
      <c r="C3904" s="12" t="s">
        <v>3262</v>
      </c>
      <c r="D3904" s="13" t="s">
        <v>3070</v>
      </c>
      <c r="E3904" s="10">
        <v>4730.1400000000003</v>
      </c>
      <c r="F3904" s="10">
        <v>15</v>
      </c>
      <c r="G3904" s="10">
        <v>25</v>
      </c>
      <c r="H3904" s="10">
        <v>721.16</v>
      </c>
      <c r="I3904" s="4" t="s">
        <v>3846</v>
      </c>
      <c r="J3904" s="16">
        <v>45548</v>
      </c>
      <c r="K3904" s="9" t="str">
        <v>West</v>
      </c>
      <c r="L3904" s="9" t="str">
        <v>Electronics</v>
      </c>
      <c r="M3904" s="4">
        <v>4730.1400000000003</v>
      </c>
      <c r="N3904" s="4">
        <f>VLOOKUP($K3904,Sales_Performance_Analysis.csv!$S$1:$T$5,2,FALSE)</f>
        <v>2536.3110011778599</v>
      </c>
      <c r="O3904" s="4">
        <v>15</v>
      </c>
      <c r="P3904" s="4">
        <v>25</v>
      </c>
      <c r="Q3904" s="4">
        <v>721.16</v>
      </c>
      <c r="U3904" s="9" t="str">
        <v>West</v>
      </c>
      <c r="V3904" s="9" t="str">
        <v>Electronics</v>
      </c>
      <c r="X3904" s="9" t="str">
        <v>WEST</v>
      </c>
      <c r="Y3904" s="9" t="str">
        <v>ELECTRONICS</v>
      </c>
      <c r="AA3904" s="9" t="str">
        <v>west</v>
      </c>
      <c r="AB3904" s="9" t="str">
        <v>electronics</v>
      </c>
    </row>
    <row r="3905" spans="1:28">
      <c r="A3905" s="10" t="s">
        <v>3847</v>
      </c>
      <c r="B3905" s="11">
        <v>45543</v>
      </c>
      <c r="C3905" s="12" t="s">
        <v>3836</v>
      </c>
      <c r="D3905" s="13" t="s">
        <v>3070</v>
      </c>
      <c r="E3905" s="10">
        <v>451</v>
      </c>
      <c r="F3905" s="10">
        <v>23</v>
      </c>
      <c r="G3905" s="10">
        <v>26</v>
      </c>
      <c r="H3905" s="10">
        <v>1950.23</v>
      </c>
      <c r="I3905" s="4" t="s">
        <v>3847</v>
      </c>
      <c r="J3905" s="16">
        <v>45543</v>
      </c>
      <c r="K3905" s="9" t="str">
        <v>North</v>
      </c>
      <c r="L3905" s="9" t="str">
        <v>Electronics</v>
      </c>
      <c r="M3905" s="4">
        <v>451</v>
      </c>
      <c r="N3905" s="4">
        <f>VLOOKUP($K3905,Sales_Performance_Analysis.csv!$S$1:$T$5,2,FALSE)</f>
        <v>2573.1195542046598</v>
      </c>
      <c r="O3905" s="4">
        <v>23</v>
      </c>
      <c r="P3905" s="4">
        <v>26</v>
      </c>
      <c r="Q3905" s="4">
        <v>1950.23</v>
      </c>
      <c r="U3905" s="9" t="str">
        <v>North</v>
      </c>
      <c r="V3905" s="9" t="str">
        <v>Electronics</v>
      </c>
      <c r="X3905" s="9" t="str">
        <v>NORTH</v>
      </c>
      <c r="Y3905" s="9" t="str">
        <v>ELECTRONICS</v>
      </c>
      <c r="AA3905" s="9" t="str">
        <v>north</v>
      </c>
      <c r="AB3905" s="9" t="str">
        <v>electronics</v>
      </c>
    </row>
    <row r="3906" spans="1:28">
      <c r="A3906" s="10" t="s">
        <v>3848</v>
      </c>
      <c r="B3906" s="11">
        <v>45584</v>
      </c>
      <c r="C3906" s="12" t="s">
        <v>3246</v>
      </c>
      <c r="D3906" s="13" t="s">
        <v>3722</v>
      </c>
      <c r="E3906" s="10">
        <v>1056.6099999999999</v>
      </c>
      <c r="F3906" s="10">
        <v>1</v>
      </c>
      <c r="G3906" s="10">
        <v>8</v>
      </c>
      <c r="H3906" s="10">
        <v>705.75</v>
      </c>
      <c r="I3906" s="4" t="s">
        <v>3848</v>
      </c>
      <c r="J3906" s="16">
        <v>45584</v>
      </c>
      <c r="K3906" s="9" t="str">
        <v>South</v>
      </c>
      <c r="L3906" s="9" t="str">
        <v>Groceries</v>
      </c>
      <c r="M3906" s="4">
        <v>1056.6099999999999</v>
      </c>
      <c r="N3906" s="4">
        <f>VLOOKUP($K3906,Sales_Performance_Analysis.csv!$S$1:$T$5,2,FALSE)</f>
        <v>2478.5568056787902</v>
      </c>
      <c r="O3906" s="4">
        <v>1</v>
      </c>
      <c r="P3906" s="4">
        <v>8</v>
      </c>
      <c r="Q3906" s="4">
        <v>705.75</v>
      </c>
      <c r="U3906" s="9" t="str">
        <v>South</v>
      </c>
      <c r="V3906" s="9" t="str">
        <v>Groceries</v>
      </c>
      <c r="X3906" s="9" t="str">
        <v>SOUTH</v>
      </c>
      <c r="Y3906" s="9" t="str">
        <v>GROCERIES</v>
      </c>
      <c r="AA3906" s="9" t="str">
        <v>south</v>
      </c>
      <c r="AB3906" s="9" t="str">
        <v>groceries</v>
      </c>
    </row>
    <row r="3907" spans="1:28">
      <c r="A3907" s="10" t="s">
        <v>3849</v>
      </c>
      <c r="B3907" s="11">
        <v>45528</v>
      </c>
      <c r="C3907" s="12" t="s">
        <v>3262</v>
      </c>
      <c r="D3907" s="13" t="s">
        <v>3722</v>
      </c>
      <c r="E3907" s="10">
        <v>2215.52</v>
      </c>
      <c r="F3907" s="10">
        <v>37</v>
      </c>
      <c r="G3907" s="10">
        <v>12</v>
      </c>
      <c r="H3907" s="10">
        <v>1571.29</v>
      </c>
      <c r="I3907" s="4" t="s">
        <v>3849</v>
      </c>
      <c r="J3907" s="16">
        <v>45528</v>
      </c>
      <c r="K3907" s="9" t="str">
        <v>West</v>
      </c>
      <c r="L3907" s="9" t="str">
        <v>Groceries</v>
      </c>
      <c r="M3907" s="4">
        <v>2215.52</v>
      </c>
      <c r="N3907" s="4">
        <f>VLOOKUP($K3907,Sales_Performance_Analysis.csv!$S$1:$T$5,2,FALSE)</f>
        <v>2536.3110011778599</v>
      </c>
      <c r="O3907" s="4">
        <v>37</v>
      </c>
      <c r="P3907" s="4">
        <v>12</v>
      </c>
      <c r="Q3907" s="4">
        <v>1571.29</v>
      </c>
      <c r="U3907" s="9" t="str">
        <v>West</v>
      </c>
      <c r="V3907" s="9" t="str">
        <v>Groceries</v>
      </c>
      <c r="X3907" s="9" t="str">
        <v>WEST</v>
      </c>
      <c r="Y3907" s="9" t="str">
        <v>GROCERIES</v>
      </c>
      <c r="AA3907" s="9" t="str">
        <v>west</v>
      </c>
      <c r="AB3907" s="9" t="str">
        <v>groceries</v>
      </c>
    </row>
    <row r="3908" spans="1:28">
      <c r="A3908" s="10" t="s">
        <v>3850</v>
      </c>
      <c r="B3908" s="11">
        <v>45159</v>
      </c>
      <c r="C3908" s="12" t="s">
        <v>3836</v>
      </c>
      <c r="D3908" s="13" t="s">
        <v>3070</v>
      </c>
      <c r="E3908" s="10">
        <v>439.95</v>
      </c>
      <c r="F3908" s="10">
        <v>15</v>
      </c>
      <c r="G3908" s="10">
        <v>16</v>
      </c>
      <c r="H3908" s="10">
        <v>1768.28</v>
      </c>
      <c r="I3908" s="4" t="s">
        <v>3850</v>
      </c>
      <c r="J3908" s="16">
        <v>45159</v>
      </c>
      <c r="K3908" s="9" t="str">
        <v>North</v>
      </c>
      <c r="L3908" s="9" t="str">
        <v>Electronics</v>
      </c>
      <c r="M3908" s="4">
        <v>439.95</v>
      </c>
      <c r="N3908" s="4">
        <f>VLOOKUP($K3908,Sales_Performance_Analysis.csv!$S$1:$T$5,2,FALSE)</f>
        <v>2573.1195542046598</v>
      </c>
      <c r="O3908" s="4">
        <v>15</v>
      </c>
      <c r="P3908" s="4">
        <v>16</v>
      </c>
      <c r="Q3908" s="4">
        <v>1768.28</v>
      </c>
      <c r="U3908" s="9" t="str">
        <v>North</v>
      </c>
      <c r="V3908" s="9" t="str">
        <v>Electronics</v>
      </c>
      <c r="X3908" s="9" t="str">
        <v>NORTH</v>
      </c>
      <c r="Y3908" s="9" t="str">
        <v>ELECTRONICS</v>
      </c>
      <c r="AA3908" s="9" t="str">
        <v>north</v>
      </c>
      <c r="AB3908" s="9" t="str">
        <v>electronics</v>
      </c>
    </row>
    <row r="3909" spans="1:28">
      <c r="A3909" s="10" t="s">
        <v>3851</v>
      </c>
      <c r="B3909" s="11">
        <v>45435</v>
      </c>
      <c r="C3909" s="12" t="s">
        <v>3246</v>
      </c>
      <c r="D3909" s="13" t="s">
        <v>1668</v>
      </c>
      <c r="E3909" s="10">
        <v>770.52</v>
      </c>
      <c r="F3909" s="10">
        <v>24</v>
      </c>
      <c r="G3909" s="10">
        <v>40</v>
      </c>
      <c r="H3909" s="10">
        <v>1743.43</v>
      </c>
      <c r="I3909" s="4" t="s">
        <v>3851</v>
      </c>
      <c r="J3909" s="16">
        <v>45435</v>
      </c>
      <c r="K3909" s="9" t="str">
        <v>South</v>
      </c>
      <c r="L3909" s="9" t="str">
        <v>Furniture</v>
      </c>
      <c r="M3909" s="4">
        <v>770.52</v>
      </c>
      <c r="N3909" s="4">
        <f>VLOOKUP($K3909,Sales_Performance_Analysis.csv!$S$1:$T$5,2,FALSE)</f>
        <v>2478.5568056787902</v>
      </c>
      <c r="O3909" s="4">
        <v>24</v>
      </c>
      <c r="P3909" s="4">
        <v>40</v>
      </c>
      <c r="Q3909" s="4">
        <v>1743.43</v>
      </c>
      <c r="U3909" s="9" t="str">
        <v>South</v>
      </c>
      <c r="V3909" s="9" t="str">
        <v>Furniture</v>
      </c>
      <c r="X3909" s="9" t="str">
        <v>SOUTH</v>
      </c>
      <c r="Y3909" s="9" t="str">
        <v>FURNITURE</v>
      </c>
      <c r="AA3909" s="9" t="str">
        <v>south</v>
      </c>
      <c r="AB3909" s="9" t="str">
        <v>furniture</v>
      </c>
    </row>
    <row r="3910" spans="1:28">
      <c r="A3910" s="10" t="s">
        <v>3852</v>
      </c>
      <c r="B3910" s="11">
        <v>44943</v>
      </c>
      <c r="C3910" s="12" t="s">
        <v>3262</v>
      </c>
      <c r="D3910" s="13" t="s">
        <v>3070</v>
      </c>
      <c r="E3910" s="10">
        <v>2543.5300000000002</v>
      </c>
      <c r="F3910" s="10">
        <v>34</v>
      </c>
      <c r="G3910" s="10">
        <v>24</v>
      </c>
      <c r="H3910" s="10">
        <v>1817.91</v>
      </c>
      <c r="I3910" s="4" t="s">
        <v>3852</v>
      </c>
      <c r="J3910" s="16">
        <v>44943</v>
      </c>
      <c r="K3910" s="9" t="str">
        <v>West</v>
      </c>
      <c r="L3910" s="9" t="str">
        <v>Electronics</v>
      </c>
      <c r="M3910" s="4">
        <v>2543.5300000000002</v>
      </c>
      <c r="N3910" s="4">
        <f>VLOOKUP($K3910,Sales_Performance_Analysis.csv!$S$1:$T$5,2,FALSE)</f>
        <v>2536.3110011778599</v>
      </c>
      <c r="O3910" s="4">
        <v>34</v>
      </c>
      <c r="P3910" s="4">
        <v>24</v>
      </c>
      <c r="Q3910" s="4">
        <v>1817.91</v>
      </c>
      <c r="U3910" s="9" t="str">
        <v>West</v>
      </c>
      <c r="V3910" s="9" t="str">
        <v>Electronics</v>
      </c>
      <c r="X3910" s="9" t="str">
        <v>WEST</v>
      </c>
      <c r="Y3910" s="9" t="str">
        <v>ELECTRONICS</v>
      </c>
      <c r="AA3910" s="9" t="str">
        <v>west</v>
      </c>
      <c r="AB3910" s="9" t="str">
        <v>electronics</v>
      </c>
    </row>
    <row r="3911" spans="1:28">
      <c r="A3911" s="10" t="s">
        <v>3853</v>
      </c>
      <c r="B3911" s="11">
        <v>45005</v>
      </c>
      <c r="C3911" s="12" t="s">
        <v>3246</v>
      </c>
      <c r="D3911" s="13" t="s">
        <v>3070</v>
      </c>
      <c r="E3911" s="10">
        <v>3701.98</v>
      </c>
      <c r="F3911" s="10">
        <v>39</v>
      </c>
      <c r="G3911" s="10">
        <v>36</v>
      </c>
      <c r="H3911" s="10">
        <v>1764.73</v>
      </c>
      <c r="I3911" s="4" t="s">
        <v>3853</v>
      </c>
      <c r="J3911" s="16">
        <v>45005</v>
      </c>
      <c r="K3911" s="9" t="str">
        <v>South</v>
      </c>
      <c r="L3911" s="9" t="str">
        <v>Electronics</v>
      </c>
      <c r="M3911" s="4">
        <v>3701.98</v>
      </c>
      <c r="N3911" s="4">
        <f>VLOOKUP($K3911,Sales_Performance_Analysis.csv!$S$1:$T$5,2,FALSE)</f>
        <v>2478.5568056787902</v>
      </c>
      <c r="O3911" s="4">
        <v>39</v>
      </c>
      <c r="P3911" s="4">
        <v>36</v>
      </c>
      <c r="Q3911" s="4">
        <v>1764.73</v>
      </c>
      <c r="U3911" s="9" t="str">
        <v>South</v>
      </c>
      <c r="V3911" s="9" t="str">
        <v>Electronics</v>
      </c>
      <c r="X3911" s="9" t="str">
        <v>SOUTH</v>
      </c>
      <c r="Y3911" s="9" t="str">
        <v>ELECTRONICS</v>
      </c>
      <c r="AA3911" s="9" t="str">
        <v>south</v>
      </c>
      <c r="AB3911" s="9" t="str">
        <v>electronics</v>
      </c>
    </row>
    <row r="3912" spans="1:28">
      <c r="A3912" s="10" t="s">
        <v>3854</v>
      </c>
      <c r="B3912" s="11">
        <v>45507</v>
      </c>
      <c r="C3912" s="12" t="s">
        <v>3246</v>
      </c>
      <c r="D3912" s="13" t="s">
        <v>2920</v>
      </c>
      <c r="E3912" s="10">
        <v>2620.0300000000002</v>
      </c>
      <c r="F3912" s="10">
        <v>38</v>
      </c>
      <c r="G3912" s="10">
        <v>34</v>
      </c>
      <c r="H3912" s="10">
        <v>1440.88</v>
      </c>
      <c r="I3912" s="4" t="s">
        <v>3854</v>
      </c>
      <c r="J3912" s="16">
        <v>45507</v>
      </c>
      <c r="K3912" s="9" t="str">
        <v>South</v>
      </c>
      <c r="L3912" s="9" t="str">
        <v>Sports</v>
      </c>
      <c r="M3912" s="4">
        <v>2620.0300000000002</v>
      </c>
      <c r="N3912" s="4">
        <f>VLOOKUP($K3912,Sales_Performance_Analysis.csv!$S$1:$T$5,2,FALSE)</f>
        <v>2478.5568056787902</v>
      </c>
      <c r="O3912" s="4">
        <v>38</v>
      </c>
      <c r="P3912" s="4">
        <v>34</v>
      </c>
      <c r="Q3912" s="4">
        <v>1440.88</v>
      </c>
      <c r="U3912" s="9" t="str">
        <v>South</v>
      </c>
      <c r="V3912" s="9" t="str">
        <v>Sports</v>
      </c>
      <c r="X3912" s="9" t="str">
        <v>SOUTH</v>
      </c>
      <c r="Y3912" s="9" t="str">
        <v>SPORTS</v>
      </c>
      <c r="AA3912" s="9" t="str">
        <v>south</v>
      </c>
      <c r="AB3912" s="9" t="str">
        <v>sports</v>
      </c>
    </row>
    <row r="3913" spans="1:28">
      <c r="A3913" s="10" t="s">
        <v>3855</v>
      </c>
      <c r="B3913" s="11">
        <v>44899</v>
      </c>
      <c r="C3913" s="12" t="s">
        <v>3246</v>
      </c>
      <c r="D3913" s="13" t="s">
        <v>3722</v>
      </c>
      <c r="E3913" s="10">
        <v>3009.43</v>
      </c>
      <c r="F3913" s="10">
        <v>36</v>
      </c>
      <c r="G3913" s="10">
        <v>35</v>
      </c>
      <c r="H3913" s="10">
        <v>1662.47</v>
      </c>
      <c r="I3913" s="4" t="s">
        <v>3855</v>
      </c>
      <c r="J3913" s="16">
        <v>44899</v>
      </c>
      <c r="K3913" s="9" t="str">
        <v>South</v>
      </c>
      <c r="L3913" s="9" t="str">
        <v>Groceries</v>
      </c>
      <c r="M3913" s="4">
        <v>3009.43</v>
      </c>
      <c r="N3913" s="4">
        <f>VLOOKUP($K3913,Sales_Performance_Analysis.csv!$S$1:$T$5,2,FALSE)</f>
        <v>2478.5568056787902</v>
      </c>
      <c r="O3913" s="4">
        <v>36</v>
      </c>
      <c r="P3913" s="4">
        <v>35</v>
      </c>
      <c r="Q3913" s="4">
        <v>1662.47</v>
      </c>
      <c r="U3913" s="9" t="str">
        <v>South</v>
      </c>
      <c r="V3913" s="9" t="str">
        <v>Groceries</v>
      </c>
      <c r="X3913" s="9" t="str">
        <v>SOUTH</v>
      </c>
      <c r="Y3913" s="9" t="str">
        <v>GROCERIES</v>
      </c>
      <c r="AA3913" s="9" t="str">
        <v>south</v>
      </c>
      <c r="AB3913" s="9" t="str">
        <v>groceries</v>
      </c>
    </row>
    <row r="3914" spans="1:28">
      <c r="A3914" s="10" t="s">
        <v>3856</v>
      </c>
      <c r="B3914" s="11">
        <v>45504</v>
      </c>
      <c r="C3914" s="12" t="s">
        <v>3262</v>
      </c>
      <c r="D3914" s="13" t="s">
        <v>3590</v>
      </c>
      <c r="E3914" s="10">
        <v>2104.66</v>
      </c>
      <c r="F3914" s="10">
        <v>3</v>
      </c>
      <c r="G3914" s="10">
        <v>24</v>
      </c>
      <c r="H3914" s="10">
        <v>1370.92</v>
      </c>
      <c r="I3914" s="4" t="s">
        <v>3856</v>
      </c>
      <c r="J3914" s="16">
        <v>45504</v>
      </c>
      <c r="K3914" s="9" t="str">
        <v>West</v>
      </c>
      <c r="L3914" s="9" t="str">
        <v>Clothing</v>
      </c>
      <c r="M3914" s="4">
        <v>2104.66</v>
      </c>
      <c r="N3914" s="4">
        <f>VLOOKUP($K3914,Sales_Performance_Analysis.csv!$S$1:$T$5,2,FALSE)</f>
        <v>2536.3110011778599</v>
      </c>
      <c r="O3914" s="4">
        <v>3</v>
      </c>
      <c r="P3914" s="4">
        <v>24</v>
      </c>
      <c r="Q3914" s="4">
        <v>1370.92</v>
      </c>
      <c r="U3914" s="9" t="str">
        <v>West</v>
      </c>
      <c r="V3914" s="9" t="str">
        <v>Clothing</v>
      </c>
      <c r="X3914" s="9" t="str">
        <v>WEST</v>
      </c>
      <c r="Y3914" s="9" t="str">
        <v>CLOTHING</v>
      </c>
      <c r="AA3914" s="9" t="str">
        <v>west</v>
      </c>
      <c r="AB3914" s="9" t="str">
        <v>clothing</v>
      </c>
    </row>
    <row r="3915" spans="1:28">
      <c r="A3915" s="10" t="s">
        <v>3857</v>
      </c>
      <c r="B3915" s="11">
        <v>45155</v>
      </c>
      <c r="C3915" s="12" t="s">
        <v>3246</v>
      </c>
      <c r="D3915" s="13" t="s">
        <v>3722</v>
      </c>
      <c r="E3915" s="10">
        <v>1645.7</v>
      </c>
      <c r="F3915" s="10">
        <v>28</v>
      </c>
      <c r="G3915" s="10">
        <v>41</v>
      </c>
      <c r="H3915" s="10">
        <v>1913.96</v>
      </c>
      <c r="I3915" s="4" t="s">
        <v>3857</v>
      </c>
      <c r="J3915" s="16">
        <v>45155</v>
      </c>
      <c r="K3915" s="9" t="str">
        <v>South</v>
      </c>
      <c r="L3915" s="9" t="str">
        <v>Groceries</v>
      </c>
      <c r="M3915" s="4">
        <v>1645.7</v>
      </c>
      <c r="N3915" s="4">
        <f>VLOOKUP($K3915,Sales_Performance_Analysis.csv!$S$1:$T$5,2,FALSE)</f>
        <v>2478.5568056787902</v>
      </c>
      <c r="O3915" s="4">
        <v>28</v>
      </c>
      <c r="P3915" s="4">
        <v>41</v>
      </c>
      <c r="Q3915" s="4">
        <v>1913.96</v>
      </c>
      <c r="U3915" s="9" t="str">
        <v>South</v>
      </c>
      <c r="V3915" s="9" t="str">
        <v>Groceries</v>
      </c>
      <c r="X3915" s="9" t="str">
        <v>SOUTH</v>
      </c>
      <c r="Y3915" s="9" t="str">
        <v>GROCERIES</v>
      </c>
      <c r="AA3915" s="9" t="str">
        <v>south</v>
      </c>
      <c r="AB3915" s="9" t="str">
        <v>groceries</v>
      </c>
    </row>
    <row r="3916" spans="1:28">
      <c r="A3916" s="10" t="s">
        <v>3858</v>
      </c>
      <c r="B3916" s="11">
        <v>45464</v>
      </c>
      <c r="C3916" s="12" t="s">
        <v>3262</v>
      </c>
      <c r="D3916" s="13" t="s">
        <v>1668</v>
      </c>
      <c r="E3916" s="10">
        <v>2371.5</v>
      </c>
      <c r="F3916" s="10">
        <v>31</v>
      </c>
      <c r="G3916" s="10">
        <v>26</v>
      </c>
      <c r="H3916" s="10">
        <v>1893.96</v>
      </c>
      <c r="I3916" s="4" t="s">
        <v>3858</v>
      </c>
      <c r="J3916" s="16">
        <v>45464</v>
      </c>
      <c r="K3916" s="9" t="str">
        <v>West</v>
      </c>
      <c r="L3916" s="9" t="str">
        <v>Furniture</v>
      </c>
      <c r="M3916" s="4">
        <v>2371.5</v>
      </c>
      <c r="N3916" s="4">
        <f>VLOOKUP($K3916,Sales_Performance_Analysis.csv!$S$1:$T$5,2,FALSE)</f>
        <v>2536.3110011778599</v>
      </c>
      <c r="O3916" s="4">
        <v>31</v>
      </c>
      <c r="P3916" s="4">
        <v>26</v>
      </c>
      <c r="Q3916" s="4">
        <v>1893.96</v>
      </c>
      <c r="U3916" s="9" t="str">
        <v>West</v>
      </c>
      <c r="V3916" s="9" t="str">
        <v>Furniture</v>
      </c>
      <c r="X3916" s="9" t="str">
        <v>WEST</v>
      </c>
      <c r="Y3916" s="9" t="str">
        <v>FURNITURE</v>
      </c>
      <c r="AA3916" s="9" t="str">
        <v>west</v>
      </c>
      <c r="AB3916" s="9" t="str">
        <v>furniture</v>
      </c>
    </row>
    <row r="3917" spans="1:28">
      <c r="A3917" s="10" t="s">
        <v>3859</v>
      </c>
      <c r="B3917" s="11">
        <v>45050</v>
      </c>
      <c r="C3917" s="12" t="s">
        <v>3836</v>
      </c>
      <c r="D3917" s="13" t="s">
        <v>3590</v>
      </c>
      <c r="E3917" s="10">
        <v>4784.25</v>
      </c>
      <c r="F3917" s="10">
        <v>19</v>
      </c>
      <c r="G3917" s="10">
        <v>34</v>
      </c>
      <c r="H3917" s="10">
        <v>418.05</v>
      </c>
      <c r="I3917" s="4" t="s">
        <v>3859</v>
      </c>
      <c r="J3917" s="16">
        <v>45050</v>
      </c>
      <c r="K3917" s="9" t="str">
        <v>North</v>
      </c>
      <c r="L3917" s="9" t="str">
        <v>Clothing</v>
      </c>
      <c r="M3917" s="4">
        <v>4784.25</v>
      </c>
      <c r="N3917" s="4">
        <f>VLOOKUP($K3917,Sales_Performance_Analysis.csv!$S$1:$T$5,2,FALSE)</f>
        <v>2573.1195542046598</v>
      </c>
      <c r="O3917" s="4">
        <v>19</v>
      </c>
      <c r="P3917" s="4">
        <v>34</v>
      </c>
      <c r="Q3917" s="4">
        <v>418.05</v>
      </c>
      <c r="U3917" s="9" t="str">
        <v>North</v>
      </c>
      <c r="V3917" s="9" t="str">
        <v>Clothing</v>
      </c>
      <c r="X3917" s="9" t="str">
        <v>NORTH</v>
      </c>
      <c r="Y3917" s="9" t="str">
        <v>CLOTHING</v>
      </c>
      <c r="AA3917" s="9" t="str">
        <v>north</v>
      </c>
      <c r="AB3917" s="9" t="str">
        <v>clothing</v>
      </c>
    </row>
    <row r="3918" spans="1:28">
      <c r="A3918" s="10" t="s">
        <v>3860</v>
      </c>
      <c r="B3918" s="11">
        <v>45473</v>
      </c>
      <c r="C3918" s="12" t="s">
        <v>3379</v>
      </c>
      <c r="D3918" s="13" t="s">
        <v>1668</v>
      </c>
      <c r="E3918" s="10">
        <v>397.58</v>
      </c>
      <c r="F3918" s="10">
        <v>39</v>
      </c>
      <c r="G3918" s="10">
        <v>25</v>
      </c>
      <c r="H3918" s="10">
        <v>1405.74</v>
      </c>
      <c r="I3918" s="4" t="s">
        <v>3860</v>
      </c>
      <c r="J3918" s="16">
        <v>45473</v>
      </c>
      <c r="K3918" s="9" t="str">
        <v>South</v>
      </c>
      <c r="L3918" s="9" t="str">
        <v>Furniture</v>
      </c>
      <c r="M3918" s="4">
        <v>397.58</v>
      </c>
      <c r="N3918" s="4">
        <f>VLOOKUP($K3918,Sales_Performance_Analysis.csv!$S$1:$T$5,2,FALSE)</f>
        <v>2478.5568056787902</v>
      </c>
      <c r="O3918" s="4">
        <v>39</v>
      </c>
      <c r="P3918" s="4">
        <v>25</v>
      </c>
      <c r="Q3918" s="4">
        <v>1405.74</v>
      </c>
      <c r="U3918" s="9" t="str">
        <v>South</v>
      </c>
      <c r="V3918" s="9" t="str">
        <v>Furniture</v>
      </c>
      <c r="X3918" s="9" t="str">
        <v>SOUTH</v>
      </c>
      <c r="Y3918" s="9" t="str">
        <v>FURNITURE</v>
      </c>
      <c r="AA3918" s="9" t="str">
        <v>south</v>
      </c>
      <c r="AB3918" s="9" t="str">
        <v>furniture</v>
      </c>
    </row>
    <row r="3919" spans="1:28">
      <c r="A3919" s="10" t="s">
        <v>3861</v>
      </c>
      <c r="B3919" s="11">
        <v>45567</v>
      </c>
      <c r="C3919" s="12" t="s">
        <v>3836</v>
      </c>
      <c r="D3919" s="13" t="s">
        <v>2920</v>
      </c>
      <c r="E3919" s="10">
        <v>2647</v>
      </c>
      <c r="F3919" s="10">
        <v>5</v>
      </c>
      <c r="G3919" s="10">
        <v>24</v>
      </c>
      <c r="H3919" s="10">
        <v>221.52</v>
      </c>
      <c r="I3919" s="4" t="s">
        <v>3861</v>
      </c>
      <c r="J3919" s="16">
        <v>45567</v>
      </c>
      <c r="K3919" s="9" t="str">
        <v>North</v>
      </c>
      <c r="L3919" s="9" t="str">
        <v>Sports</v>
      </c>
      <c r="M3919" s="4">
        <v>2647</v>
      </c>
      <c r="N3919" s="4">
        <f>VLOOKUP($K3919,Sales_Performance_Analysis.csv!$S$1:$T$5,2,FALSE)</f>
        <v>2573.1195542046598</v>
      </c>
      <c r="O3919" s="4">
        <v>5</v>
      </c>
      <c r="P3919" s="4">
        <v>24</v>
      </c>
      <c r="Q3919" s="4">
        <v>221.52</v>
      </c>
      <c r="U3919" s="9" t="str">
        <v>North</v>
      </c>
      <c r="V3919" s="9" t="str">
        <v>Sports</v>
      </c>
      <c r="X3919" s="9" t="str">
        <v>NORTH</v>
      </c>
      <c r="Y3919" s="9" t="str">
        <v>SPORTS</v>
      </c>
      <c r="AA3919" s="9" t="str">
        <v>north</v>
      </c>
      <c r="AB3919" s="9" t="str">
        <v>sports</v>
      </c>
    </row>
    <row r="3920" spans="1:28">
      <c r="A3920" s="10" t="s">
        <v>3862</v>
      </c>
      <c r="B3920" s="11">
        <v>45247</v>
      </c>
      <c r="C3920" s="12" t="s">
        <v>3262</v>
      </c>
      <c r="D3920" s="13" t="s">
        <v>3722</v>
      </c>
      <c r="E3920" s="10">
        <v>942.52</v>
      </c>
      <c r="F3920" s="10">
        <v>34</v>
      </c>
      <c r="G3920" s="10">
        <v>44</v>
      </c>
      <c r="H3920" s="10">
        <v>278.88</v>
      </c>
      <c r="I3920" s="4" t="s">
        <v>3862</v>
      </c>
      <c r="J3920" s="16">
        <v>45247</v>
      </c>
      <c r="K3920" s="9" t="str">
        <v>West</v>
      </c>
      <c r="L3920" s="9" t="str">
        <v>Groceries</v>
      </c>
      <c r="M3920" s="4">
        <v>942.52</v>
      </c>
      <c r="N3920" s="4">
        <f>VLOOKUP($K3920,Sales_Performance_Analysis.csv!$S$1:$T$5,2,FALSE)</f>
        <v>2536.3110011778599</v>
      </c>
      <c r="O3920" s="4">
        <v>34</v>
      </c>
      <c r="P3920" s="4">
        <v>44</v>
      </c>
      <c r="Q3920" s="4">
        <v>278.88</v>
      </c>
      <c r="U3920" s="9" t="str">
        <v>West</v>
      </c>
      <c r="V3920" s="9" t="str">
        <v>Groceries</v>
      </c>
      <c r="X3920" s="9" t="str">
        <v>WEST</v>
      </c>
      <c r="Y3920" s="9" t="str">
        <v>GROCERIES</v>
      </c>
      <c r="AA3920" s="9" t="str">
        <v>west</v>
      </c>
      <c r="AB3920" s="9" t="str">
        <v>groceries</v>
      </c>
    </row>
    <row r="3921" spans="1:28">
      <c r="A3921" s="10" t="s">
        <v>3863</v>
      </c>
      <c r="B3921" s="11">
        <v>44905</v>
      </c>
      <c r="C3921" s="12" t="s">
        <v>3379</v>
      </c>
      <c r="D3921" s="13" t="s">
        <v>3070</v>
      </c>
      <c r="E3921" s="10">
        <v>191.23</v>
      </c>
      <c r="F3921" s="10">
        <v>12</v>
      </c>
      <c r="G3921" s="10">
        <v>9</v>
      </c>
      <c r="H3921" s="10">
        <v>985.59</v>
      </c>
      <c r="I3921" s="4" t="s">
        <v>3863</v>
      </c>
      <c r="J3921" s="16">
        <v>44905</v>
      </c>
      <c r="K3921" s="9" t="str">
        <v>South</v>
      </c>
      <c r="L3921" s="9" t="str">
        <v>Electronics</v>
      </c>
      <c r="M3921" s="4">
        <v>191.23</v>
      </c>
      <c r="N3921" s="4">
        <f>VLOOKUP($K3921,Sales_Performance_Analysis.csv!$S$1:$T$5,2,FALSE)</f>
        <v>2478.5568056787902</v>
      </c>
      <c r="O3921" s="4">
        <v>12</v>
      </c>
      <c r="P3921" s="4">
        <v>9</v>
      </c>
      <c r="Q3921" s="4">
        <v>985.59</v>
      </c>
      <c r="U3921" s="9" t="str">
        <v>South</v>
      </c>
      <c r="V3921" s="9" t="str">
        <v>Electronics</v>
      </c>
      <c r="X3921" s="9" t="str">
        <v>SOUTH</v>
      </c>
      <c r="Y3921" s="9" t="str">
        <v>ELECTRONICS</v>
      </c>
      <c r="AA3921" s="9" t="str">
        <v>south</v>
      </c>
      <c r="AB3921" s="9" t="str">
        <v>electronics</v>
      </c>
    </row>
    <row r="3922" spans="1:28">
      <c r="A3922" s="10" t="s">
        <v>3864</v>
      </c>
      <c r="B3922" s="11">
        <v>45353</v>
      </c>
      <c r="C3922" s="12" t="s">
        <v>3246</v>
      </c>
      <c r="D3922" s="13" t="s">
        <v>3070</v>
      </c>
      <c r="E3922" s="10">
        <v>4212.17</v>
      </c>
      <c r="F3922" s="10">
        <v>6</v>
      </c>
      <c r="G3922" s="10">
        <v>5</v>
      </c>
      <c r="H3922" s="10">
        <v>312</v>
      </c>
      <c r="I3922" s="4" t="s">
        <v>3864</v>
      </c>
      <c r="J3922" s="16">
        <v>45353</v>
      </c>
      <c r="K3922" s="9" t="str">
        <v>South</v>
      </c>
      <c r="L3922" s="9" t="str">
        <v>Electronics</v>
      </c>
      <c r="M3922" s="4">
        <v>4212.17</v>
      </c>
      <c r="N3922" s="4">
        <f>VLOOKUP($K3922,Sales_Performance_Analysis.csv!$S$1:$T$5,2,FALSE)</f>
        <v>2478.5568056787902</v>
      </c>
      <c r="O3922" s="4">
        <v>6</v>
      </c>
      <c r="P3922" s="4">
        <v>5</v>
      </c>
      <c r="Q3922" s="4">
        <v>312</v>
      </c>
      <c r="U3922" s="9" t="str">
        <v>South</v>
      </c>
      <c r="V3922" s="9" t="str">
        <v>Electronics</v>
      </c>
      <c r="X3922" s="9" t="str">
        <v>SOUTH</v>
      </c>
      <c r="Y3922" s="9" t="str">
        <v>ELECTRONICS</v>
      </c>
      <c r="AA3922" s="9" t="str">
        <v>south</v>
      </c>
      <c r="AB3922" s="9" t="str">
        <v>electronics</v>
      </c>
    </row>
    <row r="3923" spans="1:28">
      <c r="A3923" s="10" t="s">
        <v>3865</v>
      </c>
      <c r="B3923" s="11">
        <v>45507</v>
      </c>
      <c r="C3923" s="12" t="s">
        <v>3836</v>
      </c>
      <c r="D3923" s="13" t="s">
        <v>3590</v>
      </c>
      <c r="E3923" s="10">
        <v>3438.68</v>
      </c>
      <c r="F3923" s="10">
        <v>37</v>
      </c>
      <c r="G3923" s="10">
        <v>39</v>
      </c>
      <c r="H3923" s="10">
        <v>1064.28</v>
      </c>
      <c r="I3923" s="4" t="s">
        <v>3865</v>
      </c>
      <c r="J3923" s="16">
        <v>45507</v>
      </c>
      <c r="K3923" s="9" t="str">
        <v>North</v>
      </c>
      <c r="L3923" s="9" t="str">
        <v>Clothing</v>
      </c>
      <c r="M3923" s="4">
        <v>3438.68</v>
      </c>
      <c r="N3923" s="4">
        <f>VLOOKUP($K3923,Sales_Performance_Analysis.csv!$S$1:$T$5,2,FALSE)</f>
        <v>2573.1195542046598</v>
      </c>
      <c r="O3923" s="4">
        <v>37</v>
      </c>
      <c r="P3923" s="4">
        <v>39</v>
      </c>
      <c r="Q3923" s="4">
        <v>1064.28</v>
      </c>
      <c r="U3923" s="9" t="str">
        <v>North</v>
      </c>
      <c r="V3923" s="9" t="str">
        <v>Clothing</v>
      </c>
      <c r="X3923" s="9" t="str">
        <v>NORTH</v>
      </c>
      <c r="Y3923" s="9" t="str">
        <v>CLOTHING</v>
      </c>
      <c r="AA3923" s="9" t="str">
        <v>north</v>
      </c>
      <c r="AB3923" s="9" t="str">
        <v>clothing</v>
      </c>
    </row>
    <row r="3924" spans="1:28">
      <c r="A3924" s="10" t="s">
        <v>3866</v>
      </c>
      <c r="B3924" s="11">
        <v>45279</v>
      </c>
      <c r="C3924" s="12" t="s">
        <v>3246</v>
      </c>
      <c r="D3924" s="13" t="s">
        <v>1668</v>
      </c>
      <c r="E3924" s="10">
        <v>51.9</v>
      </c>
      <c r="F3924" s="10">
        <v>6</v>
      </c>
      <c r="G3924" s="10">
        <v>19</v>
      </c>
      <c r="H3924" s="10">
        <v>755.22</v>
      </c>
      <c r="I3924" s="4" t="s">
        <v>3866</v>
      </c>
      <c r="J3924" s="16">
        <v>45279</v>
      </c>
      <c r="K3924" s="9" t="str">
        <v>South</v>
      </c>
      <c r="L3924" s="9" t="str">
        <v>Furniture</v>
      </c>
      <c r="M3924" s="4">
        <v>51.9</v>
      </c>
      <c r="N3924" s="4">
        <f>VLOOKUP($K3924,Sales_Performance_Analysis.csv!$S$1:$T$5,2,FALSE)</f>
        <v>2478.5568056787902</v>
      </c>
      <c r="O3924" s="4">
        <v>6</v>
      </c>
      <c r="P3924" s="4">
        <v>19</v>
      </c>
      <c r="Q3924" s="4">
        <v>755.22</v>
      </c>
      <c r="U3924" s="9" t="str">
        <v>South</v>
      </c>
      <c r="V3924" s="9" t="str">
        <v>Furniture</v>
      </c>
      <c r="X3924" s="9" t="str">
        <v>SOUTH</v>
      </c>
      <c r="Y3924" s="9" t="str">
        <v>FURNITURE</v>
      </c>
      <c r="AA3924" s="9" t="str">
        <v>south</v>
      </c>
      <c r="AB3924" s="9" t="str">
        <v>furniture</v>
      </c>
    </row>
    <row r="3925" spans="1:28">
      <c r="A3925" s="10" t="s">
        <v>3867</v>
      </c>
      <c r="B3925" s="11">
        <v>45256</v>
      </c>
      <c r="C3925" s="12" t="s">
        <v>3836</v>
      </c>
      <c r="D3925" s="13" t="s">
        <v>1668</v>
      </c>
      <c r="E3925" s="10">
        <v>166.5</v>
      </c>
      <c r="F3925" s="10">
        <v>43</v>
      </c>
      <c r="G3925" s="10">
        <v>25</v>
      </c>
      <c r="H3925" s="10">
        <v>967.62</v>
      </c>
      <c r="I3925" s="4" t="s">
        <v>3867</v>
      </c>
      <c r="J3925" s="16">
        <v>45256</v>
      </c>
      <c r="K3925" s="9" t="str">
        <v>North</v>
      </c>
      <c r="L3925" s="9" t="str">
        <v>Furniture</v>
      </c>
      <c r="M3925" s="4">
        <v>166.5</v>
      </c>
      <c r="N3925" s="4">
        <f>VLOOKUP($K3925,Sales_Performance_Analysis.csv!$S$1:$T$5,2,FALSE)</f>
        <v>2573.1195542046598</v>
      </c>
      <c r="O3925" s="4">
        <v>43</v>
      </c>
      <c r="P3925" s="4">
        <v>25</v>
      </c>
      <c r="Q3925" s="4">
        <v>967.62</v>
      </c>
      <c r="U3925" s="9" t="str">
        <v>North</v>
      </c>
      <c r="V3925" s="9" t="str">
        <v>Furniture</v>
      </c>
      <c r="X3925" s="9" t="str">
        <v>NORTH</v>
      </c>
      <c r="Y3925" s="9" t="str">
        <v>FURNITURE</v>
      </c>
      <c r="AA3925" s="9" t="str">
        <v>north</v>
      </c>
      <c r="AB3925" s="9" t="str">
        <v>furniture</v>
      </c>
    </row>
    <row r="3926" spans="1:28">
      <c r="A3926" s="10" t="s">
        <v>3868</v>
      </c>
      <c r="B3926" s="11">
        <v>45050</v>
      </c>
      <c r="C3926" s="12" t="s">
        <v>3262</v>
      </c>
      <c r="D3926" s="13" t="s">
        <v>3590</v>
      </c>
      <c r="E3926" s="10">
        <v>2740.46</v>
      </c>
      <c r="F3926" s="10">
        <v>31</v>
      </c>
      <c r="G3926" s="10">
        <v>13</v>
      </c>
      <c r="H3926" s="10">
        <v>51.57</v>
      </c>
      <c r="I3926" s="4" t="s">
        <v>3868</v>
      </c>
      <c r="J3926" s="16">
        <v>45050</v>
      </c>
      <c r="K3926" s="9" t="str">
        <v>West</v>
      </c>
      <c r="L3926" s="9" t="str">
        <v>Clothing</v>
      </c>
      <c r="M3926" s="4">
        <v>2740.46</v>
      </c>
      <c r="N3926" s="4">
        <f>VLOOKUP($K3926,Sales_Performance_Analysis.csv!$S$1:$T$5,2,FALSE)</f>
        <v>2536.3110011778599</v>
      </c>
      <c r="O3926" s="4">
        <v>31</v>
      </c>
      <c r="P3926" s="4">
        <v>13</v>
      </c>
      <c r="Q3926" s="4">
        <v>51.57</v>
      </c>
      <c r="U3926" s="9" t="str">
        <v>West</v>
      </c>
      <c r="V3926" s="9" t="str">
        <v>Clothing</v>
      </c>
      <c r="X3926" s="9" t="str">
        <v>WEST</v>
      </c>
      <c r="Y3926" s="9" t="str">
        <v>CLOTHING</v>
      </c>
      <c r="AA3926" s="9" t="str">
        <v>west</v>
      </c>
      <c r="AB3926" s="9" t="str">
        <v>clothing</v>
      </c>
    </row>
    <row r="3927" spans="1:28">
      <c r="A3927" s="10" t="s">
        <v>3869</v>
      </c>
      <c r="B3927" s="11">
        <v>45385</v>
      </c>
      <c r="C3927" s="12" t="s">
        <v>3246</v>
      </c>
      <c r="D3927" s="13" t="s">
        <v>3722</v>
      </c>
      <c r="E3927" s="10">
        <v>2217.0700000000002</v>
      </c>
      <c r="F3927" s="10">
        <v>5</v>
      </c>
      <c r="G3927" s="10">
        <v>29</v>
      </c>
      <c r="H3927" s="10">
        <v>874.22</v>
      </c>
      <c r="I3927" s="4" t="s">
        <v>3869</v>
      </c>
      <c r="J3927" s="16">
        <v>45385</v>
      </c>
      <c r="K3927" s="9" t="str">
        <v>South</v>
      </c>
      <c r="L3927" s="9" t="str">
        <v>Groceries</v>
      </c>
      <c r="M3927" s="4">
        <v>2217.0700000000002</v>
      </c>
      <c r="N3927" s="4">
        <f>VLOOKUP($K3927,Sales_Performance_Analysis.csv!$S$1:$T$5,2,FALSE)</f>
        <v>2478.5568056787902</v>
      </c>
      <c r="O3927" s="4">
        <v>5</v>
      </c>
      <c r="P3927" s="4">
        <v>29</v>
      </c>
      <c r="Q3927" s="4">
        <v>874.22</v>
      </c>
      <c r="U3927" s="9" t="str">
        <v>South</v>
      </c>
      <c r="V3927" s="9" t="str">
        <v>Groceries</v>
      </c>
      <c r="X3927" s="9" t="str">
        <v>SOUTH</v>
      </c>
      <c r="Y3927" s="9" t="str">
        <v>GROCERIES</v>
      </c>
      <c r="AA3927" s="9" t="str">
        <v>south</v>
      </c>
      <c r="AB3927" s="9" t="str">
        <v>groceries</v>
      </c>
    </row>
    <row r="3928" spans="1:28">
      <c r="A3928" s="10" t="s">
        <v>3870</v>
      </c>
      <c r="B3928" s="11">
        <v>45393</v>
      </c>
      <c r="C3928" s="12" t="s">
        <v>3836</v>
      </c>
      <c r="D3928" s="13" t="s">
        <v>2920</v>
      </c>
      <c r="E3928" s="10">
        <v>926.24</v>
      </c>
      <c r="F3928" s="10">
        <v>24</v>
      </c>
      <c r="G3928" s="10">
        <v>2</v>
      </c>
      <c r="H3928" s="10">
        <v>217.71</v>
      </c>
      <c r="I3928" s="4" t="s">
        <v>3870</v>
      </c>
      <c r="J3928" s="16">
        <v>45393</v>
      </c>
      <c r="K3928" s="9" t="str">
        <v>North</v>
      </c>
      <c r="L3928" s="9" t="str">
        <v>Sports</v>
      </c>
      <c r="M3928" s="4">
        <v>926.24</v>
      </c>
      <c r="N3928" s="4">
        <f>VLOOKUP($K3928,Sales_Performance_Analysis.csv!$S$1:$T$5,2,FALSE)</f>
        <v>2573.1195542046598</v>
      </c>
      <c r="O3928" s="4">
        <v>24</v>
      </c>
      <c r="P3928" s="4">
        <v>2</v>
      </c>
      <c r="Q3928" s="4">
        <v>217.71</v>
      </c>
      <c r="U3928" s="9" t="str">
        <v>North</v>
      </c>
      <c r="V3928" s="9" t="str">
        <v>Sports</v>
      </c>
      <c r="X3928" s="9" t="str">
        <v>NORTH</v>
      </c>
      <c r="Y3928" s="9" t="str">
        <v>SPORTS</v>
      </c>
      <c r="AA3928" s="9" t="str">
        <v>north</v>
      </c>
      <c r="AB3928" s="9" t="str">
        <v>sports</v>
      </c>
    </row>
    <row r="3929" spans="1:28">
      <c r="A3929" s="10" t="s">
        <v>3871</v>
      </c>
      <c r="B3929" s="11">
        <v>45065</v>
      </c>
      <c r="C3929" s="12" t="s">
        <v>3246</v>
      </c>
      <c r="D3929" s="13" t="s">
        <v>2920</v>
      </c>
      <c r="E3929" s="10">
        <v>4430.03</v>
      </c>
      <c r="F3929" s="10">
        <v>39</v>
      </c>
      <c r="G3929" s="10">
        <v>14</v>
      </c>
      <c r="H3929" s="10">
        <v>1971.96</v>
      </c>
      <c r="I3929" s="4" t="s">
        <v>3871</v>
      </c>
      <c r="J3929" s="16">
        <v>45065</v>
      </c>
      <c r="K3929" s="9" t="str">
        <v>South</v>
      </c>
      <c r="L3929" s="9" t="str">
        <v>Sports</v>
      </c>
      <c r="M3929" s="4">
        <v>4430.03</v>
      </c>
      <c r="N3929" s="4">
        <f>VLOOKUP($K3929,Sales_Performance_Analysis.csv!$S$1:$T$5,2,FALSE)</f>
        <v>2478.5568056787902</v>
      </c>
      <c r="O3929" s="4">
        <v>39</v>
      </c>
      <c r="P3929" s="4">
        <v>14</v>
      </c>
      <c r="Q3929" s="4">
        <v>1971.96</v>
      </c>
      <c r="U3929" s="9" t="str">
        <v>South</v>
      </c>
      <c r="V3929" s="9" t="str">
        <v>Sports</v>
      </c>
      <c r="X3929" s="9" t="str">
        <v>SOUTH</v>
      </c>
      <c r="Y3929" s="9" t="str">
        <v>SPORTS</v>
      </c>
      <c r="AA3929" s="9" t="str">
        <v>south</v>
      </c>
      <c r="AB3929" s="9" t="str">
        <v>sports</v>
      </c>
    </row>
    <row r="3930" spans="1:28">
      <c r="A3930" s="10" t="s">
        <v>3872</v>
      </c>
      <c r="B3930" s="11">
        <v>45344</v>
      </c>
      <c r="C3930" s="12" t="s">
        <v>3379</v>
      </c>
      <c r="D3930" s="13" t="s">
        <v>1668</v>
      </c>
      <c r="E3930" s="10">
        <v>3921.43</v>
      </c>
      <c r="F3930" s="10">
        <v>39</v>
      </c>
      <c r="G3930" s="10">
        <v>9</v>
      </c>
      <c r="H3930" s="10">
        <v>1540.73</v>
      </c>
      <c r="I3930" s="4" t="s">
        <v>3872</v>
      </c>
      <c r="J3930" s="16">
        <v>45344</v>
      </c>
      <c r="K3930" s="9" t="str">
        <v>South</v>
      </c>
      <c r="L3930" s="9" t="str">
        <v>Furniture</v>
      </c>
      <c r="M3930" s="4">
        <v>3921.43</v>
      </c>
      <c r="N3930" s="4">
        <f>VLOOKUP($K3930,Sales_Performance_Analysis.csv!$S$1:$T$5,2,FALSE)</f>
        <v>2478.5568056787902</v>
      </c>
      <c r="O3930" s="4">
        <v>39</v>
      </c>
      <c r="P3930" s="4">
        <v>9</v>
      </c>
      <c r="Q3930" s="4">
        <v>1540.73</v>
      </c>
      <c r="U3930" s="9" t="str">
        <v>South</v>
      </c>
      <c r="V3930" s="9" t="str">
        <v>Furniture</v>
      </c>
      <c r="X3930" s="9" t="str">
        <v>SOUTH</v>
      </c>
      <c r="Y3930" s="9" t="str">
        <v>FURNITURE</v>
      </c>
      <c r="AA3930" s="9" t="str">
        <v>south</v>
      </c>
      <c r="AB3930" s="9" t="str">
        <v>furniture</v>
      </c>
    </row>
    <row r="3931" spans="1:28">
      <c r="A3931" s="10" t="s">
        <v>3873</v>
      </c>
      <c r="B3931" s="11">
        <v>45220</v>
      </c>
      <c r="C3931" s="12" t="s">
        <v>3836</v>
      </c>
      <c r="D3931" s="13" t="s">
        <v>3590</v>
      </c>
      <c r="E3931" s="10">
        <v>1522.09</v>
      </c>
      <c r="F3931" s="10">
        <v>47</v>
      </c>
      <c r="G3931" s="10">
        <v>44</v>
      </c>
      <c r="H3931" s="10">
        <v>1298.54</v>
      </c>
      <c r="I3931" s="4" t="s">
        <v>3873</v>
      </c>
      <c r="J3931" s="16">
        <v>45220</v>
      </c>
      <c r="K3931" s="9" t="str">
        <v>North</v>
      </c>
      <c r="L3931" s="9" t="str">
        <v>Clothing</v>
      </c>
      <c r="M3931" s="4">
        <v>1522.09</v>
      </c>
      <c r="N3931" s="4">
        <f>VLOOKUP($K3931,Sales_Performance_Analysis.csv!$S$1:$T$5,2,FALSE)</f>
        <v>2573.1195542046598</v>
      </c>
      <c r="O3931" s="4">
        <v>47</v>
      </c>
      <c r="P3931" s="4">
        <v>44</v>
      </c>
      <c r="Q3931" s="4">
        <v>1298.54</v>
      </c>
      <c r="U3931" s="9" t="str">
        <v>North</v>
      </c>
      <c r="V3931" s="9" t="str">
        <v>Clothing</v>
      </c>
      <c r="X3931" s="9" t="str">
        <v>NORTH</v>
      </c>
      <c r="Y3931" s="9" t="str">
        <v>CLOTHING</v>
      </c>
      <c r="AA3931" s="9" t="str">
        <v>north</v>
      </c>
      <c r="AB3931" s="9" t="str">
        <v>clothing</v>
      </c>
    </row>
    <row r="3932" spans="1:28">
      <c r="A3932" s="10">
        <v>14732738</v>
      </c>
      <c r="B3932" s="11">
        <v>44897</v>
      </c>
      <c r="C3932" s="12" t="s">
        <v>3836</v>
      </c>
      <c r="D3932" s="13" t="s">
        <v>1668</v>
      </c>
      <c r="E3932" s="10">
        <v>3462.87</v>
      </c>
      <c r="F3932" s="10">
        <v>14</v>
      </c>
      <c r="G3932" s="10">
        <v>45</v>
      </c>
      <c r="H3932" s="10">
        <v>1854.04</v>
      </c>
      <c r="I3932" s="4">
        <v>14732738</v>
      </c>
      <c r="J3932" s="16">
        <v>44897</v>
      </c>
      <c r="K3932" s="9" t="str">
        <v>North</v>
      </c>
      <c r="L3932" s="9" t="str">
        <v>Furniture</v>
      </c>
      <c r="M3932" s="4">
        <v>3462.87</v>
      </c>
      <c r="N3932" s="4">
        <f>VLOOKUP($K3932,Sales_Performance_Analysis.csv!$S$1:$T$5,2,FALSE)</f>
        <v>2573.1195542046598</v>
      </c>
      <c r="O3932" s="4">
        <v>14</v>
      </c>
      <c r="P3932" s="4">
        <v>45</v>
      </c>
      <c r="Q3932" s="4">
        <v>1854.04</v>
      </c>
      <c r="U3932" s="9" t="str">
        <v>North</v>
      </c>
      <c r="V3932" s="9" t="str">
        <v>Furniture</v>
      </c>
      <c r="X3932" s="9" t="str">
        <v>NORTH</v>
      </c>
      <c r="Y3932" s="9" t="str">
        <v>FURNITURE</v>
      </c>
      <c r="AA3932" s="9" t="str">
        <v>north</v>
      </c>
      <c r="AB3932" s="9" t="str">
        <v>furniture</v>
      </c>
    </row>
    <row r="3933" spans="1:28">
      <c r="A3933" s="10" t="s">
        <v>3874</v>
      </c>
      <c r="B3933" s="11">
        <v>45043</v>
      </c>
      <c r="C3933" s="12" t="s">
        <v>3262</v>
      </c>
      <c r="D3933" s="13" t="s">
        <v>1668</v>
      </c>
      <c r="E3933" s="10">
        <v>4833.99</v>
      </c>
      <c r="F3933" s="10">
        <v>9</v>
      </c>
      <c r="G3933" s="10">
        <v>1</v>
      </c>
      <c r="H3933" s="10">
        <v>588.17999999999995</v>
      </c>
      <c r="I3933" s="4" t="s">
        <v>3874</v>
      </c>
      <c r="J3933" s="16">
        <v>45043</v>
      </c>
      <c r="K3933" s="9" t="str">
        <v>West</v>
      </c>
      <c r="L3933" s="9" t="str">
        <v>Furniture</v>
      </c>
      <c r="M3933" s="4">
        <v>4833.99</v>
      </c>
      <c r="N3933" s="4">
        <f>VLOOKUP($K3933,Sales_Performance_Analysis.csv!$S$1:$T$5,2,FALSE)</f>
        <v>2536.3110011778599</v>
      </c>
      <c r="O3933" s="4">
        <v>9</v>
      </c>
      <c r="P3933" s="4">
        <v>1</v>
      </c>
      <c r="Q3933" s="4">
        <v>588.17999999999995</v>
      </c>
      <c r="U3933" s="9" t="str">
        <v>West</v>
      </c>
      <c r="V3933" s="9" t="str">
        <v>Furniture</v>
      </c>
      <c r="X3933" s="9" t="str">
        <v>WEST</v>
      </c>
      <c r="Y3933" s="9" t="str">
        <v>FURNITURE</v>
      </c>
      <c r="AA3933" s="9" t="str">
        <v>west</v>
      </c>
      <c r="AB3933" s="9" t="str">
        <v>furniture</v>
      </c>
    </row>
    <row r="3934" spans="1:28">
      <c r="A3934" s="10" t="s">
        <v>3875</v>
      </c>
      <c r="B3934" s="11">
        <v>45252</v>
      </c>
      <c r="C3934" s="12" t="s">
        <v>3379</v>
      </c>
      <c r="D3934" s="13" t="s">
        <v>3070</v>
      </c>
      <c r="E3934" s="10">
        <v>987.98</v>
      </c>
      <c r="F3934" s="10">
        <v>29</v>
      </c>
      <c r="G3934" s="10">
        <v>32</v>
      </c>
      <c r="H3934" s="10">
        <v>1952.37</v>
      </c>
      <c r="I3934" s="4" t="s">
        <v>3875</v>
      </c>
      <c r="J3934" s="16">
        <v>45252</v>
      </c>
      <c r="K3934" s="9" t="str">
        <v>South</v>
      </c>
      <c r="L3934" s="9" t="str">
        <v>Electronics</v>
      </c>
      <c r="M3934" s="4">
        <v>987.98</v>
      </c>
      <c r="N3934" s="4">
        <f>VLOOKUP($K3934,Sales_Performance_Analysis.csv!$S$1:$T$5,2,FALSE)</f>
        <v>2478.5568056787902</v>
      </c>
      <c r="O3934" s="4">
        <v>29</v>
      </c>
      <c r="P3934" s="4">
        <v>32</v>
      </c>
      <c r="Q3934" s="4">
        <v>1952.37</v>
      </c>
      <c r="U3934" s="9" t="str">
        <v>South</v>
      </c>
      <c r="V3934" s="9" t="str">
        <v>Electronics</v>
      </c>
      <c r="X3934" s="9" t="str">
        <v>SOUTH</v>
      </c>
      <c r="Y3934" s="9" t="str">
        <v>ELECTRONICS</v>
      </c>
      <c r="AA3934" s="9" t="str">
        <v>south</v>
      </c>
      <c r="AB3934" s="9" t="str">
        <v>electronics</v>
      </c>
    </row>
    <row r="3935" spans="1:28">
      <c r="A3935" s="10" t="s">
        <v>3876</v>
      </c>
      <c r="B3935" s="11">
        <v>45116</v>
      </c>
      <c r="C3935" s="12" t="s">
        <v>3262</v>
      </c>
      <c r="D3935" s="13" t="s">
        <v>3590</v>
      </c>
      <c r="E3935" s="10">
        <v>4441.6400000000003</v>
      </c>
      <c r="F3935" s="10">
        <v>45</v>
      </c>
      <c r="G3935" s="10">
        <v>11</v>
      </c>
      <c r="H3935" s="10">
        <v>828.69</v>
      </c>
      <c r="I3935" s="4" t="s">
        <v>3876</v>
      </c>
      <c r="J3935" s="16">
        <v>45116</v>
      </c>
      <c r="K3935" s="9" t="str">
        <v>West</v>
      </c>
      <c r="L3935" s="9" t="str">
        <v>Clothing</v>
      </c>
      <c r="M3935" s="4">
        <v>4441.6400000000003</v>
      </c>
      <c r="N3935" s="4">
        <f>VLOOKUP($K3935,Sales_Performance_Analysis.csv!$S$1:$T$5,2,FALSE)</f>
        <v>2536.3110011778599</v>
      </c>
      <c r="O3935" s="4">
        <v>45</v>
      </c>
      <c r="P3935" s="4">
        <v>11</v>
      </c>
      <c r="Q3935" s="4">
        <v>828.69</v>
      </c>
      <c r="U3935" s="9" t="str">
        <v>West</v>
      </c>
      <c r="V3935" s="9" t="str">
        <v>Clothing</v>
      </c>
      <c r="X3935" s="9" t="str">
        <v>WEST</v>
      </c>
      <c r="Y3935" s="9" t="str">
        <v>CLOTHING</v>
      </c>
      <c r="AA3935" s="9" t="str">
        <v>west</v>
      </c>
      <c r="AB3935" s="9" t="str">
        <v>clothing</v>
      </c>
    </row>
    <row r="3936" spans="1:28">
      <c r="A3936" s="10" t="s">
        <v>3877</v>
      </c>
      <c r="B3936" s="11">
        <v>45316</v>
      </c>
      <c r="C3936" s="12" t="s">
        <v>3379</v>
      </c>
      <c r="D3936" s="13" t="s">
        <v>3070</v>
      </c>
      <c r="E3936" s="10">
        <v>1066.51</v>
      </c>
      <c r="F3936" s="10">
        <v>5</v>
      </c>
      <c r="G3936" s="10">
        <v>12</v>
      </c>
      <c r="H3936" s="10">
        <v>1007.7</v>
      </c>
      <c r="I3936" s="4" t="s">
        <v>3877</v>
      </c>
      <c r="J3936" s="16">
        <v>45316</v>
      </c>
      <c r="K3936" s="9" t="str">
        <v>South</v>
      </c>
      <c r="L3936" s="9" t="str">
        <v>Electronics</v>
      </c>
      <c r="M3936" s="4">
        <v>1066.51</v>
      </c>
      <c r="N3936" s="4">
        <f>VLOOKUP($K3936,Sales_Performance_Analysis.csv!$S$1:$T$5,2,FALSE)</f>
        <v>2478.5568056787902</v>
      </c>
      <c r="O3936" s="4">
        <v>5</v>
      </c>
      <c r="P3936" s="4">
        <v>12</v>
      </c>
      <c r="Q3936" s="4">
        <v>1007.7</v>
      </c>
      <c r="U3936" s="9" t="str">
        <v>South</v>
      </c>
      <c r="V3936" s="9" t="str">
        <v>Electronics</v>
      </c>
      <c r="X3936" s="9" t="str">
        <v>SOUTH</v>
      </c>
      <c r="Y3936" s="9" t="str">
        <v>ELECTRONICS</v>
      </c>
      <c r="AA3936" s="9" t="str">
        <v>south</v>
      </c>
      <c r="AB3936" s="9" t="str">
        <v>electronics</v>
      </c>
    </row>
    <row r="3937" spans="1:28">
      <c r="A3937" s="10" t="s">
        <v>3878</v>
      </c>
      <c r="B3937" s="11">
        <v>45269</v>
      </c>
      <c r="C3937" s="12" t="s">
        <v>3836</v>
      </c>
      <c r="D3937" s="13" t="s">
        <v>1668</v>
      </c>
      <c r="E3937" s="10">
        <v>1255.3</v>
      </c>
      <c r="F3937" s="10">
        <v>38</v>
      </c>
      <c r="G3937" s="10">
        <v>46</v>
      </c>
      <c r="H3937" s="10">
        <v>1914.59</v>
      </c>
      <c r="I3937" s="4" t="s">
        <v>3878</v>
      </c>
      <c r="J3937" s="16">
        <v>45269</v>
      </c>
      <c r="K3937" s="9" t="str">
        <v>North</v>
      </c>
      <c r="L3937" s="9" t="str">
        <v>Furniture</v>
      </c>
      <c r="M3937" s="4">
        <v>1255.3</v>
      </c>
      <c r="N3937" s="4">
        <f>VLOOKUP($K3937,Sales_Performance_Analysis.csv!$S$1:$T$5,2,FALSE)</f>
        <v>2573.1195542046598</v>
      </c>
      <c r="O3937" s="4">
        <v>38</v>
      </c>
      <c r="P3937" s="4">
        <v>46</v>
      </c>
      <c r="Q3937" s="4">
        <v>1914.59</v>
      </c>
      <c r="U3937" s="9" t="str">
        <v>North</v>
      </c>
      <c r="V3937" s="9" t="str">
        <v>Furniture</v>
      </c>
      <c r="X3937" s="9" t="str">
        <v>NORTH</v>
      </c>
      <c r="Y3937" s="9" t="str">
        <v>FURNITURE</v>
      </c>
      <c r="AA3937" s="9" t="str">
        <v>north</v>
      </c>
      <c r="AB3937" s="9" t="str">
        <v>furniture</v>
      </c>
    </row>
    <row r="3938" spans="1:28">
      <c r="A3938" s="10" t="s">
        <v>3879</v>
      </c>
      <c r="B3938" s="11">
        <v>45111</v>
      </c>
      <c r="C3938" s="12" t="s">
        <v>3836</v>
      </c>
      <c r="D3938" s="13" t="s">
        <v>2920</v>
      </c>
      <c r="E3938" s="10">
        <v>2936.18</v>
      </c>
      <c r="F3938" s="10">
        <v>15</v>
      </c>
      <c r="G3938" s="10">
        <v>27</v>
      </c>
      <c r="H3938" s="10">
        <v>98.28</v>
      </c>
      <c r="I3938" s="4" t="s">
        <v>3879</v>
      </c>
      <c r="J3938" s="16">
        <v>45111</v>
      </c>
      <c r="K3938" s="9" t="str">
        <v>North</v>
      </c>
      <c r="L3938" s="9" t="str">
        <v>Sports</v>
      </c>
      <c r="M3938" s="4">
        <v>2936.18</v>
      </c>
      <c r="N3938" s="4">
        <f>VLOOKUP($K3938,Sales_Performance_Analysis.csv!$S$1:$T$5,2,FALSE)</f>
        <v>2573.1195542046598</v>
      </c>
      <c r="O3938" s="4">
        <v>15</v>
      </c>
      <c r="P3938" s="4">
        <v>27</v>
      </c>
      <c r="Q3938" s="4">
        <v>98.28</v>
      </c>
      <c r="U3938" s="9" t="str">
        <v>North</v>
      </c>
      <c r="V3938" s="9" t="str">
        <v>Sports</v>
      </c>
      <c r="X3938" s="9" t="str">
        <v>NORTH</v>
      </c>
      <c r="Y3938" s="9" t="str">
        <v>SPORTS</v>
      </c>
      <c r="AA3938" s="9" t="str">
        <v>north</v>
      </c>
      <c r="AB3938" s="9" t="str">
        <v>sports</v>
      </c>
    </row>
    <row r="3939" spans="1:28">
      <c r="A3939" s="10" t="s">
        <v>3880</v>
      </c>
      <c r="B3939" s="11">
        <v>45274</v>
      </c>
      <c r="C3939" s="12" t="s">
        <v>3246</v>
      </c>
      <c r="D3939" s="13" t="s">
        <v>2920</v>
      </c>
      <c r="E3939" s="10">
        <v>757.49</v>
      </c>
      <c r="F3939" s="10">
        <v>17</v>
      </c>
      <c r="G3939" s="10">
        <v>19</v>
      </c>
      <c r="H3939" s="10">
        <v>429.25</v>
      </c>
      <c r="I3939" s="4" t="s">
        <v>3880</v>
      </c>
      <c r="J3939" s="16">
        <v>45274</v>
      </c>
      <c r="K3939" s="9" t="str">
        <v>South</v>
      </c>
      <c r="L3939" s="9" t="str">
        <v>Sports</v>
      </c>
      <c r="M3939" s="4">
        <v>757.49</v>
      </c>
      <c r="N3939" s="4">
        <f>VLOOKUP($K3939,Sales_Performance_Analysis.csv!$S$1:$T$5,2,FALSE)</f>
        <v>2478.5568056787902</v>
      </c>
      <c r="O3939" s="4">
        <v>17</v>
      </c>
      <c r="P3939" s="4">
        <v>19</v>
      </c>
      <c r="Q3939" s="4">
        <v>429.25</v>
      </c>
      <c r="U3939" s="9" t="str">
        <v>South</v>
      </c>
      <c r="V3939" s="9" t="str">
        <v>Sports</v>
      </c>
      <c r="X3939" s="9" t="str">
        <v>SOUTH</v>
      </c>
      <c r="Y3939" s="9" t="str">
        <v>SPORTS</v>
      </c>
      <c r="AA3939" s="9" t="str">
        <v>south</v>
      </c>
      <c r="AB3939" s="9" t="str">
        <v>sports</v>
      </c>
    </row>
    <row r="3940" spans="1:28">
      <c r="A3940" s="10" t="s">
        <v>3881</v>
      </c>
      <c r="B3940" s="11">
        <v>45318</v>
      </c>
      <c r="C3940" s="12" t="s">
        <v>3246</v>
      </c>
      <c r="D3940" s="13" t="s">
        <v>3590</v>
      </c>
      <c r="E3940" s="10">
        <v>474.03</v>
      </c>
      <c r="F3940" s="10">
        <v>46</v>
      </c>
      <c r="G3940" s="10">
        <v>42</v>
      </c>
      <c r="H3940" s="10">
        <v>1681.08</v>
      </c>
      <c r="I3940" s="4" t="s">
        <v>3881</v>
      </c>
      <c r="J3940" s="16">
        <v>45318</v>
      </c>
      <c r="K3940" s="9" t="str">
        <v>South</v>
      </c>
      <c r="L3940" s="9" t="str">
        <v>Clothing</v>
      </c>
      <c r="M3940" s="4">
        <v>474.03</v>
      </c>
      <c r="N3940" s="4">
        <f>VLOOKUP($K3940,Sales_Performance_Analysis.csv!$S$1:$T$5,2,FALSE)</f>
        <v>2478.5568056787902</v>
      </c>
      <c r="O3940" s="4">
        <v>46</v>
      </c>
      <c r="P3940" s="4">
        <v>42</v>
      </c>
      <c r="Q3940" s="4">
        <v>1681.08</v>
      </c>
      <c r="U3940" s="9" t="str">
        <v>South</v>
      </c>
      <c r="V3940" s="9" t="str">
        <v>Clothing</v>
      </c>
      <c r="X3940" s="9" t="str">
        <v>SOUTH</v>
      </c>
      <c r="Y3940" s="9" t="str">
        <v>CLOTHING</v>
      </c>
      <c r="AA3940" s="9" t="str">
        <v>south</v>
      </c>
      <c r="AB3940" s="9" t="str">
        <v>clothing</v>
      </c>
    </row>
    <row r="3941" spans="1:28">
      <c r="A3941" s="10" t="s">
        <v>3882</v>
      </c>
      <c r="B3941" s="11">
        <v>45026</v>
      </c>
      <c r="C3941" s="12" t="s">
        <v>3836</v>
      </c>
      <c r="D3941" s="13" t="s">
        <v>3590</v>
      </c>
      <c r="E3941" s="10">
        <v>4511.67</v>
      </c>
      <c r="F3941" s="10">
        <v>42</v>
      </c>
      <c r="G3941" s="10">
        <v>24</v>
      </c>
      <c r="H3941" s="10">
        <v>1368.32</v>
      </c>
      <c r="I3941" s="4" t="s">
        <v>3882</v>
      </c>
      <c r="J3941" s="16">
        <v>45026</v>
      </c>
      <c r="K3941" s="9" t="str">
        <v>North</v>
      </c>
      <c r="L3941" s="9" t="str">
        <v>Clothing</v>
      </c>
      <c r="M3941" s="4">
        <v>4511.67</v>
      </c>
      <c r="N3941" s="4">
        <f>VLOOKUP($K3941,Sales_Performance_Analysis.csv!$S$1:$T$5,2,FALSE)</f>
        <v>2573.1195542046598</v>
      </c>
      <c r="O3941" s="4">
        <v>42</v>
      </c>
      <c r="P3941" s="4">
        <v>24</v>
      </c>
      <c r="Q3941" s="4">
        <v>1368.32</v>
      </c>
      <c r="U3941" s="9" t="str">
        <v>North</v>
      </c>
      <c r="V3941" s="9" t="str">
        <v>Clothing</v>
      </c>
      <c r="X3941" s="9" t="str">
        <v>NORTH</v>
      </c>
      <c r="Y3941" s="9" t="str">
        <v>CLOTHING</v>
      </c>
      <c r="AA3941" s="9" t="str">
        <v>north</v>
      </c>
      <c r="AB3941" s="9" t="str">
        <v>clothing</v>
      </c>
    </row>
    <row r="3942" spans="1:28">
      <c r="A3942" s="10" t="s">
        <v>3883</v>
      </c>
      <c r="B3942" s="11">
        <v>45298</v>
      </c>
      <c r="C3942" s="12" t="s">
        <v>3836</v>
      </c>
      <c r="D3942" s="13" t="s">
        <v>2920</v>
      </c>
      <c r="E3942" s="10">
        <v>2757.46</v>
      </c>
      <c r="F3942" s="10">
        <v>42</v>
      </c>
      <c r="G3942" s="10">
        <v>35</v>
      </c>
      <c r="H3942" s="10">
        <v>707.14</v>
      </c>
      <c r="I3942" s="4" t="s">
        <v>3883</v>
      </c>
      <c r="J3942" s="16">
        <v>45298</v>
      </c>
      <c r="K3942" s="9" t="str">
        <v>North</v>
      </c>
      <c r="L3942" s="9" t="str">
        <v>Sports</v>
      </c>
      <c r="M3942" s="4">
        <v>2757.46</v>
      </c>
      <c r="N3942" s="4">
        <f>VLOOKUP($K3942,Sales_Performance_Analysis.csv!$S$1:$T$5,2,FALSE)</f>
        <v>2573.1195542046598</v>
      </c>
      <c r="O3942" s="4">
        <v>42</v>
      </c>
      <c r="P3942" s="4">
        <v>35</v>
      </c>
      <c r="Q3942" s="4">
        <v>707.14</v>
      </c>
      <c r="U3942" s="9" t="str">
        <v>North</v>
      </c>
      <c r="V3942" s="9" t="str">
        <v>Sports</v>
      </c>
      <c r="X3942" s="9" t="str">
        <v>NORTH</v>
      </c>
      <c r="Y3942" s="9" t="str">
        <v>SPORTS</v>
      </c>
      <c r="AA3942" s="9" t="str">
        <v>north</v>
      </c>
      <c r="AB3942" s="9" t="str">
        <v>sports</v>
      </c>
    </row>
    <row r="3943" spans="1:28">
      <c r="A3943" s="10" t="s">
        <v>3884</v>
      </c>
      <c r="B3943" s="11">
        <v>45120</v>
      </c>
      <c r="C3943" s="12" t="s">
        <v>3836</v>
      </c>
      <c r="D3943" s="13" t="s">
        <v>3590</v>
      </c>
      <c r="E3943" s="10">
        <v>3636.63</v>
      </c>
      <c r="F3943" s="10">
        <v>30</v>
      </c>
      <c r="G3943" s="10">
        <v>44</v>
      </c>
      <c r="H3943" s="10">
        <v>1002.41</v>
      </c>
      <c r="I3943" s="4" t="s">
        <v>3884</v>
      </c>
      <c r="J3943" s="16">
        <v>45120</v>
      </c>
      <c r="K3943" s="9" t="str">
        <v>North</v>
      </c>
      <c r="L3943" s="9" t="str">
        <v>Clothing</v>
      </c>
      <c r="M3943" s="4">
        <v>3636.63</v>
      </c>
      <c r="N3943" s="4">
        <f>VLOOKUP($K3943,Sales_Performance_Analysis.csv!$S$1:$T$5,2,FALSE)</f>
        <v>2573.1195542046598</v>
      </c>
      <c r="O3943" s="4">
        <v>30</v>
      </c>
      <c r="P3943" s="4">
        <v>44</v>
      </c>
      <c r="Q3943" s="4">
        <v>1002.41</v>
      </c>
      <c r="U3943" s="9" t="str">
        <v>North</v>
      </c>
      <c r="V3943" s="9" t="str">
        <v>Clothing</v>
      </c>
      <c r="X3943" s="9" t="str">
        <v>NORTH</v>
      </c>
      <c r="Y3943" s="9" t="str">
        <v>CLOTHING</v>
      </c>
      <c r="AA3943" s="9" t="str">
        <v>north</v>
      </c>
      <c r="AB3943" s="9" t="str">
        <v>clothing</v>
      </c>
    </row>
    <row r="3944" spans="1:28">
      <c r="A3944" s="10" t="s">
        <v>3885</v>
      </c>
      <c r="B3944" s="11">
        <v>45287</v>
      </c>
      <c r="C3944" s="12" t="s">
        <v>3379</v>
      </c>
      <c r="D3944" s="13" t="s">
        <v>1668</v>
      </c>
      <c r="E3944" s="10">
        <v>4423.04</v>
      </c>
      <c r="F3944" s="10">
        <v>20</v>
      </c>
      <c r="G3944" s="10">
        <v>25</v>
      </c>
      <c r="H3944" s="10">
        <v>770.82</v>
      </c>
      <c r="I3944" s="4" t="s">
        <v>3885</v>
      </c>
      <c r="J3944" s="16">
        <v>45287</v>
      </c>
      <c r="K3944" s="9" t="str">
        <v>South</v>
      </c>
      <c r="L3944" s="9" t="str">
        <v>Furniture</v>
      </c>
      <c r="M3944" s="4">
        <v>4423.04</v>
      </c>
      <c r="N3944" s="4">
        <f>VLOOKUP($K3944,Sales_Performance_Analysis.csv!$S$1:$T$5,2,FALSE)</f>
        <v>2478.5568056787902</v>
      </c>
      <c r="O3944" s="4">
        <v>20</v>
      </c>
      <c r="P3944" s="4">
        <v>25</v>
      </c>
      <c r="Q3944" s="4">
        <v>770.82</v>
      </c>
      <c r="U3944" s="9" t="str">
        <v>South</v>
      </c>
      <c r="V3944" s="9" t="str">
        <v>Furniture</v>
      </c>
      <c r="X3944" s="9" t="str">
        <v>SOUTH</v>
      </c>
      <c r="Y3944" s="9" t="str">
        <v>FURNITURE</v>
      </c>
      <c r="AA3944" s="9" t="str">
        <v>south</v>
      </c>
      <c r="AB3944" s="9" t="str">
        <v>furniture</v>
      </c>
    </row>
    <row r="3945" spans="1:28">
      <c r="A3945" s="10" t="s">
        <v>3886</v>
      </c>
      <c r="B3945" s="11">
        <v>45324</v>
      </c>
      <c r="C3945" s="12" t="s">
        <v>3262</v>
      </c>
      <c r="D3945" s="13" t="s">
        <v>3070</v>
      </c>
      <c r="E3945" s="10">
        <v>2040.08</v>
      </c>
      <c r="F3945" s="10">
        <v>37</v>
      </c>
      <c r="G3945" s="10">
        <v>4</v>
      </c>
      <c r="H3945" s="10">
        <v>218.25</v>
      </c>
      <c r="I3945" s="4" t="s">
        <v>3886</v>
      </c>
      <c r="J3945" s="16">
        <v>45324</v>
      </c>
      <c r="K3945" s="9" t="str">
        <v>West</v>
      </c>
      <c r="L3945" s="9" t="str">
        <v>Electronics</v>
      </c>
      <c r="M3945" s="4">
        <v>2040.08</v>
      </c>
      <c r="N3945" s="4">
        <f>VLOOKUP($K3945,Sales_Performance_Analysis.csv!$S$1:$T$5,2,FALSE)</f>
        <v>2536.3110011778599</v>
      </c>
      <c r="O3945" s="4">
        <v>37</v>
      </c>
      <c r="P3945" s="4">
        <v>4</v>
      </c>
      <c r="Q3945" s="4">
        <v>218.25</v>
      </c>
      <c r="U3945" s="9" t="str">
        <v>West</v>
      </c>
      <c r="V3945" s="9" t="str">
        <v>Electronics</v>
      </c>
      <c r="X3945" s="9" t="str">
        <v>WEST</v>
      </c>
      <c r="Y3945" s="9" t="str">
        <v>ELECTRONICS</v>
      </c>
      <c r="AA3945" s="9" t="str">
        <v>west</v>
      </c>
      <c r="AB3945" s="9" t="str">
        <v>electronics</v>
      </c>
    </row>
    <row r="3946" spans="1:28">
      <c r="A3946" s="10" t="s">
        <v>3887</v>
      </c>
      <c r="B3946" s="11">
        <v>45101</v>
      </c>
      <c r="C3946" s="12" t="s">
        <v>3262</v>
      </c>
      <c r="D3946" s="13" t="s">
        <v>1668</v>
      </c>
      <c r="E3946" s="10">
        <v>761.76</v>
      </c>
      <c r="F3946" s="10">
        <v>23</v>
      </c>
      <c r="G3946" s="10">
        <v>21</v>
      </c>
      <c r="H3946" s="10">
        <v>650.13</v>
      </c>
      <c r="I3946" s="4" t="s">
        <v>3887</v>
      </c>
      <c r="J3946" s="16">
        <v>45101</v>
      </c>
      <c r="K3946" s="9" t="str">
        <v>West</v>
      </c>
      <c r="L3946" s="9" t="str">
        <v>Furniture</v>
      </c>
      <c r="M3946" s="4">
        <v>761.76</v>
      </c>
      <c r="N3946" s="4">
        <f>VLOOKUP($K3946,Sales_Performance_Analysis.csv!$S$1:$T$5,2,FALSE)</f>
        <v>2536.3110011778599</v>
      </c>
      <c r="O3946" s="4">
        <v>23</v>
      </c>
      <c r="P3946" s="4">
        <v>21</v>
      </c>
      <c r="Q3946" s="4">
        <v>650.13</v>
      </c>
      <c r="U3946" s="9" t="str">
        <v>West</v>
      </c>
      <c r="V3946" s="9" t="str">
        <v>Furniture</v>
      </c>
      <c r="X3946" s="9" t="str">
        <v>WEST</v>
      </c>
      <c r="Y3946" s="9" t="str">
        <v>FURNITURE</v>
      </c>
      <c r="AA3946" s="9" t="str">
        <v>west</v>
      </c>
      <c r="AB3946" s="9" t="str">
        <v>furniture</v>
      </c>
    </row>
    <row r="3947" spans="1:28">
      <c r="A3947" s="10" t="s">
        <v>3888</v>
      </c>
      <c r="B3947" s="11">
        <v>44940</v>
      </c>
      <c r="C3947" s="12" t="s">
        <v>3836</v>
      </c>
      <c r="D3947" s="13" t="s">
        <v>1668</v>
      </c>
      <c r="E3947" s="10">
        <v>445.31</v>
      </c>
      <c r="F3947" s="10">
        <v>10</v>
      </c>
      <c r="G3947" s="10">
        <v>1</v>
      </c>
      <c r="H3947" s="10">
        <v>1437.06</v>
      </c>
      <c r="I3947" s="4" t="s">
        <v>3888</v>
      </c>
      <c r="J3947" s="16">
        <v>44940</v>
      </c>
      <c r="K3947" s="9" t="str">
        <v>North</v>
      </c>
      <c r="L3947" s="9" t="str">
        <v>Furniture</v>
      </c>
      <c r="M3947" s="4">
        <v>445.31</v>
      </c>
      <c r="N3947" s="4">
        <f>VLOOKUP($K3947,Sales_Performance_Analysis.csv!$S$1:$T$5,2,FALSE)</f>
        <v>2573.1195542046598</v>
      </c>
      <c r="O3947" s="4">
        <v>10</v>
      </c>
      <c r="P3947" s="4">
        <v>1</v>
      </c>
      <c r="Q3947" s="4">
        <v>1437.06</v>
      </c>
      <c r="U3947" s="9" t="str">
        <v>North</v>
      </c>
      <c r="V3947" s="9" t="str">
        <v>Furniture</v>
      </c>
      <c r="X3947" s="9" t="str">
        <v>NORTH</v>
      </c>
      <c r="Y3947" s="9" t="str">
        <v>FURNITURE</v>
      </c>
      <c r="AA3947" s="9" t="str">
        <v>north</v>
      </c>
      <c r="AB3947" s="9" t="str">
        <v>furniture</v>
      </c>
    </row>
    <row r="3948" spans="1:28">
      <c r="A3948" s="10" t="s">
        <v>3889</v>
      </c>
      <c r="B3948" s="11">
        <v>45088</v>
      </c>
      <c r="C3948" s="12" t="s">
        <v>3836</v>
      </c>
      <c r="D3948" s="13" t="s">
        <v>1668</v>
      </c>
      <c r="E3948" s="10">
        <v>3051.77</v>
      </c>
      <c r="F3948" s="10">
        <v>25</v>
      </c>
      <c r="G3948" s="10">
        <v>14</v>
      </c>
      <c r="H3948" s="10">
        <v>1386.99</v>
      </c>
      <c r="I3948" s="4" t="s">
        <v>3889</v>
      </c>
      <c r="J3948" s="16">
        <v>45088</v>
      </c>
      <c r="K3948" s="9" t="str">
        <v>North</v>
      </c>
      <c r="L3948" s="9" t="str">
        <v>Furniture</v>
      </c>
      <c r="M3948" s="4">
        <v>3051.77</v>
      </c>
      <c r="N3948" s="4">
        <f>VLOOKUP($K3948,Sales_Performance_Analysis.csv!$S$1:$T$5,2,FALSE)</f>
        <v>2573.1195542046598</v>
      </c>
      <c r="O3948" s="4">
        <v>25</v>
      </c>
      <c r="P3948" s="4">
        <v>14</v>
      </c>
      <c r="Q3948" s="4">
        <v>1386.99</v>
      </c>
      <c r="U3948" s="9" t="str">
        <v>North</v>
      </c>
      <c r="V3948" s="9" t="str">
        <v>Furniture</v>
      </c>
      <c r="X3948" s="9" t="str">
        <v>NORTH</v>
      </c>
      <c r="Y3948" s="9" t="str">
        <v>FURNITURE</v>
      </c>
      <c r="AA3948" s="9" t="str">
        <v>north</v>
      </c>
      <c r="AB3948" s="9" t="str">
        <v>furniture</v>
      </c>
    </row>
    <row r="3949" spans="1:28">
      <c r="A3949" s="10" t="s">
        <v>3890</v>
      </c>
      <c r="B3949" s="11">
        <v>45041</v>
      </c>
      <c r="C3949" s="12" t="s">
        <v>3836</v>
      </c>
      <c r="D3949" s="13" t="s">
        <v>2920</v>
      </c>
      <c r="E3949" s="10">
        <v>1129.05</v>
      </c>
      <c r="F3949" s="10">
        <v>3</v>
      </c>
      <c r="G3949" s="10">
        <v>30</v>
      </c>
      <c r="H3949" s="10">
        <v>1561.12</v>
      </c>
      <c r="I3949" s="4" t="s">
        <v>3890</v>
      </c>
      <c r="J3949" s="16">
        <v>45041</v>
      </c>
      <c r="K3949" s="9" t="str">
        <v>North</v>
      </c>
      <c r="L3949" s="9" t="str">
        <v>Sports</v>
      </c>
      <c r="M3949" s="4">
        <v>1129.05</v>
      </c>
      <c r="N3949" s="4">
        <f>VLOOKUP($K3949,Sales_Performance_Analysis.csv!$S$1:$T$5,2,FALSE)</f>
        <v>2573.1195542046598</v>
      </c>
      <c r="O3949" s="4">
        <v>3</v>
      </c>
      <c r="P3949" s="4">
        <v>30</v>
      </c>
      <c r="Q3949" s="4">
        <v>1561.12</v>
      </c>
      <c r="U3949" s="9" t="str">
        <v>North</v>
      </c>
      <c r="V3949" s="9" t="str">
        <v>Sports</v>
      </c>
      <c r="X3949" s="9" t="str">
        <v>NORTH</v>
      </c>
      <c r="Y3949" s="9" t="str">
        <v>SPORTS</v>
      </c>
      <c r="AA3949" s="9" t="str">
        <v>north</v>
      </c>
      <c r="AB3949" s="9" t="str">
        <v>sports</v>
      </c>
    </row>
    <row r="3950" spans="1:28">
      <c r="A3950" s="10" t="s">
        <v>3891</v>
      </c>
      <c r="B3950" s="11">
        <v>44903</v>
      </c>
      <c r="C3950" s="12" t="s">
        <v>3262</v>
      </c>
      <c r="D3950" s="13" t="s">
        <v>3590</v>
      </c>
      <c r="E3950" s="10">
        <v>972.19</v>
      </c>
      <c r="F3950" s="10">
        <v>38</v>
      </c>
      <c r="G3950" s="10">
        <v>17</v>
      </c>
      <c r="H3950" s="10">
        <v>1717.69</v>
      </c>
      <c r="I3950" s="4" t="s">
        <v>3891</v>
      </c>
      <c r="J3950" s="16">
        <v>44903</v>
      </c>
      <c r="K3950" s="9" t="str">
        <v>West</v>
      </c>
      <c r="L3950" s="9" t="str">
        <v>Clothing</v>
      </c>
      <c r="M3950" s="4">
        <v>972.19</v>
      </c>
      <c r="N3950" s="4">
        <f>VLOOKUP($K3950,Sales_Performance_Analysis.csv!$S$1:$T$5,2,FALSE)</f>
        <v>2536.3110011778599</v>
      </c>
      <c r="O3950" s="4">
        <v>38</v>
      </c>
      <c r="P3950" s="4">
        <v>17</v>
      </c>
      <c r="Q3950" s="4">
        <v>1717.69</v>
      </c>
      <c r="U3950" s="9" t="str">
        <v>West</v>
      </c>
      <c r="V3950" s="9" t="str">
        <v>Clothing</v>
      </c>
      <c r="X3950" s="9" t="str">
        <v>WEST</v>
      </c>
      <c r="Y3950" s="9" t="str">
        <v>CLOTHING</v>
      </c>
      <c r="AA3950" s="9" t="str">
        <v>west</v>
      </c>
      <c r="AB3950" s="9" t="str">
        <v>clothing</v>
      </c>
    </row>
    <row r="3951" spans="1:28">
      <c r="A3951" s="10" t="s">
        <v>3892</v>
      </c>
      <c r="B3951" s="11">
        <v>45461</v>
      </c>
      <c r="C3951" s="12" t="s">
        <v>3246</v>
      </c>
      <c r="D3951" s="13" t="s">
        <v>3070</v>
      </c>
      <c r="E3951" s="10">
        <v>2846.39</v>
      </c>
      <c r="F3951" s="10">
        <v>44</v>
      </c>
      <c r="G3951" s="10">
        <v>38</v>
      </c>
      <c r="H3951" s="10">
        <v>1619.34</v>
      </c>
      <c r="I3951" s="4" t="s">
        <v>3892</v>
      </c>
      <c r="J3951" s="16">
        <v>45461</v>
      </c>
      <c r="K3951" s="9" t="str">
        <v>South</v>
      </c>
      <c r="L3951" s="9" t="str">
        <v>Electronics</v>
      </c>
      <c r="M3951" s="4">
        <v>2846.39</v>
      </c>
      <c r="N3951" s="4">
        <f>VLOOKUP($K3951,Sales_Performance_Analysis.csv!$S$1:$T$5,2,FALSE)</f>
        <v>2478.5568056787902</v>
      </c>
      <c r="O3951" s="4">
        <v>44</v>
      </c>
      <c r="P3951" s="4">
        <v>38</v>
      </c>
      <c r="Q3951" s="4">
        <v>1619.34</v>
      </c>
      <c r="U3951" s="9" t="str">
        <v>South</v>
      </c>
      <c r="V3951" s="9" t="str">
        <v>Electronics</v>
      </c>
      <c r="X3951" s="9" t="str">
        <v>SOUTH</v>
      </c>
      <c r="Y3951" s="9" t="str">
        <v>ELECTRONICS</v>
      </c>
      <c r="AA3951" s="9" t="str">
        <v>south</v>
      </c>
      <c r="AB3951" s="9" t="str">
        <v>electronics</v>
      </c>
    </row>
    <row r="3952" spans="1:28">
      <c r="A3952" s="10" t="s">
        <v>3893</v>
      </c>
      <c r="B3952" s="11">
        <v>45572</v>
      </c>
      <c r="C3952" s="12" t="s">
        <v>3836</v>
      </c>
      <c r="D3952" s="13" t="s">
        <v>3590</v>
      </c>
      <c r="E3952" s="10">
        <v>879.73</v>
      </c>
      <c r="F3952" s="10">
        <v>49</v>
      </c>
      <c r="G3952" s="10">
        <v>24</v>
      </c>
      <c r="H3952" s="10">
        <v>496.71</v>
      </c>
      <c r="I3952" s="4" t="s">
        <v>3893</v>
      </c>
      <c r="J3952" s="16">
        <v>45572</v>
      </c>
      <c r="K3952" s="9" t="str">
        <v>North</v>
      </c>
      <c r="L3952" s="9" t="str">
        <v>Clothing</v>
      </c>
      <c r="M3952" s="4">
        <v>879.73</v>
      </c>
      <c r="N3952" s="4">
        <f>VLOOKUP($K3952,Sales_Performance_Analysis.csv!$S$1:$T$5,2,FALSE)</f>
        <v>2573.1195542046598</v>
      </c>
      <c r="O3952" s="4">
        <v>49</v>
      </c>
      <c r="P3952" s="4">
        <v>24</v>
      </c>
      <c r="Q3952" s="4">
        <v>496.71</v>
      </c>
      <c r="U3952" s="9" t="str">
        <v>North</v>
      </c>
      <c r="V3952" s="9" t="str">
        <v>Clothing</v>
      </c>
      <c r="X3952" s="9" t="str">
        <v>NORTH</v>
      </c>
      <c r="Y3952" s="9" t="str">
        <v>CLOTHING</v>
      </c>
      <c r="AA3952" s="9" t="str">
        <v>north</v>
      </c>
      <c r="AB3952" s="9" t="str">
        <v>clothing</v>
      </c>
    </row>
    <row r="3953" spans="1:28">
      <c r="A3953" s="10" t="s">
        <v>3894</v>
      </c>
      <c r="B3953" s="11">
        <v>45290</v>
      </c>
      <c r="C3953" s="12" t="s">
        <v>3836</v>
      </c>
      <c r="D3953" s="13" t="s">
        <v>3070</v>
      </c>
      <c r="E3953" s="10">
        <v>1973.54</v>
      </c>
      <c r="F3953" s="10">
        <v>31</v>
      </c>
      <c r="G3953" s="10">
        <v>37</v>
      </c>
      <c r="H3953" s="10">
        <v>956.39</v>
      </c>
      <c r="I3953" s="4" t="s">
        <v>3894</v>
      </c>
      <c r="J3953" s="16">
        <v>45290</v>
      </c>
      <c r="K3953" s="9" t="str">
        <v>North</v>
      </c>
      <c r="L3953" s="9" t="str">
        <v>Electronics</v>
      </c>
      <c r="M3953" s="4">
        <v>1973.54</v>
      </c>
      <c r="N3953" s="4">
        <f>VLOOKUP($K3953,Sales_Performance_Analysis.csv!$S$1:$T$5,2,FALSE)</f>
        <v>2573.1195542046598</v>
      </c>
      <c r="O3953" s="4">
        <v>31</v>
      </c>
      <c r="P3953" s="4">
        <v>37</v>
      </c>
      <c r="Q3953" s="4">
        <v>956.39</v>
      </c>
      <c r="U3953" s="9" t="str">
        <v>North</v>
      </c>
      <c r="V3953" s="9" t="str">
        <v>Electronics</v>
      </c>
      <c r="X3953" s="9" t="str">
        <v>NORTH</v>
      </c>
      <c r="Y3953" s="9" t="str">
        <v>ELECTRONICS</v>
      </c>
      <c r="AA3953" s="9" t="str">
        <v>north</v>
      </c>
      <c r="AB3953" s="9" t="str">
        <v>electronics</v>
      </c>
    </row>
    <row r="3954" spans="1:28">
      <c r="A3954" s="10" t="s">
        <v>3895</v>
      </c>
      <c r="B3954" s="11">
        <v>44904</v>
      </c>
      <c r="C3954" s="12" t="s">
        <v>3379</v>
      </c>
      <c r="D3954" s="13" t="s">
        <v>3590</v>
      </c>
      <c r="E3954" s="10">
        <v>4538</v>
      </c>
      <c r="F3954" s="10">
        <v>1</v>
      </c>
      <c r="G3954" s="10">
        <v>1</v>
      </c>
      <c r="H3954" s="10">
        <v>886.12</v>
      </c>
      <c r="I3954" s="4" t="s">
        <v>3895</v>
      </c>
      <c r="J3954" s="16">
        <v>44904</v>
      </c>
      <c r="K3954" s="9" t="str">
        <v>South</v>
      </c>
      <c r="L3954" s="9" t="str">
        <v>Clothing</v>
      </c>
      <c r="M3954" s="4">
        <v>4538</v>
      </c>
      <c r="N3954" s="4">
        <f>VLOOKUP($K3954,Sales_Performance_Analysis.csv!$S$1:$T$5,2,FALSE)</f>
        <v>2478.5568056787902</v>
      </c>
      <c r="O3954" s="4">
        <v>1</v>
      </c>
      <c r="P3954" s="4">
        <v>1</v>
      </c>
      <c r="Q3954" s="4">
        <v>886.12</v>
      </c>
      <c r="U3954" s="9" t="str">
        <v>South</v>
      </c>
      <c r="V3954" s="9" t="str">
        <v>Clothing</v>
      </c>
      <c r="X3954" s="9" t="str">
        <v>SOUTH</v>
      </c>
      <c r="Y3954" s="9" t="str">
        <v>CLOTHING</v>
      </c>
      <c r="AA3954" s="9" t="str">
        <v>south</v>
      </c>
      <c r="AB3954" s="9" t="str">
        <v>clothing</v>
      </c>
    </row>
    <row r="3955" spans="1:28">
      <c r="A3955" s="10" t="s">
        <v>3896</v>
      </c>
      <c r="B3955" s="11">
        <v>45003</v>
      </c>
      <c r="C3955" s="12" t="s">
        <v>3836</v>
      </c>
      <c r="D3955" s="13" t="s">
        <v>3590</v>
      </c>
      <c r="E3955" s="10">
        <v>3092.66</v>
      </c>
      <c r="F3955" s="10">
        <v>13</v>
      </c>
      <c r="G3955" s="10">
        <v>26</v>
      </c>
      <c r="H3955" s="10">
        <v>335.43</v>
      </c>
      <c r="I3955" s="4" t="s">
        <v>3896</v>
      </c>
      <c r="J3955" s="16">
        <v>45003</v>
      </c>
      <c r="K3955" s="9" t="str">
        <v>North</v>
      </c>
      <c r="L3955" s="9" t="str">
        <v>Clothing</v>
      </c>
      <c r="M3955" s="4">
        <v>3092.66</v>
      </c>
      <c r="N3955" s="4">
        <f>VLOOKUP($K3955,Sales_Performance_Analysis.csv!$S$1:$T$5,2,FALSE)</f>
        <v>2573.1195542046598</v>
      </c>
      <c r="O3955" s="4">
        <v>13</v>
      </c>
      <c r="P3955" s="4">
        <v>26</v>
      </c>
      <c r="Q3955" s="4">
        <v>335.43</v>
      </c>
      <c r="U3955" s="9" t="str">
        <v>North</v>
      </c>
      <c r="V3955" s="9" t="str">
        <v>Clothing</v>
      </c>
      <c r="X3955" s="9" t="str">
        <v>NORTH</v>
      </c>
      <c r="Y3955" s="9" t="str">
        <v>CLOTHING</v>
      </c>
      <c r="AA3955" s="9" t="str">
        <v>north</v>
      </c>
      <c r="AB3955" s="9" t="str">
        <v>clothing</v>
      </c>
    </row>
    <row r="3956" spans="1:28">
      <c r="A3956" s="10" t="s">
        <v>3897</v>
      </c>
      <c r="B3956" s="11">
        <v>45596</v>
      </c>
      <c r="C3956" s="12" t="s">
        <v>3262</v>
      </c>
      <c r="D3956" s="13" t="s">
        <v>2920</v>
      </c>
      <c r="E3956" s="10">
        <v>160.11000000000001</v>
      </c>
      <c r="F3956" s="10">
        <v>3</v>
      </c>
      <c r="G3956" s="10">
        <v>9</v>
      </c>
      <c r="H3956" s="10">
        <v>1615.28</v>
      </c>
      <c r="I3956" s="4" t="s">
        <v>3897</v>
      </c>
      <c r="J3956" s="16">
        <v>45596</v>
      </c>
      <c r="K3956" s="9" t="str">
        <v>West</v>
      </c>
      <c r="L3956" s="9" t="str">
        <v>Sports</v>
      </c>
      <c r="M3956" s="4">
        <v>160.11000000000001</v>
      </c>
      <c r="N3956" s="4">
        <f>VLOOKUP($K3956,Sales_Performance_Analysis.csv!$S$1:$T$5,2,FALSE)</f>
        <v>2536.3110011778599</v>
      </c>
      <c r="O3956" s="4">
        <v>3</v>
      </c>
      <c r="P3956" s="4">
        <v>9</v>
      </c>
      <c r="Q3956" s="4">
        <v>1615.28</v>
      </c>
      <c r="U3956" s="9" t="str">
        <v>West</v>
      </c>
      <c r="V3956" s="9" t="str">
        <v>Sports</v>
      </c>
      <c r="X3956" s="9" t="str">
        <v>WEST</v>
      </c>
      <c r="Y3956" s="9" t="str">
        <v>SPORTS</v>
      </c>
      <c r="AA3956" s="9" t="str">
        <v>west</v>
      </c>
      <c r="AB3956" s="9" t="str">
        <v>sports</v>
      </c>
    </row>
    <row r="3957" spans="1:28">
      <c r="A3957" s="10" t="s">
        <v>3898</v>
      </c>
      <c r="B3957" s="11">
        <v>44899</v>
      </c>
      <c r="C3957" s="12" t="s">
        <v>3379</v>
      </c>
      <c r="D3957" s="13" t="s">
        <v>2920</v>
      </c>
      <c r="E3957" s="10">
        <v>718.84</v>
      </c>
      <c r="F3957" s="10">
        <v>24</v>
      </c>
      <c r="G3957" s="10">
        <v>47</v>
      </c>
      <c r="H3957" s="10">
        <v>321.06</v>
      </c>
      <c r="I3957" s="4" t="s">
        <v>3898</v>
      </c>
      <c r="J3957" s="16">
        <v>44899</v>
      </c>
      <c r="K3957" s="9" t="str">
        <v>South</v>
      </c>
      <c r="L3957" s="9" t="str">
        <v>Sports</v>
      </c>
      <c r="M3957" s="4">
        <v>718.84</v>
      </c>
      <c r="N3957" s="4">
        <f>VLOOKUP($K3957,Sales_Performance_Analysis.csv!$S$1:$T$5,2,FALSE)</f>
        <v>2478.5568056787902</v>
      </c>
      <c r="O3957" s="4">
        <v>24</v>
      </c>
      <c r="P3957" s="4">
        <v>47</v>
      </c>
      <c r="Q3957" s="4">
        <v>321.06</v>
      </c>
      <c r="U3957" s="9" t="str">
        <v>South</v>
      </c>
      <c r="V3957" s="9" t="str">
        <v>Sports</v>
      </c>
      <c r="X3957" s="9" t="str">
        <v>SOUTH</v>
      </c>
      <c r="Y3957" s="9" t="str">
        <v>SPORTS</v>
      </c>
      <c r="AA3957" s="9" t="str">
        <v>south</v>
      </c>
      <c r="AB3957" s="9" t="str">
        <v>sports</v>
      </c>
    </row>
    <row r="3958" spans="1:28">
      <c r="A3958" s="10" t="s">
        <v>3899</v>
      </c>
      <c r="B3958" s="11">
        <v>45438</v>
      </c>
      <c r="C3958" s="12" t="s">
        <v>3379</v>
      </c>
      <c r="D3958" s="13" t="s">
        <v>2920</v>
      </c>
      <c r="E3958" s="10">
        <v>1330.99</v>
      </c>
      <c r="F3958" s="10">
        <v>15</v>
      </c>
      <c r="G3958" s="10">
        <v>41</v>
      </c>
      <c r="H3958" s="10">
        <v>1925.83</v>
      </c>
      <c r="I3958" s="4" t="s">
        <v>3899</v>
      </c>
      <c r="J3958" s="16">
        <v>45438</v>
      </c>
      <c r="K3958" s="9" t="str">
        <v>South</v>
      </c>
      <c r="L3958" s="9" t="str">
        <v>Sports</v>
      </c>
      <c r="M3958" s="4">
        <v>1330.99</v>
      </c>
      <c r="N3958" s="4">
        <f>VLOOKUP($K3958,Sales_Performance_Analysis.csv!$S$1:$T$5,2,FALSE)</f>
        <v>2478.5568056787902</v>
      </c>
      <c r="O3958" s="4">
        <v>15</v>
      </c>
      <c r="P3958" s="4">
        <v>41</v>
      </c>
      <c r="Q3958" s="4">
        <v>1925.83</v>
      </c>
      <c r="U3958" s="9" t="str">
        <v>South</v>
      </c>
      <c r="V3958" s="9" t="str">
        <v>Sports</v>
      </c>
      <c r="X3958" s="9" t="str">
        <v>SOUTH</v>
      </c>
      <c r="Y3958" s="9" t="str">
        <v>SPORTS</v>
      </c>
      <c r="AA3958" s="9" t="str">
        <v>south</v>
      </c>
      <c r="AB3958" s="9" t="str">
        <v>sports</v>
      </c>
    </row>
    <row r="3959" spans="1:28">
      <c r="A3959" s="10" t="s">
        <v>3900</v>
      </c>
      <c r="B3959" s="11">
        <v>45540</v>
      </c>
      <c r="C3959" s="12" t="s">
        <v>3246</v>
      </c>
      <c r="D3959" s="13" t="s">
        <v>1668</v>
      </c>
      <c r="E3959" s="10">
        <v>4655.5200000000004</v>
      </c>
      <c r="F3959" s="10">
        <v>22</v>
      </c>
      <c r="G3959" s="10">
        <v>24</v>
      </c>
      <c r="H3959" s="10">
        <v>833.07</v>
      </c>
      <c r="I3959" s="4" t="s">
        <v>3900</v>
      </c>
      <c r="J3959" s="16">
        <v>45540</v>
      </c>
      <c r="K3959" s="9" t="str">
        <v>South</v>
      </c>
      <c r="L3959" s="9" t="str">
        <v>Furniture</v>
      </c>
      <c r="M3959" s="4">
        <v>4655.5200000000004</v>
      </c>
      <c r="N3959" s="4">
        <f>VLOOKUP($K3959,Sales_Performance_Analysis.csv!$S$1:$T$5,2,FALSE)</f>
        <v>2478.5568056787902</v>
      </c>
      <c r="O3959" s="4">
        <v>22</v>
      </c>
      <c r="P3959" s="4">
        <v>24</v>
      </c>
      <c r="Q3959" s="4">
        <v>833.07</v>
      </c>
      <c r="U3959" s="9" t="str">
        <v>South</v>
      </c>
      <c r="V3959" s="9" t="str">
        <v>Furniture</v>
      </c>
      <c r="X3959" s="9" t="str">
        <v>SOUTH</v>
      </c>
      <c r="Y3959" s="9" t="str">
        <v>FURNITURE</v>
      </c>
      <c r="AA3959" s="9" t="str">
        <v>south</v>
      </c>
      <c r="AB3959" s="9" t="str">
        <v>furniture</v>
      </c>
    </row>
    <row r="3960" spans="1:28">
      <c r="A3960" s="10" t="s">
        <v>3901</v>
      </c>
      <c r="B3960" s="11">
        <v>45415</v>
      </c>
      <c r="C3960" s="12" t="s">
        <v>3836</v>
      </c>
      <c r="D3960" s="13" t="s">
        <v>3070</v>
      </c>
      <c r="E3960" s="10">
        <v>4297.79</v>
      </c>
      <c r="F3960" s="10">
        <v>40</v>
      </c>
      <c r="G3960" s="10">
        <v>3</v>
      </c>
      <c r="H3960" s="10">
        <v>1110.25</v>
      </c>
      <c r="I3960" s="4" t="s">
        <v>3901</v>
      </c>
      <c r="J3960" s="16">
        <v>45415</v>
      </c>
      <c r="K3960" s="9" t="str">
        <v>North</v>
      </c>
      <c r="L3960" s="9" t="str">
        <v>Electronics</v>
      </c>
      <c r="M3960" s="4">
        <v>4297.79</v>
      </c>
      <c r="N3960" s="4">
        <f>VLOOKUP($K3960,Sales_Performance_Analysis.csv!$S$1:$T$5,2,FALSE)</f>
        <v>2573.1195542046598</v>
      </c>
      <c r="O3960" s="4">
        <v>40</v>
      </c>
      <c r="P3960" s="4">
        <v>3</v>
      </c>
      <c r="Q3960" s="4">
        <v>1110.25</v>
      </c>
      <c r="U3960" s="9" t="str">
        <v>North</v>
      </c>
      <c r="V3960" s="9" t="str">
        <v>Electronics</v>
      </c>
      <c r="X3960" s="9" t="str">
        <v>NORTH</v>
      </c>
      <c r="Y3960" s="9" t="str">
        <v>ELECTRONICS</v>
      </c>
      <c r="AA3960" s="9" t="str">
        <v>north</v>
      </c>
      <c r="AB3960" s="9" t="str">
        <v>electronics</v>
      </c>
    </row>
    <row r="3961" spans="1:28">
      <c r="A3961" s="10" t="s">
        <v>3902</v>
      </c>
      <c r="B3961" s="11">
        <v>45373</v>
      </c>
      <c r="C3961" s="12" t="s">
        <v>3836</v>
      </c>
      <c r="D3961" s="13" t="s">
        <v>3590</v>
      </c>
      <c r="E3961" s="10">
        <v>1584.19</v>
      </c>
      <c r="F3961" s="10">
        <v>22</v>
      </c>
      <c r="G3961" s="10">
        <v>37</v>
      </c>
      <c r="H3961" s="10">
        <v>362.82</v>
      </c>
      <c r="I3961" s="4" t="s">
        <v>3902</v>
      </c>
      <c r="J3961" s="16">
        <v>45373</v>
      </c>
      <c r="K3961" s="9" t="str">
        <v>North</v>
      </c>
      <c r="L3961" s="9" t="str">
        <v>Clothing</v>
      </c>
      <c r="M3961" s="4">
        <v>1584.19</v>
      </c>
      <c r="N3961" s="4">
        <f>VLOOKUP($K3961,Sales_Performance_Analysis.csv!$S$1:$T$5,2,FALSE)</f>
        <v>2573.1195542046598</v>
      </c>
      <c r="O3961" s="4">
        <v>22</v>
      </c>
      <c r="P3961" s="4">
        <v>37</v>
      </c>
      <c r="Q3961" s="4">
        <v>362.82</v>
      </c>
      <c r="U3961" s="9" t="str">
        <v>North</v>
      </c>
      <c r="V3961" s="9" t="str">
        <v>Clothing</v>
      </c>
      <c r="X3961" s="9" t="str">
        <v>NORTH</v>
      </c>
      <c r="Y3961" s="9" t="str">
        <v>CLOTHING</v>
      </c>
      <c r="AA3961" s="9" t="str">
        <v>north</v>
      </c>
      <c r="AB3961" s="9" t="str">
        <v>clothing</v>
      </c>
    </row>
    <row r="3962" spans="1:28">
      <c r="A3962" s="10" t="s">
        <v>3903</v>
      </c>
      <c r="B3962" s="11">
        <v>45522</v>
      </c>
      <c r="C3962" s="12" t="s">
        <v>3246</v>
      </c>
      <c r="D3962" s="13" t="s">
        <v>2920</v>
      </c>
      <c r="E3962" s="10">
        <v>542.48</v>
      </c>
      <c r="F3962" s="10">
        <v>3</v>
      </c>
      <c r="G3962" s="10">
        <v>37</v>
      </c>
      <c r="H3962" s="10">
        <v>662.18</v>
      </c>
      <c r="I3962" s="4" t="s">
        <v>3903</v>
      </c>
      <c r="J3962" s="16">
        <v>45522</v>
      </c>
      <c r="K3962" s="9" t="str">
        <v>South</v>
      </c>
      <c r="L3962" s="9" t="str">
        <v>Sports</v>
      </c>
      <c r="M3962" s="4">
        <v>542.48</v>
      </c>
      <c r="N3962" s="4">
        <f>VLOOKUP($K3962,Sales_Performance_Analysis.csv!$S$1:$T$5,2,FALSE)</f>
        <v>2478.5568056787902</v>
      </c>
      <c r="O3962" s="4">
        <v>3</v>
      </c>
      <c r="P3962" s="4">
        <v>37</v>
      </c>
      <c r="Q3962" s="4">
        <v>662.18</v>
      </c>
      <c r="U3962" s="9" t="str">
        <v>South</v>
      </c>
      <c r="V3962" s="9" t="str">
        <v>Sports</v>
      </c>
      <c r="X3962" s="9" t="str">
        <v>SOUTH</v>
      </c>
      <c r="Y3962" s="9" t="str">
        <v>SPORTS</v>
      </c>
      <c r="AA3962" s="9" t="str">
        <v>south</v>
      </c>
      <c r="AB3962" s="9" t="str">
        <v>sports</v>
      </c>
    </row>
    <row r="3963" spans="1:28">
      <c r="A3963" s="10" t="s">
        <v>3904</v>
      </c>
      <c r="B3963" s="11">
        <v>45381</v>
      </c>
      <c r="C3963" s="12" t="s">
        <v>3262</v>
      </c>
      <c r="D3963" s="13" t="s">
        <v>3070</v>
      </c>
      <c r="E3963" s="10">
        <v>4789.42</v>
      </c>
      <c r="F3963" s="10">
        <v>31</v>
      </c>
      <c r="G3963" s="10">
        <v>37</v>
      </c>
      <c r="H3963" s="10">
        <v>1702.98</v>
      </c>
      <c r="I3963" s="4" t="s">
        <v>3904</v>
      </c>
      <c r="J3963" s="16">
        <v>45381</v>
      </c>
      <c r="K3963" s="9" t="str">
        <v>West</v>
      </c>
      <c r="L3963" s="9" t="str">
        <v>Electronics</v>
      </c>
      <c r="M3963" s="4">
        <v>4789.42</v>
      </c>
      <c r="N3963" s="4">
        <f>VLOOKUP($K3963,Sales_Performance_Analysis.csv!$S$1:$T$5,2,FALSE)</f>
        <v>2536.3110011778599</v>
      </c>
      <c r="O3963" s="4">
        <v>31</v>
      </c>
      <c r="P3963" s="4">
        <v>37</v>
      </c>
      <c r="Q3963" s="4">
        <v>1702.98</v>
      </c>
      <c r="U3963" s="9" t="str">
        <v>West</v>
      </c>
      <c r="V3963" s="9" t="str">
        <v>Electronics</v>
      </c>
      <c r="X3963" s="9" t="str">
        <v>WEST</v>
      </c>
      <c r="Y3963" s="9" t="str">
        <v>ELECTRONICS</v>
      </c>
      <c r="AA3963" s="9" t="str">
        <v>west</v>
      </c>
      <c r="AB3963" s="9" t="str">
        <v>electronics</v>
      </c>
    </row>
    <row r="3964" spans="1:28">
      <c r="A3964" s="10" t="s">
        <v>3905</v>
      </c>
      <c r="B3964" s="11">
        <v>45237</v>
      </c>
      <c r="C3964" s="12" t="s">
        <v>3836</v>
      </c>
      <c r="D3964" s="13" t="s">
        <v>3590</v>
      </c>
      <c r="E3964" s="10">
        <v>4457.93</v>
      </c>
      <c r="F3964" s="10">
        <v>34</v>
      </c>
      <c r="G3964" s="10">
        <v>15</v>
      </c>
      <c r="H3964" s="10">
        <v>1442.49</v>
      </c>
      <c r="I3964" s="4" t="s">
        <v>3905</v>
      </c>
      <c r="J3964" s="16">
        <v>45237</v>
      </c>
      <c r="K3964" s="9" t="str">
        <v>North</v>
      </c>
      <c r="L3964" s="9" t="str">
        <v>Clothing</v>
      </c>
      <c r="M3964" s="4">
        <v>4457.93</v>
      </c>
      <c r="N3964" s="4">
        <f>VLOOKUP($K3964,Sales_Performance_Analysis.csv!$S$1:$T$5,2,FALSE)</f>
        <v>2573.1195542046598</v>
      </c>
      <c r="O3964" s="4">
        <v>34</v>
      </c>
      <c r="P3964" s="4">
        <v>15</v>
      </c>
      <c r="Q3964" s="4">
        <v>1442.49</v>
      </c>
      <c r="U3964" s="9" t="str">
        <v>North</v>
      </c>
      <c r="V3964" s="9" t="str">
        <v>Clothing</v>
      </c>
      <c r="X3964" s="9" t="str">
        <v>NORTH</v>
      </c>
      <c r="Y3964" s="9" t="str">
        <v>CLOTHING</v>
      </c>
      <c r="AA3964" s="9" t="str">
        <v>north</v>
      </c>
      <c r="AB3964" s="9" t="str">
        <v>clothing</v>
      </c>
    </row>
    <row r="3965" spans="1:28">
      <c r="A3965" s="10" t="s">
        <v>3906</v>
      </c>
      <c r="B3965" s="11">
        <v>44955</v>
      </c>
      <c r="C3965" s="12" t="s">
        <v>3246</v>
      </c>
      <c r="D3965" s="13" t="s">
        <v>2920</v>
      </c>
      <c r="E3965" s="10">
        <v>2795.08</v>
      </c>
      <c r="F3965" s="10">
        <v>21</v>
      </c>
      <c r="G3965" s="10">
        <v>46</v>
      </c>
      <c r="H3965" s="10">
        <v>768.94</v>
      </c>
      <c r="I3965" s="4" t="s">
        <v>3906</v>
      </c>
      <c r="J3965" s="16">
        <v>44955</v>
      </c>
      <c r="K3965" s="9" t="str">
        <v>South</v>
      </c>
      <c r="L3965" s="9" t="str">
        <v>Sports</v>
      </c>
      <c r="M3965" s="4">
        <v>2795.08</v>
      </c>
      <c r="N3965" s="4">
        <f>VLOOKUP($K3965,Sales_Performance_Analysis.csv!$S$1:$T$5,2,FALSE)</f>
        <v>2478.5568056787902</v>
      </c>
      <c r="O3965" s="4">
        <v>21</v>
      </c>
      <c r="P3965" s="4">
        <v>46</v>
      </c>
      <c r="Q3965" s="4">
        <v>768.94</v>
      </c>
      <c r="U3965" s="9" t="str">
        <v>South</v>
      </c>
      <c r="V3965" s="9" t="str">
        <v>Sports</v>
      </c>
      <c r="X3965" s="9" t="str">
        <v>SOUTH</v>
      </c>
      <c r="Y3965" s="9" t="str">
        <v>SPORTS</v>
      </c>
      <c r="AA3965" s="9" t="str">
        <v>south</v>
      </c>
      <c r="AB3965" s="9" t="str">
        <v>sports</v>
      </c>
    </row>
    <row r="3966" spans="1:28">
      <c r="A3966" s="10" t="s">
        <v>3907</v>
      </c>
      <c r="B3966" s="11">
        <v>44992</v>
      </c>
      <c r="C3966" s="12" t="s">
        <v>3262</v>
      </c>
      <c r="D3966" s="13" t="s">
        <v>3722</v>
      </c>
      <c r="E3966" s="10">
        <v>1561.75</v>
      </c>
      <c r="F3966" s="10">
        <v>46</v>
      </c>
      <c r="G3966" s="10">
        <v>28</v>
      </c>
      <c r="H3966" s="10">
        <v>1067.04</v>
      </c>
      <c r="I3966" s="4" t="s">
        <v>3907</v>
      </c>
      <c r="J3966" s="16">
        <v>44992</v>
      </c>
      <c r="K3966" s="9" t="str">
        <v>West</v>
      </c>
      <c r="L3966" s="9" t="str">
        <v>Groceries</v>
      </c>
      <c r="M3966" s="4">
        <v>1561.75</v>
      </c>
      <c r="N3966" s="4">
        <f>VLOOKUP($K3966,Sales_Performance_Analysis.csv!$S$1:$T$5,2,FALSE)</f>
        <v>2536.3110011778599</v>
      </c>
      <c r="O3966" s="4">
        <v>46</v>
      </c>
      <c r="P3966" s="4">
        <v>28</v>
      </c>
      <c r="Q3966" s="4">
        <v>1067.04</v>
      </c>
      <c r="U3966" s="9" t="str">
        <v>West</v>
      </c>
      <c r="V3966" s="9" t="str">
        <v>Groceries</v>
      </c>
      <c r="X3966" s="9" t="str">
        <v>WEST</v>
      </c>
      <c r="Y3966" s="9" t="str">
        <v>GROCERIES</v>
      </c>
      <c r="AA3966" s="9" t="str">
        <v>west</v>
      </c>
      <c r="AB3966" s="9" t="str">
        <v>groceries</v>
      </c>
    </row>
    <row r="3967" spans="1:28">
      <c r="A3967" s="10" t="s">
        <v>3908</v>
      </c>
      <c r="B3967" s="11">
        <v>45300</v>
      </c>
      <c r="C3967" s="12" t="s">
        <v>3262</v>
      </c>
      <c r="D3967" s="13" t="s">
        <v>1668</v>
      </c>
      <c r="E3967" s="10">
        <v>132.74</v>
      </c>
      <c r="F3967" s="10">
        <v>26</v>
      </c>
      <c r="G3967" s="10">
        <v>29</v>
      </c>
      <c r="H3967" s="10">
        <v>1252.47</v>
      </c>
      <c r="I3967" s="4" t="s">
        <v>3908</v>
      </c>
      <c r="J3967" s="16">
        <v>45300</v>
      </c>
      <c r="K3967" s="9" t="str">
        <v>West</v>
      </c>
      <c r="L3967" s="9" t="str">
        <v>Furniture</v>
      </c>
      <c r="M3967" s="4">
        <v>132.74</v>
      </c>
      <c r="N3967" s="4">
        <f>VLOOKUP($K3967,Sales_Performance_Analysis.csv!$S$1:$T$5,2,FALSE)</f>
        <v>2536.3110011778599</v>
      </c>
      <c r="O3967" s="4">
        <v>26</v>
      </c>
      <c r="P3967" s="4">
        <v>29</v>
      </c>
      <c r="Q3967" s="4">
        <v>1252.47</v>
      </c>
      <c r="U3967" s="9" t="str">
        <v>West</v>
      </c>
      <c r="V3967" s="9" t="str">
        <v>Furniture</v>
      </c>
      <c r="X3967" s="9" t="str">
        <v>WEST</v>
      </c>
      <c r="Y3967" s="9" t="str">
        <v>FURNITURE</v>
      </c>
      <c r="AA3967" s="9" t="str">
        <v>west</v>
      </c>
      <c r="AB3967" s="9" t="str">
        <v>furniture</v>
      </c>
    </row>
    <row r="3968" spans="1:28">
      <c r="A3968" s="10" t="s">
        <v>3909</v>
      </c>
      <c r="B3968" s="11">
        <v>45371</v>
      </c>
      <c r="C3968" s="12" t="s">
        <v>3379</v>
      </c>
      <c r="D3968" s="13" t="s">
        <v>2920</v>
      </c>
      <c r="E3968" s="10">
        <v>2706.53</v>
      </c>
      <c r="F3968" s="10">
        <v>32</v>
      </c>
      <c r="G3968" s="10">
        <v>28</v>
      </c>
      <c r="H3968" s="10">
        <v>1922.47</v>
      </c>
      <c r="I3968" s="4" t="s">
        <v>3909</v>
      </c>
      <c r="J3968" s="16">
        <v>45371</v>
      </c>
      <c r="K3968" s="9" t="str">
        <v>South</v>
      </c>
      <c r="L3968" s="9" t="str">
        <v>Sports</v>
      </c>
      <c r="M3968" s="4">
        <v>2706.53</v>
      </c>
      <c r="N3968" s="4">
        <f>VLOOKUP($K3968,Sales_Performance_Analysis.csv!$S$1:$T$5,2,FALSE)</f>
        <v>2478.5568056787902</v>
      </c>
      <c r="O3968" s="4">
        <v>32</v>
      </c>
      <c r="P3968" s="4">
        <v>28</v>
      </c>
      <c r="Q3968" s="4">
        <v>1922.47</v>
      </c>
      <c r="U3968" s="9" t="str">
        <v>South</v>
      </c>
      <c r="V3968" s="9" t="str">
        <v>Sports</v>
      </c>
      <c r="X3968" s="9" t="str">
        <v>SOUTH</v>
      </c>
      <c r="Y3968" s="9" t="str">
        <v>SPORTS</v>
      </c>
      <c r="AA3968" s="9" t="str">
        <v>south</v>
      </c>
      <c r="AB3968" s="9" t="str">
        <v>sports</v>
      </c>
    </row>
    <row r="3969" spans="1:28">
      <c r="A3969" s="10" t="s">
        <v>3910</v>
      </c>
      <c r="B3969" s="11">
        <v>45321</v>
      </c>
      <c r="C3969" s="12" t="s">
        <v>3379</v>
      </c>
      <c r="D3969" s="13" t="s">
        <v>3590</v>
      </c>
      <c r="E3969" s="10">
        <v>1969.86</v>
      </c>
      <c r="F3969" s="10">
        <v>48</v>
      </c>
      <c r="G3969" s="10">
        <v>16</v>
      </c>
      <c r="H3969" s="10">
        <v>294.29000000000002</v>
      </c>
      <c r="I3969" s="4" t="s">
        <v>3910</v>
      </c>
      <c r="J3969" s="16">
        <v>45321</v>
      </c>
      <c r="K3969" s="9" t="str">
        <v>South</v>
      </c>
      <c r="L3969" s="9" t="str">
        <v>Clothing</v>
      </c>
      <c r="M3969" s="4">
        <v>1969.86</v>
      </c>
      <c r="N3969" s="4">
        <f>VLOOKUP($K3969,Sales_Performance_Analysis.csv!$S$1:$T$5,2,FALSE)</f>
        <v>2478.5568056787902</v>
      </c>
      <c r="O3969" s="4">
        <v>48</v>
      </c>
      <c r="P3969" s="4">
        <v>16</v>
      </c>
      <c r="Q3969" s="4">
        <v>294.29000000000002</v>
      </c>
      <c r="U3969" s="9" t="str">
        <v>South</v>
      </c>
      <c r="V3969" s="9" t="str">
        <v>Clothing</v>
      </c>
      <c r="X3969" s="9" t="str">
        <v>SOUTH</v>
      </c>
      <c r="Y3969" s="9" t="str">
        <v>CLOTHING</v>
      </c>
      <c r="AA3969" s="9" t="str">
        <v>south</v>
      </c>
      <c r="AB3969" s="9" t="str">
        <v>clothing</v>
      </c>
    </row>
    <row r="3970" spans="1:28">
      <c r="A3970" s="10" t="s">
        <v>3911</v>
      </c>
      <c r="B3970" s="11">
        <v>45551</v>
      </c>
      <c r="C3970" s="12" t="s">
        <v>3379</v>
      </c>
      <c r="D3970" s="13" t="s">
        <v>3070</v>
      </c>
      <c r="E3970" s="10">
        <v>3228.19</v>
      </c>
      <c r="F3970" s="10">
        <v>42</v>
      </c>
      <c r="G3970" s="10">
        <v>39</v>
      </c>
      <c r="H3970" s="10">
        <v>324.58999999999997</v>
      </c>
      <c r="I3970" s="4" t="s">
        <v>3911</v>
      </c>
      <c r="J3970" s="16">
        <v>45551</v>
      </c>
      <c r="K3970" s="9" t="str">
        <v>South</v>
      </c>
      <c r="L3970" s="9" t="str">
        <v>Electronics</v>
      </c>
      <c r="M3970" s="4">
        <v>3228.19</v>
      </c>
      <c r="N3970" s="4">
        <f>VLOOKUP($K3970,Sales_Performance_Analysis.csv!$S$1:$T$5,2,FALSE)</f>
        <v>2478.5568056787902</v>
      </c>
      <c r="O3970" s="4">
        <v>42</v>
      </c>
      <c r="P3970" s="4">
        <v>39</v>
      </c>
      <c r="Q3970" s="4">
        <v>324.58999999999997</v>
      </c>
      <c r="U3970" s="9" t="str">
        <v>South</v>
      </c>
      <c r="V3970" s="9" t="str">
        <v>Electronics</v>
      </c>
      <c r="X3970" s="9" t="str">
        <v>SOUTH</v>
      </c>
      <c r="Y3970" s="9" t="str">
        <v>ELECTRONICS</v>
      </c>
      <c r="AA3970" s="9" t="str">
        <v>south</v>
      </c>
      <c r="AB3970" s="9" t="str">
        <v>electronics</v>
      </c>
    </row>
    <row r="3971" spans="1:28">
      <c r="A3971" s="10" t="s">
        <v>3912</v>
      </c>
      <c r="B3971" s="11">
        <v>45269</v>
      </c>
      <c r="C3971" s="12" t="s">
        <v>3246</v>
      </c>
      <c r="D3971" s="13" t="s">
        <v>3590</v>
      </c>
      <c r="E3971" s="10">
        <v>1132.6199999999999</v>
      </c>
      <c r="F3971" s="10">
        <v>48</v>
      </c>
      <c r="G3971" s="10">
        <v>38</v>
      </c>
      <c r="H3971" s="10">
        <v>1682.41</v>
      </c>
      <c r="I3971" s="4" t="s">
        <v>3912</v>
      </c>
      <c r="J3971" s="16">
        <v>45269</v>
      </c>
      <c r="K3971" s="9" t="str">
        <v>South</v>
      </c>
      <c r="L3971" s="9" t="str">
        <v>Clothing</v>
      </c>
      <c r="M3971" s="4">
        <v>1132.6199999999999</v>
      </c>
      <c r="N3971" s="4">
        <f>VLOOKUP($K3971,Sales_Performance_Analysis.csv!$S$1:$T$5,2,FALSE)</f>
        <v>2478.5568056787902</v>
      </c>
      <c r="O3971" s="4">
        <v>48</v>
      </c>
      <c r="P3971" s="4">
        <v>38</v>
      </c>
      <c r="Q3971" s="4">
        <v>1682.41</v>
      </c>
      <c r="U3971" s="9" t="str">
        <v>South</v>
      </c>
      <c r="V3971" s="9" t="str">
        <v>Clothing</v>
      </c>
      <c r="X3971" s="9" t="str">
        <v>SOUTH</v>
      </c>
      <c r="Y3971" s="9" t="str">
        <v>CLOTHING</v>
      </c>
      <c r="AA3971" s="9" t="str">
        <v>south</v>
      </c>
      <c r="AB3971" s="9" t="str">
        <v>clothing</v>
      </c>
    </row>
    <row r="3972" spans="1:28">
      <c r="A3972" s="10" t="s">
        <v>3913</v>
      </c>
      <c r="B3972" s="11">
        <v>45258</v>
      </c>
      <c r="C3972" s="12" t="s">
        <v>3246</v>
      </c>
      <c r="D3972" s="13" t="s">
        <v>3590</v>
      </c>
      <c r="E3972" s="10">
        <v>1048.48</v>
      </c>
      <c r="F3972" s="10">
        <v>25</v>
      </c>
      <c r="G3972" s="10">
        <v>49</v>
      </c>
      <c r="H3972" s="10">
        <v>296.93</v>
      </c>
      <c r="I3972" s="4" t="s">
        <v>3913</v>
      </c>
      <c r="J3972" s="16">
        <v>45258</v>
      </c>
      <c r="K3972" s="9" t="str">
        <v>South</v>
      </c>
      <c r="L3972" s="9" t="str">
        <v>Clothing</v>
      </c>
      <c r="M3972" s="4">
        <v>1048.48</v>
      </c>
      <c r="N3972" s="4">
        <f>VLOOKUP($K3972,Sales_Performance_Analysis.csv!$S$1:$T$5,2,FALSE)</f>
        <v>2478.5568056787902</v>
      </c>
      <c r="O3972" s="4">
        <v>25</v>
      </c>
      <c r="P3972" s="4">
        <v>49</v>
      </c>
      <c r="Q3972" s="4">
        <v>296.93</v>
      </c>
      <c r="U3972" s="9" t="str">
        <v>South</v>
      </c>
      <c r="V3972" s="9" t="str">
        <v>Clothing</v>
      </c>
      <c r="X3972" s="9" t="str">
        <v>SOUTH</v>
      </c>
      <c r="Y3972" s="9" t="str">
        <v>CLOTHING</v>
      </c>
      <c r="AA3972" s="9" t="str">
        <v>south</v>
      </c>
      <c r="AB3972" s="9" t="str">
        <v>clothing</v>
      </c>
    </row>
    <row r="3973" spans="1:28">
      <c r="A3973" s="10" t="s">
        <v>3914</v>
      </c>
      <c r="B3973" s="11">
        <v>45374</v>
      </c>
      <c r="C3973" s="12" t="s">
        <v>3379</v>
      </c>
      <c r="D3973" s="13" t="s">
        <v>3590</v>
      </c>
      <c r="E3973" s="10">
        <v>315.23</v>
      </c>
      <c r="F3973" s="10">
        <v>13</v>
      </c>
      <c r="G3973" s="10">
        <v>27</v>
      </c>
      <c r="H3973" s="10">
        <v>954.53</v>
      </c>
      <c r="I3973" s="4" t="s">
        <v>3914</v>
      </c>
      <c r="J3973" s="16">
        <v>45374</v>
      </c>
      <c r="K3973" s="9" t="str">
        <v>South</v>
      </c>
      <c r="L3973" s="9" t="str">
        <v>Clothing</v>
      </c>
      <c r="M3973" s="4">
        <v>315.23</v>
      </c>
      <c r="N3973" s="4">
        <f>VLOOKUP($K3973,Sales_Performance_Analysis.csv!$S$1:$T$5,2,FALSE)</f>
        <v>2478.5568056787902</v>
      </c>
      <c r="O3973" s="4">
        <v>13</v>
      </c>
      <c r="P3973" s="4">
        <v>27</v>
      </c>
      <c r="Q3973" s="4">
        <v>954.53</v>
      </c>
      <c r="U3973" s="9" t="str">
        <v>South</v>
      </c>
      <c r="V3973" s="9" t="str">
        <v>Clothing</v>
      </c>
      <c r="X3973" s="9" t="str">
        <v>SOUTH</v>
      </c>
      <c r="Y3973" s="9" t="str">
        <v>CLOTHING</v>
      </c>
      <c r="AA3973" s="9" t="str">
        <v>south</v>
      </c>
      <c r="AB3973" s="9" t="str">
        <v>clothing</v>
      </c>
    </row>
    <row r="3974" spans="1:28">
      <c r="A3974" s="10" t="s">
        <v>3915</v>
      </c>
      <c r="B3974" s="11">
        <v>45284</v>
      </c>
      <c r="C3974" s="12" t="s">
        <v>3379</v>
      </c>
      <c r="D3974" s="13" t="s">
        <v>3590</v>
      </c>
      <c r="E3974" s="10">
        <v>2628.65</v>
      </c>
      <c r="F3974" s="10">
        <v>17</v>
      </c>
      <c r="G3974" s="10">
        <v>9</v>
      </c>
      <c r="H3974" s="10">
        <v>842.71</v>
      </c>
      <c r="I3974" s="4" t="s">
        <v>3915</v>
      </c>
      <c r="J3974" s="16">
        <v>45284</v>
      </c>
      <c r="K3974" s="9" t="str">
        <v>South</v>
      </c>
      <c r="L3974" s="9" t="str">
        <v>Clothing</v>
      </c>
      <c r="M3974" s="4">
        <v>2628.65</v>
      </c>
      <c r="N3974" s="4">
        <f>VLOOKUP($K3974,Sales_Performance_Analysis.csv!$S$1:$T$5,2,FALSE)</f>
        <v>2478.5568056787902</v>
      </c>
      <c r="O3974" s="4">
        <v>17</v>
      </c>
      <c r="P3974" s="4">
        <v>9</v>
      </c>
      <c r="Q3974" s="4">
        <v>842.71</v>
      </c>
      <c r="U3974" s="9" t="str">
        <v>South</v>
      </c>
      <c r="V3974" s="9" t="str">
        <v>Clothing</v>
      </c>
      <c r="X3974" s="9" t="str">
        <v>SOUTH</v>
      </c>
      <c r="Y3974" s="9" t="str">
        <v>CLOTHING</v>
      </c>
      <c r="AA3974" s="9" t="str">
        <v>south</v>
      </c>
      <c r="AB3974" s="9" t="str">
        <v>clothing</v>
      </c>
    </row>
    <row r="3975" spans="1:28">
      <c r="A3975" s="10">
        <v>83189243</v>
      </c>
      <c r="B3975" s="11">
        <v>44961</v>
      </c>
      <c r="C3975" s="12" t="s">
        <v>3246</v>
      </c>
      <c r="D3975" s="13" t="s">
        <v>3070</v>
      </c>
      <c r="E3975" s="10">
        <v>2665.6</v>
      </c>
      <c r="F3975" s="10">
        <v>50</v>
      </c>
      <c r="G3975" s="10">
        <v>27</v>
      </c>
      <c r="H3975" s="10">
        <v>828.3</v>
      </c>
      <c r="I3975" s="4">
        <v>83189243</v>
      </c>
      <c r="J3975" s="16">
        <v>44961</v>
      </c>
      <c r="K3975" s="9" t="str">
        <v>South</v>
      </c>
      <c r="L3975" s="9" t="str">
        <v>Electronics</v>
      </c>
      <c r="M3975" s="4">
        <v>2665.6</v>
      </c>
      <c r="N3975" s="4">
        <f>VLOOKUP($K3975,Sales_Performance_Analysis.csv!$S$1:$T$5,2,FALSE)</f>
        <v>2478.5568056787902</v>
      </c>
      <c r="O3975" s="4">
        <v>50</v>
      </c>
      <c r="P3975" s="4">
        <v>27</v>
      </c>
      <c r="Q3975" s="4">
        <v>828.3</v>
      </c>
      <c r="U3975" s="9" t="str">
        <v>South</v>
      </c>
      <c r="V3975" s="9" t="str">
        <v>Electronics</v>
      </c>
      <c r="X3975" s="9" t="str">
        <v>SOUTH</v>
      </c>
      <c r="Y3975" s="9" t="str">
        <v>ELECTRONICS</v>
      </c>
      <c r="AA3975" s="9" t="str">
        <v>south</v>
      </c>
      <c r="AB3975" s="9" t="str">
        <v>electronics</v>
      </c>
    </row>
    <row r="3976" spans="1:28">
      <c r="A3976" s="10" t="s">
        <v>3916</v>
      </c>
      <c r="B3976" s="11">
        <v>45400</v>
      </c>
      <c r="C3976" s="12" t="s">
        <v>3246</v>
      </c>
      <c r="D3976" s="13" t="s">
        <v>3722</v>
      </c>
      <c r="E3976" s="10">
        <v>3403.89</v>
      </c>
      <c r="F3976" s="10">
        <v>19</v>
      </c>
      <c r="G3976" s="10">
        <v>46</v>
      </c>
      <c r="H3976" s="10">
        <v>1588.43</v>
      </c>
      <c r="I3976" s="4" t="s">
        <v>3916</v>
      </c>
      <c r="J3976" s="16">
        <v>45400</v>
      </c>
      <c r="K3976" s="9" t="str">
        <v>South</v>
      </c>
      <c r="L3976" s="9" t="str">
        <v>Groceries</v>
      </c>
      <c r="M3976" s="4">
        <v>3403.89</v>
      </c>
      <c r="N3976" s="4">
        <f>VLOOKUP($K3976,Sales_Performance_Analysis.csv!$S$1:$T$5,2,FALSE)</f>
        <v>2478.5568056787902</v>
      </c>
      <c r="O3976" s="4">
        <v>19</v>
      </c>
      <c r="P3976" s="4">
        <v>46</v>
      </c>
      <c r="Q3976" s="4">
        <v>1588.43</v>
      </c>
      <c r="U3976" s="9" t="str">
        <v>South</v>
      </c>
      <c r="V3976" s="9" t="str">
        <v>Groceries</v>
      </c>
      <c r="X3976" s="9" t="str">
        <v>SOUTH</v>
      </c>
      <c r="Y3976" s="9" t="str">
        <v>GROCERIES</v>
      </c>
      <c r="AA3976" s="9" t="str">
        <v>south</v>
      </c>
      <c r="AB3976" s="9" t="str">
        <v>groceries</v>
      </c>
    </row>
    <row r="3977" spans="1:28">
      <c r="A3977" s="10" t="s">
        <v>3917</v>
      </c>
      <c r="B3977" s="11">
        <v>45033</v>
      </c>
      <c r="C3977" s="12" t="s">
        <v>3246</v>
      </c>
      <c r="D3977" s="13" t="s">
        <v>3918</v>
      </c>
      <c r="E3977" s="10">
        <v>4172.0600000000004</v>
      </c>
      <c r="F3977" s="10">
        <v>32</v>
      </c>
      <c r="G3977" s="10">
        <v>30</v>
      </c>
      <c r="H3977" s="10">
        <v>1358.35</v>
      </c>
      <c r="I3977" s="4" t="s">
        <v>3917</v>
      </c>
      <c r="J3977" s="16">
        <v>45033</v>
      </c>
      <c r="K3977" s="9" t="str">
        <v>South</v>
      </c>
      <c r="L3977" s="9" t="str">
        <v>Furniture</v>
      </c>
      <c r="M3977" s="4">
        <v>4172.0600000000004</v>
      </c>
      <c r="N3977" s="4">
        <f>VLOOKUP($K3977,Sales_Performance_Analysis.csv!$S$1:$T$5,2,FALSE)</f>
        <v>2478.5568056787902</v>
      </c>
      <c r="O3977" s="4">
        <v>32</v>
      </c>
      <c r="P3977" s="4">
        <v>30</v>
      </c>
      <c r="Q3977" s="4">
        <v>1358.35</v>
      </c>
      <c r="U3977" s="9" t="str">
        <v>South</v>
      </c>
      <c r="V3977" s="9" t="str">
        <v>Furniture</v>
      </c>
      <c r="X3977" s="9" t="str">
        <v>SOUTH</v>
      </c>
      <c r="Y3977" s="9" t="str">
        <v>FURNITURE</v>
      </c>
      <c r="AA3977" s="9" t="str">
        <v>south</v>
      </c>
      <c r="AB3977" s="9" t="str">
        <v>furniture</v>
      </c>
    </row>
    <row r="3978" spans="1:28">
      <c r="A3978" s="10" t="s">
        <v>3919</v>
      </c>
      <c r="B3978" s="11">
        <v>45168</v>
      </c>
      <c r="C3978" s="12" t="s">
        <v>3379</v>
      </c>
      <c r="D3978" s="13" t="s">
        <v>3722</v>
      </c>
      <c r="E3978" s="10">
        <v>1769.71</v>
      </c>
      <c r="F3978" s="10">
        <v>35</v>
      </c>
      <c r="G3978" s="10">
        <v>19</v>
      </c>
      <c r="H3978" s="10">
        <v>1908.05</v>
      </c>
      <c r="I3978" s="4" t="s">
        <v>3919</v>
      </c>
      <c r="J3978" s="16">
        <v>45168</v>
      </c>
      <c r="K3978" s="9" t="str">
        <v>South</v>
      </c>
      <c r="L3978" s="9" t="str">
        <v>Groceries</v>
      </c>
      <c r="M3978" s="4">
        <v>1769.71</v>
      </c>
      <c r="N3978" s="4">
        <f>VLOOKUP($K3978,Sales_Performance_Analysis.csv!$S$1:$T$5,2,FALSE)</f>
        <v>2478.5568056787902</v>
      </c>
      <c r="O3978" s="4">
        <v>35</v>
      </c>
      <c r="P3978" s="4">
        <v>19</v>
      </c>
      <c r="Q3978" s="4">
        <v>1908.05</v>
      </c>
      <c r="U3978" s="9" t="str">
        <v>South</v>
      </c>
      <c r="V3978" s="9" t="str">
        <v>Groceries</v>
      </c>
      <c r="X3978" s="9" t="str">
        <v>SOUTH</v>
      </c>
      <c r="Y3978" s="9" t="str">
        <v>GROCERIES</v>
      </c>
      <c r="AA3978" s="9" t="str">
        <v>south</v>
      </c>
      <c r="AB3978" s="9" t="str">
        <v>groceries</v>
      </c>
    </row>
    <row r="3979" spans="1:28">
      <c r="A3979" s="10" t="s">
        <v>3920</v>
      </c>
      <c r="B3979" s="11">
        <v>45260</v>
      </c>
      <c r="C3979" s="13" t="s">
        <v>2686</v>
      </c>
      <c r="D3979" s="13" t="s">
        <v>3590</v>
      </c>
      <c r="E3979" s="10">
        <v>4322.84</v>
      </c>
      <c r="F3979" s="10">
        <v>44</v>
      </c>
      <c r="G3979" s="10">
        <v>40</v>
      </c>
      <c r="H3979" s="10">
        <v>1776.15</v>
      </c>
      <c r="I3979" s="4" t="s">
        <v>3920</v>
      </c>
      <c r="J3979" s="16">
        <v>45260</v>
      </c>
      <c r="K3979" s="9" t="str">
        <v>East</v>
      </c>
      <c r="L3979" s="9" t="str">
        <v>Clothing</v>
      </c>
      <c r="M3979" s="4">
        <v>4322.84</v>
      </c>
      <c r="N3979" s="4">
        <f>VLOOKUP($K3979,Sales_Performance_Analysis.csv!$S$1:$T$5,2,FALSE)</f>
        <v>2529.8487270973901</v>
      </c>
      <c r="O3979" s="4">
        <v>44</v>
      </c>
      <c r="P3979" s="4">
        <v>40</v>
      </c>
      <c r="Q3979" s="4">
        <v>1776.15</v>
      </c>
      <c r="U3979" s="9" t="str">
        <v>East</v>
      </c>
      <c r="V3979" s="9" t="str">
        <v>Clothing</v>
      </c>
      <c r="X3979" s="9" t="str">
        <v>EAST</v>
      </c>
      <c r="Y3979" s="9" t="str">
        <v>CLOTHING</v>
      </c>
      <c r="AA3979" s="9" t="str">
        <v>east</v>
      </c>
      <c r="AB3979" s="9" t="str">
        <v>clothing</v>
      </c>
    </row>
    <row r="3980" spans="1:28">
      <c r="A3980" s="10" t="s">
        <v>3921</v>
      </c>
      <c r="B3980" s="11">
        <v>44916</v>
      </c>
      <c r="C3980" s="12" t="s">
        <v>3246</v>
      </c>
      <c r="D3980" s="13" t="s">
        <v>2920</v>
      </c>
      <c r="E3980" s="10">
        <v>4193.5</v>
      </c>
      <c r="F3980" s="10">
        <v>34</v>
      </c>
      <c r="G3980" s="10">
        <v>28</v>
      </c>
      <c r="H3980" s="10">
        <v>89.65</v>
      </c>
      <c r="I3980" s="4" t="s">
        <v>3921</v>
      </c>
      <c r="J3980" s="16">
        <v>44916</v>
      </c>
      <c r="K3980" s="9" t="str">
        <v>South</v>
      </c>
      <c r="L3980" s="9" t="str">
        <v>Sports</v>
      </c>
      <c r="M3980" s="4">
        <v>4193.5</v>
      </c>
      <c r="N3980" s="4">
        <f>VLOOKUP($K3980,Sales_Performance_Analysis.csv!$S$1:$T$5,2,FALSE)</f>
        <v>2478.5568056787902</v>
      </c>
      <c r="O3980" s="4">
        <v>34</v>
      </c>
      <c r="P3980" s="4">
        <v>28</v>
      </c>
      <c r="Q3980" s="4">
        <v>89.65</v>
      </c>
      <c r="U3980" s="9" t="str">
        <v>South</v>
      </c>
      <c r="V3980" s="9" t="str">
        <v>Sports</v>
      </c>
      <c r="X3980" s="9" t="str">
        <v>SOUTH</v>
      </c>
      <c r="Y3980" s="9" t="str">
        <v>SPORTS</v>
      </c>
      <c r="AA3980" s="9" t="str">
        <v>south</v>
      </c>
      <c r="AB3980" s="9" t="str">
        <v>sports</v>
      </c>
    </row>
    <row r="3981" spans="1:28">
      <c r="A3981" s="10" t="s">
        <v>3922</v>
      </c>
      <c r="B3981" s="11">
        <v>45107</v>
      </c>
      <c r="C3981" s="12" t="s">
        <v>3836</v>
      </c>
      <c r="D3981" s="13" t="s">
        <v>3590</v>
      </c>
      <c r="E3981" s="10">
        <v>2926.33</v>
      </c>
      <c r="F3981" s="10">
        <v>50</v>
      </c>
      <c r="G3981" s="10">
        <v>7</v>
      </c>
      <c r="H3981" s="10">
        <v>576.58000000000004</v>
      </c>
      <c r="I3981" s="4" t="s">
        <v>3922</v>
      </c>
      <c r="J3981" s="16">
        <v>45107</v>
      </c>
      <c r="K3981" s="9" t="str">
        <v>North</v>
      </c>
      <c r="L3981" s="9" t="str">
        <v>Clothing</v>
      </c>
      <c r="M3981" s="4">
        <v>2926.33</v>
      </c>
      <c r="N3981" s="4">
        <f>VLOOKUP($K3981,Sales_Performance_Analysis.csv!$S$1:$T$5,2,FALSE)</f>
        <v>2573.1195542046598</v>
      </c>
      <c r="O3981" s="4">
        <v>50</v>
      </c>
      <c r="P3981" s="4">
        <v>7</v>
      </c>
      <c r="Q3981" s="4">
        <v>576.58000000000004</v>
      </c>
      <c r="U3981" s="9" t="str">
        <v>North</v>
      </c>
      <c r="V3981" s="9" t="str">
        <v>Clothing</v>
      </c>
      <c r="X3981" s="9" t="str">
        <v>NORTH</v>
      </c>
      <c r="Y3981" s="9" t="str">
        <v>CLOTHING</v>
      </c>
      <c r="AA3981" s="9" t="str">
        <v>north</v>
      </c>
      <c r="AB3981" s="9" t="str">
        <v>clothing</v>
      </c>
    </row>
    <row r="3982" spans="1:28">
      <c r="A3982" s="10" t="s">
        <v>3923</v>
      </c>
      <c r="B3982" s="11">
        <v>44986</v>
      </c>
      <c r="C3982" s="12" t="s">
        <v>3246</v>
      </c>
      <c r="D3982" s="13" t="s">
        <v>3590</v>
      </c>
      <c r="E3982" s="10">
        <v>2155.2199999999998</v>
      </c>
      <c r="F3982" s="10">
        <v>39</v>
      </c>
      <c r="G3982" s="10">
        <v>16</v>
      </c>
      <c r="H3982" s="10">
        <v>1114.21</v>
      </c>
      <c r="I3982" s="4" t="s">
        <v>3923</v>
      </c>
      <c r="J3982" s="16">
        <v>44986</v>
      </c>
      <c r="K3982" s="9" t="str">
        <v>South</v>
      </c>
      <c r="L3982" s="9" t="str">
        <v>Clothing</v>
      </c>
      <c r="M3982" s="4">
        <v>2155.2199999999998</v>
      </c>
      <c r="N3982" s="4">
        <f>VLOOKUP($K3982,Sales_Performance_Analysis.csv!$S$1:$T$5,2,FALSE)</f>
        <v>2478.5568056787902</v>
      </c>
      <c r="O3982" s="4">
        <v>39</v>
      </c>
      <c r="P3982" s="4">
        <v>16</v>
      </c>
      <c r="Q3982" s="4">
        <v>1114.21</v>
      </c>
      <c r="U3982" s="9" t="str">
        <v>South</v>
      </c>
      <c r="V3982" s="9" t="str">
        <v>Clothing</v>
      </c>
      <c r="X3982" s="9" t="str">
        <v>SOUTH</v>
      </c>
      <c r="Y3982" s="9" t="str">
        <v>CLOTHING</v>
      </c>
      <c r="AA3982" s="9" t="str">
        <v>south</v>
      </c>
      <c r="AB3982" s="9" t="str">
        <v>clothing</v>
      </c>
    </row>
    <row r="3983" spans="1:28">
      <c r="A3983" s="10" t="s">
        <v>3924</v>
      </c>
      <c r="B3983" s="11">
        <v>44990</v>
      </c>
      <c r="C3983" s="13" t="s">
        <v>2686</v>
      </c>
      <c r="D3983" s="13" t="s">
        <v>3590</v>
      </c>
      <c r="E3983" s="10">
        <v>732.73</v>
      </c>
      <c r="F3983" s="10">
        <v>19</v>
      </c>
      <c r="G3983" s="10">
        <v>24</v>
      </c>
      <c r="H3983" s="10">
        <v>696.01</v>
      </c>
      <c r="I3983" s="4" t="s">
        <v>3924</v>
      </c>
      <c r="J3983" s="16">
        <v>44990</v>
      </c>
      <c r="K3983" s="9" t="str">
        <v>East</v>
      </c>
      <c r="L3983" s="9" t="str">
        <v>Clothing</v>
      </c>
      <c r="M3983" s="4">
        <v>732.73</v>
      </c>
      <c r="N3983" s="4">
        <f>VLOOKUP($K3983,Sales_Performance_Analysis.csv!$S$1:$T$5,2,FALSE)</f>
        <v>2529.8487270973901</v>
      </c>
      <c r="O3983" s="4">
        <v>19</v>
      </c>
      <c r="P3983" s="4">
        <v>24</v>
      </c>
      <c r="Q3983" s="4">
        <v>696.01</v>
      </c>
      <c r="U3983" s="9" t="str">
        <v>East</v>
      </c>
      <c r="V3983" s="9" t="str">
        <v>Clothing</v>
      </c>
      <c r="X3983" s="9" t="str">
        <v>EAST</v>
      </c>
      <c r="Y3983" s="9" t="str">
        <v>CLOTHING</v>
      </c>
      <c r="AA3983" s="9" t="str">
        <v>east</v>
      </c>
      <c r="AB3983" s="9" t="str">
        <v>clothing</v>
      </c>
    </row>
    <row r="3984" spans="1:28">
      <c r="A3984" s="10" t="s">
        <v>3925</v>
      </c>
      <c r="B3984" s="11">
        <v>45056</v>
      </c>
      <c r="C3984" s="12" t="s">
        <v>3246</v>
      </c>
      <c r="D3984" s="13" t="s">
        <v>2920</v>
      </c>
      <c r="E3984" s="10">
        <v>3748.77</v>
      </c>
      <c r="F3984" s="10">
        <v>34</v>
      </c>
      <c r="G3984" s="10">
        <v>37</v>
      </c>
      <c r="H3984" s="10">
        <v>1436.07</v>
      </c>
      <c r="I3984" s="4" t="s">
        <v>3925</v>
      </c>
      <c r="J3984" s="16">
        <v>45056</v>
      </c>
      <c r="K3984" s="9" t="str">
        <v>South</v>
      </c>
      <c r="L3984" s="9" t="str">
        <v>Sports</v>
      </c>
      <c r="M3984" s="4">
        <v>3748.77</v>
      </c>
      <c r="N3984" s="4">
        <f>VLOOKUP($K3984,Sales_Performance_Analysis.csv!$S$1:$T$5,2,FALSE)</f>
        <v>2478.5568056787902</v>
      </c>
      <c r="O3984" s="4">
        <v>34</v>
      </c>
      <c r="P3984" s="4">
        <v>37</v>
      </c>
      <c r="Q3984" s="4">
        <v>1436.07</v>
      </c>
      <c r="U3984" s="9" t="str">
        <v>South</v>
      </c>
      <c r="V3984" s="9" t="str">
        <v>Sports</v>
      </c>
      <c r="X3984" s="9" t="str">
        <v>SOUTH</v>
      </c>
      <c r="Y3984" s="9" t="str">
        <v>SPORTS</v>
      </c>
      <c r="AA3984" s="9" t="str">
        <v>south</v>
      </c>
      <c r="AB3984" s="9" t="str">
        <v>sports</v>
      </c>
    </row>
    <row r="3985" spans="1:28">
      <c r="A3985" s="10" t="s">
        <v>3926</v>
      </c>
      <c r="B3985" s="11">
        <v>45355</v>
      </c>
      <c r="C3985" s="12" t="s">
        <v>3262</v>
      </c>
      <c r="D3985" s="13" t="s">
        <v>3590</v>
      </c>
      <c r="E3985" s="10">
        <v>1146.17</v>
      </c>
      <c r="F3985" s="10">
        <v>49</v>
      </c>
      <c r="G3985" s="10">
        <v>47</v>
      </c>
      <c r="H3985" s="10">
        <v>948.05</v>
      </c>
      <c r="I3985" s="4" t="s">
        <v>3926</v>
      </c>
      <c r="J3985" s="16">
        <v>45355</v>
      </c>
      <c r="K3985" s="9" t="str">
        <v>West</v>
      </c>
      <c r="L3985" s="9" t="str">
        <v>Clothing</v>
      </c>
      <c r="M3985" s="4">
        <v>1146.17</v>
      </c>
      <c r="N3985" s="4">
        <f>VLOOKUP($K3985,Sales_Performance_Analysis.csv!$S$1:$T$5,2,FALSE)</f>
        <v>2536.3110011778599</v>
      </c>
      <c r="O3985" s="4">
        <v>49</v>
      </c>
      <c r="P3985" s="4">
        <v>47</v>
      </c>
      <c r="Q3985" s="4">
        <v>948.05</v>
      </c>
      <c r="U3985" s="9" t="str">
        <v>West</v>
      </c>
      <c r="V3985" s="9" t="str">
        <v>Clothing</v>
      </c>
      <c r="X3985" s="9" t="str">
        <v>WEST</v>
      </c>
      <c r="Y3985" s="9" t="str">
        <v>CLOTHING</v>
      </c>
      <c r="AA3985" s="9" t="str">
        <v>west</v>
      </c>
      <c r="AB3985" s="9" t="str">
        <v>clothing</v>
      </c>
    </row>
    <row r="3986" spans="1:28">
      <c r="A3986" s="10" t="s">
        <v>3927</v>
      </c>
      <c r="B3986" s="11">
        <v>45065</v>
      </c>
      <c r="C3986" s="12" t="s">
        <v>3246</v>
      </c>
      <c r="D3986" s="13" t="s">
        <v>1668</v>
      </c>
      <c r="E3986" s="10">
        <v>3451.25</v>
      </c>
      <c r="F3986" s="10">
        <v>7</v>
      </c>
      <c r="G3986" s="10">
        <v>28</v>
      </c>
      <c r="H3986" s="10">
        <v>69.55</v>
      </c>
      <c r="I3986" s="4" t="s">
        <v>3927</v>
      </c>
      <c r="J3986" s="16">
        <v>45065</v>
      </c>
      <c r="K3986" s="9" t="str">
        <v>South</v>
      </c>
      <c r="L3986" s="9" t="str">
        <v>Furniture</v>
      </c>
      <c r="M3986" s="4">
        <v>3451.25</v>
      </c>
      <c r="N3986" s="4">
        <f>VLOOKUP($K3986,Sales_Performance_Analysis.csv!$S$1:$T$5,2,FALSE)</f>
        <v>2478.5568056787902</v>
      </c>
      <c r="O3986" s="4">
        <v>7</v>
      </c>
      <c r="P3986" s="4">
        <v>28</v>
      </c>
      <c r="Q3986" s="4">
        <v>69.55</v>
      </c>
      <c r="U3986" s="9" t="str">
        <v>South</v>
      </c>
      <c r="V3986" s="9" t="str">
        <v>Furniture</v>
      </c>
      <c r="X3986" s="9" t="str">
        <v>SOUTH</v>
      </c>
      <c r="Y3986" s="9" t="str">
        <v>FURNITURE</v>
      </c>
      <c r="AA3986" s="9" t="str">
        <v>south</v>
      </c>
      <c r="AB3986" s="9" t="str">
        <v>furniture</v>
      </c>
    </row>
    <row r="3987" spans="1:28">
      <c r="A3987" s="10" t="s">
        <v>3928</v>
      </c>
      <c r="B3987" s="11">
        <v>45151</v>
      </c>
      <c r="C3987" s="12" t="s">
        <v>3262</v>
      </c>
      <c r="D3987" s="13" t="s">
        <v>3722</v>
      </c>
      <c r="E3987" s="10">
        <v>3897.72</v>
      </c>
      <c r="F3987" s="10">
        <v>42</v>
      </c>
      <c r="G3987" s="10">
        <v>35</v>
      </c>
      <c r="H3987" s="10">
        <v>1232.5999999999999</v>
      </c>
      <c r="I3987" s="4" t="s">
        <v>3928</v>
      </c>
      <c r="J3987" s="16">
        <v>45151</v>
      </c>
      <c r="K3987" s="9" t="str">
        <v>West</v>
      </c>
      <c r="L3987" s="9" t="str">
        <v>Groceries</v>
      </c>
      <c r="M3987" s="4">
        <v>3897.72</v>
      </c>
      <c r="N3987" s="4">
        <f>VLOOKUP($K3987,Sales_Performance_Analysis.csv!$S$1:$T$5,2,FALSE)</f>
        <v>2536.3110011778599</v>
      </c>
      <c r="O3987" s="4">
        <v>42</v>
      </c>
      <c r="P3987" s="4">
        <v>35</v>
      </c>
      <c r="Q3987" s="4">
        <v>1232.5999999999999</v>
      </c>
      <c r="U3987" s="9" t="str">
        <v>West</v>
      </c>
      <c r="V3987" s="9" t="str">
        <v>Groceries</v>
      </c>
      <c r="X3987" s="9" t="str">
        <v>WEST</v>
      </c>
      <c r="Y3987" s="9" t="str">
        <v>GROCERIES</v>
      </c>
      <c r="AA3987" s="9" t="str">
        <v>west</v>
      </c>
      <c r="AB3987" s="9" t="str">
        <v>groceries</v>
      </c>
    </row>
    <row r="3988" spans="1:28">
      <c r="A3988" s="10" t="s">
        <v>3929</v>
      </c>
      <c r="B3988" s="11">
        <v>44957</v>
      </c>
      <c r="C3988" s="13" t="s">
        <v>2686</v>
      </c>
      <c r="D3988" s="13" t="s">
        <v>3590</v>
      </c>
      <c r="E3988" s="10">
        <v>2410.4499999999998</v>
      </c>
      <c r="F3988" s="10">
        <v>23</v>
      </c>
      <c r="G3988" s="10">
        <v>48</v>
      </c>
      <c r="H3988" s="10">
        <v>1427.01</v>
      </c>
      <c r="I3988" s="4" t="s">
        <v>3929</v>
      </c>
      <c r="J3988" s="16">
        <v>44957</v>
      </c>
      <c r="K3988" s="9" t="str">
        <v>East</v>
      </c>
      <c r="L3988" s="9" t="str">
        <v>Clothing</v>
      </c>
      <c r="M3988" s="4">
        <v>2410.4499999999998</v>
      </c>
      <c r="N3988" s="4">
        <f>VLOOKUP($K3988,Sales_Performance_Analysis.csv!$S$1:$T$5,2,FALSE)</f>
        <v>2529.8487270973901</v>
      </c>
      <c r="O3988" s="4">
        <v>23</v>
      </c>
      <c r="P3988" s="4">
        <v>48</v>
      </c>
      <c r="Q3988" s="4">
        <v>1427.01</v>
      </c>
      <c r="U3988" s="9" t="str">
        <v>East</v>
      </c>
      <c r="V3988" s="9" t="str">
        <v>Clothing</v>
      </c>
      <c r="X3988" s="9" t="str">
        <v>EAST</v>
      </c>
      <c r="Y3988" s="9" t="str">
        <v>CLOTHING</v>
      </c>
      <c r="AA3988" s="9" t="str">
        <v>east</v>
      </c>
      <c r="AB3988" s="9" t="str">
        <v>clothing</v>
      </c>
    </row>
    <row r="3989" spans="1:28">
      <c r="A3989" s="10" t="s">
        <v>3930</v>
      </c>
      <c r="B3989" s="11">
        <v>45370</v>
      </c>
      <c r="C3989" s="13" t="s">
        <v>2686</v>
      </c>
      <c r="D3989" s="13" t="s">
        <v>3722</v>
      </c>
      <c r="E3989" s="10">
        <v>673.63</v>
      </c>
      <c r="F3989" s="10">
        <v>48</v>
      </c>
      <c r="G3989" s="10">
        <v>24</v>
      </c>
      <c r="H3989" s="10">
        <v>570.29999999999995</v>
      </c>
      <c r="I3989" s="4" t="s">
        <v>3930</v>
      </c>
      <c r="J3989" s="16">
        <v>45370</v>
      </c>
      <c r="K3989" s="9" t="str">
        <v>East</v>
      </c>
      <c r="L3989" s="9" t="str">
        <v>Groceries</v>
      </c>
      <c r="M3989" s="4">
        <v>673.63</v>
      </c>
      <c r="N3989" s="4">
        <f>VLOOKUP($K3989,Sales_Performance_Analysis.csv!$S$1:$T$5,2,FALSE)</f>
        <v>2529.8487270973901</v>
      </c>
      <c r="O3989" s="4">
        <v>48</v>
      </c>
      <c r="P3989" s="4">
        <v>24</v>
      </c>
      <c r="Q3989" s="4">
        <v>570.29999999999995</v>
      </c>
      <c r="U3989" s="9" t="str">
        <v>East</v>
      </c>
      <c r="V3989" s="9" t="str">
        <v>Groceries</v>
      </c>
      <c r="X3989" s="9" t="str">
        <v>EAST</v>
      </c>
      <c r="Y3989" s="9" t="str">
        <v>GROCERIES</v>
      </c>
      <c r="AA3989" s="9" t="str">
        <v>east</v>
      </c>
      <c r="AB3989" s="9" t="str">
        <v>groceries</v>
      </c>
    </row>
    <row r="3990" spans="1:28">
      <c r="A3990" s="10" t="s">
        <v>3931</v>
      </c>
      <c r="B3990" s="11">
        <v>45587</v>
      </c>
      <c r="C3990" s="12" t="s">
        <v>3262</v>
      </c>
      <c r="D3990" s="13" t="s">
        <v>3722</v>
      </c>
      <c r="E3990" s="10">
        <v>3146.78</v>
      </c>
      <c r="F3990" s="10">
        <v>13</v>
      </c>
      <c r="G3990" s="10">
        <v>24</v>
      </c>
      <c r="H3990" s="10">
        <v>791.07</v>
      </c>
      <c r="I3990" s="4" t="s">
        <v>3931</v>
      </c>
      <c r="J3990" s="16">
        <v>45587</v>
      </c>
      <c r="K3990" s="9" t="str">
        <v>West</v>
      </c>
      <c r="L3990" s="9" t="str">
        <v>Groceries</v>
      </c>
      <c r="M3990" s="4">
        <v>3146.78</v>
      </c>
      <c r="N3990" s="4">
        <f>VLOOKUP($K3990,Sales_Performance_Analysis.csv!$S$1:$T$5,2,FALSE)</f>
        <v>2536.3110011778599</v>
      </c>
      <c r="O3990" s="4">
        <v>13</v>
      </c>
      <c r="P3990" s="4">
        <v>24</v>
      </c>
      <c r="Q3990" s="4">
        <v>791.07</v>
      </c>
      <c r="U3990" s="9" t="str">
        <v>West</v>
      </c>
      <c r="V3990" s="9" t="str">
        <v>Groceries</v>
      </c>
      <c r="X3990" s="9" t="str">
        <v>WEST</v>
      </c>
      <c r="Y3990" s="9" t="str">
        <v>GROCERIES</v>
      </c>
      <c r="AA3990" s="9" t="str">
        <v>west</v>
      </c>
      <c r="AB3990" s="9" t="str">
        <v>groceries</v>
      </c>
    </row>
    <row r="3991" spans="1:28">
      <c r="A3991" s="10" t="s">
        <v>3932</v>
      </c>
      <c r="B3991" s="11">
        <v>45106</v>
      </c>
      <c r="C3991" s="12" t="s">
        <v>3246</v>
      </c>
      <c r="D3991" s="13" t="s">
        <v>3070</v>
      </c>
      <c r="E3991" s="10">
        <v>454.3</v>
      </c>
      <c r="F3991" s="10">
        <v>5</v>
      </c>
      <c r="G3991" s="10">
        <v>42</v>
      </c>
      <c r="H3991" s="10">
        <v>44.5</v>
      </c>
      <c r="I3991" s="4" t="s">
        <v>3932</v>
      </c>
      <c r="J3991" s="16">
        <v>45106</v>
      </c>
      <c r="K3991" s="9" t="str">
        <v>South</v>
      </c>
      <c r="L3991" s="9" t="str">
        <v>Electronics</v>
      </c>
      <c r="M3991" s="4">
        <v>454.3</v>
      </c>
      <c r="N3991" s="4">
        <f>VLOOKUP($K3991,Sales_Performance_Analysis.csv!$S$1:$T$5,2,FALSE)</f>
        <v>2478.5568056787902</v>
      </c>
      <c r="O3991" s="4">
        <v>5</v>
      </c>
      <c r="P3991" s="4">
        <v>42</v>
      </c>
      <c r="Q3991" s="4">
        <v>44.5</v>
      </c>
      <c r="U3991" s="9" t="str">
        <v>South</v>
      </c>
      <c r="V3991" s="9" t="str">
        <v>Electronics</v>
      </c>
      <c r="X3991" s="9" t="str">
        <v>SOUTH</v>
      </c>
      <c r="Y3991" s="9" t="str">
        <v>ELECTRONICS</v>
      </c>
      <c r="AA3991" s="9" t="str">
        <v>south</v>
      </c>
      <c r="AB3991" s="9" t="str">
        <v>electronics</v>
      </c>
    </row>
    <row r="3992" spans="1:28">
      <c r="A3992" s="10" t="s">
        <v>3933</v>
      </c>
      <c r="B3992" s="11">
        <v>45324</v>
      </c>
      <c r="C3992" s="12" t="s">
        <v>3836</v>
      </c>
      <c r="D3992" s="13" t="s">
        <v>3722</v>
      </c>
      <c r="E3992" s="10">
        <v>3271.44</v>
      </c>
      <c r="F3992" s="10">
        <v>41</v>
      </c>
      <c r="G3992" s="10">
        <v>42</v>
      </c>
      <c r="H3992" s="10">
        <v>1167.25</v>
      </c>
      <c r="I3992" s="4" t="s">
        <v>3933</v>
      </c>
      <c r="J3992" s="16">
        <v>45324</v>
      </c>
      <c r="K3992" s="9" t="str">
        <v>North</v>
      </c>
      <c r="L3992" s="9" t="str">
        <v>Groceries</v>
      </c>
      <c r="M3992" s="4">
        <v>3271.44</v>
      </c>
      <c r="N3992" s="4">
        <f>VLOOKUP($K3992,Sales_Performance_Analysis.csv!$S$1:$T$5,2,FALSE)</f>
        <v>2573.1195542046598</v>
      </c>
      <c r="O3992" s="4">
        <v>41</v>
      </c>
      <c r="P3992" s="4">
        <v>42</v>
      </c>
      <c r="Q3992" s="4">
        <v>1167.25</v>
      </c>
      <c r="U3992" s="9" t="str">
        <v>North</v>
      </c>
      <c r="V3992" s="9" t="str">
        <v>Groceries</v>
      </c>
      <c r="X3992" s="9" t="str">
        <v>NORTH</v>
      </c>
      <c r="Y3992" s="9" t="str">
        <v>GROCERIES</v>
      </c>
      <c r="AA3992" s="9" t="str">
        <v>north</v>
      </c>
      <c r="AB3992" s="9" t="str">
        <v>groceries</v>
      </c>
    </row>
    <row r="3993" spans="1:28">
      <c r="A3993" s="10" t="s">
        <v>3934</v>
      </c>
      <c r="B3993" s="11">
        <v>45171</v>
      </c>
      <c r="C3993" s="12" t="s">
        <v>3262</v>
      </c>
      <c r="D3993" s="13" t="s">
        <v>3722</v>
      </c>
      <c r="E3993" s="10">
        <v>3190.45</v>
      </c>
      <c r="F3993" s="10">
        <v>4</v>
      </c>
      <c r="G3993" s="10">
        <v>11</v>
      </c>
      <c r="H3993" s="10">
        <v>1977.34</v>
      </c>
      <c r="I3993" s="4" t="s">
        <v>3934</v>
      </c>
      <c r="J3993" s="16">
        <v>45171</v>
      </c>
      <c r="K3993" s="9" t="str">
        <v>West</v>
      </c>
      <c r="L3993" s="9" t="str">
        <v>Groceries</v>
      </c>
      <c r="M3993" s="4">
        <v>3190.45</v>
      </c>
      <c r="N3993" s="4">
        <f>VLOOKUP($K3993,Sales_Performance_Analysis.csv!$S$1:$T$5,2,FALSE)</f>
        <v>2536.3110011778599</v>
      </c>
      <c r="O3993" s="4">
        <v>4</v>
      </c>
      <c r="P3993" s="4">
        <v>11</v>
      </c>
      <c r="Q3993" s="4">
        <v>1977.34</v>
      </c>
      <c r="U3993" s="9" t="str">
        <v>West</v>
      </c>
      <c r="V3993" s="9" t="str">
        <v>Groceries</v>
      </c>
      <c r="X3993" s="9" t="str">
        <v>WEST</v>
      </c>
      <c r="Y3993" s="9" t="str">
        <v>GROCERIES</v>
      </c>
      <c r="AA3993" s="9" t="str">
        <v>west</v>
      </c>
      <c r="AB3993" s="9" t="str">
        <v>groceries</v>
      </c>
    </row>
    <row r="3994" spans="1:28">
      <c r="A3994" s="10" t="s">
        <v>3935</v>
      </c>
      <c r="B3994" s="11">
        <v>45530</v>
      </c>
      <c r="C3994" s="12" t="s">
        <v>3836</v>
      </c>
      <c r="D3994" s="13" t="s">
        <v>3590</v>
      </c>
      <c r="E3994" s="10">
        <v>4281.74</v>
      </c>
      <c r="F3994" s="10">
        <v>28</v>
      </c>
      <c r="G3994" s="10">
        <v>41</v>
      </c>
      <c r="H3994" s="10">
        <v>57.17</v>
      </c>
      <c r="I3994" s="4" t="s">
        <v>3935</v>
      </c>
      <c r="J3994" s="16">
        <v>45530</v>
      </c>
      <c r="K3994" s="9" t="str">
        <v>North</v>
      </c>
      <c r="L3994" s="9" t="str">
        <v>Clothing</v>
      </c>
      <c r="M3994" s="4">
        <v>4281.74</v>
      </c>
      <c r="N3994" s="4">
        <f>VLOOKUP($K3994,Sales_Performance_Analysis.csv!$S$1:$T$5,2,FALSE)</f>
        <v>2573.1195542046598</v>
      </c>
      <c r="O3994" s="4">
        <v>28</v>
      </c>
      <c r="P3994" s="4">
        <v>41</v>
      </c>
      <c r="Q3994" s="4">
        <v>57.17</v>
      </c>
      <c r="U3994" s="9" t="str">
        <v>North</v>
      </c>
      <c r="V3994" s="9" t="str">
        <v>Clothing</v>
      </c>
      <c r="X3994" s="9" t="str">
        <v>NORTH</v>
      </c>
      <c r="Y3994" s="9" t="str">
        <v>CLOTHING</v>
      </c>
      <c r="AA3994" s="9" t="str">
        <v>north</v>
      </c>
      <c r="AB3994" s="9" t="str">
        <v>clothing</v>
      </c>
    </row>
    <row r="3995" spans="1:28">
      <c r="A3995" s="10" t="s">
        <v>3936</v>
      </c>
      <c r="B3995" s="11">
        <v>45355</v>
      </c>
      <c r="C3995" s="12" t="s">
        <v>3836</v>
      </c>
      <c r="D3995" s="13" t="s">
        <v>3590</v>
      </c>
      <c r="E3995" s="10">
        <v>1423.92</v>
      </c>
      <c r="F3995" s="10">
        <v>42</v>
      </c>
      <c r="G3995" s="10">
        <v>21</v>
      </c>
      <c r="H3995" s="10">
        <v>1702.66</v>
      </c>
      <c r="I3995" s="4" t="s">
        <v>3936</v>
      </c>
      <c r="J3995" s="16">
        <v>45355</v>
      </c>
      <c r="K3995" s="9" t="str">
        <v>North</v>
      </c>
      <c r="L3995" s="9" t="str">
        <v>Clothing</v>
      </c>
      <c r="M3995" s="4">
        <v>1423.92</v>
      </c>
      <c r="N3995" s="4">
        <f>VLOOKUP($K3995,Sales_Performance_Analysis.csv!$S$1:$T$5,2,FALSE)</f>
        <v>2573.1195542046598</v>
      </c>
      <c r="O3995" s="4">
        <v>42</v>
      </c>
      <c r="P3995" s="4">
        <v>21</v>
      </c>
      <c r="Q3995" s="4">
        <v>1702.66</v>
      </c>
      <c r="U3995" s="9" t="str">
        <v>North</v>
      </c>
      <c r="V3995" s="9" t="str">
        <v>Clothing</v>
      </c>
      <c r="X3995" s="9" t="str">
        <v>NORTH</v>
      </c>
      <c r="Y3995" s="9" t="str">
        <v>CLOTHING</v>
      </c>
      <c r="AA3995" s="9" t="str">
        <v>north</v>
      </c>
      <c r="AB3995" s="9" t="str">
        <v>clothing</v>
      </c>
    </row>
    <row r="3996" spans="1:28">
      <c r="A3996" s="10" t="s">
        <v>3937</v>
      </c>
      <c r="B3996" s="11">
        <v>45424</v>
      </c>
      <c r="C3996" s="13" t="s">
        <v>2686</v>
      </c>
      <c r="D3996" s="13" t="s">
        <v>3722</v>
      </c>
      <c r="E3996" s="10">
        <v>1368.84</v>
      </c>
      <c r="F3996" s="10">
        <v>36</v>
      </c>
      <c r="G3996" s="10">
        <v>18</v>
      </c>
      <c r="H3996" s="10">
        <v>866</v>
      </c>
      <c r="I3996" s="4" t="s">
        <v>3937</v>
      </c>
      <c r="J3996" s="16">
        <v>45424</v>
      </c>
      <c r="K3996" s="9" t="str">
        <v>East</v>
      </c>
      <c r="L3996" s="9" t="str">
        <v>Groceries</v>
      </c>
      <c r="M3996" s="4">
        <v>1368.84</v>
      </c>
      <c r="N3996" s="4">
        <f>VLOOKUP($K3996,Sales_Performance_Analysis.csv!$S$1:$T$5,2,FALSE)</f>
        <v>2529.8487270973901</v>
      </c>
      <c r="O3996" s="4">
        <v>36</v>
      </c>
      <c r="P3996" s="4">
        <v>18</v>
      </c>
      <c r="Q3996" s="4">
        <v>866</v>
      </c>
      <c r="U3996" s="9" t="str">
        <v>East</v>
      </c>
      <c r="V3996" s="9" t="str">
        <v>Groceries</v>
      </c>
      <c r="X3996" s="9" t="str">
        <v>EAST</v>
      </c>
      <c r="Y3996" s="9" t="str">
        <v>GROCERIES</v>
      </c>
      <c r="AA3996" s="9" t="str">
        <v>east</v>
      </c>
      <c r="AB3996" s="9" t="str">
        <v>groceries</v>
      </c>
    </row>
    <row r="3997" spans="1:28">
      <c r="A3997" s="10" t="s">
        <v>3938</v>
      </c>
      <c r="B3997" s="11">
        <v>45307</v>
      </c>
      <c r="C3997" s="12" t="s">
        <v>3246</v>
      </c>
      <c r="D3997" s="13" t="s">
        <v>3590</v>
      </c>
      <c r="E3997" s="10">
        <v>4987.16</v>
      </c>
      <c r="F3997" s="10">
        <v>31</v>
      </c>
      <c r="G3997" s="10">
        <v>33</v>
      </c>
      <c r="H3997" s="10">
        <v>1147.55</v>
      </c>
      <c r="I3997" s="4" t="s">
        <v>3938</v>
      </c>
      <c r="J3997" s="16">
        <v>45307</v>
      </c>
      <c r="K3997" s="9" t="str">
        <v>South</v>
      </c>
      <c r="L3997" s="9" t="str">
        <v>Clothing</v>
      </c>
      <c r="M3997" s="4">
        <v>4987.16</v>
      </c>
      <c r="N3997" s="4">
        <f>VLOOKUP($K3997,Sales_Performance_Analysis.csv!$S$1:$T$5,2,FALSE)</f>
        <v>2478.5568056787902</v>
      </c>
      <c r="O3997" s="4">
        <v>31</v>
      </c>
      <c r="P3997" s="4">
        <v>33</v>
      </c>
      <c r="Q3997" s="4">
        <v>1147.55</v>
      </c>
      <c r="U3997" s="9" t="str">
        <v>South</v>
      </c>
      <c r="V3997" s="9" t="str">
        <v>Clothing</v>
      </c>
      <c r="X3997" s="9" t="str">
        <v>SOUTH</v>
      </c>
      <c r="Y3997" s="9" t="str">
        <v>CLOTHING</v>
      </c>
      <c r="AA3997" s="9" t="str">
        <v>south</v>
      </c>
      <c r="AB3997" s="9" t="str">
        <v>clothing</v>
      </c>
    </row>
    <row r="3998" spans="1:28">
      <c r="A3998" s="10" t="s">
        <v>3939</v>
      </c>
      <c r="B3998" s="11">
        <v>45571</v>
      </c>
      <c r="C3998" s="12" t="s">
        <v>3246</v>
      </c>
      <c r="D3998" s="13" t="s">
        <v>3070</v>
      </c>
      <c r="E3998" s="10">
        <v>371.47</v>
      </c>
      <c r="F3998" s="10">
        <v>39</v>
      </c>
      <c r="G3998" s="10">
        <v>27</v>
      </c>
      <c r="H3998" s="10">
        <v>438.58</v>
      </c>
      <c r="I3998" s="4" t="s">
        <v>3939</v>
      </c>
      <c r="J3998" s="16">
        <v>45571</v>
      </c>
      <c r="K3998" s="9" t="str">
        <v>South</v>
      </c>
      <c r="L3998" s="9" t="str">
        <v>Electronics</v>
      </c>
      <c r="M3998" s="4">
        <v>371.47</v>
      </c>
      <c r="N3998" s="4">
        <f>VLOOKUP($K3998,Sales_Performance_Analysis.csv!$S$1:$T$5,2,FALSE)</f>
        <v>2478.5568056787902</v>
      </c>
      <c r="O3998" s="4">
        <v>39</v>
      </c>
      <c r="P3998" s="4">
        <v>27</v>
      </c>
      <c r="Q3998" s="4">
        <v>438.58</v>
      </c>
      <c r="U3998" s="9" t="str">
        <v>South</v>
      </c>
      <c r="V3998" s="9" t="str">
        <v>Electronics</v>
      </c>
      <c r="X3998" s="9" t="str">
        <v>SOUTH</v>
      </c>
      <c r="Y3998" s="9" t="str">
        <v>ELECTRONICS</v>
      </c>
      <c r="AA3998" s="9" t="str">
        <v>south</v>
      </c>
      <c r="AB3998" s="9" t="str">
        <v>electronics</v>
      </c>
    </row>
    <row r="3999" spans="1:28">
      <c r="A3999" s="10" t="s">
        <v>3940</v>
      </c>
      <c r="B3999" s="11">
        <v>45093</v>
      </c>
      <c r="C3999" s="12" t="s">
        <v>3836</v>
      </c>
      <c r="D3999" s="13" t="s">
        <v>2920</v>
      </c>
      <c r="E3999" s="10">
        <v>2726.21</v>
      </c>
      <c r="F3999" s="10">
        <v>31</v>
      </c>
      <c r="G3999" s="10">
        <v>22</v>
      </c>
      <c r="H3999" s="10">
        <v>1228.3599999999999</v>
      </c>
      <c r="I3999" s="4" t="s">
        <v>3940</v>
      </c>
      <c r="J3999" s="16">
        <v>45093</v>
      </c>
      <c r="K3999" s="9" t="str">
        <v>North</v>
      </c>
      <c r="L3999" s="9" t="str">
        <v>Sports</v>
      </c>
      <c r="M3999" s="4">
        <v>2726.21</v>
      </c>
      <c r="N3999" s="4">
        <f>VLOOKUP($K3999,Sales_Performance_Analysis.csv!$S$1:$T$5,2,FALSE)</f>
        <v>2573.1195542046598</v>
      </c>
      <c r="O3999" s="4">
        <v>31</v>
      </c>
      <c r="P3999" s="4">
        <v>22</v>
      </c>
      <c r="Q3999" s="4">
        <v>1228.3599999999999</v>
      </c>
      <c r="U3999" s="9" t="str">
        <v>North</v>
      </c>
      <c r="V3999" s="9" t="str">
        <v>Sports</v>
      </c>
      <c r="X3999" s="9" t="str">
        <v>NORTH</v>
      </c>
      <c r="Y3999" s="9" t="str">
        <v>SPORTS</v>
      </c>
      <c r="AA3999" s="9" t="str">
        <v>north</v>
      </c>
      <c r="AB3999" s="9" t="str">
        <v>sports</v>
      </c>
    </row>
    <row r="4000" spans="1:28">
      <c r="A4000" s="10" t="s">
        <v>3941</v>
      </c>
      <c r="B4000" s="11">
        <v>45357</v>
      </c>
      <c r="C4000" s="12" t="s">
        <v>3262</v>
      </c>
      <c r="D4000" s="13" t="s">
        <v>2920</v>
      </c>
      <c r="E4000" s="10">
        <v>953.78</v>
      </c>
      <c r="F4000" s="10">
        <v>41</v>
      </c>
      <c r="G4000" s="10">
        <v>28</v>
      </c>
      <c r="H4000" s="10">
        <v>469.11</v>
      </c>
      <c r="I4000" s="4" t="s">
        <v>3941</v>
      </c>
      <c r="J4000" s="16">
        <v>45357</v>
      </c>
      <c r="K4000" s="9" t="str">
        <v>West</v>
      </c>
      <c r="L4000" s="9" t="str">
        <v>Sports</v>
      </c>
      <c r="M4000" s="4">
        <v>953.78</v>
      </c>
      <c r="N4000" s="4">
        <f>VLOOKUP($K4000,Sales_Performance_Analysis.csv!$S$1:$T$5,2,FALSE)</f>
        <v>2536.3110011778599</v>
      </c>
      <c r="O4000" s="4">
        <v>41</v>
      </c>
      <c r="P4000" s="4">
        <v>28</v>
      </c>
      <c r="Q4000" s="4">
        <v>469.11</v>
      </c>
      <c r="U4000" s="9" t="str">
        <v>West</v>
      </c>
      <c r="V4000" s="9" t="str">
        <v>Sports</v>
      </c>
      <c r="X4000" s="9" t="str">
        <v>WEST</v>
      </c>
      <c r="Y4000" s="9" t="str">
        <v>SPORTS</v>
      </c>
      <c r="AA4000" s="9" t="str">
        <v>west</v>
      </c>
      <c r="AB4000" s="9" t="str">
        <v>sports</v>
      </c>
    </row>
    <row r="4001" spans="1:28">
      <c r="A4001" s="10" t="s">
        <v>3942</v>
      </c>
      <c r="B4001" s="11">
        <v>45465</v>
      </c>
      <c r="C4001" s="13" t="s">
        <v>2686</v>
      </c>
      <c r="D4001" s="13" t="s">
        <v>1668</v>
      </c>
      <c r="E4001" s="10">
        <v>2975.86</v>
      </c>
      <c r="F4001" s="10">
        <v>29</v>
      </c>
      <c r="G4001" s="10">
        <v>37</v>
      </c>
      <c r="H4001" s="10">
        <v>1870.61</v>
      </c>
      <c r="I4001" s="4" t="s">
        <v>3942</v>
      </c>
      <c r="J4001" s="16">
        <v>45465</v>
      </c>
      <c r="K4001" s="9" t="str">
        <v>East</v>
      </c>
      <c r="L4001" s="9" t="str">
        <v>Furniture</v>
      </c>
      <c r="M4001" s="4">
        <v>2975.86</v>
      </c>
      <c r="N4001" s="4">
        <f>VLOOKUP($K4001,Sales_Performance_Analysis.csv!$S$1:$T$5,2,FALSE)</f>
        <v>2529.8487270973901</v>
      </c>
      <c r="O4001" s="4">
        <v>29</v>
      </c>
      <c r="P4001" s="4">
        <v>37</v>
      </c>
      <c r="Q4001" s="4">
        <v>1870.61</v>
      </c>
      <c r="U4001" s="9" t="str">
        <v>East</v>
      </c>
      <c r="V4001" s="9" t="str">
        <v>Furniture</v>
      </c>
      <c r="X4001" s="9" t="str">
        <v>EAST</v>
      </c>
      <c r="Y4001" s="9" t="str">
        <v>FURNITURE</v>
      </c>
      <c r="AA4001" s="9" t="str">
        <v>east</v>
      </c>
      <c r="AB4001" s="9" t="str">
        <v>furniture</v>
      </c>
    </row>
  </sheetData>
  <autoFilter ref="J1:L4001" xr:uid="{00000000-0009-0000-0000-000000000000}"/>
  <mergeCells count="3">
    <mergeCell ref="U1:V1"/>
    <mergeCell ref="X1:Y1"/>
    <mergeCell ref="AA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C4001"/>
  <sheetViews>
    <sheetView workbookViewId="0"/>
  </sheetViews>
  <sheetFormatPr defaultColWidth="9.140625" defaultRowHeight="15"/>
  <cols>
    <col min="1" max="1" width="10.85546875" customWidth="1"/>
    <col min="2" max="2" width="13.5703125" customWidth="1"/>
    <col min="3" max="3" width="15.42578125" customWidth="1"/>
  </cols>
  <sheetData>
    <row r="1" spans="1:3">
      <c r="A1" s="10" t="s">
        <v>1</v>
      </c>
      <c r="B1" t="s">
        <v>8</v>
      </c>
      <c r="C1" t="s">
        <v>9</v>
      </c>
    </row>
    <row r="2" spans="1:3" hidden="1">
      <c r="A2" s="11">
        <v>45022</v>
      </c>
      <c r="B2" t="str" cm="1">
        <f t="array" ref="B2:B4001">_xlfn.IFS(LEFT(Sales_Performance_Analysis.csv!C2:C4001,1)="N","North",LEFT(Sales_Performance_Analysis.csv!C2:C4001,1)="E","East",LEFT(Sales_Performance_Analysis.csv!C2:C4001,1)="M","East",LEFT(Sales_Performance_Analysis.csv!C2:C4001,1)="W","West",LEFT(Sales_Performance_Analysis.csv!C2:C4001,1)="S","South")</f>
        <v>North</v>
      </c>
      <c r="C2" t="str" cm="1">
        <f t="array" ref="C2:C4001">_xlfn.IFS(LEFT(Sales_Performance_Analysis.csv!D2:D4001,1)="G","Groceries",LEFT(Sales_Performance_Analysis.csv!D2:D4001,1)="C","Clothing",LEFT(Sales_Performance_Analysis.csv!D2:D4001,1)="F","Furniture",LEFT(Sales_Performance_Analysis.csv!D2:D4001,1)="S","Sports",LEFT(Sales_Performance_Analysis.csv!D2:D4001,1)="E","Electronics")</f>
        <v>Groceries</v>
      </c>
    </row>
    <row r="3" spans="1:3" hidden="1">
      <c r="A3" s="11">
        <v>45412</v>
      </c>
      <c r="B3" t="str">
        <v>East</v>
      </c>
      <c r="C3" t="str">
        <v>Groceries</v>
      </c>
    </row>
    <row r="4" spans="1:3" hidden="1">
      <c r="A4" s="11">
        <v>45363</v>
      </c>
      <c r="B4" t="str">
        <v>East</v>
      </c>
      <c r="C4" t="str">
        <v>Groceries</v>
      </c>
    </row>
    <row r="5" spans="1:3" hidden="1">
      <c r="A5" s="11">
        <v>45331</v>
      </c>
      <c r="B5" t="str">
        <v>East</v>
      </c>
      <c r="C5" t="str">
        <v>Groceries</v>
      </c>
    </row>
    <row r="6" spans="1:3" hidden="1">
      <c r="A6" s="11">
        <v>45502</v>
      </c>
      <c r="B6" t="str">
        <v>South</v>
      </c>
      <c r="C6" t="str">
        <v>Clothing</v>
      </c>
    </row>
    <row r="7" spans="1:3" hidden="1">
      <c r="A7" s="11">
        <v>45164</v>
      </c>
      <c r="B7" t="str">
        <v>East</v>
      </c>
      <c r="C7" t="str">
        <v>Furniture</v>
      </c>
    </row>
    <row r="8" spans="1:3" hidden="1">
      <c r="A8" s="11">
        <v>45572</v>
      </c>
      <c r="B8" t="str">
        <v>East</v>
      </c>
      <c r="C8" t="str">
        <v>Sports</v>
      </c>
    </row>
    <row r="9" spans="1:3" hidden="1">
      <c r="A9" s="11">
        <v>45000</v>
      </c>
      <c r="B9" t="str">
        <v>East</v>
      </c>
      <c r="C9" t="str">
        <v>Electronics</v>
      </c>
    </row>
    <row r="10" spans="1:3" hidden="1">
      <c r="A10" s="11">
        <v>45106</v>
      </c>
      <c r="B10" t="str">
        <v>East</v>
      </c>
      <c r="C10" t="str">
        <v>Clothing</v>
      </c>
    </row>
    <row r="11" spans="1:3" hidden="1">
      <c r="A11" s="11">
        <v>44998</v>
      </c>
      <c r="B11" t="str">
        <v>South</v>
      </c>
      <c r="C11" t="str">
        <v>Clothing</v>
      </c>
    </row>
    <row r="12" spans="1:3" hidden="1">
      <c r="A12" s="11">
        <v>45439</v>
      </c>
      <c r="B12" t="str">
        <v>East</v>
      </c>
      <c r="C12" t="str">
        <v>Groceries</v>
      </c>
    </row>
    <row r="13" spans="1:3" hidden="1">
      <c r="A13" s="11">
        <v>45291</v>
      </c>
      <c r="B13" t="str">
        <v>East</v>
      </c>
      <c r="C13" t="str">
        <v>Electronics</v>
      </c>
    </row>
    <row r="14" spans="1:3" hidden="1">
      <c r="A14" s="11">
        <v>45239</v>
      </c>
      <c r="B14" t="str">
        <v>East</v>
      </c>
      <c r="C14" t="str">
        <v>Sports</v>
      </c>
    </row>
    <row r="15" spans="1:3" hidden="1">
      <c r="A15" s="11">
        <v>44919</v>
      </c>
      <c r="B15" t="str">
        <v>South</v>
      </c>
      <c r="C15" t="str">
        <v>Sports</v>
      </c>
    </row>
    <row r="16" spans="1:3" hidden="1">
      <c r="A16" s="11">
        <v>45329</v>
      </c>
      <c r="B16" t="str">
        <v>East</v>
      </c>
      <c r="C16" t="str">
        <v>Groceries</v>
      </c>
    </row>
    <row r="17" spans="1:3" hidden="1">
      <c r="A17" s="11">
        <v>45318</v>
      </c>
      <c r="B17" t="str">
        <v>East</v>
      </c>
      <c r="C17" t="str">
        <v>Furniture</v>
      </c>
    </row>
    <row r="18" spans="1:3" hidden="1">
      <c r="A18" s="11">
        <v>45078</v>
      </c>
      <c r="B18" t="str">
        <v>South</v>
      </c>
      <c r="C18" t="str">
        <v>Groceries</v>
      </c>
    </row>
    <row r="19" spans="1:3" hidden="1">
      <c r="A19" s="11">
        <v>45471</v>
      </c>
      <c r="B19" t="str">
        <v>North</v>
      </c>
      <c r="C19" t="str">
        <v>Clothing</v>
      </c>
    </row>
    <row r="20" spans="1:3" hidden="1">
      <c r="A20" s="11">
        <v>45246</v>
      </c>
      <c r="B20" t="str">
        <v>South</v>
      </c>
      <c r="C20" t="str">
        <v>Clothing</v>
      </c>
    </row>
    <row r="21" spans="1:3" hidden="1">
      <c r="A21" s="11">
        <v>45556</v>
      </c>
      <c r="B21" t="str">
        <v>East</v>
      </c>
      <c r="C21" t="str">
        <v>Clothing</v>
      </c>
    </row>
    <row r="22" spans="1:3" hidden="1">
      <c r="A22" s="11">
        <v>45566</v>
      </c>
      <c r="B22" t="str">
        <v>South</v>
      </c>
      <c r="C22" t="str">
        <v>Furniture</v>
      </c>
    </row>
    <row r="23" spans="1:3" hidden="1">
      <c r="A23" s="11">
        <v>45077</v>
      </c>
      <c r="B23" t="str">
        <v>East</v>
      </c>
      <c r="C23" t="str">
        <v>Sports</v>
      </c>
    </row>
    <row r="24" spans="1:3" hidden="1">
      <c r="A24" s="11">
        <v>45400</v>
      </c>
      <c r="B24" t="str">
        <v>East</v>
      </c>
      <c r="C24" t="str">
        <v>Furniture</v>
      </c>
    </row>
    <row r="25" spans="1:3" hidden="1">
      <c r="A25" s="11">
        <v>45341</v>
      </c>
      <c r="B25" t="str">
        <v>East</v>
      </c>
      <c r="C25" t="str">
        <v>Clothing</v>
      </c>
    </row>
    <row r="26" spans="1:3" hidden="1">
      <c r="A26" s="11">
        <v>45041</v>
      </c>
      <c r="B26" t="str">
        <v>East</v>
      </c>
      <c r="C26" t="str">
        <v>Clothing</v>
      </c>
    </row>
    <row r="27" spans="1:3" hidden="1">
      <c r="A27" s="11">
        <v>45059</v>
      </c>
      <c r="B27" t="str">
        <v>East</v>
      </c>
      <c r="C27" t="str">
        <v>Sports</v>
      </c>
    </row>
    <row r="28" spans="1:3" hidden="1">
      <c r="A28" s="11">
        <v>45037</v>
      </c>
      <c r="B28" t="str">
        <v>East</v>
      </c>
      <c r="C28" t="str">
        <v>Electronics</v>
      </c>
    </row>
    <row r="29" spans="1:3" hidden="1">
      <c r="A29" s="11">
        <v>45290</v>
      </c>
      <c r="B29" t="str">
        <v>East</v>
      </c>
      <c r="C29" t="str">
        <v>Electronics</v>
      </c>
    </row>
    <row r="30" spans="1:3" hidden="1">
      <c r="A30" s="11">
        <v>44885</v>
      </c>
      <c r="B30" t="str">
        <v>East</v>
      </c>
      <c r="C30" t="str">
        <v>Sports</v>
      </c>
    </row>
    <row r="31" spans="1:3" hidden="1">
      <c r="A31" s="11">
        <v>45248</v>
      </c>
      <c r="B31" t="str">
        <v>South</v>
      </c>
      <c r="C31" t="str">
        <v>Groceries</v>
      </c>
    </row>
    <row r="32" spans="1:3" hidden="1">
      <c r="A32" s="11">
        <v>45533</v>
      </c>
      <c r="B32" t="str">
        <v>North</v>
      </c>
      <c r="C32" t="str">
        <v>Groceries</v>
      </c>
    </row>
    <row r="33" spans="1:3" hidden="1">
      <c r="A33" s="11">
        <v>45449</v>
      </c>
      <c r="B33" t="str">
        <v>East</v>
      </c>
      <c r="C33" t="str">
        <v>Sports</v>
      </c>
    </row>
    <row r="34" spans="1:3" hidden="1">
      <c r="A34" s="11">
        <v>45228</v>
      </c>
      <c r="B34" t="str">
        <v>East</v>
      </c>
      <c r="C34" t="str">
        <v>Clothing</v>
      </c>
    </row>
    <row r="35" spans="1:3" hidden="1">
      <c r="A35" s="11">
        <v>45114</v>
      </c>
      <c r="B35" t="str">
        <v>East</v>
      </c>
      <c r="C35" t="str">
        <v>Electronics</v>
      </c>
    </row>
    <row r="36" spans="1:3">
      <c r="A36" s="11">
        <v>45557</v>
      </c>
      <c r="B36" t="str">
        <v>South</v>
      </c>
      <c r="C36" t="str">
        <v>Electronics</v>
      </c>
    </row>
    <row r="37" spans="1:3" hidden="1">
      <c r="A37" s="11">
        <v>45018</v>
      </c>
      <c r="B37" t="str">
        <v>East</v>
      </c>
      <c r="C37" t="str">
        <v>Electronics</v>
      </c>
    </row>
    <row r="38" spans="1:3" hidden="1">
      <c r="A38" s="11">
        <v>44899</v>
      </c>
      <c r="B38" t="str">
        <v>South</v>
      </c>
      <c r="C38" t="str">
        <v>Furniture</v>
      </c>
    </row>
    <row r="39" spans="1:3" hidden="1">
      <c r="A39" s="11">
        <v>45190</v>
      </c>
      <c r="B39" t="str">
        <v>North</v>
      </c>
      <c r="C39" t="str">
        <v>Clothing</v>
      </c>
    </row>
    <row r="40" spans="1:3" hidden="1">
      <c r="A40" s="11">
        <v>45538</v>
      </c>
      <c r="B40" t="str">
        <v>East</v>
      </c>
      <c r="C40" t="str">
        <v>Electronics</v>
      </c>
    </row>
    <row r="41" spans="1:3" hidden="1">
      <c r="A41" s="11">
        <v>45349</v>
      </c>
      <c r="B41" t="str">
        <v>East</v>
      </c>
      <c r="C41" t="str">
        <v>Furniture</v>
      </c>
    </row>
    <row r="42" spans="1:3" hidden="1">
      <c r="A42" s="11">
        <v>44965</v>
      </c>
      <c r="B42" t="str">
        <v>East</v>
      </c>
      <c r="C42" t="str">
        <v>Electronics</v>
      </c>
    </row>
    <row r="43" spans="1:3" hidden="1">
      <c r="A43" s="11">
        <v>44989</v>
      </c>
      <c r="B43" t="str">
        <v>East</v>
      </c>
      <c r="C43" t="str">
        <v>Clothing</v>
      </c>
    </row>
    <row r="44" spans="1:3" hidden="1">
      <c r="A44" s="11">
        <v>45583</v>
      </c>
      <c r="B44" t="str">
        <v>South</v>
      </c>
      <c r="C44" t="str">
        <v>Furniture</v>
      </c>
    </row>
    <row r="45" spans="1:3" hidden="1">
      <c r="A45" s="11">
        <v>45580</v>
      </c>
      <c r="B45" t="str">
        <v>East</v>
      </c>
      <c r="C45" t="str">
        <v>Electronics</v>
      </c>
    </row>
    <row r="46" spans="1:3" hidden="1">
      <c r="A46" s="11">
        <v>45378</v>
      </c>
      <c r="B46" t="str">
        <v>North</v>
      </c>
      <c r="C46" t="str">
        <v>Sports</v>
      </c>
    </row>
    <row r="47" spans="1:3" hidden="1">
      <c r="A47" s="11">
        <v>45305</v>
      </c>
      <c r="B47" t="str">
        <v>East</v>
      </c>
      <c r="C47" t="str">
        <v>Electronics</v>
      </c>
    </row>
    <row r="48" spans="1:3" hidden="1">
      <c r="A48" s="11">
        <v>44979</v>
      </c>
      <c r="B48" t="str">
        <v>East</v>
      </c>
      <c r="C48" t="str">
        <v>Sports</v>
      </c>
    </row>
    <row r="49" spans="1:3" hidden="1">
      <c r="A49" s="11">
        <v>45238</v>
      </c>
      <c r="B49" t="str">
        <v>East</v>
      </c>
      <c r="C49" t="str">
        <v>Sports</v>
      </c>
    </row>
    <row r="50" spans="1:3" hidden="1">
      <c r="A50" s="11">
        <v>45326</v>
      </c>
      <c r="B50" t="str">
        <v>East</v>
      </c>
      <c r="C50" t="str">
        <v>Groceries</v>
      </c>
    </row>
    <row r="51" spans="1:3" hidden="1">
      <c r="A51" s="11">
        <v>45227</v>
      </c>
      <c r="B51" t="str">
        <v>East</v>
      </c>
      <c r="C51" t="str">
        <v>Electronics</v>
      </c>
    </row>
    <row r="52" spans="1:3" hidden="1">
      <c r="A52" s="11">
        <v>45068</v>
      </c>
      <c r="B52" t="str">
        <v>East</v>
      </c>
      <c r="C52" t="str">
        <v>Sports</v>
      </c>
    </row>
    <row r="53" spans="1:3">
      <c r="A53" s="11">
        <v>45336</v>
      </c>
      <c r="B53" t="str">
        <v>South</v>
      </c>
      <c r="C53" t="str">
        <v>Electronics</v>
      </c>
    </row>
    <row r="54" spans="1:3" hidden="1">
      <c r="A54" s="11">
        <v>45259</v>
      </c>
      <c r="B54" t="str">
        <v>South</v>
      </c>
      <c r="C54" t="str">
        <v>Electronics</v>
      </c>
    </row>
    <row r="55" spans="1:3" hidden="1">
      <c r="A55" s="11">
        <v>45603</v>
      </c>
      <c r="B55" t="str">
        <v>East</v>
      </c>
      <c r="C55" t="str">
        <v>Clothing</v>
      </c>
    </row>
    <row r="56" spans="1:3" hidden="1">
      <c r="A56" s="11">
        <v>44925</v>
      </c>
      <c r="B56" t="str">
        <v>North</v>
      </c>
      <c r="C56" t="str">
        <v>Groceries</v>
      </c>
    </row>
    <row r="57" spans="1:3" hidden="1">
      <c r="A57" s="11">
        <v>45122</v>
      </c>
      <c r="B57" t="str">
        <v>North</v>
      </c>
      <c r="C57" t="str">
        <v>Electronics</v>
      </c>
    </row>
    <row r="58" spans="1:3">
      <c r="A58" s="11">
        <v>45449</v>
      </c>
      <c r="B58" t="str">
        <v>South</v>
      </c>
      <c r="C58" t="str">
        <v>Electronics</v>
      </c>
    </row>
    <row r="59" spans="1:3" hidden="1">
      <c r="A59" s="11">
        <v>45506</v>
      </c>
      <c r="B59" t="str">
        <v>South</v>
      </c>
      <c r="C59" t="str">
        <v>Sports</v>
      </c>
    </row>
    <row r="60" spans="1:3" hidden="1">
      <c r="A60" s="11">
        <v>44992</v>
      </c>
      <c r="B60" t="str">
        <v>East</v>
      </c>
      <c r="C60" t="str">
        <v>Electronics</v>
      </c>
    </row>
    <row r="61" spans="1:3" hidden="1">
      <c r="A61" s="11">
        <v>45184</v>
      </c>
      <c r="B61" t="str">
        <v>East</v>
      </c>
      <c r="C61" t="str">
        <v>Sports</v>
      </c>
    </row>
    <row r="62" spans="1:3" hidden="1">
      <c r="A62" s="11">
        <v>45276</v>
      </c>
      <c r="B62" t="str">
        <v>East</v>
      </c>
      <c r="C62" t="str">
        <v>Furniture</v>
      </c>
    </row>
    <row r="63" spans="1:3" hidden="1">
      <c r="A63" s="11">
        <v>45265</v>
      </c>
      <c r="B63" t="str">
        <v>East</v>
      </c>
      <c r="C63" t="str">
        <v>Electronics</v>
      </c>
    </row>
    <row r="64" spans="1:3" hidden="1">
      <c r="A64" s="11">
        <v>45196</v>
      </c>
      <c r="B64" t="str">
        <v>South</v>
      </c>
      <c r="C64" t="str">
        <v>Sports</v>
      </c>
    </row>
    <row r="65" spans="1:3" hidden="1">
      <c r="A65" s="11">
        <v>45383</v>
      </c>
      <c r="B65" t="str">
        <v>North</v>
      </c>
      <c r="C65" t="str">
        <v>Furniture</v>
      </c>
    </row>
    <row r="66" spans="1:3" hidden="1">
      <c r="A66" s="11">
        <v>45262</v>
      </c>
      <c r="B66" t="str">
        <v>East</v>
      </c>
      <c r="C66" t="str">
        <v>Electronics</v>
      </c>
    </row>
    <row r="67" spans="1:3" hidden="1">
      <c r="A67" s="11">
        <v>45126</v>
      </c>
      <c r="B67" t="str">
        <v>North</v>
      </c>
      <c r="C67" t="str">
        <v>Electronics</v>
      </c>
    </row>
    <row r="68" spans="1:3" hidden="1">
      <c r="A68" s="11">
        <v>44941</v>
      </c>
      <c r="B68" t="str">
        <v>North</v>
      </c>
      <c r="C68" t="str">
        <v>Groceries</v>
      </c>
    </row>
    <row r="69" spans="1:3" hidden="1">
      <c r="A69" s="11">
        <v>45024</v>
      </c>
      <c r="B69" t="str">
        <v>North</v>
      </c>
      <c r="C69" t="str">
        <v>Furniture</v>
      </c>
    </row>
    <row r="70" spans="1:3" hidden="1">
      <c r="A70" s="11">
        <v>45201</v>
      </c>
      <c r="B70" t="str">
        <v>South</v>
      </c>
      <c r="C70" t="str">
        <v>Electronics</v>
      </c>
    </row>
    <row r="71" spans="1:3" hidden="1">
      <c r="A71" s="11">
        <v>45060</v>
      </c>
      <c r="B71" t="str">
        <v>South</v>
      </c>
      <c r="C71" t="str">
        <v>Furniture</v>
      </c>
    </row>
    <row r="72" spans="1:3" hidden="1">
      <c r="A72" s="11">
        <v>45094</v>
      </c>
      <c r="B72" t="str">
        <v>East</v>
      </c>
      <c r="C72" t="str">
        <v>Clothing</v>
      </c>
    </row>
    <row r="73" spans="1:3" hidden="1">
      <c r="A73" s="11">
        <v>45594</v>
      </c>
      <c r="B73" t="str">
        <v>East</v>
      </c>
      <c r="C73" t="str">
        <v>Clothing</v>
      </c>
    </row>
    <row r="74" spans="1:3" hidden="1">
      <c r="A74" s="11">
        <v>45195</v>
      </c>
      <c r="B74" t="str">
        <v>North</v>
      </c>
      <c r="C74" t="str">
        <v>Furniture</v>
      </c>
    </row>
    <row r="75" spans="1:3" hidden="1">
      <c r="A75" s="11">
        <v>45226</v>
      </c>
      <c r="B75" t="str">
        <v>East</v>
      </c>
      <c r="C75" t="str">
        <v>Clothing</v>
      </c>
    </row>
    <row r="76" spans="1:3" hidden="1">
      <c r="A76" s="11">
        <v>45436</v>
      </c>
      <c r="B76" t="str">
        <v>South</v>
      </c>
      <c r="C76" t="str">
        <v>Furniture</v>
      </c>
    </row>
    <row r="77" spans="1:3" hidden="1">
      <c r="A77" s="11">
        <v>45478</v>
      </c>
      <c r="B77" t="str">
        <v>South</v>
      </c>
      <c r="C77" t="str">
        <v>Sports</v>
      </c>
    </row>
    <row r="78" spans="1:3" hidden="1">
      <c r="A78" s="11">
        <v>45079</v>
      </c>
      <c r="B78" t="str">
        <v>North</v>
      </c>
      <c r="C78" t="str">
        <v>Furniture</v>
      </c>
    </row>
    <row r="79" spans="1:3" hidden="1">
      <c r="A79" s="11">
        <v>45192</v>
      </c>
      <c r="B79" t="str">
        <v>East</v>
      </c>
      <c r="C79" t="str">
        <v>Groceries</v>
      </c>
    </row>
    <row r="80" spans="1:3" hidden="1">
      <c r="A80" s="11">
        <v>45243</v>
      </c>
      <c r="B80" t="str">
        <v>South</v>
      </c>
      <c r="C80" t="str">
        <v>Groceries</v>
      </c>
    </row>
    <row r="81" spans="1:3" hidden="1">
      <c r="A81" s="11">
        <v>45068</v>
      </c>
      <c r="B81" t="str">
        <v>East</v>
      </c>
      <c r="C81" t="str">
        <v>Sports</v>
      </c>
    </row>
    <row r="82" spans="1:3" hidden="1">
      <c r="A82" s="11">
        <v>45461</v>
      </c>
      <c r="B82" t="str">
        <v>North</v>
      </c>
      <c r="C82" t="str">
        <v>Furniture</v>
      </c>
    </row>
    <row r="83" spans="1:3" hidden="1">
      <c r="A83" s="11">
        <v>44948</v>
      </c>
      <c r="B83" t="str">
        <v>East</v>
      </c>
      <c r="C83" t="str">
        <v>Sports</v>
      </c>
    </row>
    <row r="84" spans="1:3" hidden="1">
      <c r="A84" s="11">
        <v>45385</v>
      </c>
      <c r="B84" t="str">
        <v>North</v>
      </c>
      <c r="C84" t="str">
        <v>Sports</v>
      </c>
    </row>
    <row r="85" spans="1:3" hidden="1">
      <c r="A85" s="11">
        <v>45556</v>
      </c>
      <c r="B85" t="str">
        <v>North</v>
      </c>
      <c r="C85" t="str">
        <v>Furniture</v>
      </c>
    </row>
    <row r="86" spans="1:3" hidden="1">
      <c r="A86" s="11">
        <v>45299</v>
      </c>
      <c r="B86" t="str">
        <v>East</v>
      </c>
      <c r="C86" t="str">
        <v>Electronics</v>
      </c>
    </row>
    <row r="87" spans="1:3" hidden="1">
      <c r="A87" s="11">
        <v>45321</v>
      </c>
      <c r="B87" t="str">
        <v>South</v>
      </c>
      <c r="C87" t="str">
        <v>Clothing</v>
      </c>
    </row>
    <row r="88" spans="1:3" hidden="1">
      <c r="A88" s="11">
        <v>45399</v>
      </c>
      <c r="B88" t="str">
        <v>East</v>
      </c>
      <c r="C88" t="str">
        <v>Clothing</v>
      </c>
    </row>
    <row r="89" spans="1:3" hidden="1">
      <c r="A89" s="11">
        <v>45082</v>
      </c>
      <c r="B89" t="str">
        <v>North</v>
      </c>
      <c r="C89" t="str">
        <v>Clothing</v>
      </c>
    </row>
    <row r="90" spans="1:3" hidden="1">
      <c r="A90" s="11">
        <v>45383</v>
      </c>
      <c r="B90" t="str">
        <v>North</v>
      </c>
      <c r="C90" t="str">
        <v>Clothing</v>
      </c>
    </row>
    <row r="91" spans="1:3">
      <c r="A91" s="11">
        <v>45530</v>
      </c>
      <c r="B91" t="str">
        <v>South</v>
      </c>
      <c r="C91" t="str">
        <v>Electronics</v>
      </c>
    </row>
    <row r="92" spans="1:3" hidden="1">
      <c r="A92" s="11">
        <v>45097</v>
      </c>
      <c r="B92" t="str">
        <v>North</v>
      </c>
      <c r="C92" t="str">
        <v>Clothing</v>
      </c>
    </row>
    <row r="93" spans="1:3" hidden="1">
      <c r="A93" s="11">
        <v>45426</v>
      </c>
      <c r="B93" t="str">
        <v>East</v>
      </c>
      <c r="C93" t="str">
        <v>Furniture</v>
      </c>
    </row>
    <row r="94" spans="1:3" hidden="1">
      <c r="A94" s="11">
        <v>45465</v>
      </c>
      <c r="B94" t="str">
        <v>North</v>
      </c>
      <c r="C94" t="str">
        <v>Clothing</v>
      </c>
    </row>
    <row r="95" spans="1:3" hidden="1">
      <c r="A95" s="11">
        <v>45084</v>
      </c>
      <c r="B95" t="str">
        <v>South</v>
      </c>
      <c r="C95" t="str">
        <v>Electronics</v>
      </c>
    </row>
    <row r="96" spans="1:3" hidden="1">
      <c r="A96" s="11">
        <v>45425</v>
      </c>
      <c r="B96" t="str">
        <v>North</v>
      </c>
      <c r="C96" t="str">
        <v>Electronics</v>
      </c>
    </row>
    <row r="97" spans="1:3" hidden="1">
      <c r="A97" s="11">
        <v>45399</v>
      </c>
      <c r="B97" t="str">
        <v>East</v>
      </c>
      <c r="C97" t="str">
        <v>Clothing</v>
      </c>
    </row>
    <row r="98" spans="1:3" hidden="1">
      <c r="A98" s="11">
        <v>44926</v>
      </c>
      <c r="B98" t="str">
        <v>North</v>
      </c>
      <c r="C98" t="str">
        <v>Groceries</v>
      </c>
    </row>
    <row r="99" spans="1:3" hidden="1">
      <c r="A99" s="11">
        <v>45123</v>
      </c>
      <c r="B99" t="str">
        <v>South</v>
      </c>
      <c r="C99" t="str">
        <v>Groceries</v>
      </c>
    </row>
    <row r="100" spans="1:3">
      <c r="A100" s="11">
        <v>45517</v>
      </c>
      <c r="B100" t="str">
        <v>South</v>
      </c>
      <c r="C100" t="str">
        <v>Electronics</v>
      </c>
    </row>
    <row r="101" spans="1:3" hidden="1">
      <c r="A101" s="11">
        <v>45586</v>
      </c>
      <c r="B101" t="str">
        <v>East</v>
      </c>
      <c r="C101" t="str">
        <v>Furniture</v>
      </c>
    </row>
    <row r="102" spans="1:3" hidden="1">
      <c r="A102" s="11">
        <v>45071</v>
      </c>
      <c r="B102" t="str">
        <v>East</v>
      </c>
      <c r="C102" t="str">
        <v>Electronics</v>
      </c>
    </row>
    <row r="103" spans="1:3" hidden="1">
      <c r="A103" s="11">
        <v>45261</v>
      </c>
      <c r="B103" t="str">
        <v>East</v>
      </c>
      <c r="C103" t="str">
        <v>Sports</v>
      </c>
    </row>
    <row r="104" spans="1:3" hidden="1">
      <c r="A104" s="11">
        <v>45356</v>
      </c>
      <c r="B104" t="str">
        <v>North</v>
      </c>
      <c r="C104" t="str">
        <v>Furniture</v>
      </c>
    </row>
    <row r="105" spans="1:3" hidden="1">
      <c r="A105" s="11">
        <v>45532</v>
      </c>
      <c r="B105" t="str">
        <v>South</v>
      </c>
      <c r="C105" t="str">
        <v>Sports</v>
      </c>
    </row>
    <row r="106" spans="1:3" hidden="1">
      <c r="A106" s="11">
        <v>45433</v>
      </c>
      <c r="B106" t="str">
        <v>East</v>
      </c>
      <c r="C106" t="str">
        <v>Sports</v>
      </c>
    </row>
    <row r="107" spans="1:3" hidden="1">
      <c r="A107" s="11">
        <v>45450</v>
      </c>
      <c r="B107" t="str">
        <v>South</v>
      </c>
      <c r="C107" t="str">
        <v>Furniture</v>
      </c>
    </row>
    <row r="108" spans="1:3" hidden="1">
      <c r="A108" s="11">
        <v>45423</v>
      </c>
      <c r="B108" t="str">
        <v>South</v>
      </c>
      <c r="C108" t="str">
        <v>Groceries</v>
      </c>
    </row>
    <row r="109" spans="1:3" hidden="1">
      <c r="A109" s="11">
        <v>45002</v>
      </c>
      <c r="B109" t="str">
        <v>East</v>
      </c>
      <c r="C109" t="str">
        <v>Electronics</v>
      </c>
    </row>
    <row r="110" spans="1:3" hidden="1">
      <c r="A110" s="11">
        <v>45580</v>
      </c>
      <c r="B110" t="str">
        <v>South</v>
      </c>
      <c r="C110" t="str">
        <v>Groceries</v>
      </c>
    </row>
    <row r="111" spans="1:3" hidden="1">
      <c r="A111" s="11">
        <v>44987</v>
      </c>
      <c r="B111" t="str">
        <v>East</v>
      </c>
      <c r="C111" t="str">
        <v>Furniture</v>
      </c>
    </row>
    <row r="112" spans="1:3" hidden="1">
      <c r="A112" s="11">
        <v>44974</v>
      </c>
      <c r="B112" t="str">
        <v>East</v>
      </c>
      <c r="C112" t="str">
        <v>Sports</v>
      </c>
    </row>
    <row r="113" spans="1:3" hidden="1">
      <c r="A113" s="11">
        <v>45170</v>
      </c>
      <c r="B113" t="str">
        <v>East</v>
      </c>
      <c r="C113" t="str">
        <v>Furniture</v>
      </c>
    </row>
    <row r="114" spans="1:3" hidden="1">
      <c r="A114" s="11">
        <v>45539</v>
      </c>
      <c r="B114" t="str">
        <v>South</v>
      </c>
      <c r="C114" t="str">
        <v>Furniture</v>
      </c>
    </row>
    <row r="115" spans="1:3" hidden="1">
      <c r="A115" s="11">
        <v>45070</v>
      </c>
      <c r="B115" t="str">
        <v>South</v>
      </c>
      <c r="C115" t="str">
        <v>Electronics</v>
      </c>
    </row>
    <row r="116" spans="1:3" hidden="1">
      <c r="A116" s="11">
        <v>45338</v>
      </c>
      <c r="B116" t="str">
        <v>North</v>
      </c>
      <c r="C116" t="str">
        <v>Furniture</v>
      </c>
    </row>
    <row r="117" spans="1:3" hidden="1">
      <c r="A117" s="11">
        <v>45379</v>
      </c>
      <c r="B117" t="str">
        <v>East</v>
      </c>
      <c r="C117" t="str">
        <v>Electronics</v>
      </c>
    </row>
    <row r="118" spans="1:3" hidden="1">
      <c r="A118" s="11">
        <v>45141</v>
      </c>
      <c r="B118" t="str">
        <v>East</v>
      </c>
      <c r="C118" t="str">
        <v>Furniture</v>
      </c>
    </row>
    <row r="119" spans="1:3" hidden="1">
      <c r="A119" s="11">
        <v>45289</v>
      </c>
      <c r="B119" t="str">
        <v>South</v>
      </c>
      <c r="C119" t="str">
        <v>Furniture</v>
      </c>
    </row>
    <row r="120" spans="1:3">
      <c r="A120" s="11">
        <v>45608</v>
      </c>
      <c r="B120" t="str">
        <v>South</v>
      </c>
      <c r="C120" t="str">
        <v>Electronics</v>
      </c>
    </row>
    <row r="121" spans="1:3" hidden="1">
      <c r="A121" s="11">
        <v>45560</v>
      </c>
      <c r="B121" t="str">
        <v>East</v>
      </c>
      <c r="C121" t="str">
        <v>Electronics</v>
      </c>
    </row>
    <row r="122" spans="1:3" hidden="1">
      <c r="A122" s="11">
        <v>45569</v>
      </c>
      <c r="B122" t="str">
        <v>East</v>
      </c>
      <c r="C122" t="str">
        <v>Furniture</v>
      </c>
    </row>
    <row r="123" spans="1:3" hidden="1">
      <c r="A123" s="11">
        <v>45471</v>
      </c>
      <c r="B123" t="str">
        <v>North</v>
      </c>
      <c r="C123" t="str">
        <v>Clothing</v>
      </c>
    </row>
    <row r="124" spans="1:3" hidden="1">
      <c r="A124" s="11">
        <v>45189</v>
      </c>
      <c r="B124" t="str">
        <v>North</v>
      </c>
      <c r="C124" t="str">
        <v>Furniture</v>
      </c>
    </row>
    <row r="125" spans="1:3" hidden="1">
      <c r="A125" s="11">
        <v>44930</v>
      </c>
      <c r="B125" t="str">
        <v>North</v>
      </c>
      <c r="C125" t="str">
        <v>Sports</v>
      </c>
    </row>
    <row r="126" spans="1:3" hidden="1">
      <c r="A126" s="11">
        <v>45431</v>
      </c>
      <c r="B126" t="str">
        <v>East</v>
      </c>
      <c r="C126" t="str">
        <v>Groceries</v>
      </c>
    </row>
    <row r="127" spans="1:3" hidden="1">
      <c r="A127" s="11">
        <v>45018</v>
      </c>
      <c r="B127" t="str">
        <v>North</v>
      </c>
      <c r="C127" t="str">
        <v>Furniture</v>
      </c>
    </row>
    <row r="128" spans="1:3" hidden="1">
      <c r="A128" s="11">
        <v>45528</v>
      </c>
      <c r="B128" t="str">
        <v>South</v>
      </c>
      <c r="C128" t="str">
        <v>Sports</v>
      </c>
    </row>
    <row r="129" spans="1:3" hidden="1">
      <c r="A129" s="11">
        <v>45047</v>
      </c>
      <c r="B129" t="str">
        <v>North</v>
      </c>
      <c r="C129" t="str">
        <v>Furniture</v>
      </c>
    </row>
    <row r="130" spans="1:3" hidden="1">
      <c r="A130" s="11">
        <v>45030</v>
      </c>
      <c r="B130" t="str">
        <v>East</v>
      </c>
      <c r="C130" t="str">
        <v>Sports</v>
      </c>
    </row>
    <row r="131" spans="1:3" hidden="1">
      <c r="A131" s="11">
        <v>45274</v>
      </c>
      <c r="B131" t="str">
        <v>East</v>
      </c>
      <c r="C131" t="str">
        <v>Groceries</v>
      </c>
    </row>
    <row r="132" spans="1:3" hidden="1">
      <c r="A132" s="11">
        <v>45302</v>
      </c>
      <c r="B132" t="str">
        <v>North</v>
      </c>
      <c r="C132" t="str">
        <v>Clothing</v>
      </c>
    </row>
    <row r="133" spans="1:3" hidden="1">
      <c r="A133" s="11">
        <v>45198</v>
      </c>
      <c r="B133" t="str">
        <v>East</v>
      </c>
      <c r="C133" t="str">
        <v>Furniture</v>
      </c>
    </row>
    <row r="134" spans="1:3" hidden="1">
      <c r="A134" s="11">
        <v>45135</v>
      </c>
      <c r="B134" t="str">
        <v>North</v>
      </c>
      <c r="C134" t="str">
        <v>Electronics</v>
      </c>
    </row>
    <row r="135" spans="1:3" hidden="1">
      <c r="A135" s="11">
        <v>45050</v>
      </c>
      <c r="B135" t="str">
        <v>East</v>
      </c>
      <c r="C135" t="str">
        <v>Clothing</v>
      </c>
    </row>
    <row r="136" spans="1:3" hidden="1">
      <c r="A136" s="11">
        <v>45496</v>
      </c>
      <c r="B136" t="str">
        <v>East</v>
      </c>
      <c r="C136" t="str">
        <v>Furniture</v>
      </c>
    </row>
    <row r="137" spans="1:3" hidden="1">
      <c r="A137" s="11">
        <v>45461</v>
      </c>
      <c r="B137" t="str">
        <v>North</v>
      </c>
      <c r="C137" t="str">
        <v>Clothing</v>
      </c>
    </row>
    <row r="138" spans="1:3" hidden="1">
      <c r="A138" s="11">
        <v>45398</v>
      </c>
      <c r="B138" t="str">
        <v>North</v>
      </c>
      <c r="C138" t="str">
        <v>Sports</v>
      </c>
    </row>
    <row r="139" spans="1:3" hidden="1">
      <c r="A139" s="11">
        <v>44949</v>
      </c>
      <c r="B139" t="str">
        <v>North</v>
      </c>
      <c r="C139" t="str">
        <v>Sports</v>
      </c>
    </row>
    <row r="140" spans="1:3" hidden="1">
      <c r="A140" s="11">
        <v>45471</v>
      </c>
      <c r="B140" t="str">
        <v>East</v>
      </c>
      <c r="C140" t="str">
        <v>Furniture</v>
      </c>
    </row>
    <row r="141" spans="1:3" hidden="1">
      <c r="A141" s="11">
        <v>45094</v>
      </c>
      <c r="B141" t="str">
        <v>East</v>
      </c>
      <c r="C141" t="str">
        <v>Sports</v>
      </c>
    </row>
    <row r="142" spans="1:3" hidden="1">
      <c r="A142" s="11">
        <v>45269</v>
      </c>
      <c r="B142" t="str">
        <v>East</v>
      </c>
      <c r="C142" t="str">
        <v>Electronics</v>
      </c>
    </row>
    <row r="143" spans="1:3" hidden="1">
      <c r="A143" s="11">
        <v>45215</v>
      </c>
      <c r="B143" t="str">
        <v>East</v>
      </c>
      <c r="C143" t="str">
        <v>Sports</v>
      </c>
    </row>
    <row r="144" spans="1:3" hidden="1">
      <c r="A144" s="11">
        <v>45062</v>
      </c>
      <c r="B144" t="str">
        <v>East</v>
      </c>
      <c r="C144" t="str">
        <v>Clothing</v>
      </c>
    </row>
    <row r="145" spans="1:3" hidden="1">
      <c r="A145" s="11">
        <v>45453</v>
      </c>
      <c r="B145" t="str">
        <v>East</v>
      </c>
      <c r="C145" t="str">
        <v>Clothing</v>
      </c>
    </row>
    <row r="146" spans="1:3" hidden="1">
      <c r="A146" s="11">
        <v>45133</v>
      </c>
      <c r="B146" t="str">
        <v>East</v>
      </c>
      <c r="C146" t="str">
        <v>Electronics</v>
      </c>
    </row>
    <row r="147" spans="1:3" hidden="1">
      <c r="A147" s="11">
        <v>44939</v>
      </c>
      <c r="B147" t="str">
        <v>South</v>
      </c>
      <c r="C147" t="str">
        <v>Groceries</v>
      </c>
    </row>
    <row r="148" spans="1:3" hidden="1">
      <c r="A148" s="11">
        <v>45166</v>
      </c>
      <c r="B148" t="str">
        <v>South</v>
      </c>
      <c r="C148" t="str">
        <v>Groceries</v>
      </c>
    </row>
    <row r="149" spans="1:3" hidden="1">
      <c r="A149" s="11">
        <v>44975</v>
      </c>
      <c r="B149" t="str">
        <v>East</v>
      </c>
      <c r="C149" t="str">
        <v>Furniture</v>
      </c>
    </row>
    <row r="150" spans="1:3" hidden="1">
      <c r="A150" s="11">
        <v>45434</v>
      </c>
      <c r="B150" t="str">
        <v>South</v>
      </c>
      <c r="C150" t="str">
        <v>Furniture</v>
      </c>
    </row>
    <row r="151" spans="1:3" hidden="1">
      <c r="A151" s="11">
        <v>44923</v>
      </c>
      <c r="B151" t="str">
        <v>East</v>
      </c>
      <c r="C151" t="str">
        <v>Sports</v>
      </c>
    </row>
    <row r="152" spans="1:3" hidden="1">
      <c r="A152" s="11">
        <v>45106</v>
      </c>
      <c r="B152" t="str">
        <v>East</v>
      </c>
      <c r="C152" t="str">
        <v>Sports</v>
      </c>
    </row>
    <row r="153" spans="1:3" hidden="1">
      <c r="A153" s="11">
        <v>45144</v>
      </c>
      <c r="B153" t="str">
        <v>South</v>
      </c>
      <c r="C153" t="str">
        <v>Clothing</v>
      </c>
    </row>
    <row r="154" spans="1:3" hidden="1">
      <c r="A154" s="11">
        <v>45499</v>
      </c>
      <c r="B154" t="str">
        <v>East</v>
      </c>
      <c r="C154" t="str">
        <v>Groceries</v>
      </c>
    </row>
    <row r="155" spans="1:3" hidden="1">
      <c r="A155" s="11">
        <v>45497</v>
      </c>
      <c r="B155" t="str">
        <v>North</v>
      </c>
      <c r="C155" t="str">
        <v>Electronics</v>
      </c>
    </row>
    <row r="156" spans="1:3" hidden="1">
      <c r="A156" s="11">
        <v>45235</v>
      </c>
      <c r="B156" t="str">
        <v>East</v>
      </c>
      <c r="C156" t="str">
        <v>Clothing</v>
      </c>
    </row>
    <row r="157" spans="1:3" hidden="1">
      <c r="A157" s="11">
        <v>44972</v>
      </c>
      <c r="B157" t="str">
        <v>East</v>
      </c>
      <c r="C157" t="str">
        <v>Groceries</v>
      </c>
    </row>
    <row r="158" spans="1:3" hidden="1">
      <c r="A158" s="11">
        <v>45147</v>
      </c>
      <c r="B158" t="str">
        <v>East</v>
      </c>
      <c r="C158" t="str">
        <v>Electronics</v>
      </c>
    </row>
    <row r="159" spans="1:3" hidden="1">
      <c r="A159" s="11">
        <v>45576</v>
      </c>
      <c r="B159" t="str">
        <v>North</v>
      </c>
      <c r="C159" t="str">
        <v>Sports</v>
      </c>
    </row>
    <row r="160" spans="1:3" hidden="1">
      <c r="A160" s="11">
        <v>45364</v>
      </c>
      <c r="B160" t="str">
        <v>East</v>
      </c>
      <c r="C160" t="str">
        <v>Clothing</v>
      </c>
    </row>
    <row r="161" spans="1:3" hidden="1">
      <c r="A161" s="11">
        <v>45500</v>
      </c>
      <c r="B161" t="str">
        <v>East</v>
      </c>
      <c r="C161" t="str">
        <v>Sports</v>
      </c>
    </row>
    <row r="162" spans="1:3" hidden="1">
      <c r="A162" s="11">
        <v>45566</v>
      </c>
      <c r="B162" t="str">
        <v>North</v>
      </c>
      <c r="C162" t="str">
        <v>Clothing</v>
      </c>
    </row>
    <row r="163" spans="1:3" hidden="1">
      <c r="A163" s="11">
        <v>45165</v>
      </c>
      <c r="B163" t="str">
        <v>East</v>
      </c>
      <c r="C163" t="str">
        <v>Electronics</v>
      </c>
    </row>
    <row r="164" spans="1:3" hidden="1">
      <c r="A164" s="11">
        <v>45298</v>
      </c>
      <c r="B164" t="str">
        <v>East</v>
      </c>
      <c r="C164" t="str">
        <v>Electronics</v>
      </c>
    </row>
    <row r="165" spans="1:3" hidden="1">
      <c r="A165" s="11">
        <v>45288</v>
      </c>
      <c r="B165" t="str">
        <v>East</v>
      </c>
      <c r="C165" t="str">
        <v>Electronics</v>
      </c>
    </row>
    <row r="166" spans="1:3" hidden="1">
      <c r="A166" s="11">
        <v>44914</v>
      </c>
      <c r="B166" t="str">
        <v>East</v>
      </c>
      <c r="C166" t="str">
        <v>Electronics</v>
      </c>
    </row>
    <row r="167" spans="1:3" hidden="1">
      <c r="A167" s="11">
        <v>44969</v>
      </c>
      <c r="B167" t="str">
        <v>North</v>
      </c>
      <c r="C167" t="str">
        <v>Groceries</v>
      </c>
    </row>
    <row r="168" spans="1:3" hidden="1">
      <c r="A168" s="11">
        <v>45012</v>
      </c>
      <c r="B168" t="str">
        <v>East</v>
      </c>
      <c r="C168" t="str">
        <v>Furniture</v>
      </c>
    </row>
    <row r="169" spans="1:3" hidden="1">
      <c r="A169" s="11">
        <v>45440</v>
      </c>
      <c r="B169" t="str">
        <v>North</v>
      </c>
      <c r="C169" t="str">
        <v>Electronics</v>
      </c>
    </row>
    <row r="170" spans="1:3" hidden="1">
      <c r="A170" s="11">
        <v>45264</v>
      </c>
      <c r="B170" t="str">
        <v>North</v>
      </c>
      <c r="C170" t="str">
        <v>Electronics</v>
      </c>
    </row>
    <row r="171" spans="1:3" hidden="1">
      <c r="A171" s="11">
        <v>45364</v>
      </c>
      <c r="B171" t="str">
        <v>East</v>
      </c>
      <c r="C171" t="str">
        <v>Furniture</v>
      </c>
    </row>
    <row r="172" spans="1:3" hidden="1">
      <c r="A172" s="11">
        <v>45274</v>
      </c>
      <c r="B172" t="str">
        <v>East</v>
      </c>
      <c r="C172" t="str">
        <v>Furniture</v>
      </c>
    </row>
    <row r="173" spans="1:3" hidden="1">
      <c r="A173" s="11">
        <v>45026</v>
      </c>
      <c r="B173" t="str">
        <v>East</v>
      </c>
      <c r="C173" t="str">
        <v>Electronics</v>
      </c>
    </row>
    <row r="174" spans="1:3" hidden="1">
      <c r="A174" s="11">
        <v>45359</v>
      </c>
      <c r="B174" t="str">
        <v>South</v>
      </c>
      <c r="C174" t="str">
        <v>Groceries</v>
      </c>
    </row>
    <row r="175" spans="1:3" hidden="1">
      <c r="A175" s="11">
        <v>45155</v>
      </c>
      <c r="B175" t="str">
        <v>North</v>
      </c>
      <c r="C175" t="str">
        <v>Clothing</v>
      </c>
    </row>
    <row r="176" spans="1:3" hidden="1">
      <c r="A176" s="11">
        <v>45195</v>
      </c>
      <c r="B176" t="str">
        <v>East</v>
      </c>
      <c r="C176" t="str">
        <v>Groceries</v>
      </c>
    </row>
    <row r="177" spans="1:3" hidden="1">
      <c r="A177" s="11">
        <v>44901</v>
      </c>
      <c r="B177" t="str">
        <v>East</v>
      </c>
      <c r="C177" t="str">
        <v>Furniture</v>
      </c>
    </row>
    <row r="178" spans="1:3" hidden="1">
      <c r="A178" s="11">
        <v>44956</v>
      </c>
      <c r="B178" t="str">
        <v>East</v>
      </c>
      <c r="C178" t="str">
        <v>Furniture</v>
      </c>
    </row>
    <row r="179" spans="1:3" hidden="1">
      <c r="A179" s="11">
        <v>45114</v>
      </c>
      <c r="B179" t="str">
        <v>East</v>
      </c>
      <c r="C179" t="str">
        <v>Sports</v>
      </c>
    </row>
    <row r="180" spans="1:3" hidden="1">
      <c r="A180" s="11">
        <v>45522</v>
      </c>
      <c r="B180" t="str">
        <v>East</v>
      </c>
      <c r="C180" t="str">
        <v>Sports</v>
      </c>
    </row>
    <row r="181" spans="1:3" hidden="1">
      <c r="A181" s="11">
        <v>45178</v>
      </c>
      <c r="B181" t="str">
        <v>North</v>
      </c>
      <c r="C181" t="str">
        <v>Groceries</v>
      </c>
    </row>
    <row r="182" spans="1:3" hidden="1">
      <c r="A182" s="11">
        <v>45136</v>
      </c>
      <c r="B182" t="str">
        <v>South</v>
      </c>
      <c r="C182" t="str">
        <v>Groceries</v>
      </c>
    </row>
    <row r="183" spans="1:3" hidden="1">
      <c r="A183" s="11">
        <v>45577</v>
      </c>
      <c r="B183" t="str">
        <v>South</v>
      </c>
      <c r="C183" t="str">
        <v>Clothing</v>
      </c>
    </row>
    <row r="184" spans="1:3" hidden="1">
      <c r="A184" s="11">
        <v>45150</v>
      </c>
      <c r="B184" t="str">
        <v>East</v>
      </c>
      <c r="C184" t="str">
        <v>Groceries</v>
      </c>
    </row>
    <row r="185" spans="1:3" hidden="1">
      <c r="A185" s="11">
        <v>45595</v>
      </c>
      <c r="B185" t="str">
        <v>East</v>
      </c>
      <c r="C185" t="str">
        <v>Clothing</v>
      </c>
    </row>
    <row r="186" spans="1:3" hidden="1">
      <c r="A186" s="11">
        <v>44927</v>
      </c>
      <c r="B186" t="str">
        <v>East</v>
      </c>
      <c r="C186" t="str">
        <v>Electronics</v>
      </c>
    </row>
    <row r="187" spans="1:3" hidden="1">
      <c r="A187" s="11">
        <v>45565</v>
      </c>
      <c r="B187" t="str">
        <v>North</v>
      </c>
      <c r="C187" t="str">
        <v>Sports</v>
      </c>
    </row>
    <row r="188" spans="1:3" hidden="1">
      <c r="A188" s="11">
        <v>44924</v>
      </c>
      <c r="B188" t="str">
        <v>North</v>
      </c>
      <c r="C188" t="str">
        <v>Sports</v>
      </c>
    </row>
    <row r="189" spans="1:3" hidden="1">
      <c r="A189" s="11">
        <v>45338</v>
      </c>
      <c r="B189" t="str">
        <v>South</v>
      </c>
      <c r="C189" t="str">
        <v>Groceries</v>
      </c>
    </row>
    <row r="190" spans="1:3" hidden="1">
      <c r="A190" s="11">
        <v>45096</v>
      </c>
      <c r="B190" t="str">
        <v>East</v>
      </c>
      <c r="C190" t="str">
        <v>Groceries</v>
      </c>
    </row>
    <row r="191" spans="1:3" hidden="1">
      <c r="A191" s="11">
        <v>45168</v>
      </c>
      <c r="B191" t="str">
        <v>South</v>
      </c>
      <c r="C191" t="str">
        <v>Clothing</v>
      </c>
    </row>
    <row r="192" spans="1:3" hidden="1">
      <c r="A192" s="11">
        <v>45212</v>
      </c>
      <c r="B192" t="str">
        <v>East</v>
      </c>
      <c r="C192" t="str">
        <v>Electronics</v>
      </c>
    </row>
    <row r="193" spans="1:3" hidden="1">
      <c r="A193" s="11">
        <v>45089</v>
      </c>
      <c r="B193" t="str">
        <v>South</v>
      </c>
      <c r="C193" t="str">
        <v>Furniture</v>
      </c>
    </row>
    <row r="194" spans="1:3">
      <c r="A194" s="11">
        <v>45370</v>
      </c>
      <c r="B194" t="str">
        <v>South</v>
      </c>
      <c r="C194" t="str">
        <v>Electronics</v>
      </c>
    </row>
    <row r="195" spans="1:3" hidden="1">
      <c r="A195" s="11">
        <v>45050</v>
      </c>
      <c r="B195" t="str">
        <v>East</v>
      </c>
      <c r="C195" t="str">
        <v>Electronics</v>
      </c>
    </row>
    <row r="196" spans="1:3" hidden="1">
      <c r="A196" s="11">
        <v>45224</v>
      </c>
      <c r="B196" t="str">
        <v>East</v>
      </c>
      <c r="C196" t="str">
        <v>Groceries</v>
      </c>
    </row>
    <row r="197" spans="1:3" hidden="1">
      <c r="A197" s="11">
        <v>45168</v>
      </c>
      <c r="B197" t="str">
        <v>South</v>
      </c>
      <c r="C197" t="str">
        <v>Sports</v>
      </c>
    </row>
    <row r="198" spans="1:3">
      <c r="A198" s="11">
        <v>45433</v>
      </c>
      <c r="B198" t="str">
        <v>South</v>
      </c>
      <c r="C198" t="str">
        <v>Electronics</v>
      </c>
    </row>
    <row r="199" spans="1:3" hidden="1">
      <c r="A199" s="11">
        <v>44931</v>
      </c>
      <c r="B199" t="str">
        <v>North</v>
      </c>
      <c r="C199" t="str">
        <v>Clothing</v>
      </c>
    </row>
    <row r="200" spans="1:3" hidden="1">
      <c r="A200" s="11">
        <v>45161</v>
      </c>
      <c r="B200" t="str">
        <v>South</v>
      </c>
      <c r="C200" t="str">
        <v>Groceries</v>
      </c>
    </row>
    <row r="201" spans="1:3" hidden="1">
      <c r="A201" s="11">
        <v>45040</v>
      </c>
      <c r="B201" t="str">
        <v>North</v>
      </c>
      <c r="C201" t="str">
        <v>Groceries</v>
      </c>
    </row>
    <row r="202" spans="1:3" hidden="1">
      <c r="A202" s="11">
        <v>45113</v>
      </c>
      <c r="B202" t="str">
        <v>East</v>
      </c>
      <c r="C202" t="str">
        <v>Clothing</v>
      </c>
    </row>
    <row r="203" spans="1:3" hidden="1">
      <c r="A203" s="11">
        <v>45022</v>
      </c>
      <c r="B203" t="str">
        <v>South</v>
      </c>
      <c r="C203" t="str">
        <v>Groceries</v>
      </c>
    </row>
    <row r="204" spans="1:3" hidden="1">
      <c r="A204" s="11">
        <v>45180</v>
      </c>
      <c r="B204" t="str">
        <v>North</v>
      </c>
      <c r="C204" t="str">
        <v>Sports</v>
      </c>
    </row>
    <row r="205" spans="1:3" hidden="1">
      <c r="A205" s="11">
        <v>45011</v>
      </c>
      <c r="B205" t="str">
        <v>East</v>
      </c>
      <c r="C205" t="str">
        <v>Electronics</v>
      </c>
    </row>
    <row r="206" spans="1:3" hidden="1">
      <c r="A206" s="11">
        <v>45410</v>
      </c>
      <c r="B206" t="str">
        <v>East</v>
      </c>
      <c r="C206" t="str">
        <v>Groceries</v>
      </c>
    </row>
    <row r="207" spans="1:3" hidden="1">
      <c r="A207" s="11">
        <v>45310</v>
      </c>
      <c r="B207" t="str">
        <v>East</v>
      </c>
      <c r="C207" t="str">
        <v>Furniture</v>
      </c>
    </row>
    <row r="208" spans="1:3" hidden="1">
      <c r="A208" s="11">
        <v>45097</v>
      </c>
      <c r="B208" t="str">
        <v>East</v>
      </c>
      <c r="C208" t="str">
        <v>Furniture</v>
      </c>
    </row>
    <row r="209" spans="1:3" hidden="1">
      <c r="A209" s="11">
        <v>45259</v>
      </c>
      <c r="B209" t="str">
        <v>East</v>
      </c>
      <c r="C209" t="str">
        <v>Sports</v>
      </c>
    </row>
    <row r="210" spans="1:3" hidden="1">
      <c r="A210" s="11">
        <v>44907</v>
      </c>
      <c r="B210" t="str">
        <v>East</v>
      </c>
      <c r="C210" t="str">
        <v>Furniture</v>
      </c>
    </row>
    <row r="211" spans="1:3" hidden="1">
      <c r="A211" s="11">
        <v>45524</v>
      </c>
      <c r="B211" t="str">
        <v>North</v>
      </c>
      <c r="C211" t="str">
        <v>Clothing</v>
      </c>
    </row>
    <row r="212" spans="1:3" hidden="1">
      <c r="A212" s="11">
        <v>45016</v>
      </c>
      <c r="B212" t="str">
        <v>South</v>
      </c>
      <c r="C212" t="str">
        <v>Furniture</v>
      </c>
    </row>
    <row r="213" spans="1:3" hidden="1">
      <c r="A213" s="11">
        <v>45053</v>
      </c>
      <c r="B213" t="str">
        <v>East</v>
      </c>
      <c r="C213" t="str">
        <v>Groceries</v>
      </c>
    </row>
    <row r="214" spans="1:3" hidden="1">
      <c r="A214" s="11">
        <v>45125</v>
      </c>
      <c r="B214" t="str">
        <v>North</v>
      </c>
      <c r="C214" t="str">
        <v>Sports</v>
      </c>
    </row>
    <row r="215" spans="1:3" hidden="1">
      <c r="A215" s="11">
        <v>44943</v>
      </c>
      <c r="B215" t="str">
        <v>North</v>
      </c>
      <c r="C215" t="str">
        <v>Clothing</v>
      </c>
    </row>
    <row r="216" spans="1:3" hidden="1">
      <c r="A216" s="11">
        <v>44934</v>
      </c>
      <c r="B216" t="str">
        <v>South</v>
      </c>
      <c r="C216" t="str">
        <v>Clothing</v>
      </c>
    </row>
    <row r="217" spans="1:3" hidden="1">
      <c r="A217" s="11">
        <v>45529</v>
      </c>
      <c r="B217" t="str">
        <v>South</v>
      </c>
      <c r="C217" t="str">
        <v>Sports</v>
      </c>
    </row>
    <row r="218" spans="1:3" hidden="1">
      <c r="A218" s="11">
        <v>45104</v>
      </c>
      <c r="B218" t="str">
        <v>East</v>
      </c>
      <c r="C218" t="str">
        <v>Furniture</v>
      </c>
    </row>
    <row r="219" spans="1:3" hidden="1">
      <c r="A219" s="11">
        <v>45423</v>
      </c>
      <c r="B219" t="str">
        <v>North</v>
      </c>
      <c r="C219" t="str">
        <v>Electronics</v>
      </c>
    </row>
    <row r="220" spans="1:3" hidden="1">
      <c r="A220" s="11">
        <v>45388</v>
      </c>
      <c r="B220" t="str">
        <v>East</v>
      </c>
      <c r="C220" t="str">
        <v>Groceries</v>
      </c>
    </row>
    <row r="221" spans="1:3" hidden="1">
      <c r="A221" s="11">
        <v>44965</v>
      </c>
      <c r="B221" t="str">
        <v>East</v>
      </c>
      <c r="C221" t="str">
        <v>Furniture</v>
      </c>
    </row>
    <row r="222" spans="1:3" hidden="1">
      <c r="A222" s="11">
        <v>45010</v>
      </c>
      <c r="B222" t="str">
        <v>South</v>
      </c>
      <c r="C222" t="str">
        <v>Sports</v>
      </c>
    </row>
    <row r="223" spans="1:3" hidden="1">
      <c r="A223" s="11">
        <v>45275</v>
      </c>
      <c r="B223" t="str">
        <v>South</v>
      </c>
      <c r="C223" t="str">
        <v>Groceries</v>
      </c>
    </row>
    <row r="224" spans="1:3" hidden="1">
      <c r="A224" s="11">
        <v>44947</v>
      </c>
      <c r="B224" t="str">
        <v>North</v>
      </c>
      <c r="C224" t="str">
        <v>Furniture</v>
      </c>
    </row>
    <row r="225" spans="1:3" hidden="1">
      <c r="A225" s="11">
        <v>45476</v>
      </c>
      <c r="B225" t="str">
        <v>South</v>
      </c>
      <c r="C225" t="str">
        <v>Groceries</v>
      </c>
    </row>
    <row r="226" spans="1:3" hidden="1">
      <c r="A226" s="11">
        <v>44970</v>
      </c>
      <c r="B226" t="str">
        <v>South</v>
      </c>
      <c r="C226" t="str">
        <v>Furniture</v>
      </c>
    </row>
    <row r="227" spans="1:3" hidden="1">
      <c r="A227" s="11">
        <v>45019</v>
      </c>
      <c r="B227" t="str">
        <v>East</v>
      </c>
      <c r="C227" t="str">
        <v>Sports</v>
      </c>
    </row>
    <row r="228" spans="1:3" hidden="1">
      <c r="A228" s="11">
        <v>45106</v>
      </c>
      <c r="B228" t="str">
        <v>East</v>
      </c>
      <c r="C228" t="str">
        <v>Groceries</v>
      </c>
    </row>
    <row r="229" spans="1:3" hidden="1">
      <c r="A229" s="11">
        <v>45459</v>
      </c>
      <c r="B229" t="str">
        <v>East</v>
      </c>
      <c r="C229" t="str">
        <v>Furniture</v>
      </c>
    </row>
    <row r="230" spans="1:3" hidden="1">
      <c r="A230" s="11">
        <v>45420</v>
      </c>
      <c r="B230" t="str">
        <v>East</v>
      </c>
      <c r="C230" t="str">
        <v>Furniture</v>
      </c>
    </row>
    <row r="231" spans="1:3" hidden="1">
      <c r="A231" s="11">
        <v>45189</v>
      </c>
      <c r="B231" t="str">
        <v>East</v>
      </c>
      <c r="C231" t="str">
        <v>Clothing</v>
      </c>
    </row>
    <row r="232" spans="1:3" hidden="1">
      <c r="A232" s="11">
        <v>45436</v>
      </c>
      <c r="B232" t="str">
        <v>North</v>
      </c>
      <c r="C232" t="str">
        <v>Clothing</v>
      </c>
    </row>
    <row r="233" spans="1:3" hidden="1">
      <c r="A233" s="11">
        <v>44977</v>
      </c>
      <c r="B233" t="str">
        <v>North</v>
      </c>
      <c r="C233" t="str">
        <v>Groceries</v>
      </c>
    </row>
    <row r="234" spans="1:3" hidden="1">
      <c r="A234" s="11">
        <v>45223</v>
      </c>
      <c r="B234" t="str">
        <v>South</v>
      </c>
      <c r="C234" t="str">
        <v>Clothing</v>
      </c>
    </row>
    <row r="235" spans="1:3" hidden="1">
      <c r="A235" s="11">
        <v>45086</v>
      </c>
      <c r="B235" t="str">
        <v>North</v>
      </c>
      <c r="C235" t="str">
        <v>Electronics</v>
      </c>
    </row>
    <row r="236" spans="1:3" hidden="1">
      <c r="A236" s="11">
        <v>45163</v>
      </c>
      <c r="B236" t="str">
        <v>East</v>
      </c>
      <c r="C236" t="str">
        <v>Groceries</v>
      </c>
    </row>
    <row r="237" spans="1:3" hidden="1">
      <c r="A237" s="11">
        <v>45536</v>
      </c>
      <c r="B237" t="str">
        <v>North</v>
      </c>
      <c r="C237" t="str">
        <v>Clothing</v>
      </c>
    </row>
    <row r="238" spans="1:3" hidden="1">
      <c r="A238" s="11">
        <v>45441</v>
      </c>
      <c r="B238" t="str">
        <v>East</v>
      </c>
      <c r="C238" t="str">
        <v>Clothing</v>
      </c>
    </row>
    <row r="239" spans="1:3" hidden="1">
      <c r="A239" s="11">
        <v>45390</v>
      </c>
      <c r="B239" t="str">
        <v>East</v>
      </c>
      <c r="C239" t="str">
        <v>Groceries</v>
      </c>
    </row>
    <row r="240" spans="1:3" hidden="1">
      <c r="A240" s="11">
        <v>45567</v>
      </c>
      <c r="B240" t="str">
        <v>East</v>
      </c>
      <c r="C240" t="str">
        <v>Furniture</v>
      </c>
    </row>
    <row r="241" spans="1:3" hidden="1">
      <c r="A241" s="11">
        <v>45087</v>
      </c>
      <c r="B241" t="str">
        <v>East</v>
      </c>
      <c r="C241" t="str">
        <v>Groceries</v>
      </c>
    </row>
    <row r="242" spans="1:3" hidden="1">
      <c r="A242" s="11">
        <v>44991</v>
      </c>
      <c r="B242" t="str">
        <v>East</v>
      </c>
      <c r="C242" t="str">
        <v>Groceries</v>
      </c>
    </row>
    <row r="243" spans="1:3" hidden="1">
      <c r="A243" s="11">
        <v>45182</v>
      </c>
      <c r="B243" t="str">
        <v>East</v>
      </c>
      <c r="C243" t="str">
        <v>Clothing</v>
      </c>
    </row>
    <row r="244" spans="1:3" hidden="1">
      <c r="A244" s="11">
        <v>45165</v>
      </c>
      <c r="B244" t="str">
        <v>East</v>
      </c>
      <c r="C244" t="str">
        <v>Sports</v>
      </c>
    </row>
    <row r="245" spans="1:3" hidden="1">
      <c r="A245" s="11">
        <v>45609</v>
      </c>
      <c r="B245" t="str">
        <v>North</v>
      </c>
      <c r="C245" t="str">
        <v>Clothing</v>
      </c>
    </row>
    <row r="246" spans="1:3" hidden="1">
      <c r="A246" s="11">
        <v>45593</v>
      </c>
      <c r="B246" t="str">
        <v>East</v>
      </c>
      <c r="C246" t="str">
        <v>Electronics</v>
      </c>
    </row>
    <row r="247" spans="1:3" hidden="1">
      <c r="A247" s="11">
        <v>45601</v>
      </c>
      <c r="B247" t="str">
        <v>East</v>
      </c>
      <c r="C247" t="str">
        <v>Sports</v>
      </c>
    </row>
    <row r="248" spans="1:3" hidden="1">
      <c r="A248" s="11">
        <v>45092</v>
      </c>
      <c r="B248" t="str">
        <v>East</v>
      </c>
      <c r="C248" t="str">
        <v>Furniture</v>
      </c>
    </row>
    <row r="249" spans="1:3" hidden="1">
      <c r="A249" s="11">
        <v>45229</v>
      </c>
      <c r="B249" t="str">
        <v>East</v>
      </c>
      <c r="C249" t="str">
        <v>Electronics</v>
      </c>
    </row>
    <row r="250" spans="1:3" hidden="1">
      <c r="A250" s="11">
        <v>45472</v>
      </c>
      <c r="B250" t="str">
        <v>South</v>
      </c>
      <c r="C250" t="str">
        <v>Furniture</v>
      </c>
    </row>
    <row r="251" spans="1:3" hidden="1">
      <c r="A251" s="11">
        <v>45475</v>
      </c>
      <c r="B251" t="str">
        <v>North</v>
      </c>
      <c r="C251" t="str">
        <v>Electronics</v>
      </c>
    </row>
    <row r="252" spans="1:3" hidden="1">
      <c r="A252" s="11">
        <v>45492</v>
      </c>
      <c r="B252" t="str">
        <v>South</v>
      </c>
      <c r="C252" t="str">
        <v>Groceries</v>
      </c>
    </row>
    <row r="253" spans="1:3" hidden="1">
      <c r="A253" s="11">
        <v>45590</v>
      </c>
      <c r="B253" t="str">
        <v>East</v>
      </c>
      <c r="C253" t="str">
        <v>Sports</v>
      </c>
    </row>
    <row r="254" spans="1:3" hidden="1">
      <c r="A254" s="11">
        <v>45187</v>
      </c>
      <c r="B254" t="str">
        <v>South</v>
      </c>
      <c r="C254" t="str">
        <v>Sports</v>
      </c>
    </row>
    <row r="255" spans="1:3" hidden="1">
      <c r="A255" s="11">
        <v>44966</v>
      </c>
      <c r="B255" t="str">
        <v>East</v>
      </c>
      <c r="C255" t="str">
        <v>Furniture</v>
      </c>
    </row>
    <row r="256" spans="1:3" hidden="1">
      <c r="A256" s="11">
        <v>45369</v>
      </c>
      <c r="B256" t="str">
        <v>East</v>
      </c>
      <c r="C256" t="str">
        <v>Sports</v>
      </c>
    </row>
    <row r="257" spans="1:3" hidden="1">
      <c r="A257" s="11">
        <v>45096</v>
      </c>
      <c r="B257" t="str">
        <v>East</v>
      </c>
      <c r="C257" t="str">
        <v>Groceries</v>
      </c>
    </row>
    <row r="258" spans="1:3" hidden="1">
      <c r="A258" s="11">
        <v>45302</v>
      </c>
      <c r="B258" t="str">
        <v>North</v>
      </c>
      <c r="C258" t="str">
        <v>Clothing</v>
      </c>
    </row>
    <row r="259" spans="1:3" hidden="1">
      <c r="A259" s="11">
        <v>45491</v>
      </c>
      <c r="B259" t="str">
        <v>North</v>
      </c>
      <c r="C259" t="str">
        <v>Sports</v>
      </c>
    </row>
    <row r="260" spans="1:3" hidden="1">
      <c r="A260" s="11">
        <v>45063</v>
      </c>
      <c r="B260" t="str">
        <v>North</v>
      </c>
      <c r="C260" t="str">
        <v>Groceries</v>
      </c>
    </row>
    <row r="261" spans="1:3" hidden="1">
      <c r="A261" s="11">
        <v>45142</v>
      </c>
      <c r="B261" t="str">
        <v>South</v>
      </c>
      <c r="C261" t="str">
        <v>Electronics</v>
      </c>
    </row>
    <row r="262" spans="1:3" hidden="1">
      <c r="A262" s="11">
        <v>45079</v>
      </c>
      <c r="B262" t="str">
        <v>East</v>
      </c>
      <c r="C262" t="str">
        <v>Sports</v>
      </c>
    </row>
    <row r="263" spans="1:3" hidden="1">
      <c r="A263" s="11">
        <v>44969</v>
      </c>
      <c r="B263" t="str">
        <v>East</v>
      </c>
      <c r="C263" t="str">
        <v>Electronics</v>
      </c>
    </row>
    <row r="264" spans="1:3" hidden="1">
      <c r="A264" s="11">
        <v>45108</v>
      </c>
      <c r="B264" t="str">
        <v>North</v>
      </c>
      <c r="C264" t="str">
        <v>Groceries</v>
      </c>
    </row>
    <row r="265" spans="1:3" hidden="1">
      <c r="A265" s="11">
        <v>45054</v>
      </c>
      <c r="B265" t="str">
        <v>East</v>
      </c>
      <c r="C265" t="str">
        <v>Electronics</v>
      </c>
    </row>
    <row r="266" spans="1:3" hidden="1">
      <c r="A266" s="11">
        <v>45007</v>
      </c>
      <c r="B266" t="str">
        <v>South</v>
      </c>
      <c r="C266" t="str">
        <v>Electronics</v>
      </c>
    </row>
    <row r="267" spans="1:3" hidden="1">
      <c r="A267" s="11">
        <v>45567</v>
      </c>
      <c r="B267" t="str">
        <v>East</v>
      </c>
      <c r="C267" t="str">
        <v>Clothing</v>
      </c>
    </row>
    <row r="268" spans="1:3" hidden="1">
      <c r="A268" s="11">
        <v>45522</v>
      </c>
      <c r="B268" t="str">
        <v>North</v>
      </c>
      <c r="C268" t="str">
        <v>Electronics</v>
      </c>
    </row>
    <row r="269" spans="1:3" hidden="1">
      <c r="A269" s="11">
        <v>44903</v>
      </c>
      <c r="B269" t="str">
        <v>East</v>
      </c>
      <c r="C269" t="str">
        <v>Electronics</v>
      </c>
    </row>
    <row r="270" spans="1:3" hidden="1">
      <c r="A270" s="11">
        <v>45411</v>
      </c>
      <c r="B270" t="str">
        <v>East</v>
      </c>
      <c r="C270" t="str">
        <v>Sports</v>
      </c>
    </row>
    <row r="271" spans="1:3" hidden="1">
      <c r="A271" s="11">
        <v>45135</v>
      </c>
      <c r="B271" t="str">
        <v>East</v>
      </c>
      <c r="C271" t="str">
        <v>Furniture</v>
      </c>
    </row>
    <row r="272" spans="1:3" hidden="1">
      <c r="A272" s="11">
        <v>44970</v>
      </c>
      <c r="B272" t="str">
        <v>North</v>
      </c>
      <c r="C272" t="str">
        <v>Clothing</v>
      </c>
    </row>
    <row r="273" spans="1:3" hidden="1">
      <c r="A273" s="11">
        <v>45595</v>
      </c>
      <c r="B273" t="str">
        <v>East</v>
      </c>
      <c r="C273" t="str">
        <v>Electronics</v>
      </c>
    </row>
    <row r="274" spans="1:3" hidden="1">
      <c r="A274" s="11">
        <v>45023</v>
      </c>
      <c r="B274" t="str">
        <v>East</v>
      </c>
      <c r="C274" t="str">
        <v>Sports</v>
      </c>
    </row>
    <row r="275" spans="1:3" hidden="1">
      <c r="A275" s="11">
        <v>45028</v>
      </c>
      <c r="B275" t="str">
        <v>North</v>
      </c>
      <c r="C275" t="str">
        <v>Groceries</v>
      </c>
    </row>
    <row r="276" spans="1:3" hidden="1">
      <c r="A276" s="11">
        <v>45115</v>
      </c>
      <c r="B276" t="str">
        <v>South</v>
      </c>
      <c r="C276" t="str">
        <v>Electronics</v>
      </c>
    </row>
    <row r="277" spans="1:3" hidden="1">
      <c r="A277" s="11">
        <v>45236</v>
      </c>
      <c r="B277" t="str">
        <v>East</v>
      </c>
      <c r="C277" t="str">
        <v>Groceries</v>
      </c>
    </row>
    <row r="278" spans="1:3" hidden="1">
      <c r="A278" s="11">
        <v>44988</v>
      </c>
      <c r="B278" t="str">
        <v>South</v>
      </c>
      <c r="C278" t="str">
        <v>Electronics</v>
      </c>
    </row>
    <row r="279" spans="1:3" hidden="1">
      <c r="A279" s="11">
        <v>44960</v>
      </c>
      <c r="B279" t="str">
        <v>North</v>
      </c>
      <c r="C279" t="str">
        <v>Groceries</v>
      </c>
    </row>
    <row r="280" spans="1:3" hidden="1">
      <c r="A280" s="11">
        <v>45240</v>
      </c>
      <c r="B280" t="str">
        <v>South</v>
      </c>
      <c r="C280" t="str">
        <v>Electronics</v>
      </c>
    </row>
    <row r="281" spans="1:3" hidden="1">
      <c r="A281" s="11">
        <v>45354</v>
      </c>
      <c r="B281" t="str">
        <v>North</v>
      </c>
      <c r="C281" t="str">
        <v>Electronics</v>
      </c>
    </row>
    <row r="282" spans="1:3" hidden="1">
      <c r="A282" s="11">
        <v>45167</v>
      </c>
      <c r="B282" t="str">
        <v>East</v>
      </c>
      <c r="C282" t="str">
        <v>Electronics</v>
      </c>
    </row>
    <row r="283" spans="1:3" hidden="1">
      <c r="A283" s="11">
        <v>45518</v>
      </c>
      <c r="B283" t="str">
        <v>East</v>
      </c>
      <c r="C283" t="str">
        <v>Clothing</v>
      </c>
    </row>
    <row r="284" spans="1:3" hidden="1">
      <c r="A284" s="11">
        <v>44932</v>
      </c>
      <c r="B284" t="str">
        <v>North</v>
      </c>
      <c r="C284" t="str">
        <v>Sports</v>
      </c>
    </row>
    <row r="285" spans="1:3" hidden="1">
      <c r="A285" s="11">
        <v>45514</v>
      </c>
      <c r="B285" t="str">
        <v>East</v>
      </c>
      <c r="C285" t="str">
        <v>Electronics</v>
      </c>
    </row>
    <row r="286" spans="1:3" hidden="1">
      <c r="A286" s="11">
        <v>45359</v>
      </c>
      <c r="B286" t="str">
        <v>East</v>
      </c>
      <c r="C286" t="str">
        <v>Sports</v>
      </c>
    </row>
    <row r="287" spans="1:3" hidden="1">
      <c r="A287" s="11">
        <v>45317</v>
      </c>
      <c r="B287" t="str">
        <v>North</v>
      </c>
      <c r="C287" t="str">
        <v>Sports</v>
      </c>
    </row>
    <row r="288" spans="1:3" hidden="1">
      <c r="A288" s="11">
        <v>45260</v>
      </c>
      <c r="B288" t="str">
        <v>East</v>
      </c>
      <c r="C288" t="str">
        <v>Groceries</v>
      </c>
    </row>
    <row r="289" spans="1:3" hidden="1">
      <c r="A289" s="11">
        <v>45573</v>
      </c>
      <c r="B289" t="str">
        <v>North</v>
      </c>
      <c r="C289" t="str">
        <v>Groceries</v>
      </c>
    </row>
    <row r="290" spans="1:3" hidden="1">
      <c r="A290" s="11">
        <v>45022</v>
      </c>
      <c r="B290" t="str">
        <v>East</v>
      </c>
      <c r="C290" t="str">
        <v>Clothing</v>
      </c>
    </row>
    <row r="291" spans="1:3" hidden="1">
      <c r="A291" s="11">
        <v>45045</v>
      </c>
      <c r="B291" t="str">
        <v>East</v>
      </c>
      <c r="C291" t="str">
        <v>Clothing</v>
      </c>
    </row>
    <row r="292" spans="1:3" hidden="1">
      <c r="A292" s="11">
        <v>45028</v>
      </c>
      <c r="B292" t="str">
        <v>South</v>
      </c>
      <c r="C292" t="str">
        <v>Sports</v>
      </c>
    </row>
    <row r="293" spans="1:3" hidden="1">
      <c r="A293" s="11">
        <v>45156</v>
      </c>
      <c r="B293" t="str">
        <v>East</v>
      </c>
      <c r="C293" t="str">
        <v>Groceries</v>
      </c>
    </row>
    <row r="294" spans="1:3" hidden="1">
      <c r="A294" s="11">
        <v>45547</v>
      </c>
      <c r="B294" t="str">
        <v>North</v>
      </c>
      <c r="C294" t="str">
        <v>Electronics</v>
      </c>
    </row>
    <row r="295" spans="1:3" hidden="1">
      <c r="A295" s="11">
        <v>44911</v>
      </c>
      <c r="B295" t="str">
        <v>North</v>
      </c>
      <c r="C295" t="str">
        <v>Sports</v>
      </c>
    </row>
    <row r="296" spans="1:3" hidden="1">
      <c r="A296" s="11">
        <v>45237</v>
      </c>
      <c r="B296" t="str">
        <v>South</v>
      </c>
      <c r="C296" t="str">
        <v>Electronics</v>
      </c>
    </row>
    <row r="297" spans="1:3" hidden="1">
      <c r="A297" s="11">
        <v>45166</v>
      </c>
      <c r="B297" t="str">
        <v>South</v>
      </c>
      <c r="C297" t="str">
        <v>Groceries</v>
      </c>
    </row>
    <row r="298" spans="1:3" hidden="1">
      <c r="A298" s="11">
        <v>45408</v>
      </c>
      <c r="B298" t="str">
        <v>North</v>
      </c>
      <c r="C298" t="str">
        <v>Clothing</v>
      </c>
    </row>
    <row r="299" spans="1:3" hidden="1">
      <c r="A299" s="11">
        <v>45397</v>
      </c>
      <c r="B299" t="str">
        <v>East</v>
      </c>
      <c r="C299" t="str">
        <v>Electronics</v>
      </c>
    </row>
    <row r="300" spans="1:3" hidden="1">
      <c r="A300" s="11">
        <v>45381</v>
      </c>
      <c r="B300" t="str">
        <v>East</v>
      </c>
      <c r="C300" t="str">
        <v>Furniture</v>
      </c>
    </row>
    <row r="301" spans="1:3" hidden="1">
      <c r="A301" s="11">
        <v>45445</v>
      </c>
      <c r="B301" t="str">
        <v>East</v>
      </c>
      <c r="C301" t="str">
        <v>Electronics</v>
      </c>
    </row>
    <row r="302" spans="1:3" hidden="1">
      <c r="A302" s="11">
        <v>45185</v>
      </c>
      <c r="B302" t="str">
        <v>North</v>
      </c>
      <c r="C302" t="str">
        <v>Electronics</v>
      </c>
    </row>
    <row r="303" spans="1:3" hidden="1">
      <c r="A303" s="11">
        <v>45418</v>
      </c>
      <c r="B303" t="str">
        <v>North</v>
      </c>
      <c r="C303" t="str">
        <v>Furniture</v>
      </c>
    </row>
    <row r="304" spans="1:3" hidden="1">
      <c r="A304" s="11">
        <v>44963</v>
      </c>
      <c r="B304" t="str">
        <v>East</v>
      </c>
      <c r="C304" t="str">
        <v>Electronics</v>
      </c>
    </row>
    <row r="305" spans="1:3" hidden="1">
      <c r="A305" s="11">
        <v>45365</v>
      </c>
      <c r="B305" t="str">
        <v>East</v>
      </c>
      <c r="C305" t="str">
        <v>Groceries</v>
      </c>
    </row>
    <row r="306" spans="1:3" hidden="1">
      <c r="A306" s="11">
        <v>45201</v>
      </c>
      <c r="B306" t="str">
        <v>East</v>
      </c>
      <c r="C306" t="str">
        <v>Sports</v>
      </c>
    </row>
    <row r="307" spans="1:3" hidden="1">
      <c r="A307" s="11">
        <v>45204</v>
      </c>
      <c r="B307" t="str">
        <v>East</v>
      </c>
      <c r="C307" t="str">
        <v>Electronics</v>
      </c>
    </row>
    <row r="308" spans="1:3" hidden="1">
      <c r="A308" s="11">
        <v>45100</v>
      </c>
      <c r="B308" t="str">
        <v>East</v>
      </c>
      <c r="C308" t="str">
        <v>Sports</v>
      </c>
    </row>
    <row r="309" spans="1:3" hidden="1">
      <c r="A309" s="11">
        <v>45279</v>
      </c>
      <c r="B309" t="str">
        <v>South</v>
      </c>
      <c r="C309" t="str">
        <v>Sports</v>
      </c>
    </row>
    <row r="310" spans="1:3" hidden="1">
      <c r="A310" s="11">
        <v>44912</v>
      </c>
      <c r="B310" t="str">
        <v>East</v>
      </c>
      <c r="C310" t="str">
        <v>Sports</v>
      </c>
    </row>
    <row r="311" spans="1:3" hidden="1">
      <c r="A311" s="11">
        <v>44959</v>
      </c>
      <c r="B311" t="str">
        <v>East</v>
      </c>
      <c r="C311" t="str">
        <v>Groceries</v>
      </c>
    </row>
    <row r="312" spans="1:3" hidden="1">
      <c r="A312" s="11">
        <v>45290</v>
      </c>
      <c r="B312" t="str">
        <v>South</v>
      </c>
      <c r="C312" t="str">
        <v>Clothing</v>
      </c>
    </row>
    <row r="313" spans="1:3" hidden="1">
      <c r="A313" s="11">
        <v>45112</v>
      </c>
      <c r="B313" t="str">
        <v>East</v>
      </c>
      <c r="C313" t="str">
        <v>Electronics</v>
      </c>
    </row>
    <row r="314" spans="1:3" hidden="1">
      <c r="A314" s="11">
        <v>45246</v>
      </c>
      <c r="B314" t="str">
        <v>East</v>
      </c>
      <c r="C314" t="str">
        <v>Groceries</v>
      </c>
    </row>
    <row r="315" spans="1:3" hidden="1">
      <c r="A315" s="11">
        <v>45316</v>
      </c>
      <c r="B315" t="str">
        <v>East</v>
      </c>
      <c r="C315" t="str">
        <v>Groceries</v>
      </c>
    </row>
    <row r="316" spans="1:3" hidden="1">
      <c r="A316" s="11">
        <v>45567</v>
      </c>
      <c r="B316" t="str">
        <v>East</v>
      </c>
      <c r="C316" t="str">
        <v>Groceries</v>
      </c>
    </row>
    <row r="317" spans="1:3" hidden="1">
      <c r="A317" s="11">
        <v>45307</v>
      </c>
      <c r="B317" t="str">
        <v>East</v>
      </c>
      <c r="C317" t="str">
        <v>Sports</v>
      </c>
    </row>
    <row r="318" spans="1:3" hidden="1">
      <c r="A318" s="11">
        <v>45172</v>
      </c>
      <c r="B318" t="str">
        <v>East</v>
      </c>
      <c r="C318" t="str">
        <v>Groceries</v>
      </c>
    </row>
    <row r="319" spans="1:3" hidden="1">
      <c r="A319" s="11">
        <v>45453</v>
      </c>
      <c r="B319" t="str">
        <v>South</v>
      </c>
      <c r="C319" t="str">
        <v>Sports</v>
      </c>
    </row>
    <row r="320" spans="1:3" hidden="1">
      <c r="A320" s="11">
        <v>44975</v>
      </c>
      <c r="B320" t="str">
        <v>East</v>
      </c>
      <c r="C320" t="str">
        <v>Clothing</v>
      </c>
    </row>
    <row r="321" spans="1:3" hidden="1">
      <c r="A321" s="11">
        <v>45577</v>
      </c>
      <c r="B321" t="str">
        <v>East</v>
      </c>
      <c r="C321" t="str">
        <v>Groceries</v>
      </c>
    </row>
    <row r="322" spans="1:3" hidden="1">
      <c r="A322" s="11">
        <v>45437</v>
      </c>
      <c r="B322" t="str">
        <v>East</v>
      </c>
      <c r="C322" t="str">
        <v>Electronics</v>
      </c>
    </row>
    <row r="323" spans="1:3" hidden="1">
      <c r="A323" s="11">
        <v>45519</v>
      </c>
      <c r="B323" t="str">
        <v>East</v>
      </c>
      <c r="C323" t="str">
        <v>Furniture</v>
      </c>
    </row>
    <row r="324" spans="1:3" hidden="1">
      <c r="A324" s="11">
        <v>45264</v>
      </c>
      <c r="B324" t="str">
        <v>East</v>
      </c>
      <c r="C324" t="str">
        <v>Furniture</v>
      </c>
    </row>
    <row r="325" spans="1:3" hidden="1">
      <c r="A325" s="11">
        <v>45251</v>
      </c>
      <c r="B325" t="str">
        <v>East</v>
      </c>
      <c r="C325" t="str">
        <v>Groceries</v>
      </c>
    </row>
    <row r="326" spans="1:3" hidden="1">
      <c r="A326" s="11">
        <v>45555</v>
      </c>
      <c r="B326" t="str">
        <v>East</v>
      </c>
      <c r="C326" t="str">
        <v>Sports</v>
      </c>
    </row>
    <row r="327" spans="1:3" hidden="1">
      <c r="A327" s="11">
        <v>45569</v>
      </c>
      <c r="B327" t="str">
        <v>South</v>
      </c>
      <c r="C327" t="str">
        <v>Sports</v>
      </c>
    </row>
    <row r="328" spans="1:3" hidden="1">
      <c r="A328" s="11">
        <v>45229</v>
      </c>
      <c r="B328" t="str">
        <v>North</v>
      </c>
      <c r="C328" t="str">
        <v>Electronics</v>
      </c>
    </row>
    <row r="329" spans="1:3" hidden="1">
      <c r="A329" s="11">
        <v>45233</v>
      </c>
      <c r="B329" t="str">
        <v>East</v>
      </c>
      <c r="C329" t="str">
        <v>Furniture</v>
      </c>
    </row>
    <row r="330" spans="1:3" hidden="1">
      <c r="A330" s="11">
        <v>45266</v>
      </c>
      <c r="B330" t="str">
        <v>North</v>
      </c>
      <c r="C330" t="str">
        <v>Furniture</v>
      </c>
    </row>
    <row r="331" spans="1:3" hidden="1">
      <c r="A331" s="11">
        <v>45567</v>
      </c>
      <c r="B331" t="str">
        <v>East</v>
      </c>
      <c r="C331" t="str">
        <v>Furniture</v>
      </c>
    </row>
    <row r="332" spans="1:3" hidden="1">
      <c r="A332" s="11">
        <v>44890</v>
      </c>
      <c r="B332" t="str">
        <v>North</v>
      </c>
      <c r="C332" t="str">
        <v>Groceries</v>
      </c>
    </row>
    <row r="333" spans="1:3" hidden="1">
      <c r="A333" s="11">
        <v>44953</v>
      </c>
      <c r="B333" t="str">
        <v>East</v>
      </c>
      <c r="C333" t="str">
        <v>Sports</v>
      </c>
    </row>
    <row r="334" spans="1:3" hidden="1">
      <c r="A334" s="11">
        <v>44888</v>
      </c>
      <c r="B334" t="str">
        <v>South</v>
      </c>
      <c r="C334" t="str">
        <v>Electronics</v>
      </c>
    </row>
    <row r="335" spans="1:3" hidden="1">
      <c r="A335" s="11">
        <v>44938</v>
      </c>
      <c r="B335" t="str">
        <v>East</v>
      </c>
      <c r="C335" t="str">
        <v>Clothing</v>
      </c>
    </row>
    <row r="336" spans="1:3" hidden="1">
      <c r="A336" s="11">
        <v>44899</v>
      </c>
      <c r="B336" t="str">
        <v>South</v>
      </c>
      <c r="C336" t="str">
        <v>Electronics</v>
      </c>
    </row>
    <row r="337" spans="1:3" hidden="1">
      <c r="A337" s="11">
        <v>44958</v>
      </c>
      <c r="B337" t="str">
        <v>North</v>
      </c>
      <c r="C337" t="str">
        <v>Sports</v>
      </c>
    </row>
    <row r="338" spans="1:3" hidden="1">
      <c r="A338" s="11">
        <v>45373</v>
      </c>
      <c r="B338" t="str">
        <v>East</v>
      </c>
      <c r="C338" t="str">
        <v>Sports</v>
      </c>
    </row>
    <row r="339" spans="1:3" hidden="1">
      <c r="A339" s="11">
        <v>45445</v>
      </c>
      <c r="B339" t="str">
        <v>East</v>
      </c>
      <c r="C339" t="str">
        <v>Furniture</v>
      </c>
    </row>
    <row r="340" spans="1:3" hidden="1">
      <c r="A340" s="11">
        <v>44965</v>
      </c>
      <c r="B340" t="str">
        <v>North</v>
      </c>
      <c r="C340" t="str">
        <v>Clothing</v>
      </c>
    </row>
    <row r="341" spans="1:3" hidden="1">
      <c r="A341" s="11">
        <v>45284</v>
      </c>
      <c r="B341" t="str">
        <v>North</v>
      </c>
      <c r="C341" t="str">
        <v>Groceries</v>
      </c>
    </row>
    <row r="342" spans="1:3" hidden="1">
      <c r="A342" s="11">
        <v>45373</v>
      </c>
      <c r="B342" t="str">
        <v>North</v>
      </c>
      <c r="C342" t="str">
        <v>Furniture</v>
      </c>
    </row>
    <row r="343" spans="1:3" hidden="1">
      <c r="A343" s="11">
        <v>45389</v>
      </c>
      <c r="B343" t="str">
        <v>East</v>
      </c>
      <c r="C343" t="str">
        <v>Electronics</v>
      </c>
    </row>
    <row r="344" spans="1:3" hidden="1">
      <c r="A344" s="11">
        <v>45219</v>
      </c>
      <c r="B344" t="str">
        <v>North</v>
      </c>
      <c r="C344" t="str">
        <v>Sports</v>
      </c>
    </row>
    <row r="345" spans="1:3" hidden="1">
      <c r="A345" s="11">
        <v>45335</v>
      </c>
      <c r="B345" t="str">
        <v>East</v>
      </c>
      <c r="C345" t="str">
        <v>Sports</v>
      </c>
    </row>
    <row r="346" spans="1:3" hidden="1">
      <c r="A346" s="11">
        <v>45053</v>
      </c>
      <c r="B346" t="str">
        <v>North</v>
      </c>
      <c r="C346" t="str">
        <v>Electronics</v>
      </c>
    </row>
    <row r="347" spans="1:3" hidden="1">
      <c r="A347" s="11">
        <v>45423</v>
      </c>
      <c r="B347" t="str">
        <v>East</v>
      </c>
      <c r="C347" t="str">
        <v>Clothing</v>
      </c>
    </row>
    <row r="348" spans="1:3" hidden="1">
      <c r="A348" s="11">
        <v>45198</v>
      </c>
      <c r="B348" t="str">
        <v>East</v>
      </c>
      <c r="C348" t="str">
        <v>Electronics</v>
      </c>
    </row>
    <row r="349" spans="1:3" hidden="1">
      <c r="A349" s="11">
        <v>45010</v>
      </c>
      <c r="B349" t="str">
        <v>East</v>
      </c>
      <c r="C349" t="str">
        <v>Electronics</v>
      </c>
    </row>
    <row r="350" spans="1:3" hidden="1">
      <c r="A350" s="11">
        <v>45577</v>
      </c>
      <c r="B350" t="str">
        <v>East</v>
      </c>
      <c r="C350" t="str">
        <v>Clothing</v>
      </c>
    </row>
    <row r="351" spans="1:3" hidden="1">
      <c r="A351" s="11">
        <v>44975</v>
      </c>
      <c r="B351" t="str">
        <v>East</v>
      </c>
      <c r="C351" t="str">
        <v>Sports</v>
      </c>
    </row>
    <row r="352" spans="1:3" hidden="1">
      <c r="A352" s="11">
        <v>45061</v>
      </c>
      <c r="B352" t="str">
        <v>South</v>
      </c>
      <c r="C352" t="str">
        <v>Clothing</v>
      </c>
    </row>
    <row r="353" spans="1:3" hidden="1">
      <c r="A353" s="11">
        <v>44975</v>
      </c>
      <c r="B353" t="str">
        <v>North</v>
      </c>
      <c r="C353" t="str">
        <v>Electronics</v>
      </c>
    </row>
    <row r="354" spans="1:3" hidden="1">
      <c r="A354" s="11">
        <v>45373</v>
      </c>
      <c r="B354" t="str">
        <v>South</v>
      </c>
      <c r="C354" t="str">
        <v>Furniture</v>
      </c>
    </row>
    <row r="355" spans="1:3" hidden="1">
      <c r="A355" s="11">
        <v>44883</v>
      </c>
      <c r="B355" t="str">
        <v>South</v>
      </c>
      <c r="C355" t="str">
        <v>Sports</v>
      </c>
    </row>
    <row r="356" spans="1:3" hidden="1">
      <c r="A356" s="11">
        <v>45566</v>
      </c>
      <c r="B356" t="str">
        <v>North</v>
      </c>
      <c r="C356" t="str">
        <v>Sports</v>
      </c>
    </row>
    <row r="357" spans="1:3" hidden="1">
      <c r="A357" s="11">
        <v>45578</v>
      </c>
      <c r="B357" t="str">
        <v>South</v>
      </c>
      <c r="C357" t="str">
        <v>Groceries</v>
      </c>
    </row>
    <row r="358" spans="1:3" hidden="1">
      <c r="A358" s="11">
        <v>45012</v>
      </c>
      <c r="B358" t="str">
        <v>South</v>
      </c>
      <c r="C358" t="str">
        <v>Clothing</v>
      </c>
    </row>
    <row r="359" spans="1:3" hidden="1">
      <c r="A359" s="11">
        <v>45503</v>
      </c>
      <c r="B359" t="str">
        <v>East</v>
      </c>
      <c r="C359" t="str">
        <v>Clothing</v>
      </c>
    </row>
    <row r="360" spans="1:3" hidden="1">
      <c r="A360" s="11">
        <v>44925</v>
      </c>
      <c r="B360" t="str">
        <v>East</v>
      </c>
      <c r="C360" t="str">
        <v>Clothing</v>
      </c>
    </row>
    <row r="361" spans="1:3" hidden="1">
      <c r="A361" s="11">
        <v>44997</v>
      </c>
      <c r="B361" t="str">
        <v>East</v>
      </c>
      <c r="C361" t="str">
        <v>Electronics</v>
      </c>
    </row>
    <row r="362" spans="1:3" hidden="1">
      <c r="A362" s="11">
        <v>45239</v>
      </c>
      <c r="B362" t="str">
        <v>East</v>
      </c>
      <c r="C362" t="str">
        <v>Electronics</v>
      </c>
    </row>
    <row r="363" spans="1:3" hidden="1">
      <c r="A363" s="11">
        <v>45594</v>
      </c>
      <c r="B363" t="str">
        <v>East</v>
      </c>
      <c r="C363" t="str">
        <v>Sports</v>
      </c>
    </row>
    <row r="364" spans="1:3" hidden="1">
      <c r="A364" s="11">
        <v>45069</v>
      </c>
      <c r="B364" t="str">
        <v>South</v>
      </c>
      <c r="C364" t="str">
        <v>Sports</v>
      </c>
    </row>
    <row r="365" spans="1:3" hidden="1">
      <c r="A365" s="11">
        <v>45066</v>
      </c>
      <c r="B365" t="str">
        <v>East</v>
      </c>
      <c r="C365" t="str">
        <v>Electronics</v>
      </c>
    </row>
    <row r="366" spans="1:3" hidden="1">
      <c r="A366" s="11">
        <v>45527</v>
      </c>
      <c r="B366" t="str">
        <v>North</v>
      </c>
      <c r="C366" t="str">
        <v>Electronics</v>
      </c>
    </row>
    <row r="367" spans="1:3" hidden="1">
      <c r="A367" s="11">
        <v>45358</v>
      </c>
      <c r="B367" t="str">
        <v>South</v>
      </c>
      <c r="C367" t="str">
        <v>Sports</v>
      </c>
    </row>
    <row r="368" spans="1:3" hidden="1">
      <c r="A368" s="11">
        <v>45262</v>
      </c>
      <c r="B368" t="str">
        <v>East</v>
      </c>
      <c r="C368" t="str">
        <v>Sports</v>
      </c>
    </row>
    <row r="369" spans="1:3" hidden="1">
      <c r="A369" s="11">
        <v>45562</v>
      </c>
      <c r="B369" t="str">
        <v>North</v>
      </c>
      <c r="C369" t="str">
        <v>Furniture</v>
      </c>
    </row>
    <row r="370" spans="1:3" hidden="1">
      <c r="A370" s="11">
        <v>45250</v>
      </c>
      <c r="B370" t="str">
        <v>East</v>
      </c>
      <c r="C370" t="str">
        <v>Electronics</v>
      </c>
    </row>
    <row r="371" spans="1:3" hidden="1">
      <c r="A371" s="11">
        <v>45215</v>
      </c>
      <c r="B371" t="str">
        <v>East</v>
      </c>
      <c r="C371" t="str">
        <v>Sports</v>
      </c>
    </row>
    <row r="372" spans="1:3" hidden="1">
      <c r="A372" s="11">
        <v>44930</v>
      </c>
      <c r="B372" t="str">
        <v>East</v>
      </c>
      <c r="C372" t="str">
        <v>Sports</v>
      </c>
    </row>
    <row r="373" spans="1:3" hidden="1">
      <c r="A373" s="11">
        <v>45177</v>
      </c>
      <c r="B373" t="str">
        <v>North</v>
      </c>
      <c r="C373" t="str">
        <v>Groceries</v>
      </c>
    </row>
    <row r="374" spans="1:3" hidden="1">
      <c r="A374" s="11">
        <v>45384</v>
      </c>
      <c r="B374" t="str">
        <v>North</v>
      </c>
      <c r="C374" t="str">
        <v>Electronics</v>
      </c>
    </row>
    <row r="375" spans="1:3" hidden="1">
      <c r="A375" s="11">
        <v>44925</v>
      </c>
      <c r="B375" t="str">
        <v>North</v>
      </c>
      <c r="C375" t="str">
        <v>Groceries</v>
      </c>
    </row>
    <row r="376" spans="1:3" hidden="1">
      <c r="A376" s="11">
        <v>45101</v>
      </c>
      <c r="B376" t="str">
        <v>North</v>
      </c>
      <c r="C376" t="str">
        <v>Sports</v>
      </c>
    </row>
    <row r="377" spans="1:3" hidden="1">
      <c r="A377" s="11">
        <v>45195</v>
      </c>
      <c r="B377" t="str">
        <v>East</v>
      </c>
      <c r="C377" t="str">
        <v>Groceries</v>
      </c>
    </row>
    <row r="378" spans="1:3" hidden="1">
      <c r="A378" s="11">
        <v>45074</v>
      </c>
      <c r="B378" t="str">
        <v>East</v>
      </c>
      <c r="C378" t="str">
        <v>Clothing</v>
      </c>
    </row>
    <row r="379" spans="1:3" hidden="1">
      <c r="A379" s="11">
        <v>45231</v>
      </c>
      <c r="B379" t="str">
        <v>East</v>
      </c>
      <c r="C379" t="str">
        <v>Sports</v>
      </c>
    </row>
    <row r="380" spans="1:3" hidden="1">
      <c r="A380" s="11">
        <v>45514</v>
      </c>
      <c r="B380" t="str">
        <v>East</v>
      </c>
      <c r="C380" t="str">
        <v>Groceries</v>
      </c>
    </row>
    <row r="381" spans="1:3" hidden="1">
      <c r="A381" s="11">
        <v>45225</v>
      </c>
      <c r="B381" t="str">
        <v>South</v>
      </c>
      <c r="C381" t="str">
        <v>Sports</v>
      </c>
    </row>
    <row r="382" spans="1:3" hidden="1">
      <c r="A382" s="11">
        <v>45238</v>
      </c>
      <c r="B382" t="str">
        <v>North</v>
      </c>
      <c r="C382" t="str">
        <v>Groceries</v>
      </c>
    </row>
    <row r="383" spans="1:3" hidden="1">
      <c r="A383" s="11">
        <v>45381</v>
      </c>
      <c r="B383" t="str">
        <v>North</v>
      </c>
      <c r="C383" t="str">
        <v>Furniture</v>
      </c>
    </row>
    <row r="384" spans="1:3" hidden="1">
      <c r="A384" s="11">
        <v>45175</v>
      </c>
      <c r="B384" t="str">
        <v>North</v>
      </c>
      <c r="C384" t="str">
        <v>Electronics</v>
      </c>
    </row>
    <row r="385" spans="1:3" hidden="1">
      <c r="A385" s="11">
        <v>44979</v>
      </c>
      <c r="B385" t="str">
        <v>East</v>
      </c>
      <c r="C385" t="str">
        <v>Furniture</v>
      </c>
    </row>
    <row r="386" spans="1:3" hidden="1">
      <c r="A386" s="11">
        <v>45349</v>
      </c>
      <c r="B386" t="str">
        <v>East</v>
      </c>
      <c r="C386" t="str">
        <v>Clothing</v>
      </c>
    </row>
    <row r="387" spans="1:3" hidden="1">
      <c r="A387" s="11">
        <v>45366</v>
      </c>
      <c r="B387" t="str">
        <v>North</v>
      </c>
      <c r="C387" t="str">
        <v>Electronics</v>
      </c>
    </row>
    <row r="388" spans="1:3" hidden="1">
      <c r="A388" s="11">
        <v>45070</v>
      </c>
      <c r="B388" t="str">
        <v>East</v>
      </c>
      <c r="C388" t="str">
        <v>Electronics</v>
      </c>
    </row>
    <row r="389" spans="1:3" hidden="1">
      <c r="A389" s="11">
        <v>45184</v>
      </c>
      <c r="B389" t="str">
        <v>East</v>
      </c>
      <c r="C389" t="str">
        <v>Groceries</v>
      </c>
    </row>
    <row r="390" spans="1:3" hidden="1">
      <c r="A390" s="11">
        <v>45465</v>
      </c>
      <c r="B390" t="str">
        <v>South</v>
      </c>
      <c r="C390" t="str">
        <v>Sports</v>
      </c>
    </row>
    <row r="391" spans="1:3" hidden="1">
      <c r="A391" s="11">
        <v>45272</v>
      </c>
      <c r="B391" t="str">
        <v>East</v>
      </c>
      <c r="C391" t="str">
        <v>Electronics</v>
      </c>
    </row>
    <row r="392" spans="1:3" hidden="1">
      <c r="A392" s="11">
        <v>45369</v>
      </c>
      <c r="B392" t="str">
        <v>East</v>
      </c>
      <c r="C392" t="str">
        <v>Furniture</v>
      </c>
    </row>
    <row r="393" spans="1:3" hidden="1">
      <c r="A393" s="11">
        <v>45143</v>
      </c>
      <c r="B393" t="str">
        <v>North</v>
      </c>
      <c r="C393" t="str">
        <v>Sports</v>
      </c>
    </row>
    <row r="394" spans="1:3" hidden="1">
      <c r="A394" s="11">
        <v>45223</v>
      </c>
      <c r="B394" t="str">
        <v>East</v>
      </c>
      <c r="C394" t="str">
        <v>Furniture</v>
      </c>
    </row>
    <row r="395" spans="1:3" hidden="1">
      <c r="A395" s="11">
        <v>45378</v>
      </c>
      <c r="B395" t="str">
        <v>East</v>
      </c>
      <c r="C395" t="str">
        <v>Clothing</v>
      </c>
    </row>
    <row r="396" spans="1:3" hidden="1">
      <c r="A396" s="11">
        <v>45397</v>
      </c>
      <c r="B396" t="str">
        <v>North</v>
      </c>
      <c r="C396" t="str">
        <v>Clothing</v>
      </c>
    </row>
    <row r="397" spans="1:3" hidden="1">
      <c r="A397" s="11">
        <v>45386</v>
      </c>
      <c r="B397" t="str">
        <v>South</v>
      </c>
      <c r="C397" t="str">
        <v>Clothing</v>
      </c>
    </row>
    <row r="398" spans="1:3" hidden="1">
      <c r="A398" s="11">
        <v>45329</v>
      </c>
      <c r="B398" t="str">
        <v>East</v>
      </c>
      <c r="C398" t="str">
        <v>Sports</v>
      </c>
    </row>
    <row r="399" spans="1:3" hidden="1">
      <c r="A399" s="11">
        <v>45587</v>
      </c>
      <c r="B399" t="str">
        <v>East</v>
      </c>
      <c r="C399" t="str">
        <v>Sports</v>
      </c>
    </row>
    <row r="400" spans="1:3" hidden="1">
      <c r="A400" s="11">
        <v>45527</v>
      </c>
      <c r="B400" t="str">
        <v>East</v>
      </c>
      <c r="C400" t="str">
        <v>Groceries</v>
      </c>
    </row>
    <row r="401" spans="1:3" hidden="1">
      <c r="A401" s="11">
        <v>45169</v>
      </c>
      <c r="B401" t="str">
        <v>East</v>
      </c>
      <c r="C401" t="str">
        <v>Clothing</v>
      </c>
    </row>
    <row r="402" spans="1:3" hidden="1">
      <c r="A402" s="11">
        <v>45423</v>
      </c>
      <c r="B402" t="str">
        <v>North</v>
      </c>
      <c r="C402" t="str">
        <v>Electronics</v>
      </c>
    </row>
    <row r="403" spans="1:3" hidden="1">
      <c r="A403" s="11">
        <v>45385</v>
      </c>
      <c r="B403" t="str">
        <v>East</v>
      </c>
      <c r="C403" t="str">
        <v>Sports</v>
      </c>
    </row>
    <row r="404" spans="1:3">
      <c r="A404" s="11">
        <v>45392</v>
      </c>
      <c r="B404" t="str">
        <v>South</v>
      </c>
      <c r="C404" t="str">
        <v>Electronics</v>
      </c>
    </row>
    <row r="405" spans="1:3" hidden="1">
      <c r="A405" s="11">
        <v>45255</v>
      </c>
      <c r="B405" t="str">
        <v>East</v>
      </c>
      <c r="C405" t="str">
        <v>Furniture</v>
      </c>
    </row>
    <row r="406" spans="1:3" hidden="1">
      <c r="A406" s="11">
        <v>45110</v>
      </c>
      <c r="B406" t="str">
        <v>East</v>
      </c>
      <c r="C406" t="str">
        <v>Groceries</v>
      </c>
    </row>
    <row r="407" spans="1:3" hidden="1">
      <c r="A407" s="11">
        <v>45082</v>
      </c>
      <c r="B407" t="str">
        <v>South</v>
      </c>
      <c r="C407" t="str">
        <v>Sports</v>
      </c>
    </row>
    <row r="408" spans="1:3" hidden="1">
      <c r="A408" s="11">
        <v>45581</v>
      </c>
      <c r="B408" t="str">
        <v>South</v>
      </c>
      <c r="C408" t="str">
        <v>Sports</v>
      </c>
    </row>
    <row r="409" spans="1:3" hidden="1">
      <c r="A409" s="11">
        <v>45565</v>
      </c>
      <c r="B409" t="str">
        <v>North</v>
      </c>
      <c r="C409" t="str">
        <v>Clothing</v>
      </c>
    </row>
    <row r="410" spans="1:3" hidden="1">
      <c r="A410" s="11">
        <v>45332</v>
      </c>
      <c r="B410" t="str">
        <v>East</v>
      </c>
      <c r="C410" t="str">
        <v>Clothing</v>
      </c>
    </row>
    <row r="411" spans="1:3" hidden="1">
      <c r="A411" s="11">
        <v>45499</v>
      </c>
      <c r="B411" t="str">
        <v>East</v>
      </c>
      <c r="C411" t="str">
        <v>Furniture</v>
      </c>
    </row>
    <row r="412" spans="1:3" hidden="1">
      <c r="A412" s="11">
        <v>45148</v>
      </c>
      <c r="B412" t="str">
        <v>East</v>
      </c>
      <c r="C412" t="str">
        <v>Furniture</v>
      </c>
    </row>
    <row r="413" spans="1:3" hidden="1">
      <c r="A413" s="11">
        <v>45330</v>
      </c>
      <c r="B413" t="str">
        <v>South</v>
      </c>
      <c r="C413" t="str">
        <v>Furniture</v>
      </c>
    </row>
    <row r="414" spans="1:3" hidden="1">
      <c r="A414" s="11">
        <v>45321</v>
      </c>
      <c r="B414" t="str">
        <v>North</v>
      </c>
      <c r="C414" t="str">
        <v>Furniture</v>
      </c>
    </row>
    <row r="415" spans="1:3" hidden="1">
      <c r="A415" s="11">
        <v>45024</v>
      </c>
      <c r="B415" t="str">
        <v>East</v>
      </c>
      <c r="C415" t="str">
        <v>Clothing</v>
      </c>
    </row>
    <row r="416" spans="1:3" hidden="1">
      <c r="A416" s="11">
        <v>45221</v>
      </c>
      <c r="B416" t="str">
        <v>South</v>
      </c>
      <c r="C416" t="str">
        <v>Groceries</v>
      </c>
    </row>
    <row r="417" spans="1:3" hidden="1">
      <c r="A417" s="11">
        <v>44901</v>
      </c>
      <c r="B417" t="str">
        <v>East</v>
      </c>
      <c r="C417" t="str">
        <v>Groceries</v>
      </c>
    </row>
    <row r="418" spans="1:3" hidden="1">
      <c r="A418" s="11">
        <v>45341</v>
      </c>
      <c r="B418" t="str">
        <v>North</v>
      </c>
      <c r="C418" t="str">
        <v>Sports</v>
      </c>
    </row>
    <row r="419" spans="1:3" hidden="1">
      <c r="A419" s="11">
        <v>44996</v>
      </c>
      <c r="B419" t="str">
        <v>East</v>
      </c>
      <c r="C419" t="str">
        <v>Clothing</v>
      </c>
    </row>
    <row r="420" spans="1:3">
      <c r="A420" s="11">
        <v>45311</v>
      </c>
      <c r="B420" t="str">
        <v>South</v>
      </c>
      <c r="C420" t="str">
        <v>Electronics</v>
      </c>
    </row>
    <row r="421" spans="1:3" hidden="1">
      <c r="A421" s="11">
        <v>45361</v>
      </c>
      <c r="B421" t="str">
        <v>North</v>
      </c>
      <c r="C421" t="str">
        <v>Clothing</v>
      </c>
    </row>
    <row r="422" spans="1:3" hidden="1">
      <c r="A422" s="11">
        <v>44899</v>
      </c>
      <c r="B422" t="str">
        <v>North</v>
      </c>
      <c r="C422" t="str">
        <v>Sports</v>
      </c>
    </row>
    <row r="423" spans="1:3" hidden="1">
      <c r="A423" s="11">
        <v>45517</v>
      </c>
      <c r="B423" t="str">
        <v>South</v>
      </c>
      <c r="C423" t="str">
        <v>Sports</v>
      </c>
    </row>
    <row r="424" spans="1:3" hidden="1">
      <c r="A424" s="11">
        <v>44973</v>
      </c>
      <c r="B424" t="str">
        <v>North</v>
      </c>
      <c r="C424" t="str">
        <v>Clothing</v>
      </c>
    </row>
    <row r="425" spans="1:3" hidden="1">
      <c r="A425" s="11">
        <v>45087</v>
      </c>
      <c r="B425" t="str">
        <v>South</v>
      </c>
      <c r="C425" t="str">
        <v>Electronics</v>
      </c>
    </row>
    <row r="426" spans="1:3" hidden="1">
      <c r="A426" s="11">
        <v>45373</v>
      </c>
      <c r="B426" t="str">
        <v>North</v>
      </c>
      <c r="C426" t="str">
        <v>Furniture</v>
      </c>
    </row>
    <row r="427" spans="1:3" hidden="1">
      <c r="A427" s="11">
        <v>45164</v>
      </c>
      <c r="B427" t="str">
        <v>East</v>
      </c>
      <c r="C427" t="str">
        <v>Clothing</v>
      </c>
    </row>
    <row r="428" spans="1:3" hidden="1">
      <c r="A428" s="11">
        <v>45005</v>
      </c>
      <c r="B428" t="str">
        <v>East</v>
      </c>
      <c r="C428" t="str">
        <v>Clothing</v>
      </c>
    </row>
    <row r="429" spans="1:3" hidden="1">
      <c r="A429" s="11">
        <v>45371</v>
      </c>
      <c r="B429" t="str">
        <v>East</v>
      </c>
      <c r="C429" t="str">
        <v>Clothing</v>
      </c>
    </row>
    <row r="430" spans="1:3" hidden="1">
      <c r="A430" s="11">
        <v>44906</v>
      </c>
      <c r="B430" t="str">
        <v>East</v>
      </c>
      <c r="C430" t="str">
        <v>Furniture</v>
      </c>
    </row>
    <row r="431" spans="1:3" hidden="1">
      <c r="A431" s="11">
        <v>45551</v>
      </c>
      <c r="B431" t="str">
        <v>East</v>
      </c>
      <c r="C431" t="str">
        <v>Groceries</v>
      </c>
    </row>
    <row r="432" spans="1:3" hidden="1">
      <c r="A432" s="11">
        <v>45173</v>
      </c>
      <c r="B432" t="str">
        <v>East</v>
      </c>
      <c r="C432" t="str">
        <v>Clothing</v>
      </c>
    </row>
    <row r="433" spans="1:3" hidden="1">
      <c r="A433" s="11">
        <v>45566</v>
      </c>
      <c r="B433" t="str">
        <v>East</v>
      </c>
      <c r="C433" t="str">
        <v>Electronics</v>
      </c>
    </row>
    <row r="434" spans="1:3" hidden="1">
      <c r="A434" s="11">
        <v>45040</v>
      </c>
      <c r="B434" t="str">
        <v>East</v>
      </c>
      <c r="C434" t="str">
        <v>Sports</v>
      </c>
    </row>
    <row r="435" spans="1:3" hidden="1">
      <c r="A435" s="11">
        <v>44920</v>
      </c>
      <c r="B435" t="str">
        <v>East</v>
      </c>
      <c r="C435" t="str">
        <v>Clothing</v>
      </c>
    </row>
    <row r="436" spans="1:3" hidden="1">
      <c r="A436" s="11">
        <v>45451</v>
      </c>
      <c r="B436" t="str">
        <v>East</v>
      </c>
      <c r="C436" t="str">
        <v>Electronics</v>
      </c>
    </row>
    <row r="437" spans="1:3" hidden="1">
      <c r="A437" s="11">
        <v>45380</v>
      </c>
      <c r="B437" t="str">
        <v>East</v>
      </c>
      <c r="C437" t="str">
        <v>Clothing</v>
      </c>
    </row>
    <row r="438" spans="1:3">
      <c r="A438" s="11">
        <v>45379</v>
      </c>
      <c r="B438" t="str">
        <v>South</v>
      </c>
      <c r="C438" t="str">
        <v>Electronics</v>
      </c>
    </row>
    <row r="439" spans="1:3" hidden="1">
      <c r="A439" s="11">
        <v>45270</v>
      </c>
      <c r="B439" t="str">
        <v>South</v>
      </c>
      <c r="C439" t="str">
        <v>Groceries</v>
      </c>
    </row>
    <row r="440" spans="1:3" hidden="1">
      <c r="A440" s="11">
        <v>45171</v>
      </c>
      <c r="B440" t="str">
        <v>East</v>
      </c>
      <c r="C440" t="str">
        <v>Electronics</v>
      </c>
    </row>
    <row r="441" spans="1:3" hidden="1">
      <c r="A441" s="11">
        <v>45134</v>
      </c>
      <c r="B441" t="str">
        <v>East</v>
      </c>
      <c r="C441" t="str">
        <v>Furniture</v>
      </c>
    </row>
    <row r="442" spans="1:3" hidden="1">
      <c r="A442" s="11">
        <v>45388</v>
      </c>
      <c r="B442" t="str">
        <v>South</v>
      </c>
      <c r="C442" t="str">
        <v>Clothing</v>
      </c>
    </row>
    <row r="443" spans="1:3" hidden="1">
      <c r="A443" s="11">
        <v>45249</v>
      </c>
      <c r="B443" t="str">
        <v>East</v>
      </c>
      <c r="C443" t="str">
        <v>Furniture</v>
      </c>
    </row>
    <row r="444" spans="1:3" hidden="1">
      <c r="A444" s="11">
        <v>45510</v>
      </c>
      <c r="B444" t="str">
        <v>East</v>
      </c>
      <c r="C444" t="str">
        <v>Clothing</v>
      </c>
    </row>
    <row r="445" spans="1:3" hidden="1">
      <c r="A445" s="11">
        <v>44971</v>
      </c>
      <c r="B445" t="str">
        <v>East</v>
      </c>
      <c r="C445" t="str">
        <v>Sports</v>
      </c>
    </row>
    <row r="446" spans="1:3" hidden="1">
      <c r="A446" s="11">
        <v>45529</v>
      </c>
      <c r="B446" t="str">
        <v>South</v>
      </c>
      <c r="C446" t="str">
        <v>Groceries</v>
      </c>
    </row>
    <row r="447" spans="1:3" hidden="1">
      <c r="A447" s="11">
        <v>45220</v>
      </c>
      <c r="B447" t="str">
        <v>East</v>
      </c>
      <c r="C447" t="str">
        <v>Groceries</v>
      </c>
    </row>
    <row r="448" spans="1:3" hidden="1">
      <c r="A448" s="11">
        <v>45579</v>
      </c>
      <c r="B448" t="str">
        <v>North</v>
      </c>
      <c r="C448" t="str">
        <v>Furniture</v>
      </c>
    </row>
    <row r="449" spans="1:3" hidden="1">
      <c r="A449" s="11">
        <v>45557</v>
      </c>
      <c r="B449" t="str">
        <v>East</v>
      </c>
      <c r="C449" t="str">
        <v>Groceries</v>
      </c>
    </row>
    <row r="450" spans="1:3" hidden="1">
      <c r="A450" s="11">
        <v>45480</v>
      </c>
      <c r="B450" t="str">
        <v>South</v>
      </c>
      <c r="C450" t="str">
        <v>Groceries</v>
      </c>
    </row>
    <row r="451" spans="1:3" hidden="1">
      <c r="A451" s="11">
        <v>44990</v>
      </c>
      <c r="B451" t="str">
        <v>East</v>
      </c>
      <c r="C451" t="str">
        <v>Groceries</v>
      </c>
    </row>
    <row r="452" spans="1:3" hidden="1">
      <c r="A452" s="11">
        <v>45330</v>
      </c>
      <c r="B452" t="str">
        <v>East</v>
      </c>
      <c r="C452" t="str">
        <v>Furniture</v>
      </c>
    </row>
    <row r="453" spans="1:3" hidden="1">
      <c r="A453" s="11">
        <v>45337</v>
      </c>
      <c r="B453" t="str">
        <v>South</v>
      </c>
      <c r="C453" t="str">
        <v>Clothing</v>
      </c>
    </row>
    <row r="454" spans="1:3" hidden="1">
      <c r="A454" s="11">
        <v>45176</v>
      </c>
      <c r="B454" t="str">
        <v>South</v>
      </c>
      <c r="C454" t="str">
        <v>Electronics</v>
      </c>
    </row>
    <row r="455" spans="1:3" hidden="1">
      <c r="A455" s="11">
        <v>45611</v>
      </c>
      <c r="B455" t="str">
        <v>East</v>
      </c>
      <c r="C455" t="str">
        <v>Electronics</v>
      </c>
    </row>
    <row r="456" spans="1:3" hidden="1">
      <c r="A456" s="11">
        <v>45544</v>
      </c>
      <c r="B456" t="str">
        <v>East</v>
      </c>
      <c r="C456" t="str">
        <v>Sports</v>
      </c>
    </row>
    <row r="457" spans="1:3" hidden="1">
      <c r="A457" s="11">
        <v>45240</v>
      </c>
      <c r="B457" t="str">
        <v>South</v>
      </c>
      <c r="C457" t="str">
        <v>Groceries</v>
      </c>
    </row>
    <row r="458" spans="1:3" hidden="1">
      <c r="A458" s="11">
        <v>45461</v>
      </c>
      <c r="B458" t="str">
        <v>East</v>
      </c>
      <c r="C458" t="str">
        <v>Clothing</v>
      </c>
    </row>
    <row r="459" spans="1:3" hidden="1">
      <c r="A459" s="11">
        <v>45359</v>
      </c>
      <c r="B459" t="str">
        <v>East</v>
      </c>
      <c r="C459" t="str">
        <v>Electronics</v>
      </c>
    </row>
    <row r="460" spans="1:3" hidden="1">
      <c r="A460" s="11">
        <v>45153</v>
      </c>
      <c r="B460" t="str">
        <v>West</v>
      </c>
      <c r="C460" t="str">
        <v>Sports</v>
      </c>
    </row>
    <row r="461" spans="1:3" hidden="1">
      <c r="A461" s="11">
        <v>45355</v>
      </c>
      <c r="B461" t="str">
        <v>East</v>
      </c>
      <c r="C461" t="str">
        <v>Electronics</v>
      </c>
    </row>
    <row r="462" spans="1:3" hidden="1">
      <c r="A462" s="11">
        <v>45315</v>
      </c>
      <c r="B462" t="str">
        <v>East</v>
      </c>
      <c r="C462" t="str">
        <v>Electronics</v>
      </c>
    </row>
    <row r="463" spans="1:3" hidden="1">
      <c r="A463" s="11">
        <v>44893</v>
      </c>
      <c r="B463" t="str">
        <v>West</v>
      </c>
      <c r="C463" t="str">
        <v>Clothing</v>
      </c>
    </row>
    <row r="464" spans="1:3" hidden="1">
      <c r="A464" s="11">
        <v>45572</v>
      </c>
      <c r="B464" t="str">
        <v>North</v>
      </c>
      <c r="C464" t="str">
        <v>Clothing</v>
      </c>
    </row>
    <row r="465" spans="1:3" hidden="1">
      <c r="A465" s="11">
        <v>44895</v>
      </c>
      <c r="B465" t="str">
        <v>East</v>
      </c>
      <c r="C465" t="str">
        <v>Sports</v>
      </c>
    </row>
    <row r="466" spans="1:3" hidden="1">
      <c r="A466" s="11">
        <v>44998</v>
      </c>
      <c r="B466" t="str">
        <v>East</v>
      </c>
      <c r="C466" t="str">
        <v>Groceries</v>
      </c>
    </row>
    <row r="467" spans="1:3" hidden="1">
      <c r="A467" s="11">
        <v>45075</v>
      </c>
      <c r="B467" t="str">
        <v>North</v>
      </c>
      <c r="C467" t="str">
        <v>Electronics</v>
      </c>
    </row>
    <row r="468" spans="1:3" hidden="1">
      <c r="A468" s="11">
        <v>45142</v>
      </c>
      <c r="B468" t="str">
        <v>East</v>
      </c>
      <c r="C468" t="str">
        <v>Groceries</v>
      </c>
    </row>
    <row r="469" spans="1:3" hidden="1">
      <c r="A469" s="11">
        <v>45373</v>
      </c>
      <c r="B469" t="str">
        <v>North</v>
      </c>
      <c r="C469" t="str">
        <v>Furniture</v>
      </c>
    </row>
    <row r="470" spans="1:3" hidden="1">
      <c r="A470" s="11">
        <v>45232</v>
      </c>
      <c r="B470" t="str">
        <v>East</v>
      </c>
      <c r="C470" t="str">
        <v>Electronics</v>
      </c>
    </row>
    <row r="471" spans="1:3" hidden="1">
      <c r="A471" s="11">
        <v>45092</v>
      </c>
      <c r="B471" t="str">
        <v>West</v>
      </c>
      <c r="C471" t="str">
        <v>Electronics</v>
      </c>
    </row>
    <row r="472" spans="1:3" hidden="1">
      <c r="A472" s="11">
        <v>45539</v>
      </c>
      <c r="B472" t="str">
        <v>North</v>
      </c>
      <c r="C472" t="str">
        <v>Electronics</v>
      </c>
    </row>
    <row r="473" spans="1:3" hidden="1">
      <c r="A473" s="11">
        <v>44955</v>
      </c>
      <c r="B473" t="str">
        <v>South</v>
      </c>
      <c r="C473" t="str">
        <v>Clothing</v>
      </c>
    </row>
    <row r="474" spans="1:3" hidden="1">
      <c r="A474" s="11">
        <v>45465</v>
      </c>
      <c r="B474" t="str">
        <v>North</v>
      </c>
      <c r="C474" t="str">
        <v>Groceries</v>
      </c>
    </row>
    <row r="475" spans="1:3" hidden="1">
      <c r="A475" s="11">
        <v>45038</v>
      </c>
      <c r="B475" t="str">
        <v>West</v>
      </c>
      <c r="C475" t="str">
        <v>Furniture</v>
      </c>
    </row>
    <row r="476" spans="1:3" hidden="1">
      <c r="A476" s="11">
        <v>45565</v>
      </c>
      <c r="B476" t="str">
        <v>East</v>
      </c>
      <c r="C476" t="str">
        <v>Clothing</v>
      </c>
    </row>
    <row r="477" spans="1:3" hidden="1">
      <c r="A477" s="11">
        <v>45225</v>
      </c>
      <c r="B477" t="str">
        <v>East</v>
      </c>
      <c r="C477" t="str">
        <v>Clothing</v>
      </c>
    </row>
    <row r="478" spans="1:3" hidden="1">
      <c r="A478" s="11">
        <v>45554</v>
      </c>
      <c r="B478" t="str">
        <v>West</v>
      </c>
      <c r="C478" t="str">
        <v>Electronics</v>
      </c>
    </row>
    <row r="479" spans="1:3" hidden="1">
      <c r="A479" s="11">
        <v>45319</v>
      </c>
      <c r="B479" t="str">
        <v>East</v>
      </c>
      <c r="C479" t="str">
        <v>Furniture</v>
      </c>
    </row>
    <row r="480" spans="1:3" hidden="1">
      <c r="A480" s="11">
        <v>45340</v>
      </c>
      <c r="B480" t="str">
        <v>North</v>
      </c>
      <c r="C480" t="str">
        <v>Furniture</v>
      </c>
    </row>
    <row r="481" spans="1:3" hidden="1">
      <c r="A481" s="11">
        <v>45461</v>
      </c>
      <c r="B481" t="str">
        <v>South</v>
      </c>
      <c r="C481" t="str">
        <v>Groceries</v>
      </c>
    </row>
    <row r="482" spans="1:3" hidden="1">
      <c r="A482" s="11">
        <v>45513</v>
      </c>
      <c r="B482" t="str">
        <v>North</v>
      </c>
      <c r="C482" t="str">
        <v>Sports</v>
      </c>
    </row>
    <row r="483" spans="1:3" hidden="1">
      <c r="A483" s="11">
        <v>45366</v>
      </c>
      <c r="B483" t="str">
        <v>West</v>
      </c>
      <c r="C483" t="str">
        <v>Electronics</v>
      </c>
    </row>
    <row r="484" spans="1:3" hidden="1">
      <c r="A484" s="11">
        <v>45530</v>
      </c>
      <c r="B484" t="str">
        <v>East</v>
      </c>
      <c r="C484" t="str">
        <v>Groceries</v>
      </c>
    </row>
    <row r="485" spans="1:3" hidden="1">
      <c r="A485" s="11">
        <v>45119</v>
      </c>
      <c r="B485" t="str">
        <v>South</v>
      </c>
      <c r="C485" t="str">
        <v>Clothing</v>
      </c>
    </row>
    <row r="486" spans="1:3" hidden="1">
      <c r="A486" s="11">
        <v>45586</v>
      </c>
      <c r="B486" t="str">
        <v>West</v>
      </c>
      <c r="C486" t="str">
        <v>Electronics</v>
      </c>
    </row>
    <row r="487" spans="1:3" hidden="1">
      <c r="A487" s="11">
        <v>45368</v>
      </c>
      <c r="B487" t="str">
        <v>West</v>
      </c>
      <c r="C487" t="str">
        <v>Sports</v>
      </c>
    </row>
    <row r="488" spans="1:3" hidden="1">
      <c r="A488" s="11">
        <v>45530</v>
      </c>
      <c r="B488" t="str">
        <v>South</v>
      </c>
      <c r="C488" t="str">
        <v>Clothing</v>
      </c>
    </row>
    <row r="489" spans="1:3" hidden="1">
      <c r="A489" s="11">
        <v>45306</v>
      </c>
      <c r="B489" t="str">
        <v>East</v>
      </c>
      <c r="C489" t="str">
        <v>Electronics</v>
      </c>
    </row>
    <row r="490" spans="1:3" hidden="1">
      <c r="A490" s="11">
        <v>45087</v>
      </c>
      <c r="B490" t="str">
        <v>North</v>
      </c>
      <c r="C490" t="str">
        <v>Furniture</v>
      </c>
    </row>
    <row r="491" spans="1:3" hidden="1">
      <c r="A491" s="11">
        <v>45372</v>
      </c>
      <c r="B491" t="str">
        <v>North</v>
      </c>
      <c r="C491" t="str">
        <v>Groceries</v>
      </c>
    </row>
    <row r="492" spans="1:3" hidden="1">
      <c r="A492" s="11">
        <v>45319</v>
      </c>
      <c r="B492" t="str">
        <v>South</v>
      </c>
      <c r="C492" t="str">
        <v>Furniture</v>
      </c>
    </row>
    <row r="493" spans="1:3" hidden="1">
      <c r="A493" s="11">
        <v>45150</v>
      </c>
      <c r="B493" t="str">
        <v>East</v>
      </c>
      <c r="C493" t="str">
        <v>Groceries</v>
      </c>
    </row>
    <row r="494" spans="1:3" hidden="1">
      <c r="A494" s="11">
        <v>45429</v>
      </c>
      <c r="B494" t="str">
        <v>South</v>
      </c>
      <c r="C494" t="str">
        <v>Groceries</v>
      </c>
    </row>
    <row r="495" spans="1:3" hidden="1">
      <c r="A495" s="11">
        <v>45300</v>
      </c>
      <c r="B495" t="str">
        <v>North</v>
      </c>
      <c r="C495" t="str">
        <v>Clothing</v>
      </c>
    </row>
    <row r="496" spans="1:3" hidden="1">
      <c r="A496" s="11">
        <v>45297</v>
      </c>
      <c r="B496" t="str">
        <v>East</v>
      </c>
      <c r="C496" t="str">
        <v>Clothing</v>
      </c>
    </row>
    <row r="497" spans="1:3" hidden="1">
      <c r="A497" s="11">
        <v>45268</v>
      </c>
      <c r="B497" t="str">
        <v>East</v>
      </c>
      <c r="C497" t="str">
        <v>Sports</v>
      </c>
    </row>
    <row r="498" spans="1:3" hidden="1">
      <c r="A498" s="11">
        <v>45467</v>
      </c>
      <c r="B498" t="str">
        <v>East</v>
      </c>
      <c r="C498" t="str">
        <v>Clothing</v>
      </c>
    </row>
    <row r="499" spans="1:3" hidden="1">
      <c r="A499" s="11">
        <v>45475</v>
      </c>
      <c r="B499" t="str">
        <v>North</v>
      </c>
      <c r="C499" t="str">
        <v>Electronics</v>
      </c>
    </row>
    <row r="500" spans="1:3" hidden="1">
      <c r="A500" s="11">
        <v>45366</v>
      </c>
      <c r="B500" t="str">
        <v>South</v>
      </c>
      <c r="C500" t="str">
        <v>Clothing</v>
      </c>
    </row>
    <row r="501" spans="1:3" hidden="1">
      <c r="A501" s="11">
        <v>45518</v>
      </c>
      <c r="B501" t="str">
        <v>North</v>
      </c>
      <c r="C501" t="str">
        <v>Electronics</v>
      </c>
    </row>
    <row r="502" spans="1:3" hidden="1">
      <c r="A502" s="11">
        <v>45580</v>
      </c>
      <c r="B502" t="str">
        <v>South</v>
      </c>
      <c r="C502" t="str">
        <v>Groceries</v>
      </c>
    </row>
    <row r="503" spans="1:3" hidden="1">
      <c r="A503" s="11">
        <v>44954</v>
      </c>
      <c r="B503" t="str">
        <v>West</v>
      </c>
      <c r="C503" t="str">
        <v>Groceries</v>
      </c>
    </row>
    <row r="504" spans="1:3" hidden="1">
      <c r="A504" s="11">
        <v>45314</v>
      </c>
      <c r="B504" t="str">
        <v>West</v>
      </c>
      <c r="C504" t="str">
        <v>Groceries</v>
      </c>
    </row>
    <row r="505" spans="1:3" hidden="1">
      <c r="A505" s="11">
        <v>45307</v>
      </c>
      <c r="B505" t="str">
        <v>South</v>
      </c>
      <c r="C505" t="str">
        <v>Groceries</v>
      </c>
    </row>
    <row r="506" spans="1:3" hidden="1">
      <c r="A506" s="11">
        <v>45344</v>
      </c>
      <c r="B506" t="str">
        <v>West</v>
      </c>
      <c r="C506" t="str">
        <v>Electronics</v>
      </c>
    </row>
    <row r="507" spans="1:3" hidden="1">
      <c r="A507" s="11">
        <v>45588</v>
      </c>
      <c r="B507" t="str">
        <v>East</v>
      </c>
      <c r="C507" t="str">
        <v>Groceries</v>
      </c>
    </row>
    <row r="508" spans="1:3" hidden="1">
      <c r="A508" s="11">
        <v>45113</v>
      </c>
      <c r="B508" t="str">
        <v>South</v>
      </c>
      <c r="C508" t="str">
        <v>Furniture</v>
      </c>
    </row>
    <row r="509" spans="1:3" hidden="1">
      <c r="A509" s="11">
        <v>45264</v>
      </c>
      <c r="B509" t="str">
        <v>West</v>
      </c>
      <c r="C509" t="str">
        <v>Furniture</v>
      </c>
    </row>
    <row r="510" spans="1:3" hidden="1">
      <c r="A510" s="11">
        <v>44972</v>
      </c>
      <c r="B510" t="str">
        <v>South</v>
      </c>
      <c r="C510" t="str">
        <v>Electronics</v>
      </c>
    </row>
    <row r="511" spans="1:3">
      <c r="A511" s="11">
        <v>45532</v>
      </c>
      <c r="B511" t="str">
        <v>South</v>
      </c>
      <c r="C511" t="str">
        <v>Electronics</v>
      </c>
    </row>
    <row r="512" spans="1:3" hidden="1">
      <c r="A512" s="11">
        <v>45186</v>
      </c>
      <c r="B512" t="str">
        <v>North</v>
      </c>
      <c r="C512" t="str">
        <v>Groceries</v>
      </c>
    </row>
    <row r="513" spans="1:3" hidden="1">
      <c r="A513" s="11">
        <v>45517</v>
      </c>
      <c r="B513" t="str">
        <v>North</v>
      </c>
      <c r="C513" t="str">
        <v>Electronics</v>
      </c>
    </row>
    <row r="514" spans="1:3" hidden="1">
      <c r="A514" s="11">
        <v>45487</v>
      </c>
      <c r="B514" t="str">
        <v>West</v>
      </c>
      <c r="C514" t="str">
        <v>Electronics</v>
      </c>
    </row>
    <row r="515" spans="1:3" hidden="1">
      <c r="A515" s="11">
        <v>45056</v>
      </c>
      <c r="B515" t="str">
        <v>North</v>
      </c>
      <c r="C515" t="str">
        <v>Sports</v>
      </c>
    </row>
    <row r="516" spans="1:3" hidden="1">
      <c r="A516" s="11">
        <v>45186</v>
      </c>
      <c r="B516" t="str">
        <v>East</v>
      </c>
      <c r="C516" t="str">
        <v>Sports</v>
      </c>
    </row>
    <row r="517" spans="1:3" hidden="1">
      <c r="A517" s="11">
        <v>45582</v>
      </c>
      <c r="B517" t="str">
        <v>South</v>
      </c>
      <c r="C517" t="str">
        <v>Clothing</v>
      </c>
    </row>
    <row r="518" spans="1:3" hidden="1">
      <c r="A518" s="11">
        <v>45371</v>
      </c>
      <c r="B518" t="str">
        <v>North</v>
      </c>
      <c r="C518" t="str">
        <v>Clothing</v>
      </c>
    </row>
    <row r="519" spans="1:3" hidden="1">
      <c r="A519" s="11">
        <v>44957</v>
      </c>
      <c r="B519" t="str">
        <v>North</v>
      </c>
      <c r="C519" t="str">
        <v>Clothing</v>
      </c>
    </row>
    <row r="520" spans="1:3" hidden="1">
      <c r="A520" s="11">
        <v>45307</v>
      </c>
      <c r="B520" t="str">
        <v>West</v>
      </c>
      <c r="C520" t="str">
        <v>Sports</v>
      </c>
    </row>
    <row r="521" spans="1:3" hidden="1">
      <c r="A521" s="11">
        <v>45095</v>
      </c>
      <c r="B521" t="str">
        <v>South</v>
      </c>
      <c r="C521" t="str">
        <v>Clothing</v>
      </c>
    </row>
    <row r="522" spans="1:3" hidden="1">
      <c r="A522" s="11">
        <v>45213</v>
      </c>
      <c r="B522" t="str">
        <v>South</v>
      </c>
      <c r="C522" t="str">
        <v>Furniture</v>
      </c>
    </row>
    <row r="523" spans="1:3" hidden="1">
      <c r="A523" s="11">
        <v>44994</v>
      </c>
      <c r="B523" t="str">
        <v>South</v>
      </c>
      <c r="C523" t="str">
        <v>Electronics</v>
      </c>
    </row>
    <row r="524" spans="1:3" hidden="1">
      <c r="A524" s="11">
        <v>45548</v>
      </c>
      <c r="B524" t="str">
        <v>South</v>
      </c>
      <c r="C524" t="str">
        <v>Groceries</v>
      </c>
    </row>
    <row r="525" spans="1:3" hidden="1">
      <c r="A525" s="11">
        <v>45159</v>
      </c>
      <c r="B525" t="str">
        <v>West</v>
      </c>
      <c r="C525" t="str">
        <v>Sports</v>
      </c>
    </row>
    <row r="526" spans="1:3" hidden="1">
      <c r="A526" s="11">
        <v>45029</v>
      </c>
      <c r="B526" t="str">
        <v>West</v>
      </c>
      <c r="C526" t="str">
        <v>Furniture</v>
      </c>
    </row>
    <row r="527" spans="1:3" hidden="1">
      <c r="A527" s="11">
        <v>45582</v>
      </c>
      <c r="B527" t="str">
        <v>West</v>
      </c>
      <c r="C527" t="str">
        <v>Sports</v>
      </c>
    </row>
    <row r="528" spans="1:3" hidden="1">
      <c r="A528" s="11">
        <v>45331</v>
      </c>
      <c r="B528" t="str">
        <v>North</v>
      </c>
      <c r="C528" t="str">
        <v>Electronics</v>
      </c>
    </row>
    <row r="529" spans="1:3" hidden="1">
      <c r="A529" s="11">
        <v>45353</v>
      </c>
      <c r="B529" t="str">
        <v>North</v>
      </c>
      <c r="C529" t="str">
        <v>Furniture</v>
      </c>
    </row>
    <row r="530" spans="1:3" hidden="1">
      <c r="A530" s="11">
        <v>45336</v>
      </c>
      <c r="B530" t="str">
        <v>North</v>
      </c>
      <c r="C530" t="str">
        <v>Clothing</v>
      </c>
    </row>
    <row r="531" spans="1:3" hidden="1">
      <c r="A531" s="11">
        <v>45592</v>
      </c>
      <c r="B531" t="str">
        <v>West</v>
      </c>
      <c r="C531" t="str">
        <v>Electronics</v>
      </c>
    </row>
    <row r="532" spans="1:3" hidden="1">
      <c r="A532" s="11">
        <v>45187</v>
      </c>
      <c r="B532" t="str">
        <v>North</v>
      </c>
      <c r="C532" t="str">
        <v>Furniture</v>
      </c>
    </row>
    <row r="533" spans="1:3" hidden="1">
      <c r="A533" s="11">
        <v>45080</v>
      </c>
      <c r="B533" t="str">
        <v>East</v>
      </c>
      <c r="C533" t="str">
        <v>Groceries</v>
      </c>
    </row>
    <row r="534" spans="1:3" hidden="1">
      <c r="A534" s="11">
        <v>45050</v>
      </c>
      <c r="B534" t="str">
        <v>East</v>
      </c>
      <c r="C534" t="str">
        <v>Groceries</v>
      </c>
    </row>
    <row r="535" spans="1:3" hidden="1">
      <c r="A535" s="11">
        <v>45285</v>
      </c>
      <c r="B535" t="str">
        <v>South</v>
      </c>
      <c r="C535" t="str">
        <v>Groceries</v>
      </c>
    </row>
    <row r="536" spans="1:3" hidden="1">
      <c r="A536" s="11">
        <v>45107</v>
      </c>
      <c r="B536" t="str">
        <v>East</v>
      </c>
      <c r="C536" t="str">
        <v>Furniture</v>
      </c>
    </row>
    <row r="537" spans="1:3" hidden="1">
      <c r="A537" s="11">
        <v>45353</v>
      </c>
      <c r="B537" t="str">
        <v>North</v>
      </c>
      <c r="C537" t="str">
        <v>Furniture</v>
      </c>
    </row>
    <row r="538" spans="1:3" hidden="1">
      <c r="A538" s="11">
        <v>45262</v>
      </c>
      <c r="B538" t="str">
        <v>West</v>
      </c>
      <c r="C538" t="str">
        <v>Furniture</v>
      </c>
    </row>
    <row r="539" spans="1:3" hidden="1">
      <c r="A539" s="11">
        <v>45534</v>
      </c>
      <c r="B539" t="str">
        <v>South</v>
      </c>
      <c r="C539" t="str">
        <v>Groceries</v>
      </c>
    </row>
    <row r="540" spans="1:3" hidden="1">
      <c r="A540" s="11">
        <v>45350</v>
      </c>
      <c r="B540" t="str">
        <v>West</v>
      </c>
      <c r="C540" t="str">
        <v>Groceries</v>
      </c>
    </row>
    <row r="541" spans="1:3" hidden="1">
      <c r="A541" s="11">
        <v>45088</v>
      </c>
      <c r="B541" t="str">
        <v>South</v>
      </c>
      <c r="C541" t="str">
        <v>Sports</v>
      </c>
    </row>
    <row r="542" spans="1:3" hidden="1">
      <c r="A542" s="11">
        <v>45000</v>
      </c>
      <c r="B542" t="str">
        <v>North</v>
      </c>
      <c r="C542" t="str">
        <v>Electronics</v>
      </c>
    </row>
    <row r="543" spans="1:3" hidden="1">
      <c r="A543" s="11">
        <v>45523</v>
      </c>
      <c r="B543" t="str">
        <v>North</v>
      </c>
      <c r="C543" t="str">
        <v>Groceries</v>
      </c>
    </row>
    <row r="544" spans="1:3" hidden="1">
      <c r="A544" s="11">
        <v>45119</v>
      </c>
      <c r="B544" t="str">
        <v>West</v>
      </c>
      <c r="C544" t="str">
        <v>Sports</v>
      </c>
    </row>
    <row r="545" spans="1:3" hidden="1">
      <c r="A545" s="11">
        <v>45594</v>
      </c>
      <c r="B545" t="str">
        <v>West</v>
      </c>
      <c r="C545" t="str">
        <v>Electronics</v>
      </c>
    </row>
    <row r="546" spans="1:3" hidden="1">
      <c r="A546" s="11">
        <v>45517</v>
      </c>
      <c r="B546" t="str">
        <v>South</v>
      </c>
      <c r="C546" t="str">
        <v>Groceries</v>
      </c>
    </row>
    <row r="547" spans="1:3" hidden="1">
      <c r="A547" s="11">
        <v>45547</v>
      </c>
      <c r="B547" t="str">
        <v>South</v>
      </c>
      <c r="C547" t="str">
        <v>Groceries</v>
      </c>
    </row>
    <row r="548" spans="1:3" hidden="1">
      <c r="A548" s="11">
        <v>44960</v>
      </c>
      <c r="B548" t="str">
        <v>South</v>
      </c>
      <c r="C548" t="str">
        <v>Sports</v>
      </c>
    </row>
    <row r="549" spans="1:3" hidden="1">
      <c r="A549" s="11">
        <v>45137</v>
      </c>
      <c r="B549" t="str">
        <v>North</v>
      </c>
      <c r="C549" t="str">
        <v>Sports</v>
      </c>
    </row>
    <row r="550" spans="1:3" hidden="1">
      <c r="A550" s="11">
        <v>45041</v>
      </c>
      <c r="B550" t="str">
        <v>North</v>
      </c>
      <c r="C550" t="str">
        <v>Groceries</v>
      </c>
    </row>
    <row r="551" spans="1:3" hidden="1">
      <c r="A551" s="11">
        <v>45427</v>
      </c>
      <c r="B551" t="str">
        <v>West</v>
      </c>
      <c r="C551" t="str">
        <v>Furniture</v>
      </c>
    </row>
    <row r="552" spans="1:3" hidden="1">
      <c r="A552" s="11">
        <v>45537</v>
      </c>
      <c r="B552" t="str">
        <v>West</v>
      </c>
      <c r="C552" t="str">
        <v>Sports</v>
      </c>
    </row>
    <row r="553" spans="1:3" hidden="1">
      <c r="A553" s="11">
        <v>45546</v>
      </c>
      <c r="B553" t="str">
        <v>North</v>
      </c>
      <c r="C553" t="str">
        <v>Sports</v>
      </c>
    </row>
    <row r="554" spans="1:3" hidden="1">
      <c r="A554" s="11">
        <v>45154</v>
      </c>
      <c r="B554" t="str">
        <v>South</v>
      </c>
      <c r="C554" t="str">
        <v>Furniture</v>
      </c>
    </row>
    <row r="555" spans="1:3" hidden="1">
      <c r="A555" s="11">
        <v>45371</v>
      </c>
      <c r="B555" t="str">
        <v>West</v>
      </c>
      <c r="C555" t="str">
        <v>Electronics</v>
      </c>
    </row>
    <row r="556" spans="1:3" hidden="1">
      <c r="A556" s="11">
        <v>45350</v>
      </c>
      <c r="B556" t="str">
        <v>South</v>
      </c>
      <c r="C556" t="str">
        <v>Groceries</v>
      </c>
    </row>
    <row r="557" spans="1:3" hidden="1">
      <c r="A557" s="11">
        <v>45484</v>
      </c>
      <c r="B557" t="str">
        <v>East</v>
      </c>
      <c r="C557" t="str">
        <v>Furniture</v>
      </c>
    </row>
    <row r="558" spans="1:3" hidden="1">
      <c r="A558" s="11">
        <v>45334</v>
      </c>
      <c r="B558" t="str">
        <v>East</v>
      </c>
      <c r="C558" t="str">
        <v>Groceries</v>
      </c>
    </row>
    <row r="559" spans="1:3" hidden="1">
      <c r="A559" s="11">
        <v>45588</v>
      </c>
      <c r="B559" t="str">
        <v>South</v>
      </c>
      <c r="C559" t="str">
        <v>Clothing</v>
      </c>
    </row>
    <row r="560" spans="1:3" hidden="1">
      <c r="A560" s="11">
        <v>45389</v>
      </c>
      <c r="B560" t="str">
        <v>East</v>
      </c>
      <c r="C560" t="str">
        <v>Groceries</v>
      </c>
    </row>
    <row r="561" spans="1:3" hidden="1">
      <c r="A561" s="11">
        <v>45591</v>
      </c>
      <c r="B561" t="str">
        <v>East</v>
      </c>
      <c r="C561" t="str">
        <v>Sports</v>
      </c>
    </row>
    <row r="562" spans="1:3" hidden="1">
      <c r="A562" s="11">
        <v>45207</v>
      </c>
      <c r="B562" t="str">
        <v>North</v>
      </c>
      <c r="C562" t="str">
        <v>Groceries</v>
      </c>
    </row>
    <row r="563" spans="1:3" hidden="1">
      <c r="A563" s="11">
        <v>44933</v>
      </c>
      <c r="B563" t="str">
        <v>South</v>
      </c>
      <c r="C563" t="str">
        <v>Electronics</v>
      </c>
    </row>
    <row r="564" spans="1:3" hidden="1">
      <c r="A564" s="11">
        <v>45396</v>
      </c>
      <c r="B564" t="str">
        <v>West</v>
      </c>
      <c r="C564" t="str">
        <v>Clothing</v>
      </c>
    </row>
    <row r="565" spans="1:3" hidden="1">
      <c r="A565" s="11">
        <v>45342</v>
      </c>
      <c r="B565" t="str">
        <v>South</v>
      </c>
      <c r="C565" t="str">
        <v>Clothing</v>
      </c>
    </row>
    <row r="566" spans="1:3" hidden="1">
      <c r="A566" s="11">
        <v>45021</v>
      </c>
      <c r="B566" t="str">
        <v>North</v>
      </c>
      <c r="C566" t="str">
        <v>Clothing</v>
      </c>
    </row>
    <row r="567" spans="1:3" hidden="1">
      <c r="A567" s="11">
        <v>44992</v>
      </c>
      <c r="B567" t="str">
        <v>East</v>
      </c>
      <c r="C567" t="str">
        <v>Electronics</v>
      </c>
    </row>
    <row r="568" spans="1:3" hidden="1">
      <c r="A568" s="11">
        <v>45573</v>
      </c>
      <c r="B568" t="str">
        <v>West</v>
      </c>
      <c r="C568" t="str">
        <v>Electronics</v>
      </c>
    </row>
    <row r="569" spans="1:3" hidden="1">
      <c r="A569" s="11">
        <v>45189</v>
      </c>
      <c r="B569" t="str">
        <v>South</v>
      </c>
      <c r="C569" t="str">
        <v>Groceries</v>
      </c>
    </row>
    <row r="570" spans="1:3" hidden="1">
      <c r="A570" s="11">
        <v>45126</v>
      </c>
      <c r="B570" t="str">
        <v>East</v>
      </c>
      <c r="C570" t="str">
        <v>Furniture</v>
      </c>
    </row>
    <row r="571" spans="1:3" hidden="1">
      <c r="A571" s="11">
        <v>45118</v>
      </c>
      <c r="B571" t="str">
        <v>East</v>
      </c>
      <c r="C571" t="str">
        <v>Electronics</v>
      </c>
    </row>
    <row r="572" spans="1:3" hidden="1">
      <c r="A572" s="11">
        <v>44888</v>
      </c>
      <c r="B572" t="str">
        <v>North</v>
      </c>
      <c r="C572" t="str">
        <v>Electronics</v>
      </c>
    </row>
    <row r="573" spans="1:3" hidden="1">
      <c r="A573" s="11">
        <v>45194</v>
      </c>
      <c r="B573" t="str">
        <v>East</v>
      </c>
      <c r="C573" t="str">
        <v>Sports</v>
      </c>
    </row>
    <row r="574" spans="1:3" hidden="1">
      <c r="A574" s="11">
        <v>45471</v>
      </c>
      <c r="B574" t="str">
        <v>North</v>
      </c>
      <c r="C574" t="str">
        <v>Groceries</v>
      </c>
    </row>
    <row r="575" spans="1:3" hidden="1">
      <c r="A575" s="11">
        <v>45468</v>
      </c>
      <c r="B575" t="str">
        <v>West</v>
      </c>
      <c r="C575" t="str">
        <v>Furniture</v>
      </c>
    </row>
    <row r="576" spans="1:3" hidden="1">
      <c r="A576" s="11">
        <v>45071</v>
      </c>
      <c r="B576" t="str">
        <v>East</v>
      </c>
      <c r="C576" t="str">
        <v>Sports</v>
      </c>
    </row>
    <row r="577" spans="1:3" hidden="1">
      <c r="A577" s="11">
        <v>45426</v>
      </c>
      <c r="B577" t="str">
        <v>South</v>
      </c>
      <c r="C577" t="str">
        <v>Sports</v>
      </c>
    </row>
    <row r="578" spans="1:3" hidden="1">
      <c r="A578" s="11">
        <v>45500</v>
      </c>
      <c r="B578" t="str">
        <v>East</v>
      </c>
      <c r="C578" t="str">
        <v>Clothing</v>
      </c>
    </row>
    <row r="579" spans="1:3" hidden="1">
      <c r="A579" s="11">
        <v>45462</v>
      </c>
      <c r="B579" t="str">
        <v>West</v>
      </c>
      <c r="C579" t="str">
        <v>Electronics</v>
      </c>
    </row>
    <row r="580" spans="1:3" hidden="1">
      <c r="A580" s="11">
        <v>45204</v>
      </c>
      <c r="B580" t="str">
        <v>North</v>
      </c>
      <c r="C580" t="str">
        <v>Clothing</v>
      </c>
    </row>
    <row r="581" spans="1:3" hidden="1">
      <c r="A581" s="11">
        <v>45135</v>
      </c>
      <c r="B581" t="str">
        <v>North</v>
      </c>
      <c r="C581" t="str">
        <v>Furniture</v>
      </c>
    </row>
    <row r="582" spans="1:3" hidden="1">
      <c r="A582" s="11">
        <v>45507</v>
      </c>
      <c r="B582" t="str">
        <v>South</v>
      </c>
      <c r="C582" t="str">
        <v>Clothing</v>
      </c>
    </row>
    <row r="583" spans="1:3" hidden="1">
      <c r="A583" s="11">
        <v>45299</v>
      </c>
      <c r="B583" t="str">
        <v>South</v>
      </c>
      <c r="C583" t="str">
        <v>Furniture</v>
      </c>
    </row>
    <row r="584" spans="1:3" hidden="1">
      <c r="A584" s="11">
        <v>44892</v>
      </c>
      <c r="B584" t="str">
        <v>West</v>
      </c>
      <c r="C584" t="str">
        <v>Electronics</v>
      </c>
    </row>
    <row r="585" spans="1:3" hidden="1">
      <c r="A585" s="11">
        <v>45230</v>
      </c>
      <c r="B585" t="str">
        <v>South</v>
      </c>
      <c r="C585" t="str">
        <v>Furniture</v>
      </c>
    </row>
    <row r="586" spans="1:3" hidden="1">
      <c r="A586" s="11">
        <v>45404</v>
      </c>
      <c r="B586" t="str">
        <v>West</v>
      </c>
      <c r="C586" t="str">
        <v>Clothing</v>
      </c>
    </row>
    <row r="587" spans="1:3" hidden="1">
      <c r="A587" s="11">
        <v>44993</v>
      </c>
      <c r="B587" t="str">
        <v>North</v>
      </c>
      <c r="C587" t="str">
        <v>Electronics</v>
      </c>
    </row>
    <row r="588" spans="1:3" hidden="1">
      <c r="A588" s="11">
        <v>45319</v>
      </c>
      <c r="B588" t="str">
        <v>East</v>
      </c>
      <c r="C588" t="str">
        <v>Groceries</v>
      </c>
    </row>
    <row r="589" spans="1:3" hidden="1">
      <c r="A589" s="11">
        <v>45410</v>
      </c>
      <c r="B589" t="str">
        <v>East</v>
      </c>
      <c r="C589" t="str">
        <v>Electronics</v>
      </c>
    </row>
    <row r="590" spans="1:3" hidden="1">
      <c r="A590" s="11">
        <v>45068</v>
      </c>
      <c r="B590" t="str">
        <v>South</v>
      </c>
      <c r="C590" t="str">
        <v>Sports</v>
      </c>
    </row>
    <row r="591" spans="1:3" hidden="1">
      <c r="A591" s="11">
        <v>45475</v>
      </c>
      <c r="B591" t="str">
        <v>North</v>
      </c>
      <c r="C591" t="str">
        <v>Clothing</v>
      </c>
    </row>
    <row r="592" spans="1:3" hidden="1">
      <c r="A592" s="11">
        <v>45481</v>
      </c>
      <c r="B592" t="str">
        <v>North</v>
      </c>
      <c r="C592" t="str">
        <v>Sports</v>
      </c>
    </row>
    <row r="593" spans="1:3" hidden="1">
      <c r="A593" s="11">
        <v>45412</v>
      </c>
      <c r="B593" t="str">
        <v>West</v>
      </c>
      <c r="C593" t="str">
        <v>Clothing</v>
      </c>
    </row>
    <row r="594" spans="1:3" hidden="1">
      <c r="A594" s="11">
        <v>45587</v>
      </c>
      <c r="B594" t="str">
        <v>North</v>
      </c>
      <c r="C594" t="str">
        <v>Furniture</v>
      </c>
    </row>
    <row r="595" spans="1:3" hidden="1">
      <c r="A595" s="11">
        <v>45125</v>
      </c>
      <c r="B595" t="str">
        <v>West</v>
      </c>
      <c r="C595" t="str">
        <v>Sports</v>
      </c>
    </row>
    <row r="596" spans="1:3" hidden="1">
      <c r="A596" s="11">
        <v>45291</v>
      </c>
      <c r="B596" t="str">
        <v>West</v>
      </c>
      <c r="C596" t="str">
        <v>Clothing</v>
      </c>
    </row>
    <row r="597" spans="1:3" hidden="1">
      <c r="A597" s="11">
        <v>45371</v>
      </c>
      <c r="B597" t="str">
        <v>South</v>
      </c>
      <c r="C597" t="str">
        <v>Clothing</v>
      </c>
    </row>
    <row r="598" spans="1:3" hidden="1">
      <c r="A598" s="11">
        <v>45127</v>
      </c>
      <c r="B598" t="str">
        <v>South</v>
      </c>
      <c r="C598" t="str">
        <v>Electronics</v>
      </c>
    </row>
    <row r="599" spans="1:3" hidden="1">
      <c r="A599" s="11">
        <v>45192</v>
      </c>
      <c r="B599" t="str">
        <v>West</v>
      </c>
      <c r="C599" t="str">
        <v>Clothing</v>
      </c>
    </row>
    <row r="600" spans="1:3" hidden="1">
      <c r="A600" s="11">
        <v>45534</v>
      </c>
      <c r="B600" t="str">
        <v>East</v>
      </c>
      <c r="C600" t="str">
        <v>Electronics</v>
      </c>
    </row>
    <row r="601" spans="1:3" hidden="1">
      <c r="A601" s="11">
        <v>45531</v>
      </c>
      <c r="B601" t="str">
        <v>East</v>
      </c>
      <c r="C601" t="str">
        <v>Clothing</v>
      </c>
    </row>
    <row r="602" spans="1:3" hidden="1">
      <c r="A602" s="11">
        <v>45366</v>
      </c>
      <c r="B602" t="str">
        <v>East</v>
      </c>
      <c r="C602" t="str">
        <v>Sports</v>
      </c>
    </row>
    <row r="603" spans="1:3" hidden="1">
      <c r="A603" s="11">
        <v>45271</v>
      </c>
      <c r="B603" t="str">
        <v>West</v>
      </c>
      <c r="C603" t="str">
        <v>Sports</v>
      </c>
    </row>
    <row r="604" spans="1:3" hidden="1">
      <c r="A604" s="11">
        <v>45188</v>
      </c>
      <c r="B604" t="str">
        <v>South</v>
      </c>
      <c r="C604" t="str">
        <v>Groceries</v>
      </c>
    </row>
    <row r="605" spans="1:3" hidden="1">
      <c r="A605" s="11">
        <v>45229</v>
      </c>
      <c r="B605" t="str">
        <v>East</v>
      </c>
      <c r="C605" t="str">
        <v>Groceries</v>
      </c>
    </row>
    <row r="606" spans="1:3" hidden="1">
      <c r="A606" s="11">
        <v>45277</v>
      </c>
      <c r="B606" t="str">
        <v>North</v>
      </c>
      <c r="C606" t="str">
        <v>Clothing</v>
      </c>
    </row>
    <row r="607" spans="1:3" hidden="1">
      <c r="A607" s="11">
        <v>45319</v>
      </c>
      <c r="B607" t="str">
        <v>East</v>
      </c>
      <c r="C607" t="str">
        <v>Groceries</v>
      </c>
    </row>
    <row r="608" spans="1:3" hidden="1">
      <c r="A608" s="11">
        <v>45083</v>
      </c>
      <c r="B608" t="str">
        <v>West</v>
      </c>
      <c r="C608" t="str">
        <v>Furniture</v>
      </c>
    </row>
    <row r="609" spans="1:3" hidden="1">
      <c r="A609" s="11">
        <v>45571</v>
      </c>
      <c r="B609" t="str">
        <v>East</v>
      </c>
      <c r="C609" t="str">
        <v>Furniture</v>
      </c>
    </row>
    <row r="610" spans="1:3" hidden="1">
      <c r="A610" s="11">
        <v>45324</v>
      </c>
      <c r="B610" t="str">
        <v>East</v>
      </c>
      <c r="C610" t="str">
        <v>Sports</v>
      </c>
    </row>
    <row r="611" spans="1:3" hidden="1">
      <c r="A611" s="11">
        <v>45266</v>
      </c>
      <c r="B611" t="str">
        <v>West</v>
      </c>
      <c r="C611" t="str">
        <v>Clothing</v>
      </c>
    </row>
    <row r="612" spans="1:3" hidden="1">
      <c r="A612" s="11">
        <v>45429</v>
      </c>
      <c r="B612" t="str">
        <v>South</v>
      </c>
      <c r="C612" t="str">
        <v>Sports</v>
      </c>
    </row>
    <row r="613" spans="1:3" hidden="1">
      <c r="A613" s="11">
        <v>45362</v>
      </c>
      <c r="B613" t="str">
        <v>West</v>
      </c>
      <c r="C613" t="str">
        <v>Groceries</v>
      </c>
    </row>
    <row r="614" spans="1:3" hidden="1">
      <c r="A614" s="11">
        <v>45337</v>
      </c>
      <c r="B614" t="str">
        <v>East</v>
      </c>
      <c r="C614" t="str">
        <v>Electronics</v>
      </c>
    </row>
    <row r="615" spans="1:3" hidden="1">
      <c r="A615" s="11">
        <v>45540</v>
      </c>
      <c r="B615" t="str">
        <v>South</v>
      </c>
      <c r="C615" t="str">
        <v>Sports</v>
      </c>
    </row>
    <row r="616" spans="1:3" hidden="1">
      <c r="A616" s="11">
        <v>45308</v>
      </c>
      <c r="B616" t="str">
        <v>South</v>
      </c>
      <c r="C616" t="str">
        <v>Clothing</v>
      </c>
    </row>
    <row r="617" spans="1:3" hidden="1">
      <c r="A617" s="11">
        <v>45487</v>
      </c>
      <c r="B617" t="str">
        <v>South</v>
      </c>
      <c r="C617" t="str">
        <v>Furniture</v>
      </c>
    </row>
    <row r="618" spans="1:3" hidden="1">
      <c r="A618" s="11">
        <v>45191</v>
      </c>
      <c r="B618" t="str">
        <v>South</v>
      </c>
      <c r="C618" t="str">
        <v>Furniture</v>
      </c>
    </row>
    <row r="619" spans="1:3" hidden="1">
      <c r="A619" s="11">
        <v>44912</v>
      </c>
      <c r="B619" t="str">
        <v>South</v>
      </c>
      <c r="C619" t="str">
        <v>Electronics</v>
      </c>
    </row>
    <row r="620" spans="1:3" hidden="1">
      <c r="A620" s="11">
        <v>44937</v>
      </c>
      <c r="B620" t="str">
        <v>South</v>
      </c>
      <c r="C620" t="str">
        <v>Furniture</v>
      </c>
    </row>
    <row r="621" spans="1:3" hidden="1">
      <c r="A621" s="11">
        <v>45356</v>
      </c>
      <c r="B621" t="str">
        <v>East</v>
      </c>
      <c r="C621" t="str">
        <v>Furniture</v>
      </c>
    </row>
    <row r="622" spans="1:3" hidden="1">
      <c r="A622" s="11">
        <v>44951</v>
      </c>
      <c r="B622" t="str">
        <v>West</v>
      </c>
      <c r="C622" t="str">
        <v>Groceries</v>
      </c>
    </row>
    <row r="623" spans="1:3" hidden="1">
      <c r="A623" s="11">
        <v>45509</v>
      </c>
      <c r="B623" t="str">
        <v>East</v>
      </c>
      <c r="C623" t="str">
        <v>Clothing</v>
      </c>
    </row>
    <row r="624" spans="1:3" hidden="1">
      <c r="A624" s="11">
        <v>45103</v>
      </c>
      <c r="B624" t="str">
        <v>West</v>
      </c>
      <c r="C624" t="str">
        <v>Furniture</v>
      </c>
    </row>
    <row r="625" spans="1:3" hidden="1">
      <c r="A625" s="11">
        <v>45253</v>
      </c>
      <c r="B625" t="str">
        <v>South</v>
      </c>
      <c r="C625" t="str">
        <v>Groceries</v>
      </c>
    </row>
    <row r="626" spans="1:3" hidden="1">
      <c r="A626" s="11">
        <v>45573</v>
      </c>
      <c r="B626" t="str">
        <v>North</v>
      </c>
      <c r="C626" t="str">
        <v>Electronics</v>
      </c>
    </row>
    <row r="627" spans="1:3" hidden="1">
      <c r="A627" s="11">
        <v>44967</v>
      </c>
      <c r="B627" t="str">
        <v>North</v>
      </c>
      <c r="C627" t="str">
        <v>Sports</v>
      </c>
    </row>
    <row r="628" spans="1:3" hidden="1">
      <c r="A628" s="11">
        <v>44982</v>
      </c>
      <c r="B628" t="str">
        <v>South</v>
      </c>
      <c r="C628" t="str">
        <v>Electronics</v>
      </c>
    </row>
    <row r="629" spans="1:3" hidden="1">
      <c r="A629" s="11">
        <v>45177</v>
      </c>
      <c r="B629" t="str">
        <v>North</v>
      </c>
      <c r="C629" t="str">
        <v>Furniture</v>
      </c>
    </row>
    <row r="630" spans="1:3" hidden="1">
      <c r="A630" s="11">
        <v>45268</v>
      </c>
      <c r="B630" t="str">
        <v>West</v>
      </c>
      <c r="C630" t="str">
        <v>Groceries</v>
      </c>
    </row>
    <row r="631" spans="1:3" hidden="1">
      <c r="A631" s="11">
        <v>45410</v>
      </c>
      <c r="B631" t="str">
        <v>East</v>
      </c>
      <c r="C631" t="str">
        <v>Sports</v>
      </c>
    </row>
    <row r="632" spans="1:3" hidden="1">
      <c r="A632" s="11">
        <v>44970</v>
      </c>
      <c r="B632" t="str">
        <v>East</v>
      </c>
      <c r="C632" t="str">
        <v>Electronics</v>
      </c>
    </row>
    <row r="633" spans="1:3" hidden="1">
      <c r="A633" s="11">
        <v>45333</v>
      </c>
      <c r="B633" t="str">
        <v>North</v>
      </c>
      <c r="C633" t="str">
        <v>Clothing</v>
      </c>
    </row>
    <row r="634" spans="1:3" hidden="1">
      <c r="A634" s="11">
        <v>45005</v>
      </c>
      <c r="B634" t="str">
        <v>East</v>
      </c>
      <c r="C634" t="str">
        <v>Furniture</v>
      </c>
    </row>
    <row r="635" spans="1:3" hidden="1">
      <c r="A635" s="11">
        <v>45508</v>
      </c>
      <c r="B635" t="str">
        <v>East</v>
      </c>
      <c r="C635" t="str">
        <v>Sports</v>
      </c>
    </row>
    <row r="636" spans="1:3" hidden="1">
      <c r="A636" s="11">
        <v>45062</v>
      </c>
      <c r="B636" t="str">
        <v>West</v>
      </c>
      <c r="C636" t="str">
        <v>Furniture</v>
      </c>
    </row>
    <row r="637" spans="1:3" hidden="1">
      <c r="A637" s="11">
        <v>45570</v>
      </c>
      <c r="B637" t="str">
        <v>West</v>
      </c>
      <c r="C637" t="str">
        <v>Sports</v>
      </c>
    </row>
    <row r="638" spans="1:3" hidden="1">
      <c r="A638" s="11">
        <v>45115</v>
      </c>
      <c r="B638" t="str">
        <v>North</v>
      </c>
      <c r="C638" t="str">
        <v>Groceries</v>
      </c>
    </row>
    <row r="639" spans="1:3" hidden="1">
      <c r="A639" s="11">
        <v>44924</v>
      </c>
      <c r="B639" t="str">
        <v>North</v>
      </c>
      <c r="C639" t="str">
        <v>Furniture</v>
      </c>
    </row>
    <row r="640" spans="1:3" hidden="1">
      <c r="A640" s="11">
        <v>44897</v>
      </c>
      <c r="B640" t="str">
        <v>North</v>
      </c>
      <c r="C640" t="str">
        <v>Sports</v>
      </c>
    </row>
    <row r="641" spans="1:3" hidden="1">
      <c r="A641" s="11">
        <v>44884</v>
      </c>
      <c r="B641" t="str">
        <v>South</v>
      </c>
      <c r="C641" t="str">
        <v>Electronics</v>
      </c>
    </row>
    <row r="642" spans="1:3" hidden="1">
      <c r="A642" s="11">
        <v>45002</v>
      </c>
      <c r="B642" t="str">
        <v>East</v>
      </c>
      <c r="C642" t="str">
        <v>Electronics</v>
      </c>
    </row>
    <row r="643" spans="1:3" hidden="1">
      <c r="A643" s="11">
        <v>45499</v>
      </c>
      <c r="B643" t="str">
        <v>North</v>
      </c>
      <c r="C643" t="str">
        <v>Furniture</v>
      </c>
    </row>
    <row r="644" spans="1:3" hidden="1">
      <c r="A644" s="11">
        <v>45539</v>
      </c>
      <c r="B644" t="str">
        <v>South</v>
      </c>
      <c r="C644" t="str">
        <v>Sports</v>
      </c>
    </row>
    <row r="645" spans="1:3" hidden="1">
      <c r="A645" s="11">
        <v>45269</v>
      </c>
      <c r="B645" t="str">
        <v>West</v>
      </c>
      <c r="C645" t="str">
        <v>Electronics</v>
      </c>
    </row>
    <row r="646" spans="1:3" hidden="1">
      <c r="A646" s="11">
        <v>44915</v>
      </c>
      <c r="B646" t="str">
        <v>North</v>
      </c>
      <c r="C646" t="str">
        <v>Clothing</v>
      </c>
    </row>
    <row r="647" spans="1:3" hidden="1">
      <c r="A647" s="11">
        <v>45560</v>
      </c>
      <c r="B647" t="str">
        <v>West</v>
      </c>
      <c r="C647" t="str">
        <v>Sports</v>
      </c>
    </row>
    <row r="648" spans="1:3" hidden="1">
      <c r="A648" s="11">
        <v>45274</v>
      </c>
      <c r="B648" t="str">
        <v>West</v>
      </c>
      <c r="C648" t="str">
        <v>Furniture</v>
      </c>
    </row>
    <row r="649" spans="1:3" hidden="1">
      <c r="A649" s="11">
        <v>45147</v>
      </c>
      <c r="B649" t="str">
        <v>North</v>
      </c>
      <c r="C649" t="str">
        <v>Groceries</v>
      </c>
    </row>
    <row r="650" spans="1:3" hidden="1">
      <c r="A650" s="11">
        <v>45448</v>
      </c>
      <c r="B650" t="str">
        <v>North</v>
      </c>
      <c r="C650" t="str">
        <v>Furniture</v>
      </c>
    </row>
    <row r="651" spans="1:3" hidden="1">
      <c r="A651" s="11">
        <v>45595</v>
      </c>
      <c r="B651" t="str">
        <v>East</v>
      </c>
      <c r="C651" t="str">
        <v>Furniture</v>
      </c>
    </row>
    <row r="652" spans="1:3" hidden="1">
      <c r="A652" s="11">
        <v>45522</v>
      </c>
      <c r="B652" t="str">
        <v>East</v>
      </c>
      <c r="C652" t="str">
        <v>Electronics</v>
      </c>
    </row>
    <row r="653" spans="1:3" hidden="1">
      <c r="A653" s="11">
        <v>44895</v>
      </c>
      <c r="B653" t="str">
        <v>West</v>
      </c>
      <c r="C653" t="str">
        <v>Groceries</v>
      </c>
    </row>
    <row r="654" spans="1:3" hidden="1">
      <c r="A654" s="11">
        <v>44947</v>
      </c>
      <c r="B654" t="str">
        <v>West</v>
      </c>
      <c r="C654" t="str">
        <v>Furniture</v>
      </c>
    </row>
    <row r="655" spans="1:3" hidden="1">
      <c r="A655" s="11">
        <v>45124</v>
      </c>
      <c r="B655" t="str">
        <v>East</v>
      </c>
      <c r="C655" t="str">
        <v>Furniture</v>
      </c>
    </row>
    <row r="656" spans="1:3" hidden="1">
      <c r="A656" s="11">
        <v>45438</v>
      </c>
      <c r="B656" t="str">
        <v>West</v>
      </c>
      <c r="C656" t="str">
        <v>Electronics</v>
      </c>
    </row>
    <row r="657" spans="1:3" hidden="1">
      <c r="A657" s="11">
        <v>45047</v>
      </c>
      <c r="B657" t="str">
        <v>West</v>
      </c>
      <c r="C657" t="str">
        <v>Sports</v>
      </c>
    </row>
    <row r="658" spans="1:3" hidden="1">
      <c r="A658" s="11">
        <v>45088</v>
      </c>
      <c r="B658" t="str">
        <v>East</v>
      </c>
      <c r="C658" t="str">
        <v>Groceries</v>
      </c>
    </row>
    <row r="659" spans="1:3" hidden="1">
      <c r="A659" s="11">
        <v>45309</v>
      </c>
      <c r="B659" t="str">
        <v>South</v>
      </c>
      <c r="C659" t="str">
        <v>Groceries</v>
      </c>
    </row>
    <row r="660" spans="1:3" hidden="1">
      <c r="A660" s="11">
        <v>45497</v>
      </c>
      <c r="B660" t="str">
        <v>West</v>
      </c>
      <c r="C660" t="str">
        <v>Furniture</v>
      </c>
    </row>
    <row r="661" spans="1:3" hidden="1">
      <c r="A661" s="11">
        <v>45611</v>
      </c>
      <c r="B661" t="str">
        <v>East</v>
      </c>
      <c r="C661" t="str">
        <v>Groceries</v>
      </c>
    </row>
    <row r="662" spans="1:3" hidden="1">
      <c r="A662" s="11">
        <v>45587</v>
      </c>
      <c r="B662" t="str">
        <v>West</v>
      </c>
      <c r="C662" t="str">
        <v>Clothing</v>
      </c>
    </row>
    <row r="663" spans="1:3" hidden="1">
      <c r="A663" s="11">
        <v>45515</v>
      </c>
      <c r="B663" t="str">
        <v>East</v>
      </c>
      <c r="C663" t="str">
        <v>Clothing</v>
      </c>
    </row>
    <row r="664" spans="1:3" hidden="1">
      <c r="A664" s="11">
        <v>45116</v>
      </c>
      <c r="B664" t="str">
        <v>South</v>
      </c>
      <c r="C664" t="str">
        <v>Sports</v>
      </c>
    </row>
    <row r="665" spans="1:3" hidden="1">
      <c r="A665" s="11">
        <v>45342</v>
      </c>
      <c r="B665" t="str">
        <v>South</v>
      </c>
      <c r="C665" t="str">
        <v>Furniture</v>
      </c>
    </row>
    <row r="666" spans="1:3" hidden="1">
      <c r="A666" s="11">
        <v>45060</v>
      </c>
      <c r="B666" t="str">
        <v>East</v>
      </c>
      <c r="C666" t="str">
        <v>Furniture</v>
      </c>
    </row>
    <row r="667" spans="1:3" hidden="1">
      <c r="A667" s="11">
        <v>45499</v>
      </c>
      <c r="B667" t="str">
        <v>West</v>
      </c>
      <c r="C667" t="str">
        <v>Electronics</v>
      </c>
    </row>
    <row r="668" spans="1:3" hidden="1">
      <c r="A668" s="11">
        <v>45607</v>
      </c>
      <c r="B668" t="str">
        <v>East</v>
      </c>
      <c r="C668" t="str">
        <v>Furniture</v>
      </c>
    </row>
    <row r="669" spans="1:3" hidden="1">
      <c r="A669" s="11">
        <v>45599</v>
      </c>
      <c r="B669" t="str">
        <v>North</v>
      </c>
      <c r="C669" t="str">
        <v>Clothing</v>
      </c>
    </row>
    <row r="670" spans="1:3" hidden="1">
      <c r="A670" s="11">
        <v>45382</v>
      </c>
      <c r="B670" t="str">
        <v>West</v>
      </c>
      <c r="C670" t="str">
        <v>Clothing</v>
      </c>
    </row>
    <row r="671" spans="1:3" hidden="1">
      <c r="A671" s="11">
        <v>45221</v>
      </c>
      <c r="B671" t="str">
        <v>North</v>
      </c>
      <c r="C671" t="str">
        <v>Furniture</v>
      </c>
    </row>
    <row r="672" spans="1:3" hidden="1">
      <c r="A672" s="11">
        <v>45600</v>
      </c>
      <c r="B672" t="str">
        <v>West</v>
      </c>
      <c r="C672" t="str">
        <v>Clothing</v>
      </c>
    </row>
    <row r="673" spans="1:3" hidden="1">
      <c r="A673" s="11">
        <v>45002</v>
      </c>
      <c r="B673" t="str">
        <v>East</v>
      </c>
      <c r="C673" t="str">
        <v>Electronics</v>
      </c>
    </row>
    <row r="674" spans="1:3" hidden="1">
      <c r="A674" s="11">
        <v>45102</v>
      </c>
      <c r="B674" t="str">
        <v>North</v>
      </c>
      <c r="C674" t="str">
        <v>Groceries</v>
      </c>
    </row>
    <row r="675" spans="1:3" hidden="1">
      <c r="A675" s="11">
        <v>44967</v>
      </c>
      <c r="B675" t="str">
        <v>West</v>
      </c>
      <c r="C675" t="str">
        <v>Electronics</v>
      </c>
    </row>
    <row r="676" spans="1:3" hidden="1">
      <c r="A676" s="11">
        <v>44960</v>
      </c>
      <c r="B676" t="str">
        <v>South</v>
      </c>
      <c r="C676" t="str">
        <v>Sports</v>
      </c>
    </row>
    <row r="677" spans="1:3" hidden="1">
      <c r="A677" s="11">
        <v>44987</v>
      </c>
      <c r="B677" t="str">
        <v>North</v>
      </c>
      <c r="C677" t="str">
        <v>Sports</v>
      </c>
    </row>
    <row r="678" spans="1:3" hidden="1">
      <c r="A678" s="11">
        <v>45482</v>
      </c>
      <c r="B678" t="str">
        <v>East</v>
      </c>
      <c r="C678" t="str">
        <v>Electronics</v>
      </c>
    </row>
    <row r="679" spans="1:3" hidden="1">
      <c r="A679" s="11">
        <v>45464</v>
      </c>
      <c r="B679" t="str">
        <v>West</v>
      </c>
      <c r="C679" t="str">
        <v>Sports</v>
      </c>
    </row>
    <row r="680" spans="1:3" hidden="1">
      <c r="A680" s="11">
        <v>44985</v>
      </c>
      <c r="B680" t="str">
        <v>East</v>
      </c>
      <c r="C680" t="str">
        <v>Electronics</v>
      </c>
    </row>
    <row r="681" spans="1:3" hidden="1">
      <c r="A681" s="11">
        <v>45061</v>
      </c>
      <c r="B681" t="str">
        <v>East</v>
      </c>
      <c r="C681" t="str">
        <v>Electronics</v>
      </c>
    </row>
    <row r="682" spans="1:3" hidden="1">
      <c r="A682" s="11">
        <v>45369</v>
      </c>
      <c r="B682" t="str">
        <v>West</v>
      </c>
      <c r="C682" t="str">
        <v>Sports</v>
      </c>
    </row>
    <row r="683" spans="1:3" hidden="1">
      <c r="A683" s="11">
        <v>45517</v>
      </c>
      <c r="B683" t="str">
        <v>South</v>
      </c>
      <c r="C683" t="str">
        <v>Sports</v>
      </c>
    </row>
    <row r="684" spans="1:3" hidden="1">
      <c r="A684" s="11">
        <v>45489</v>
      </c>
      <c r="B684" t="str">
        <v>North</v>
      </c>
      <c r="C684" t="str">
        <v>Furniture</v>
      </c>
    </row>
    <row r="685" spans="1:3" hidden="1">
      <c r="A685" s="11">
        <v>45517</v>
      </c>
      <c r="B685" t="str">
        <v>South</v>
      </c>
      <c r="C685" t="str">
        <v>Clothing</v>
      </c>
    </row>
    <row r="686" spans="1:3" hidden="1">
      <c r="A686" s="11">
        <v>45043</v>
      </c>
      <c r="B686" t="str">
        <v>East</v>
      </c>
      <c r="C686" t="str">
        <v>Sports</v>
      </c>
    </row>
    <row r="687" spans="1:3" hidden="1">
      <c r="A687" s="11">
        <v>45075</v>
      </c>
      <c r="B687" t="str">
        <v>East</v>
      </c>
      <c r="C687" t="str">
        <v>Sports</v>
      </c>
    </row>
    <row r="688" spans="1:3" hidden="1">
      <c r="A688" s="11">
        <v>45526</v>
      </c>
      <c r="B688" t="str">
        <v>East</v>
      </c>
      <c r="C688" t="str">
        <v>Sports</v>
      </c>
    </row>
    <row r="689" spans="1:3" hidden="1">
      <c r="A689" s="11">
        <v>45302</v>
      </c>
      <c r="B689" t="str">
        <v>North</v>
      </c>
      <c r="C689" t="str">
        <v>Groceries</v>
      </c>
    </row>
    <row r="690" spans="1:3" hidden="1">
      <c r="A690" s="11">
        <v>45371</v>
      </c>
      <c r="B690" t="str">
        <v>West</v>
      </c>
      <c r="C690" t="str">
        <v>Electronics</v>
      </c>
    </row>
    <row r="691" spans="1:3" hidden="1">
      <c r="A691" s="11">
        <v>45406</v>
      </c>
      <c r="B691" t="str">
        <v>South</v>
      </c>
      <c r="C691" t="str">
        <v>Clothing</v>
      </c>
    </row>
    <row r="692" spans="1:3">
      <c r="A692" s="11">
        <v>45585</v>
      </c>
      <c r="B692" t="str">
        <v>South</v>
      </c>
      <c r="C692" t="str">
        <v>Electronics</v>
      </c>
    </row>
    <row r="693" spans="1:3" hidden="1">
      <c r="A693" s="11">
        <v>45482</v>
      </c>
      <c r="B693" t="str">
        <v>East</v>
      </c>
      <c r="C693" t="str">
        <v>Sports</v>
      </c>
    </row>
    <row r="694" spans="1:3" hidden="1">
      <c r="A694" s="11">
        <v>45272</v>
      </c>
      <c r="B694" t="str">
        <v>North</v>
      </c>
      <c r="C694" t="str">
        <v>Furniture</v>
      </c>
    </row>
    <row r="695" spans="1:3" hidden="1">
      <c r="A695" s="11">
        <v>45132</v>
      </c>
      <c r="B695" t="str">
        <v>East</v>
      </c>
      <c r="C695" t="str">
        <v>Electronics</v>
      </c>
    </row>
    <row r="696" spans="1:3" hidden="1">
      <c r="A696" s="11">
        <v>45076</v>
      </c>
      <c r="B696" t="str">
        <v>East</v>
      </c>
      <c r="C696" t="str">
        <v>Sports</v>
      </c>
    </row>
    <row r="697" spans="1:3" hidden="1">
      <c r="A697" s="11">
        <v>45289</v>
      </c>
      <c r="B697" t="str">
        <v>West</v>
      </c>
      <c r="C697" t="str">
        <v>Sports</v>
      </c>
    </row>
    <row r="698" spans="1:3" hidden="1">
      <c r="A698" s="11">
        <v>45019</v>
      </c>
      <c r="B698" t="str">
        <v>North</v>
      </c>
      <c r="C698" t="str">
        <v>Sports</v>
      </c>
    </row>
    <row r="699" spans="1:3" hidden="1">
      <c r="A699" s="11">
        <v>45341</v>
      </c>
      <c r="B699" t="str">
        <v>East</v>
      </c>
      <c r="C699" t="str">
        <v>Groceries</v>
      </c>
    </row>
    <row r="700" spans="1:3" hidden="1">
      <c r="A700" s="11">
        <v>45178</v>
      </c>
      <c r="B700" t="str">
        <v>South</v>
      </c>
      <c r="C700" t="str">
        <v>Clothing</v>
      </c>
    </row>
    <row r="701" spans="1:3" hidden="1">
      <c r="A701" s="11">
        <v>45076</v>
      </c>
      <c r="B701" t="str">
        <v>South</v>
      </c>
      <c r="C701" t="str">
        <v>Electronics</v>
      </c>
    </row>
    <row r="702" spans="1:3" hidden="1">
      <c r="A702" s="11">
        <v>44948</v>
      </c>
      <c r="B702" t="str">
        <v>South</v>
      </c>
      <c r="C702" t="str">
        <v>Electronics</v>
      </c>
    </row>
    <row r="703" spans="1:3" hidden="1">
      <c r="A703" s="11">
        <v>45547</v>
      </c>
      <c r="B703" t="str">
        <v>South</v>
      </c>
      <c r="C703" t="str">
        <v>Groceries</v>
      </c>
    </row>
    <row r="704" spans="1:3" hidden="1">
      <c r="A704" s="11">
        <v>45033</v>
      </c>
      <c r="B704" t="str">
        <v>West</v>
      </c>
      <c r="C704" t="str">
        <v>Clothing</v>
      </c>
    </row>
    <row r="705" spans="1:3" hidden="1">
      <c r="A705" s="11">
        <v>45588</v>
      </c>
      <c r="B705" t="str">
        <v>South</v>
      </c>
      <c r="C705" t="str">
        <v>Groceries</v>
      </c>
    </row>
    <row r="706" spans="1:3" hidden="1">
      <c r="A706" s="11">
        <v>45572</v>
      </c>
      <c r="B706" t="str">
        <v>North</v>
      </c>
      <c r="C706" t="str">
        <v>Electronics</v>
      </c>
    </row>
    <row r="707" spans="1:3" hidden="1">
      <c r="A707" s="11">
        <v>45321</v>
      </c>
      <c r="B707" t="str">
        <v>North</v>
      </c>
      <c r="C707" t="str">
        <v>Electronics</v>
      </c>
    </row>
    <row r="708" spans="1:3" hidden="1">
      <c r="A708" s="11">
        <v>45506</v>
      </c>
      <c r="B708" t="str">
        <v>South</v>
      </c>
      <c r="C708" t="str">
        <v>Furniture</v>
      </c>
    </row>
    <row r="709" spans="1:3" hidden="1">
      <c r="A709" s="11">
        <v>45170</v>
      </c>
      <c r="B709" t="str">
        <v>West</v>
      </c>
      <c r="C709" t="str">
        <v>Furniture</v>
      </c>
    </row>
    <row r="710" spans="1:3" hidden="1">
      <c r="A710" s="11">
        <v>45240</v>
      </c>
      <c r="B710" t="str">
        <v>North</v>
      </c>
      <c r="C710" t="str">
        <v>Sports</v>
      </c>
    </row>
    <row r="711" spans="1:3" hidden="1">
      <c r="A711" s="11">
        <v>44984</v>
      </c>
      <c r="B711" t="str">
        <v>South</v>
      </c>
      <c r="C711" t="str">
        <v>Groceries</v>
      </c>
    </row>
    <row r="712" spans="1:3" hidden="1">
      <c r="A712" s="11">
        <v>45449</v>
      </c>
      <c r="B712" t="str">
        <v>West</v>
      </c>
      <c r="C712" t="str">
        <v>Clothing</v>
      </c>
    </row>
    <row r="713" spans="1:3" hidden="1">
      <c r="A713" s="11">
        <v>45102</v>
      </c>
      <c r="B713" t="str">
        <v>East</v>
      </c>
      <c r="C713" t="str">
        <v>Electronics</v>
      </c>
    </row>
    <row r="714" spans="1:3" hidden="1">
      <c r="A714" s="11">
        <v>45027</v>
      </c>
      <c r="B714" t="str">
        <v>North</v>
      </c>
      <c r="C714" t="str">
        <v>Sports</v>
      </c>
    </row>
    <row r="715" spans="1:3" hidden="1">
      <c r="A715" s="11">
        <v>44951</v>
      </c>
      <c r="B715" t="str">
        <v>North</v>
      </c>
      <c r="C715" t="str">
        <v>Furniture</v>
      </c>
    </row>
    <row r="716" spans="1:3" hidden="1">
      <c r="A716" s="11">
        <v>45117</v>
      </c>
      <c r="B716" t="str">
        <v>East</v>
      </c>
      <c r="C716" t="str">
        <v>Furniture</v>
      </c>
    </row>
    <row r="717" spans="1:3" hidden="1">
      <c r="A717" s="11">
        <v>44903</v>
      </c>
      <c r="B717" t="str">
        <v>West</v>
      </c>
      <c r="C717" t="str">
        <v>Sports</v>
      </c>
    </row>
    <row r="718" spans="1:3" hidden="1">
      <c r="A718" s="11">
        <v>45410</v>
      </c>
      <c r="B718" t="str">
        <v>West</v>
      </c>
      <c r="C718" t="str">
        <v>Sports</v>
      </c>
    </row>
    <row r="719" spans="1:3" hidden="1">
      <c r="A719" s="11">
        <v>44887</v>
      </c>
      <c r="B719" t="str">
        <v>West</v>
      </c>
      <c r="C719" t="str">
        <v>Electronics</v>
      </c>
    </row>
    <row r="720" spans="1:3" hidden="1">
      <c r="A720" s="11">
        <v>45211</v>
      </c>
      <c r="B720" t="str">
        <v>East</v>
      </c>
      <c r="C720" t="str">
        <v>Furniture</v>
      </c>
    </row>
    <row r="721" spans="1:3" hidden="1">
      <c r="A721" s="11">
        <v>45566</v>
      </c>
      <c r="B721" t="str">
        <v>West</v>
      </c>
      <c r="C721" t="str">
        <v>Sports</v>
      </c>
    </row>
    <row r="722" spans="1:3" hidden="1">
      <c r="A722" s="11">
        <v>44887</v>
      </c>
      <c r="B722" t="str">
        <v>South</v>
      </c>
      <c r="C722" t="str">
        <v>Groceries</v>
      </c>
    </row>
    <row r="723" spans="1:3" hidden="1">
      <c r="A723" s="11">
        <v>45442</v>
      </c>
      <c r="B723" t="str">
        <v>West</v>
      </c>
      <c r="C723" t="str">
        <v>Groceries</v>
      </c>
    </row>
    <row r="724" spans="1:3" hidden="1">
      <c r="A724" s="11">
        <v>45296</v>
      </c>
      <c r="B724" t="str">
        <v>East</v>
      </c>
      <c r="C724" t="str">
        <v>Groceries</v>
      </c>
    </row>
    <row r="725" spans="1:3" hidden="1">
      <c r="A725" s="11">
        <v>45173</v>
      </c>
      <c r="B725" t="str">
        <v>North</v>
      </c>
      <c r="C725" t="str">
        <v>Clothing</v>
      </c>
    </row>
    <row r="726" spans="1:3" hidden="1">
      <c r="A726" s="11">
        <v>45245</v>
      </c>
      <c r="B726" t="str">
        <v>South</v>
      </c>
      <c r="C726" t="str">
        <v>Electronics</v>
      </c>
    </row>
    <row r="727" spans="1:3" hidden="1">
      <c r="A727" s="11">
        <v>44983</v>
      </c>
      <c r="B727" t="str">
        <v>South</v>
      </c>
      <c r="C727" t="str">
        <v>Furniture</v>
      </c>
    </row>
    <row r="728" spans="1:3" hidden="1">
      <c r="A728" s="11">
        <v>45243</v>
      </c>
      <c r="B728" t="str">
        <v>North</v>
      </c>
      <c r="C728" t="str">
        <v>Furniture</v>
      </c>
    </row>
    <row r="729" spans="1:3" hidden="1">
      <c r="A729" s="11">
        <v>45546</v>
      </c>
      <c r="B729" t="str">
        <v>East</v>
      </c>
      <c r="C729" t="str">
        <v>Groceries</v>
      </c>
    </row>
    <row r="730" spans="1:3" hidden="1">
      <c r="A730" s="11">
        <v>44903</v>
      </c>
      <c r="B730" t="str">
        <v>East</v>
      </c>
      <c r="C730" t="str">
        <v>Furniture</v>
      </c>
    </row>
    <row r="731" spans="1:3" hidden="1">
      <c r="A731" s="11">
        <v>45158</v>
      </c>
      <c r="B731" t="str">
        <v>West</v>
      </c>
      <c r="C731" t="str">
        <v>Electronics</v>
      </c>
    </row>
    <row r="732" spans="1:3" hidden="1">
      <c r="A732" s="11">
        <v>45357</v>
      </c>
      <c r="B732" t="str">
        <v>North</v>
      </c>
      <c r="C732" t="str">
        <v>Groceries</v>
      </c>
    </row>
    <row r="733" spans="1:3" hidden="1">
      <c r="A733" s="11">
        <v>45541</v>
      </c>
      <c r="B733" t="str">
        <v>South</v>
      </c>
      <c r="C733" t="str">
        <v>Furniture</v>
      </c>
    </row>
    <row r="734" spans="1:3" hidden="1">
      <c r="A734" s="11">
        <v>45169</v>
      </c>
      <c r="B734" t="str">
        <v>West</v>
      </c>
      <c r="C734" t="str">
        <v>Clothing</v>
      </c>
    </row>
    <row r="735" spans="1:3">
      <c r="A735" s="11">
        <v>45475</v>
      </c>
      <c r="B735" t="str">
        <v>South</v>
      </c>
      <c r="C735" t="str">
        <v>Electronics</v>
      </c>
    </row>
    <row r="736" spans="1:3" hidden="1">
      <c r="A736" s="11">
        <v>45328</v>
      </c>
      <c r="B736" t="str">
        <v>South</v>
      </c>
      <c r="C736" t="str">
        <v>Clothing</v>
      </c>
    </row>
    <row r="737" spans="1:3" hidden="1">
      <c r="A737" s="11">
        <v>45143</v>
      </c>
      <c r="B737" t="str">
        <v>South</v>
      </c>
      <c r="C737" t="str">
        <v>Groceries</v>
      </c>
    </row>
    <row r="738" spans="1:3" hidden="1">
      <c r="A738" s="11">
        <v>45578</v>
      </c>
      <c r="B738" t="str">
        <v>West</v>
      </c>
      <c r="C738" t="str">
        <v>Electronics</v>
      </c>
    </row>
    <row r="739" spans="1:3" hidden="1">
      <c r="A739" s="11">
        <v>45075</v>
      </c>
      <c r="B739" t="str">
        <v>West</v>
      </c>
      <c r="C739" t="str">
        <v>Furniture</v>
      </c>
    </row>
    <row r="740" spans="1:3" hidden="1">
      <c r="A740" s="11">
        <v>45138</v>
      </c>
      <c r="B740" t="str">
        <v>West</v>
      </c>
      <c r="C740" t="str">
        <v>Sports</v>
      </c>
    </row>
    <row r="741" spans="1:3" hidden="1">
      <c r="A741" s="11">
        <v>45251</v>
      </c>
      <c r="B741" t="str">
        <v>North</v>
      </c>
      <c r="C741" t="str">
        <v>Electronics</v>
      </c>
    </row>
    <row r="742" spans="1:3" hidden="1">
      <c r="A742" s="11">
        <v>45340</v>
      </c>
      <c r="B742" t="str">
        <v>East</v>
      </c>
      <c r="C742" t="str">
        <v>Electronics</v>
      </c>
    </row>
    <row r="743" spans="1:3" hidden="1">
      <c r="A743" s="11">
        <v>45375</v>
      </c>
      <c r="B743" t="str">
        <v>East</v>
      </c>
      <c r="C743" t="str">
        <v>Groceries</v>
      </c>
    </row>
    <row r="744" spans="1:3" hidden="1">
      <c r="A744" s="11">
        <v>45477</v>
      </c>
      <c r="B744" t="str">
        <v>East</v>
      </c>
      <c r="C744" t="str">
        <v>Furniture</v>
      </c>
    </row>
    <row r="745" spans="1:3" hidden="1">
      <c r="A745" s="11">
        <v>44991</v>
      </c>
      <c r="B745" t="str">
        <v>West</v>
      </c>
      <c r="C745" t="str">
        <v>Groceries</v>
      </c>
    </row>
    <row r="746" spans="1:3" hidden="1">
      <c r="A746" s="11">
        <v>45301</v>
      </c>
      <c r="B746" t="str">
        <v>North</v>
      </c>
      <c r="C746" t="str">
        <v>Furniture</v>
      </c>
    </row>
    <row r="747" spans="1:3" hidden="1">
      <c r="A747" s="11">
        <v>44941</v>
      </c>
      <c r="B747" t="str">
        <v>East</v>
      </c>
      <c r="C747" t="str">
        <v>Furniture</v>
      </c>
    </row>
    <row r="748" spans="1:3" hidden="1">
      <c r="A748" s="11">
        <v>45339</v>
      </c>
      <c r="B748" t="str">
        <v>East</v>
      </c>
      <c r="C748" t="str">
        <v>Furniture</v>
      </c>
    </row>
    <row r="749" spans="1:3" hidden="1">
      <c r="A749" s="11">
        <v>45376</v>
      </c>
      <c r="B749" t="str">
        <v>West</v>
      </c>
      <c r="C749" t="str">
        <v>Clothing</v>
      </c>
    </row>
    <row r="750" spans="1:3" hidden="1">
      <c r="A750" s="11">
        <v>45588</v>
      </c>
      <c r="B750" t="str">
        <v>South</v>
      </c>
      <c r="C750" t="str">
        <v>Sports</v>
      </c>
    </row>
    <row r="751" spans="1:3" hidden="1">
      <c r="A751" s="11">
        <v>44974</v>
      </c>
      <c r="B751" t="str">
        <v>East</v>
      </c>
      <c r="C751" t="str">
        <v>Groceries</v>
      </c>
    </row>
    <row r="752" spans="1:3" hidden="1">
      <c r="A752" s="11">
        <v>45513</v>
      </c>
      <c r="B752" t="str">
        <v>West</v>
      </c>
      <c r="C752" t="str">
        <v>Clothing</v>
      </c>
    </row>
    <row r="753" spans="1:3" hidden="1">
      <c r="A753" s="11">
        <v>45347</v>
      </c>
      <c r="B753" t="str">
        <v>North</v>
      </c>
      <c r="C753" t="str">
        <v>Electronics</v>
      </c>
    </row>
    <row r="754" spans="1:3" hidden="1">
      <c r="A754" s="11">
        <v>44920</v>
      </c>
      <c r="B754" t="str">
        <v>North</v>
      </c>
      <c r="C754" t="str">
        <v>Clothing</v>
      </c>
    </row>
    <row r="755" spans="1:3" hidden="1">
      <c r="A755" s="11">
        <v>45336</v>
      </c>
      <c r="B755" t="str">
        <v>West</v>
      </c>
      <c r="C755" t="str">
        <v>Furniture</v>
      </c>
    </row>
    <row r="756" spans="1:3" hidden="1">
      <c r="A756" s="11">
        <v>45584</v>
      </c>
      <c r="B756" t="str">
        <v>East</v>
      </c>
      <c r="C756" t="str">
        <v>Clothing</v>
      </c>
    </row>
    <row r="757" spans="1:3" hidden="1">
      <c r="A757" s="11">
        <v>45567</v>
      </c>
      <c r="B757" t="str">
        <v>North</v>
      </c>
      <c r="C757" t="str">
        <v>Sports</v>
      </c>
    </row>
    <row r="758" spans="1:3" hidden="1">
      <c r="A758" s="11">
        <v>45138</v>
      </c>
      <c r="B758" t="str">
        <v>North</v>
      </c>
      <c r="C758" t="str">
        <v>Electronics</v>
      </c>
    </row>
    <row r="759" spans="1:3" hidden="1">
      <c r="A759" s="11">
        <v>45076</v>
      </c>
      <c r="B759" t="str">
        <v>West</v>
      </c>
      <c r="C759" t="str">
        <v>Groceries</v>
      </c>
    </row>
    <row r="760" spans="1:3" hidden="1">
      <c r="A760" s="11">
        <v>45357</v>
      </c>
      <c r="B760" t="str">
        <v>South</v>
      </c>
      <c r="C760" t="str">
        <v>Clothing</v>
      </c>
    </row>
    <row r="761" spans="1:3" hidden="1">
      <c r="A761" s="11">
        <v>45149</v>
      </c>
      <c r="B761" t="str">
        <v>West</v>
      </c>
      <c r="C761" t="str">
        <v>Sports</v>
      </c>
    </row>
    <row r="762" spans="1:3" hidden="1">
      <c r="A762" s="11">
        <v>45297</v>
      </c>
      <c r="B762" t="str">
        <v>East</v>
      </c>
      <c r="C762" t="str">
        <v>Furniture</v>
      </c>
    </row>
    <row r="763" spans="1:3" hidden="1">
      <c r="A763" s="11">
        <v>45533</v>
      </c>
      <c r="B763" t="str">
        <v>South</v>
      </c>
      <c r="C763" t="str">
        <v>Clothing</v>
      </c>
    </row>
    <row r="764" spans="1:3" hidden="1">
      <c r="A764" s="11">
        <v>45412</v>
      </c>
      <c r="B764" t="str">
        <v>West</v>
      </c>
      <c r="C764" t="str">
        <v>Furniture</v>
      </c>
    </row>
    <row r="765" spans="1:3" hidden="1">
      <c r="A765" s="11">
        <v>45444</v>
      </c>
      <c r="B765" t="str">
        <v>North</v>
      </c>
      <c r="C765" t="str">
        <v>Electronics</v>
      </c>
    </row>
    <row r="766" spans="1:3" hidden="1">
      <c r="A766" s="11">
        <v>45282</v>
      </c>
      <c r="B766" t="str">
        <v>South</v>
      </c>
      <c r="C766" t="str">
        <v>Sports</v>
      </c>
    </row>
    <row r="767" spans="1:3" hidden="1">
      <c r="A767" s="11">
        <v>45496</v>
      </c>
      <c r="B767" t="str">
        <v>West</v>
      </c>
      <c r="C767" t="str">
        <v>Electronics</v>
      </c>
    </row>
    <row r="768" spans="1:3" hidden="1">
      <c r="A768" s="11">
        <v>45480</v>
      </c>
      <c r="B768" t="str">
        <v>West</v>
      </c>
      <c r="C768" t="str">
        <v>Groceries</v>
      </c>
    </row>
    <row r="769" spans="1:3" hidden="1">
      <c r="A769" s="11">
        <v>45533</v>
      </c>
      <c r="B769" t="str">
        <v>North</v>
      </c>
      <c r="C769" t="str">
        <v>Sports</v>
      </c>
    </row>
    <row r="770" spans="1:3" hidden="1">
      <c r="A770" s="11">
        <v>45029</v>
      </c>
      <c r="B770" t="str">
        <v>West</v>
      </c>
      <c r="C770" t="str">
        <v>Electronics</v>
      </c>
    </row>
    <row r="771" spans="1:3" hidden="1">
      <c r="A771" s="11">
        <v>45545</v>
      </c>
      <c r="B771" t="str">
        <v>East</v>
      </c>
      <c r="C771" t="str">
        <v>Electronics</v>
      </c>
    </row>
    <row r="772" spans="1:3" hidden="1">
      <c r="A772" s="11">
        <v>45349</v>
      </c>
      <c r="B772" t="str">
        <v>South</v>
      </c>
      <c r="C772" t="str">
        <v>Groceries</v>
      </c>
    </row>
    <row r="773" spans="1:3" hidden="1">
      <c r="A773" s="11">
        <v>45519</v>
      </c>
      <c r="B773" t="str">
        <v>North</v>
      </c>
      <c r="C773" t="str">
        <v>Furniture</v>
      </c>
    </row>
    <row r="774" spans="1:3" hidden="1">
      <c r="A774" s="11">
        <v>45089</v>
      </c>
      <c r="B774" t="str">
        <v>North</v>
      </c>
      <c r="C774" t="str">
        <v>Clothing</v>
      </c>
    </row>
    <row r="775" spans="1:3" hidden="1">
      <c r="A775" s="11">
        <v>45129</v>
      </c>
      <c r="B775" t="str">
        <v>East</v>
      </c>
      <c r="C775" t="str">
        <v>Clothing</v>
      </c>
    </row>
    <row r="776" spans="1:3" hidden="1">
      <c r="A776" s="11">
        <v>45149</v>
      </c>
      <c r="B776" t="str">
        <v>North</v>
      </c>
      <c r="C776" t="str">
        <v>Furniture</v>
      </c>
    </row>
    <row r="777" spans="1:3" hidden="1">
      <c r="A777" s="11">
        <v>45053</v>
      </c>
      <c r="B777" t="str">
        <v>South</v>
      </c>
      <c r="C777" t="str">
        <v>Sports</v>
      </c>
    </row>
    <row r="778" spans="1:3" hidden="1">
      <c r="A778" s="11">
        <v>45504</v>
      </c>
      <c r="B778" t="str">
        <v>North</v>
      </c>
      <c r="C778" t="str">
        <v>Groceries</v>
      </c>
    </row>
    <row r="779" spans="1:3" hidden="1">
      <c r="A779" s="11">
        <v>44906</v>
      </c>
      <c r="B779" t="str">
        <v>North</v>
      </c>
      <c r="C779" t="str">
        <v>Furniture</v>
      </c>
    </row>
    <row r="780" spans="1:3" hidden="1">
      <c r="A780" s="11">
        <v>45414</v>
      </c>
      <c r="B780" t="str">
        <v>East</v>
      </c>
      <c r="C780" t="str">
        <v>Clothing</v>
      </c>
    </row>
    <row r="781" spans="1:3" hidden="1">
      <c r="A781" s="11">
        <v>45186</v>
      </c>
      <c r="B781" t="str">
        <v>East</v>
      </c>
      <c r="C781" t="str">
        <v>Electronics</v>
      </c>
    </row>
    <row r="782" spans="1:3" hidden="1">
      <c r="A782" s="11">
        <v>45533</v>
      </c>
      <c r="B782" t="str">
        <v>North</v>
      </c>
      <c r="C782" t="str">
        <v>Clothing</v>
      </c>
    </row>
    <row r="783" spans="1:3" hidden="1">
      <c r="A783" s="11">
        <v>45491</v>
      </c>
      <c r="B783" t="str">
        <v>South</v>
      </c>
      <c r="C783" t="str">
        <v>Groceries</v>
      </c>
    </row>
    <row r="784" spans="1:3" hidden="1">
      <c r="A784" s="11">
        <v>45158</v>
      </c>
      <c r="B784" t="str">
        <v>South</v>
      </c>
      <c r="C784" t="str">
        <v>Clothing</v>
      </c>
    </row>
    <row r="785" spans="1:3" hidden="1">
      <c r="A785" s="11">
        <v>45444</v>
      </c>
      <c r="B785" t="str">
        <v>North</v>
      </c>
      <c r="C785" t="str">
        <v>Clothing</v>
      </c>
    </row>
    <row r="786" spans="1:3" hidden="1">
      <c r="A786" s="11">
        <v>45317</v>
      </c>
      <c r="B786" t="str">
        <v>West</v>
      </c>
      <c r="C786" t="str">
        <v>Clothing</v>
      </c>
    </row>
    <row r="787" spans="1:3" hidden="1">
      <c r="A787" s="11">
        <v>44903</v>
      </c>
      <c r="B787" t="str">
        <v>East</v>
      </c>
      <c r="C787" t="str">
        <v>Furniture</v>
      </c>
    </row>
    <row r="788" spans="1:3" hidden="1">
      <c r="A788" s="11">
        <v>45524</v>
      </c>
      <c r="B788" t="str">
        <v>North</v>
      </c>
      <c r="C788" t="str">
        <v>Sports</v>
      </c>
    </row>
    <row r="789" spans="1:3" hidden="1">
      <c r="A789" s="11">
        <v>45050</v>
      </c>
      <c r="B789" t="str">
        <v>East</v>
      </c>
      <c r="C789" t="str">
        <v>Electronics</v>
      </c>
    </row>
    <row r="790" spans="1:3" hidden="1">
      <c r="A790" s="11">
        <v>45101</v>
      </c>
      <c r="B790" t="str">
        <v>North</v>
      </c>
      <c r="C790" t="str">
        <v>Groceries</v>
      </c>
    </row>
    <row r="791" spans="1:3" hidden="1">
      <c r="A791" s="11">
        <v>45077</v>
      </c>
      <c r="B791" t="str">
        <v>East</v>
      </c>
      <c r="C791" t="str">
        <v>Electronics</v>
      </c>
    </row>
    <row r="792" spans="1:3" hidden="1">
      <c r="A792" s="11">
        <v>44941</v>
      </c>
      <c r="B792" t="str">
        <v>North</v>
      </c>
      <c r="C792" t="str">
        <v>Groceries</v>
      </c>
    </row>
    <row r="793" spans="1:3" hidden="1">
      <c r="A793" s="11">
        <v>45472</v>
      </c>
      <c r="B793" t="str">
        <v>East</v>
      </c>
      <c r="C793" t="str">
        <v>Groceries</v>
      </c>
    </row>
    <row r="794" spans="1:3" hidden="1">
      <c r="A794" s="11">
        <v>45333</v>
      </c>
      <c r="B794" t="str">
        <v>North</v>
      </c>
      <c r="C794" t="str">
        <v>Furniture</v>
      </c>
    </row>
    <row r="795" spans="1:3" hidden="1">
      <c r="A795" s="11">
        <v>44938</v>
      </c>
      <c r="B795" t="str">
        <v>West</v>
      </c>
      <c r="C795" t="str">
        <v>Groceries</v>
      </c>
    </row>
    <row r="796" spans="1:3" hidden="1">
      <c r="A796" s="11">
        <v>45499</v>
      </c>
      <c r="B796" t="str">
        <v>South</v>
      </c>
      <c r="C796" t="str">
        <v>Groceries</v>
      </c>
    </row>
    <row r="797" spans="1:3" hidden="1">
      <c r="A797" s="11">
        <v>45221</v>
      </c>
      <c r="B797" t="str">
        <v>North</v>
      </c>
      <c r="C797" t="str">
        <v>Clothing</v>
      </c>
    </row>
    <row r="798" spans="1:3" hidden="1">
      <c r="A798" s="11">
        <v>45368</v>
      </c>
      <c r="B798" t="str">
        <v>South</v>
      </c>
      <c r="C798" t="str">
        <v>Clothing</v>
      </c>
    </row>
    <row r="799" spans="1:3" hidden="1">
      <c r="A799" s="11">
        <v>45592</v>
      </c>
      <c r="B799" t="str">
        <v>North</v>
      </c>
      <c r="C799" t="str">
        <v>Sports</v>
      </c>
    </row>
    <row r="800" spans="1:3" hidden="1">
      <c r="A800" s="11">
        <v>45349</v>
      </c>
      <c r="B800" t="str">
        <v>South</v>
      </c>
      <c r="C800" t="str">
        <v>Clothing</v>
      </c>
    </row>
    <row r="801" spans="1:3" hidden="1">
      <c r="A801" s="11">
        <v>45087</v>
      </c>
      <c r="B801" t="str">
        <v>West</v>
      </c>
      <c r="C801" t="str">
        <v>Electronics</v>
      </c>
    </row>
    <row r="802" spans="1:3" hidden="1">
      <c r="A802" s="11">
        <v>45523</v>
      </c>
      <c r="B802" t="str">
        <v>East</v>
      </c>
      <c r="C802" t="str">
        <v>Sports</v>
      </c>
    </row>
    <row r="803" spans="1:3" hidden="1">
      <c r="A803" s="11">
        <v>45537</v>
      </c>
      <c r="B803" t="str">
        <v>East</v>
      </c>
      <c r="C803" t="str">
        <v>Groceries</v>
      </c>
    </row>
    <row r="804" spans="1:3" hidden="1">
      <c r="A804" s="11">
        <v>45111</v>
      </c>
      <c r="B804" t="str">
        <v>East</v>
      </c>
      <c r="C804" t="str">
        <v>Electronics</v>
      </c>
    </row>
    <row r="805" spans="1:3" hidden="1">
      <c r="A805" s="11">
        <v>45408</v>
      </c>
      <c r="B805" t="str">
        <v>South</v>
      </c>
      <c r="C805" t="str">
        <v>Groceries</v>
      </c>
    </row>
    <row r="806" spans="1:3" hidden="1">
      <c r="A806" s="11">
        <v>45576</v>
      </c>
      <c r="B806" t="str">
        <v>East</v>
      </c>
      <c r="C806" t="str">
        <v>Furniture</v>
      </c>
    </row>
    <row r="807" spans="1:3" hidden="1">
      <c r="A807" s="11">
        <v>45260</v>
      </c>
      <c r="B807" t="str">
        <v>North</v>
      </c>
      <c r="C807" t="str">
        <v>Sports</v>
      </c>
    </row>
    <row r="808" spans="1:3" hidden="1">
      <c r="A808" s="11">
        <v>45205</v>
      </c>
      <c r="B808" t="str">
        <v>North</v>
      </c>
      <c r="C808" t="str">
        <v>Furniture</v>
      </c>
    </row>
    <row r="809" spans="1:3" hidden="1">
      <c r="A809" s="11">
        <v>45482</v>
      </c>
      <c r="B809" t="str">
        <v>South</v>
      </c>
      <c r="C809" t="str">
        <v>Furniture</v>
      </c>
    </row>
    <row r="810" spans="1:3" hidden="1">
      <c r="A810" s="11">
        <v>45572</v>
      </c>
      <c r="B810" t="str">
        <v>West</v>
      </c>
      <c r="C810" t="str">
        <v>Sports</v>
      </c>
    </row>
    <row r="811" spans="1:3" hidden="1">
      <c r="A811" s="11">
        <v>44890</v>
      </c>
      <c r="B811" t="str">
        <v>West</v>
      </c>
      <c r="C811" t="str">
        <v>Electronics</v>
      </c>
    </row>
    <row r="812" spans="1:3" hidden="1">
      <c r="A812" s="11">
        <v>45078</v>
      </c>
      <c r="B812" t="str">
        <v>North</v>
      </c>
      <c r="C812" t="str">
        <v>Clothing</v>
      </c>
    </row>
    <row r="813" spans="1:3" hidden="1">
      <c r="A813" s="11">
        <v>45153</v>
      </c>
      <c r="B813" t="str">
        <v>East</v>
      </c>
      <c r="C813" t="str">
        <v>Furniture</v>
      </c>
    </row>
    <row r="814" spans="1:3" hidden="1">
      <c r="A814" s="11">
        <v>45234</v>
      </c>
      <c r="B814" t="str">
        <v>North</v>
      </c>
      <c r="C814" t="str">
        <v>Electronics</v>
      </c>
    </row>
    <row r="815" spans="1:3" hidden="1">
      <c r="A815" s="11">
        <v>45509</v>
      </c>
      <c r="B815" t="str">
        <v>East</v>
      </c>
      <c r="C815" t="str">
        <v>Groceries</v>
      </c>
    </row>
    <row r="816" spans="1:3" hidden="1">
      <c r="A816" s="11">
        <v>45548</v>
      </c>
      <c r="B816" t="str">
        <v>North</v>
      </c>
      <c r="C816" t="str">
        <v>Clothing</v>
      </c>
    </row>
    <row r="817" spans="1:3" hidden="1">
      <c r="A817" s="11">
        <v>45414</v>
      </c>
      <c r="B817" t="str">
        <v>East</v>
      </c>
      <c r="C817" t="str">
        <v>Groceries</v>
      </c>
    </row>
    <row r="818" spans="1:3" hidden="1">
      <c r="A818" s="11">
        <v>45151</v>
      </c>
      <c r="B818" t="str">
        <v>South</v>
      </c>
      <c r="C818" t="str">
        <v>Sports</v>
      </c>
    </row>
    <row r="819" spans="1:3" hidden="1">
      <c r="A819" s="11">
        <v>45468</v>
      </c>
      <c r="B819" t="str">
        <v>West</v>
      </c>
      <c r="C819" t="str">
        <v>Clothing</v>
      </c>
    </row>
    <row r="820" spans="1:3" hidden="1">
      <c r="A820" s="11">
        <v>45500</v>
      </c>
      <c r="B820" t="str">
        <v>South</v>
      </c>
      <c r="C820" t="str">
        <v>Groceries</v>
      </c>
    </row>
    <row r="821" spans="1:3" hidden="1">
      <c r="A821" s="11">
        <v>45217</v>
      </c>
      <c r="B821" t="str">
        <v>North</v>
      </c>
      <c r="C821" t="str">
        <v>Furniture</v>
      </c>
    </row>
    <row r="822" spans="1:3" hidden="1">
      <c r="A822" s="11">
        <v>45531</v>
      </c>
      <c r="B822" t="str">
        <v>East</v>
      </c>
      <c r="C822" t="str">
        <v>Groceries</v>
      </c>
    </row>
    <row r="823" spans="1:3" hidden="1">
      <c r="A823" s="11">
        <v>44885</v>
      </c>
      <c r="B823" t="str">
        <v>West</v>
      </c>
      <c r="C823" t="str">
        <v>Furniture</v>
      </c>
    </row>
    <row r="824" spans="1:3" hidden="1">
      <c r="A824" s="11">
        <v>45387</v>
      </c>
      <c r="B824" t="str">
        <v>West</v>
      </c>
      <c r="C824" t="str">
        <v>Furniture</v>
      </c>
    </row>
    <row r="825" spans="1:3" hidden="1">
      <c r="A825" s="11">
        <v>45018</v>
      </c>
      <c r="B825" t="str">
        <v>North</v>
      </c>
      <c r="C825" t="str">
        <v>Clothing</v>
      </c>
    </row>
    <row r="826" spans="1:3" hidden="1">
      <c r="A826" s="11">
        <v>45278</v>
      </c>
      <c r="B826" t="str">
        <v>North</v>
      </c>
      <c r="C826" t="str">
        <v>Electronics</v>
      </c>
    </row>
    <row r="827" spans="1:3" hidden="1">
      <c r="A827" s="11">
        <v>45066</v>
      </c>
      <c r="B827" t="str">
        <v>North</v>
      </c>
      <c r="C827" t="str">
        <v>Sports</v>
      </c>
    </row>
    <row r="828" spans="1:3" hidden="1">
      <c r="A828" s="11">
        <v>45272</v>
      </c>
      <c r="B828" t="str">
        <v>West</v>
      </c>
      <c r="C828" t="str">
        <v>Groceries</v>
      </c>
    </row>
    <row r="829" spans="1:3" hidden="1">
      <c r="A829" s="11">
        <v>45381</v>
      </c>
      <c r="B829" t="str">
        <v>North</v>
      </c>
      <c r="C829" t="str">
        <v>Furniture</v>
      </c>
    </row>
    <row r="830" spans="1:3" hidden="1">
      <c r="A830" s="11">
        <v>44980</v>
      </c>
      <c r="B830" t="str">
        <v>West</v>
      </c>
      <c r="C830" t="str">
        <v>Sports</v>
      </c>
    </row>
    <row r="831" spans="1:3" hidden="1">
      <c r="A831" s="11">
        <v>44969</v>
      </c>
      <c r="B831" t="str">
        <v>West</v>
      </c>
      <c r="C831" t="str">
        <v>Groceries</v>
      </c>
    </row>
    <row r="832" spans="1:3" hidden="1">
      <c r="A832" s="11">
        <v>45599</v>
      </c>
      <c r="B832" t="str">
        <v>South</v>
      </c>
      <c r="C832" t="str">
        <v>Clothing</v>
      </c>
    </row>
    <row r="833" spans="1:3" hidden="1">
      <c r="A833" s="11">
        <v>45389</v>
      </c>
      <c r="B833" t="str">
        <v>North</v>
      </c>
      <c r="C833" t="str">
        <v>Electronics</v>
      </c>
    </row>
    <row r="834" spans="1:3" hidden="1">
      <c r="A834" s="11">
        <v>44887</v>
      </c>
      <c r="B834" t="str">
        <v>East</v>
      </c>
      <c r="C834" t="str">
        <v>Clothing</v>
      </c>
    </row>
    <row r="835" spans="1:3" hidden="1">
      <c r="A835" s="11">
        <v>45218</v>
      </c>
      <c r="B835" t="str">
        <v>North</v>
      </c>
      <c r="C835" t="str">
        <v>Sports</v>
      </c>
    </row>
    <row r="836" spans="1:3" hidden="1">
      <c r="A836" s="11">
        <v>45484</v>
      </c>
      <c r="B836" t="str">
        <v>East</v>
      </c>
      <c r="C836" t="str">
        <v>Groceries</v>
      </c>
    </row>
    <row r="837" spans="1:3" hidden="1">
      <c r="A837" s="11">
        <v>45443</v>
      </c>
      <c r="B837" t="str">
        <v>North</v>
      </c>
      <c r="C837" t="str">
        <v>Furniture</v>
      </c>
    </row>
    <row r="838" spans="1:3" hidden="1">
      <c r="A838" s="11">
        <v>45298</v>
      </c>
      <c r="B838" t="str">
        <v>East</v>
      </c>
      <c r="C838" t="str">
        <v>Electronics</v>
      </c>
    </row>
    <row r="839" spans="1:3" hidden="1">
      <c r="A839" s="11">
        <v>45156</v>
      </c>
      <c r="B839" t="str">
        <v>North</v>
      </c>
      <c r="C839" t="str">
        <v>Clothing</v>
      </c>
    </row>
    <row r="840" spans="1:3" hidden="1">
      <c r="A840" s="11">
        <v>45009</v>
      </c>
      <c r="B840" t="str">
        <v>South</v>
      </c>
      <c r="C840" t="str">
        <v>Electronics</v>
      </c>
    </row>
    <row r="841" spans="1:3" hidden="1">
      <c r="A841" s="11">
        <v>45424</v>
      </c>
      <c r="B841" t="str">
        <v>North</v>
      </c>
      <c r="C841" t="str">
        <v>Electronics</v>
      </c>
    </row>
    <row r="842" spans="1:3" hidden="1">
      <c r="A842" s="11">
        <v>45091</v>
      </c>
      <c r="B842" t="str">
        <v>South</v>
      </c>
      <c r="C842" t="str">
        <v>Electronics</v>
      </c>
    </row>
    <row r="843" spans="1:3" hidden="1">
      <c r="A843" s="11">
        <v>45303</v>
      </c>
      <c r="B843" t="str">
        <v>North</v>
      </c>
      <c r="C843" t="str">
        <v>Electronics</v>
      </c>
    </row>
    <row r="844" spans="1:3" hidden="1">
      <c r="A844" s="11">
        <v>44886</v>
      </c>
      <c r="B844" t="str">
        <v>West</v>
      </c>
      <c r="C844" t="str">
        <v>Furniture</v>
      </c>
    </row>
    <row r="845" spans="1:3" hidden="1">
      <c r="A845" s="11">
        <v>44916</v>
      </c>
      <c r="B845" t="str">
        <v>West</v>
      </c>
      <c r="C845" t="str">
        <v>Sports</v>
      </c>
    </row>
    <row r="846" spans="1:3" hidden="1">
      <c r="A846" s="11">
        <v>45540</v>
      </c>
      <c r="B846" t="str">
        <v>East</v>
      </c>
      <c r="C846" t="str">
        <v>Electronics</v>
      </c>
    </row>
    <row r="847" spans="1:3" hidden="1">
      <c r="A847" s="11">
        <v>45497</v>
      </c>
      <c r="B847" t="str">
        <v>South</v>
      </c>
      <c r="C847" t="str">
        <v>Clothing</v>
      </c>
    </row>
    <row r="848" spans="1:3" hidden="1">
      <c r="A848" s="11">
        <v>44922</v>
      </c>
      <c r="B848" t="str">
        <v>West</v>
      </c>
      <c r="C848" t="str">
        <v>Electronics</v>
      </c>
    </row>
    <row r="849" spans="1:3" hidden="1">
      <c r="A849" s="11">
        <v>45604</v>
      </c>
      <c r="B849" t="str">
        <v>East</v>
      </c>
      <c r="C849" t="str">
        <v>Sports</v>
      </c>
    </row>
    <row r="850" spans="1:3" hidden="1">
      <c r="A850" s="11">
        <v>44977</v>
      </c>
      <c r="B850" t="str">
        <v>West</v>
      </c>
      <c r="C850" t="str">
        <v>Groceries</v>
      </c>
    </row>
    <row r="851" spans="1:3" hidden="1">
      <c r="A851" s="11">
        <v>45381</v>
      </c>
      <c r="B851" t="str">
        <v>East</v>
      </c>
      <c r="C851" t="str">
        <v>Clothing</v>
      </c>
    </row>
    <row r="852" spans="1:3" hidden="1">
      <c r="A852" s="11">
        <v>45588</v>
      </c>
      <c r="B852" t="str">
        <v>North</v>
      </c>
      <c r="C852" t="str">
        <v>Sports</v>
      </c>
    </row>
    <row r="853" spans="1:3" hidden="1">
      <c r="A853" s="11">
        <v>45265</v>
      </c>
      <c r="B853" t="str">
        <v>East</v>
      </c>
      <c r="C853" t="str">
        <v>Furniture</v>
      </c>
    </row>
    <row r="854" spans="1:3" hidden="1">
      <c r="A854" s="11">
        <v>45000</v>
      </c>
      <c r="B854" t="str">
        <v>East</v>
      </c>
      <c r="C854" t="str">
        <v>Furniture</v>
      </c>
    </row>
    <row r="855" spans="1:3" hidden="1">
      <c r="A855" s="11">
        <v>45541</v>
      </c>
      <c r="B855" t="str">
        <v>South</v>
      </c>
      <c r="C855" t="str">
        <v>Furniture</v>
      </c>
    </row>
    <row r="856" spans="1:3" hidden="1">
      <c r="A856" s="11">
        <v>45537</v>
      </c>
      <c r="B856" t="str">
        <v>East</v>
      </c>
      <c r="C856" t="str">
        <v>Clothing</v>
      </c>
    </row>
    <row r="857" spans="1:3" hidden="1">
      <c r="A857" s="11">
        <v>44983</v>
      </c>
      <c r="B857" t="str">
        <v>North</v>
      </c>
      <c r="C857" t="str">
        <v>Electronics</v>
      </c>
    </row>
    <row r="858" spans="1:3" hidden="1">
      <c r="A858" s="11">
        <v>45344</v>
      </c>
      <c r="B858" t="str">
        <v>East</v>
      </c>
      <c r="C858" t="str">
        <v>Sports</v>
      </c>
    </row>
    <row r="859" spans="1:3" hidden="1">
      <c r="A859" s="11">
        <v>45107</v>
      </c>
      <c r="B859" t="str">
        <v>South</v>
      </c>
      <c r="C859" t="str">
        <v>Groceries</v>
      </c>
    </row>
    <row r="860" spans="1:3" hidden="1">
      <c r="A860" s="11">
        <v>45314</v>
      </c>
      <c r="B860" t="str">
        <v>North</v>
      </c>
      <c r="C860" t="str">
        <v>Sports</v>
      </c>
    </row>
    <row r="861" spans="1:3" hidden="1">
      <c r="A861" s="11">
        <v>44904</v>
      </c>
      <c r="B861" t="str">
        <v>North</v>
      </c>
      <c r="C861" t="str">
        <v>Furniture</v>
      </c>
    </row>
    <row r="862" spans="1:3" hidden="1">
      <c r="A862" s="11">
        <v>45375</v>
      </c>
      <c r="B862" t="str">
        <v>North</v>
      </c>
      <c r="C862" t="str">
        <v>Electronics</v>
      </c>
    </row>
    <row r="863" spans="1:3" hidden="1">
      <c r="A863" s="11">
        <v>45038</v>
      </c>
      <c r="B863" t="str">
        <v>South</v>
      </c>
      <c r="C863" t="str">
        <v>Groceries</v>
      </c>
    </row>
    <row r="864" spans="1:3" hidden="1">
      <c r="A864" s="11">
        <v>45141</v>
      </c>
      <c r="B864" t="str">
        <v>West</v>
      </c>
      <c r="C864" t="str">
        <v>Groceries</v>
      </c>
    </row>
    <row r="865" spans="1:3" hidden="1">
      <c r="A865" s="11">
        <v>45273</v>
      </c>
      <c r="B865" t="str">
        <v>East</v>
      </c>
      <c r="C865" t="str">
        <v>Furniture</v>
      </c>
    </row>
    <row r="866" spans="1:3" hidden="1">
      <c r="A866" s="11">
        <v>45292</v>
      </c>
      <c r="B866" t="str">
        <v>West</v>
      </c>
      <c r="C866" t="str">
        <v>Clothing</v>
      </c>
    </row>
    <row r="867" spans="1:3" hidden="1">
      <c r="A867" s="11">
        <v>45293</v>
      </c>
      <c r="B867" t="str">
        <v>East</v>
      </c>
      <c r="C867" t="str">
        <v>Electronics</v>
      </c>
    </row>
    <row r="868" spans="1:3" hidden="1">
      <c r="A868" s="11">
        <v>45166</v>
      </c>
      <c r="B868" t="str">
        <v>East</v>
      </c>
      <c r="C868" t="str">
        <v>Furniture</v>
      </c>
    </row>
    <row r="869" spans="1:3">
      <c r="A869" s="11">
        <v>45377</v>
      </c>
      <c r="B869" t="str">
        <v>South</v>
      </c>
      <c r="C869" t="str">
        <v>Electronics</v>
      </c>
    </row>
    <row r="870" spans="1:3" hidden="1">
      <c r="A870" s="11">
        <v>45129</v>
      </c>
      <c r="B870" t="str">
        <v>West</v>
      </c>
      <c r="C870" t="str">
        <v>Furniture</v>
      </c>
    </row>
    <row r="871" spans="1:3" hidden="1">
      <c r="A871" s="11">
        <v>45065</v>
      </c>
      <c r="B871" t="str">
        <v>East</v>
      </c>
      <c r="C871" t="str">
        <v>Furniture</v>
      </c>
    </row>
    <row r="872" spans="1:3" hidden="1">
      <c r="A872" s="11">
        <v>44942</v>
      </c>
      <c r="B872" t="str">
        <v>West</v>
      </c>
      <c r="C872" t="str">
        <v>Furniture</v>
      </c>
    </row>
    <row r="873" spans="1:3" hidden="1">
      <c r="A873" s="11">
        <v>45485</v>
      </c>
      <c r="B873" t="str">
        <v>South</v>
      </c>
      <c r="C873" t="str">
        <v>Furniture</v>
      </c>
    </row>
    <row r="874" spans="1:3" hidden="1">
      <c r="A874" s="11">
        <v>45409</v>
      </c>
      <c r="B874" t="str">
        <v>East</v>
      </c>
      <c r="C874" t="str">
        <v>Clothing</v>
      </c>
    </row>
    <row r="875" spans="1:3" hidden="1">
      <c r="A875" s="11">
        <v>45603</v>
      </c>
      <c r="B875" t="str">
        <v>East</v>
      </c>
      <c r="C875" t="str">
        <v>Clothing</v>
      </c>
    </row>
    <row r="876" spans="1:3" hidden="1">
      <c r="A876" s="11">
        <v>45295</v>
      </c>
      <c r="B876" t="str">
        <v>West</v>
      </c>
      <c r="C876" t="str">
        <v>Furniture</v>
      </c>
    </row>
    <row r="877" spans="1:3" hidden="1">
      <c r="A877" s="11">
        <v>45129</v>
      </c>
      <c r="B877" t="str">
        <v>North</v>
      </c>
      <c r="C877" t="str">
        <v>Sports</v>
      </c>
    </row>
    <row r="878" spans="1:3" hidden="1">
      <c r="A878" s="11">
        <v>45089</v>
      </c>
      <c r="B878" t="str">
        <v>East</v>
      </c>
      <c r="C878" t="str">
        <v>Electronics</v>
      </c>
    </row>
    <row r="879" spans="1:3" hidden="1">
      <c r="A879" s="11">
        <v>44970</v>
      </c>
      <c r="B879" t="str">
        <v>East</v>
      </c>
      <c r="C879" t="str">
        <v>Groceries</v>
      </c>
    </row>
    <row r="880" spans="1:3" hidden="1">
      <c r="A880" s="11">
        <v>45568</v>
      </c>
      <c r="B880" t="str">
        <v>West</v>
      </c>
      <c r="C880" t="str">
        <v>Groceries</v>
      </c>
    </row>
    <row r="881" spans="1:3" hidden="1">
      <c r="A881" s="11">
        <v>45284</v>
      </c>
      <c r="B881" t="str">
        <v>South</v>
      </c>
      <c r="C881" t="str">
        <v>Furniture</v>
      </c>
    </row>
    <row r="882" spans="1:3" hidden="1">
      <c r="A882" s="11">
        <v>44924</v>
      </c>
      <c r="B882" t="str">
        <v>South</v>
      </c>
      <c r="C882" t="str">
        <v>Groceries</v>
      </c>
    </row>
    <row r="883" spans="1:3" hidden="1">
      <c r="A883" s="11">
        <v>45470</v>
      </c>
      <c r="B883" t="str">
        <v>West</v>
      </c>
      <c r="C883" t="str">
        <v>Groceries</v>
      </c>
    </row>
    <row r="884" spans="1:3" hidden="1">
      <c r="A884" s="11">
        <v>45262</v>
      </c>
      <c r="B884" t="str">
        <v>West</v>
      </c>
      <c r="C884" t="str">
        <v>Furniture</v>
      </c>
    </row>
    <row r="885" spans="1:3" hidden="1">
      <c r="A885" s="11">
        <v>44893</v>
      </c>
      <c r="B885" t="str">
        <v>East</v>
      </c>
      <c r="C885" t="str">
        <v>Groceries</v>
      </c>
    </row>
    <row r="886" spans="1:3" hidden="1">
      <c r="A886" s="11">
        <v>45175</v>
      </c>
      <c r="B886" t="str">
        <v>North</v>
      </c>
      <c r="C886" t="str">
        <v>Clothing</v>
      </c>
    </row>
    <row r="887" spans="1:3" hidden="1">
      <c r="A887" s="11">
        <v>45506</v>
      </c>
      <c r="B887" t="str">
        <v>West</v>
      </c>
      <c r="C887" t="str">
        <v>Electronics</v>
      </c>
    </row>
    <row r="888" spans="1:3" hidden="1">
      <c r="A888" s="11">
        <v>45138</v>
      </c>
      <c r="B888" t="str">
        <v>South</v>
      </c>
      <c r="C888" t="str">
        <v>Clothing</v>
      </c>
    </row>
    <row r="889" spans="1:3" hidden="1">
      <c r="A889" s="11">
        <v>45257</v>
      </c>
      <c r="B889" t="str">
        <v>South</v>
      </c>
      <c r="C889" t="str">
        <v>Clothing</v>
      </c>
    </row>
    <row r="890" spans="1:3" hidden="1">
      <c r="A890" s="11">
        <v>44997</v>
      </c>
      <c r="B890" t="str">
        <v>South</v>
      </c>
      <c r="C890" t="str">
        <v>Electronics</v>
      </c>
    </row>
    <row r="891" spans="1:3" hidden="1">
      <c r="A891" s="11">
        <v>44941</v>
      </c>
      <c r="B891" t="str">
        <v>North</v>
      </c>
      <c r="C891" t="str">
        <v>Groceries</v>
      </c>
    </row>
    <row r="892" spans="1:3" hidden="1">
      <c r="A892" s="11">
        <v>45187</v>
      </c>
      <c r="B892" t="str">
        <v>North</v>
      </c>
      <c r="C892" t="str">
        <v>Clothing</v>
      </c>
    </row>
    <row r="893" spans="1:3" hidden="1">
      <c r="A893" s="11">
        <v>45160</v>
      </c>
      <c r="B893" t="str">
        <v>North</v>
      </c>
      <c r="C893" t="str">
        <v>Sports</v>
      </c>
    </row>
    <row r="894" spans="1:3" hidden="1">
      <c r="A894" s="11">
        <v>45480</v>
      </c>
      <c r="B894" t="str">
        <v>West</v>
      </c>
      <c r="C894" t="str">
        <v>Sports</v>
      </c>
    </row>
    <row r="895" spans="1:3" hidden="1">
      <c r="A895" s="11">
        <v>45509</v>
      </c>
      <c r="B895" t="str">
        <v>East</v>
      </c>
      <c r="C895" t="str">
        <v>Groceries</v>
      </c>
    </row>
    <row r="896" spans="1:3" hidden="1">
      <c r="A896" s="11">
        <v>45120</v>
      </c>
      <c r="B896" t="str">
        <v>North</v>
      </c>
      <c r="C896" t="str">
        <v>Groceries</v>
      </c>
    </row>
    <row r="897" spans="1:3" hidden="1">
      <c r="A897" s="11">
        <v>45304</v>
      </c>
      <c r="B897" t="str">
        <v>East</v>
      </c>
      <c r="C897" t="str">
        <v>Sports</v>
      </c>
    </row>
    <row r="898" spans="1:3" hidden="1">
      <c r="A898" s="11">
        <v>45192</v>
      </c>
      <c r="B898" t="str">
        <v>South</v>
      </c>
      <c r="C898" t="str">
        <v>Groceries</v>
      </c>
    </row>
    <row r="899" spans="1:3" hidden="1">
      <c r="A899" s="11">
        <v>45118</v>
      </c>
      <c r="B899" t="str">
        <v>North</v>
      </c>
      <c r="C899" t="str">
        <v>Groceries</v>
      </c>
    </row>
    <row r="900" spans="1:3" hidden="1">
      <c r="A900" s="11">
        <v>45104</v>
      </c>
      <c r="B900" t="str">
        <v>North</v>
      </c>
      <c r="C900" t="str">
        <v>Clothing</v>
      </c>
    </row>
    <row r="901" spans="1:3" hidden="1">
      <c r="A901" s="11">
        <v>45030</v>
      </c>
      <c r="B901" t="str">
        <v>South</v>
      </c>
      <c r="C901" t="str">
        <v>Electronics</v>
      </c>
    </row>
    <row r="902" spans="1:3" hidden="1">
      <c r="A902" s="11">
        <v>45199</v>
      </c>
      <c r="B902" t="str">
        <v>West</v>
      </c>
      <c r="C902" t="str">
        <v>Groceries</v>
      </c>
    </row>
    <row r="903" spans="1:3" hidden="1">
      <c r="A903" s="11">
        <v>45057</v>
      </c>
      <c r="B903" t="str">
        <v>South</v>
      </c>
      <c r="C903" t="str">
        <v>Furniture</v>
      </c>
    </row>
    <row r="904" spans="1:3" hidden="1">
      <c r="A904" s="11">
        <v>45526</v>
      </c>
      <c r="B904" t="str">
        <v>North</v>
      </c>
      <c r="C904" t="str">
        <v>Furniture</v>
      </c>
    </row>
    <row r="905" spans="1:3" hidden="1">
      <c r="A905" s="11">
        <v>45022</v>
      </c>
      <c r="B905" t="str">
        <v>West</v>
      </c>
      <c r="C905" t="str">
        <v>Groceries</v>
      </c>
    </row>
    <row r="906" spans="1:3" hidden="1">
      <c r="A906" s="11">
        <v>44930</v>
      </c>
      <c r="B906" t="str">
        <v>North</v>
      </c>
      <c r="C906" t="str">
        <v>Furniture</v>
      </c>
    </row>
    <row r="907" spans="1:3" hidden="1">
      <c r="A907" s="11">
        <v>44989</v>
      </c>
      <c r="B907" t="str">
        <v>North</v>
      </c>
      <c r="C907" t="str">
        <v>Groceries</v>
      </c>
    </row>
    <row r="908" spans="1:3" hidden="1">
      <c r="A908" s="11">
        <v>45017</v>
      </c>
      <c r="B908" t="str">
        <v>North</v>
      </c>
      <c r="C908" t="str">
        <v>Sports</v>
      </c>
    </row>
    <row r="909" spans="1:3" hidden="1">
      <c r="A909" s="11">
        <v>45511</v>
      </c>
      <c r="B909" t="str">
        <v>North</v>
      </c>
      <c r="C909" t="str">
        <v>Furniture</v>
      </c>
    </row>
    <row r="910" spans="1:3" hidden="1">
      <c r="A910" s="11">
        <v>45254</v>
      </c>
      <c r="B910" t="str">
        <v>East</v>
      </c>
      <c r="C910" t="str">
        <v>Clothing</v>
      </c>
    </row>
    <row r="911" spans="1:3" hidden="1">
      <c r="A911" s="11">
        <v>45102</v>
      </c>
      <c r="B911" t="str">
        <v>East</v>
      </c>
      <c r="C911" t="str">
        <v>Sports</v>
      </c>
    </row>
    <row r="912" spans="1:3" hidden="1">
      <c r="A912" s="11">
        <v>45116</v>
      </c>
      <c r="B912" t="str">
        <v>East</v>
      </c>
      <c r="C912" t="str">
        <v>Groceries</v>
      </c>
    </row>
    <row r="913" spans="1:3" hidden="1">
      <c r="A913" s="11">
        <v>44984</v>
      </c>
      <c r="B913" t="str">
        <v>West</v>
      </c>
      <c r="C913" t="str">
        <v>Electronics</v>
      </c>
    </row>
    <row r="914" spans="1:3" hidden="1">
      <c r="A914" s="11">
        <v>45293</v>
      </c>
      <c r="B914" t="str">
        <v>East</v>
      </c>
      <c r="C914" t="str">
        <v>Electronics</v>
      </c>
    </row>
    <row r="915" spans="1:3" hidden="1">
      <c r="A915" s="11">
        <v>45521</v>
      </c>
      <c r="B915" t="str">
        <v>West</v>
      </c>
      <c r="C915" t="str">
        <v>Sports</v>
      </c>
    </row>
    <row r="916" spans="1:3" hidden="1">
      <c r="A916" s="11">
        <v>45470</v>
      </c>
      <c r="B916" t="str">
        <v>North</v>
      </c>
      <c r="C916" t="str">
        <v>Electronics</v>
      </c>
    </row>
    <row r="917" spans="1:3" hidden="1">
      <c r="A917" s="11">
        <v>45080</v>
      </c>
      <c r="B917" t="str">
        <v>East</v>
      </c>
      <c r="C917" t="str">
        <v>Furniture</v>
      </c>
    </row>
    <row r="918" spans="1:3" hidden="1">
      <c r="A918" s="11">
        <v>45604</v>
      </c>
      <c r="B918" t="str">
        <v>North</v>
      </c>
      <c r="C918" t="str">
        <v>Groceries</v>
      </c>
    </row>
    <row r="919" spans="1:3" hidden="1">
      <c r="A919" s="11">
        <v>45551</v>
      </c>
      <c r="B919" t="str">
        <v>East</v>
      </c>
      <c r="C919" t="str">
        <v>Electronics</v>
      </c>
    </row>
    <row r="920" spans="1:3" hidden="1">
      <c r="A920" s="11">
        <v>45295</v>
      </c>
      <c r="B920" t="str">
        <v>West</v>
      </c>
      <c r="C920" t="str">
        <v>Furniture</v>
      </c>
    </row>
    <row r="921" spans="1:3" hidden="1">
      <c r="A921" s="11">
        <v>45259</v>
      </c>
      <c r="B921" t="str">
        <v>West</v>
      </c>
      <c r="C921" t="str">
        <v>Clothing</v>
      </c>
    </row>
    <row r="922" spans="1:3" hidden="1">
      <c r="A922" s="11">
        <v>45359</v>
      </c>
      <c r="B922" t="str">
        <v>South</v>
      </c>
      <c r="C922" t="str">
        <v>Clothing</v>
      </c>
    </row>
    <row r="923" spans="1:3" hidden="1">
      <c r="A923" s="11">
        <v>45084</v>
      </c>
      <c r="B923" t="str">
        <v>North</v>
      </c>
      <c r="C923" t="str">
        <v>Electronics</v>
      </c>
    </row>
    <row r="924" spans="1:3" hidden="1">
      <c r="A924" s="11">
        <v>45507</v>
      </c>
      <c r="B924" t="str">
        <v>East</v>
      </c>
      <c r="C924" t="str">
        <v>Clothing</v>
      </c>
    </row>
    <row r="925" spans="1:3" hidden="1">
      <c r="A925" s="11">
        <v>45023</v>
      </c>
      <c r="B925" t="str">
        <v>East</v>
      </c>
      <c r="C925" t="str">
        <v>Electronics</v>
      </c>
    </row>
    <row r="926" spans="1:3" hidden="1">
      <c r="A926" s="11">
        <v>45235</v>
      </c>
      <c r="B926" t="str">
        <v>North</v>
      </c>
      <c r="C926" t="str">
        <v>Clothing</v>
      </c>
    </row>
    <row r="927" spans="1:3" hidden="1">
      <c r="A927" s="11">
        <v>45362</v>
      </c>
      <c r="B927" t="str">
        <v>West</v>
      </c>
      <c r="C927" t="str">
        <v>Furniture</v>
      </c>
    </row>
    <row r="928" spans="1:3" hidden="1">
      <c r="A928" s="11">
        <v>45061</v>
      </c>
      <c r="B928" t="str">
        <v>West</v>
      </c>
      <c r="C928" t="str">
        <v>Electronics</v>
      </c>
    </row>
    <row r="929" spans="1:3" hidden="1">
      <c r="A929" s="11">
        <v>45545</v>
      </c>
      <c r="B929" t="str">
        <v>East</v>
      </c>
      <c r="C929" t="str">
        <v>Furniture</v>
      </c>
    </row>
    <row r="930" spans="1:3" hidden="1">
      <c r="A930" s="11">
        <v>45295</v>
      </c>
      <c r="B930" t="str">
        <v>South</v>
      </c>
      <c r="C930" t="str">
        <v>Furniture</v>
      </c>
    </row>
    <row r="931" spans="1:3" hidden="1">
      <c r="A931" s="11">
        <v>44922</v>
      </c>
      <c r="B931" t="str">
        <v>North</v>
      </c>
      <c r="C931" t="str">
        <v>Electronics</v>
      </c>
    </row>
    <row r="932" spans="1:3" hidden="1">
      <c r="A932" s="11">
        <v>44903</v>
      </c>
      <c r="B932" t="str">
        <v>East</v>
      </c>
      <c r="C932" t="str">
        <v>Furniture</v>
      </c>
    </row>
    <row r="933" spans="1:3" hidden="1">
      <c r="A933" s="11">
        <v>44892</v>
      </c>
      <c r="B933" t="str">
        <v>East</v>
      </c>
      <c r="C933" t="str">
        <v>Furniture</v>
      </c>
    </row>
    <row r="934" spans="1:3" hidden="1">
      <c r="A934" s="11">
        <v>45419</v>
      </c>
      <c r="B934" t="str">
        <v>North</v>
      </c>
      <c r="C934" t="str">
        <v>Sports</v>
      </c>
    </row>
    <row r="935" spans="1:3">
      <c r="A935" s="11">
        <v>45538</v>
      </c>
      <c r="B935" t="str">
        <v>South</v>
      </c>
      <c r="C935" t="str">
        <v>Electronics</v>
      </c>
    </row>
    <row r="936" spans="1:3" hidden="1">
      <c r="A936" s="11">
        <v>45330</v>
      </c>
      <c r="B936" t="str">
        <v>West</v>
      </c>
      <c r="C936" t="str">
        <v>Electronics</v>
      </c>
    </row>
    <row r="937" spans="1:3" hidden="1">
      <c r="A937" s="11">
        <v>45285</v>
      </c>
      <c r="B937" t="str">
        <v>South</v>
      </c>
      <c r="C937" t="str">
        <v>Clothing</v>
      </c>
    </row>
    <row r="938" spans="1:3" hidden="1">
      <c r="A938" s="11">
        <v>44969</v>
      </c>
      <c r="B938" t="str">
        <v>West</v>
      </c>
      <c r="C938" t="str">
        <v>Groceries</v>
      </c>
    </row>
    <row r="939" spans="1:3" hidden="1">
      <c r="A939" s="11">
        <v>45076</v>
      </c>
      <c r="B939" t="str">
        <v>East</v>
      </c>
      <c r="C939" t="str">
        <v>Clothing</v>
      </c>
    </row>
    <row r="940" spans="1:3" hidden="1">
      <c r="A940" s="11">
        <v>45600</v>
      </c>
      <c r="B940" t="str">
        <v>South</v>
      </c>
      <c r="C940" t="str">
        <v>Clothing</v>
      </c>
    </row>
    <row r="941" spans="1:3" hidden="1">
      <c r="A941" s="11">
        <v>44888</v>
      </c>
      <c r="B941" t="str">
        <v>West</v>
      </c>
      <c r="C941" t="str">
        <v>Electronics</v>
      </c>
    </row>
    <row r="942" spans="1:3" hidden="1">
      <c r="A942" s="11">
        <v>45267</v>
      </c>
      <c r="B942" t="str">
        <v>East</v>
      </c>
      <c r="C942" t="str">
        <v>Electronics</v>
      </c>
    </row>
    <row r="943" spans="1:3" hidden="1">
      <c r="A943" s="11">
        <v>45083</v>
      </c>
      <c r="B943" t="str">
        <v>North</v>
      </c>
      <c r="C943" t="str">
        <v>Sports</v>
      </c>
    </row>
    <row r="944" spans="1:3" hidden="1">
      <c r="A944" s="11">
        <v>45210</v>
      </c>
      <c r="B944" t="str">
        <v>South</v>
      </c>
      <c r="C944" t="str">
        <v>Furniture</v>
      </c>
    </row>
    <row r="945" spans="1:3" hidden="1">
      <c r="A945" s="11">
        <v>45129</v>
      </c>
      <c r="B945" t="str">
        <v>East</v>
      </c>
      <c r="C945" t="str">
        <v>Sports</v>
      </c>
    </row>
    <row r="946" spans="1:3" hidden="1">
      <c r="A946" s="11">
        <v>45356</v>
      </c>
      <c r="B946" t="str">
        <v>West</v>
      </c>
      <c r="C946" t="str">
        <v>Furniture</v>
      </c>
    </row>
    <row r="947" spans="1:3" hidden="1">
      <c r="A947" s="11">
        <v>44900</v>
      </c>
      <c r="B947" t="str">
        <v>South</v>
      </c>
      <c r="C947" t="str">
        <v>Groceries</v>
      </c>
    </row>
    <row r="948" spans="1:3" hidden="1">
      <c r="A948" s="11">
        <v>45322</v>
      </c>
      <c r="B948" t="str">
        <v>East</v>
      </c>
      <c r="C948" t="str">
        <v>Clothing</v>
      </c>
    </row>
    <row r="949" spans="1:3" hidden="1">
      <c r="A949" s="11">
        <v>45537</v>
      </c>
      <c r="B949" t="str">
        <v>North</v>
      </c>
      <c r="C949" t="str">
        <v>Electronics</v>
      </c>
    </row>
    <row r="950" spans="1:3" hidden="1">
      <c r="A950" s="11">
        <v>45080</v>
      </c>
      <c r="B950" t="str">
        <v>West</v>
      </c>
      <c r="C950" t="str">
        <v>Clothing</v>
      </c>
    </row>
    <row r="951" spans="1:3" hidden="1">
      <c r="A951" s="11">
        <v>45457</v>
      </c>
      <c r="B951" t="str">
        <v>South</v>
      </c>
      <c r="C951" t="str">
        <v>Furniture</v>
      </c>
    </row>
    <row r="952" spans="1:3" hidden="1">
      <c r="A952" s="11">
        <v>45038</v>
      </c>
      <c r="B952" t="str">
        <v>East</v>
      </c>
      <c r="C952" t="str">
        <v>Furniture</v>
      </c>
    </row>
    <row r="953" spans="1:3" hidden="1">
      <c r="A953" s="11">
        <v>45100</v>
      </c>
      <c r="B953" t="str">
        <v>West</v>
      </c>
      <c r="C953" t="str">
        <v>Groceries</v>
      </c>
    </row>
    <row r="954" spans="1:3" hidden="1">
      <c r="A954" s="11">
        <v>45466</v>
      </c>
      <c r="B954" t="str">
        <v>North</v>
      </c>
      <c r="C954" t="str">
        <v>Sports</v>
      </c>
    </row>
    <row r="955" spans="1:3" hidden="1">
      <c r="A955" s="11">
        <v>45558</v>
      </c>
      <c r="B955" t="str">
        <v>South</v>
      </c>
      <c r="C955" t="str">
        <v>Furniture</v>
      </c>
    </row>
    <row r="956" spans="1:3" hidden="1">
      <c r="A956" s="11">
        <v>45348</v>
      </c>
      <c r="B956" t="str">
        <v>North</v>
      </c>
      <c r="C956" t="str">
        <v>Electronics</v>
      </c>
    </row>
    <row r="957" spans="1:3" hidden="1">
      <c r="A957" s="11">
        <v>45196</v>
      </c>
      <c r="B957" t="str">
        <v>South</v>
      </c>
      <c r="C957" t="str">
        <v>Sports</v>
      </c>
    </row>
    <row r="958" spans="1:3" hidden="1">
      <c r="A958" s="11">
        <v>45570</v>
      </c>
      <c r="B958" t="str">
        <v>West</v>
      </c>
      <c r="C958" t="str">
        <v>Groceries</v>
      </c>
    </row>
    <row r="959" spans="1:3" hidden="1">
      <c r="A959" s="11">
        <v>45472</v>
      </c>
      <c r="B959" t="str">
        <v>West</v>
      </c>
      <c r="C959" t="str">
        <v>Furniture</v>
      </c>
    </row>
    <row r="960" spans="1:3" hidden="1">
      <c r="A960" s="11">
        <v>44925</v>
      </c>
      <c r="B960" t="str">
        <v>East</v>
      </c>
      <c r="C960" t="str">
        <v>Sports</v>
      </c>
    </row>
    <row r="961" spans="1:3" hidden="1">
      <c r="A961" s="11">
        <v>45360</v>
      </c>
      <c r="B961" t="str">
        <v>West</v>
      </c>
      <c r="C961" t="str">
        <v>Furniture</v>
      </c>
    </row>
    <row r="962" spans="1:3" hidden="1">
      <c r="A962" s="11">
        <v>45091</v>
      </c>
      <c r="B962" t="str">
        <v>South</v>
      </c>
      <c r="C962" t="str">
        <v>Furniture</v>
      </c>
    </row>
    <row r="963" spans="1:3" hidden="1">
      <c r="A963" s="11">
        <v>45496</v>
      </c>
      <c r="B963" t="str">
        <v>West</v>
      </c>
      <c r="C963" t="str">
        <v>Electronics</v>
      </c>
    </row>
    <row r="964" spans="1:3" hidden="1">
      <c r="A964" s="11">
        <v>45475</v>
      </c>
      <c r="B964" t="str">
        <v>South</v>
      </c>
      <c r="C964" t="str">
        <v>Sports</v>
      </c>
    </row>
    <row r="965" spans="1:3" hidden="1">
      <c r="A965" s="11">
        <v>45233</v>
      </c>
      <c r="B965" t="str">
        <v>North</v>
      </c>
      <c r="C965" t="str">
        <v>Electronics</v>
      </c>
    </row>
    <row r="966" spans="1:3" hidden="1">
      <c r="A966" s="11">
        <v>45581</v>
      </c>
      <c r="B966" t="str">
        <v>South</v>
      </c>
      <c r="C966" t="str">
        <v>Groceries</v>
      </c>
    </row>
    <row r="967" spans="1:3" hidden="1">
      <c r="A967" s="11">
        <v>45419</v>
      </c>
      <c r="B967" t="str">
        <v>South</v>
      </c>
      <c r="C967" t="str">
        <v>Sports</v>
      </c>
    </row>
    <row r="968" spans="1:3" hidden="1">
      <c r="A968" s="11">
        <v>45227</v>
      </c>
      <c r="B968" t="str">
        <v>South</v>
      </c>
      <c r="C968" t="str">
        <v>Furniture</v>
      </c>
    </row>
    <row r="969" spans="1:3" hidden="1">
      <c r="A969" s="11">
        <v>44900</v>
      </c>
      <c r="B969" t="str">
        <v>East</v>
      </c>
      <c r="C969" t="str">
        <v>Groceries</v>
      </c>
    </row>
    <row r="970" spans="1:3" hidden="1">
      <c r="A970" s="11">
        <v>44909</v>
      </c>
      <c r="B970" t="str">
        <v>South</v>
      </c>
      <c r="C970" t="str">
        <v>Electronics</v>
      </c>
    </row>
    <row r="971" spans="1:3" hidden="1">
      <c r="A971" s="11">
        <v>45143</v>
      </c>
      <c r="B971" t="str">
        <v>East</v>
      </c>
      <c r="C971" t="str">
        <v>Furniture</v>
      </c>
    </row>
    <row r="972" spans="1:3" hidden="1">
      <c r="A972" s="11">
        <v>45194</v>
      </c>
      <c r="B972" t="str">
        <v>East</v>
      </c>
      <c r="C972" t="str">
        <v>Clothing</v>
      </c>
    </row>
    <row r="973" spans="1:3" hidden="1">
      <c r="A973" s="11">
        <v>45025</v>
      </c>
      <c r="B973" t="str">
        <v>West</v>
      </c>
      <c r="C973" t="str">
        <v>Clothing</v>
      </c>
    </row>
    <row r="974" spans="1:3" hidden="1">
      <c r="A974" s="11">
        <v>45249</v>
      </c>
      <c r="B974" t="str">
        <v>West</v>
      </c>
      <c r="C974" t="str">
        <v>Electronics</v>
      </c>
    </row>
    <row r="975" spans="1:3" hidden="1">
      <c r="A975" s="11">
        <v>45565</v>
      </c>
      <c r="B975" t="str">
        <v>East</v>
      </c>
      <c r="C975" t="str">
        <v>Sports</v>
      </c>
    </row>
    <row r="976" spans="1:3" hidden="1">
      <c r="A976" s="11">
        <v>44903</v>
      </c>
      <c r="B976" t="str">
        <v>West</v>
      </c>
      <c r="C976" t="str">
        <v>Furniture</v>
      </c>
    </row>
    <row r="977" spans="1:3" hidden="1">
      <c r="A977" s="11">
        <v>45417</v>
      </c>
      <c r="B977" t="str">
        <v>West</v>
      </c>
      <c r="C977" t="str">
        <v>Furniture</v>
      </c>
    </row>
    <row r="978" spans="1:3" hidden="1">
      <c r="A978" s="11">
        <v>45400</v>
      </c>
      <c r="B978" t="str">
        <v>North</v>
      </c>
      <c r="C978" t="str">
        <v>Electronics</v>
      </c>
    </row>
    <row r="979" spans="1:3" hidden="1">
      <c r="A979" s="11">
        <v>45242</v>
      </c>
      <c r="B979" t="str">
        <v>North</v>
      </c>
      <c r="C979" t="str">
        <v>Furniture</v>
      </c>
    </row>
    <row r="980" spans="1:3" hidden="1">
      <c r="A980" s="11">
        <v>45053</v>
      </c>
      <c r="B980" t="str">
        <v>West</v>
      </c>
      <c r="C980" t="str">
        <v>Sports</v>
      </c>
    </row>
    <row r="981" spans="1:3" hidden="1">
      <c r="A981" s="11">
        <v>45023</v>
      </c>
      <c r="B981" t="str">
        <v>West</v>
      </c>
      <c r="C981" t="str">
        <v>Furniture</v>
      </c>
    </row>
    <row r="982" spans="1:3" hidden="1">
      <c r="A982" s="11">
        <v>44952</v>
      </c>
      <c r="B982" t="str">
        <v>East</v>
      </c>
      <c r="C982" t="str">
        <v>Electronics</v>
      </c>
    </row>
    <row r="983" spans="1:3" hidden="1">
      <c r="A983" s="11">
        <v>45203</v>
      </c>
      <c r="B983" t="str">
        <v>North</v>
      </c>
      <c r="C983" t="str">
        <v>Electronics</v>
      </c>
    </row>
    <row r="984" spans="1:3" hidden="1">
      <c r="A984" s="11">
        <v>45502</v>
      </c>
      <c r="B984" t="str">
        <v>South</v>
      </c>
      <c r="C984" t="str">
        <v>Furniture</v>
      </c>
    </row>
    <row r="985" spans="1:3" hidden="1">
      <c r="A985" s="11">
        <v>45329</v>
      </c>
      <c r="B985" t="str">
        <v>West</v>
      </c>
      <c r="C985" t="str">
        <v>Groceries</v>
      </c>
    </row>
    <row r="986" spans="1:3" hidden="1">
      <c r="A986" s="11">
        <v>44974</v>
      </c>
      <c r="B986" t="str">
        <v>North</v>
      </c>
      <c r="C986" t="str">
        <v>Groceries</v>
      </c>
    </row>
    <row r="987" spans="1:3" hidden="1">
      <c r="A987" s="11">
        <v>45486</v>
      </c>
      <c r="B987" t="str">
        <v>South</v>
      </c>
      <c r="C987" t="str">
        <v>Groceries</v>
      </c>
    </row>
    <row r="988" spans="1:3" hidden="1">
      <c r="A988" s="11">
        <v>45593</v>
      </c>
      <c r="B988" t="str">
        <v>West</v>
      </c>
      <c r="C988" t="str">
        <v>Sports</v>
      </c>
    </row>
    <row r="989" spans="1:3" hidden="1">
      <c r="A989" s="11">
        <v>45244</v>
      </c>
      <c r="B989" t="str">
        <v>North</v>
      </c>
      <c r="C989" t="str">
        <v>Clothing</v>
      </c>
    </row>
    <row r="990" spans="1:3" hidden="1">
      <c r="A990" s="11">
        <v>45432</v>
      </c>
      <c r="B990" t="str">
        <v>East</v>
      </c>
      <c r="C990" t="str">
        <v>Electronics</v>
      </c>
    </row>
    <row r="991" spans="1:3" hidden="1">
      <c r="A991" s="11">
        <v>45344</v>
      </c>
      <c r="B991" t="str">
        <v>West</v>
      </c>
      <c r="C991" t="str">
        <v>Clothing</v>
      </c>
    </row>
    <row r="992" spans="1:3" hidden="1">
      <c r="A992" s="11">
        <v>44951</v>
      </c>
      <c r="B992" t="str">
        <v>South</v>
      </c>
      <c r="C992" t="str">
        <v>Electronics</v>
      </c>
    </row>
    <row r="993" spans="1:3" hidden="1">
      <c r="A993" s="11">
        <v>45149</v>
      </c>
      <c r="B993" t="str">
        <v>North</v>
      </c>
      <c r="C993" t="str">
        <v>Groceries</v>
      </c>
    </row>
    <row r="994" spans="1:3">
      <c r="A994" s="11">
        <v>45478</v>
      </c>
      <c r="B994" t="str">
        <v>South</v>
      </c>
      <c r="C994" t="str">
        <v>Electronics</v>
      </c>
    </row>
    <row r="995" spans="1:3" hidden="1">
      <c r="A995" s="11">
        <v>45093</v>
      </c>
      <c r="B995" t="str">
        <v>South</v>
      </c>
      <c r="C995" t="str">
        <v>Electronics</v>
      </c>
    </row>
    <row r="996" spans="1:3" hidden="1">
      <c r="A996" s="11">
        <v>45519</v>
      </c>
      <c r="B996" t="str">
        <v>South</v>
      </c>
      <c r="C996" t="str">
        <v>Furniture</v>
      </c>
    </row>
    <row r="997" spans="1:3" hidden="1">
      <c r="A997" s="11">
        <v>45400</v>
      </c>
      <c r="B997" t="str">
        <v>West</v>
      </c>
      <c r="C997" t="str">
        <v>Groceries</v>
      </c>
    </row>
    <row r="998" spans="1:3" hidden="1">
      <c r="A998" s="11">
        <v>45376</v>
      </c>
      <c r="B998" t="str">
        <v>West</v>
      </c>
      <c r="C998" t="str">
        <v>Groceries</v>
      </c>
    </row>
    <row r="999" spans="1:3" hidden="1">
      <c r="A999" s="11">
        <v>45480</v>
      </c>
      <c r="B999" t="str">
        <v>West</v>
      </c>
      <c r="C999" t="str">
        <v>Furniture</v>
      </c>
    </row>
    <row r="1000" spans="1:3" hidden="1">
      <c r="A1000" s="11">
        <v>44901</v>
      </c>
      <c r="B1000" t="str">
        <v>West</v>
      </c>
      <c r="C1000" t="str">
        <v>Clothing</v>
      </c>
    </row>
    <row r="1001" spans="1:3" hidden="1">
      <c r="A1001" s="11">
        <v>45233</v>
      </c>
      <c r="B1001" t="str">
        <v>South</v>
      </c>
      <c r="C1001" t="str">
        <v>Sports</v>
      </c>
    </row>
    <row r="1002" spans="1:3" hidden="1">
      <c r="A1002" s="11">
        <v>45325</v>
      </c>
      <c r="B1002" t="str">
        <v>East</v>
      </c>
      <c r="C1002" t="str">
        <v>Furniture</v>
      </c>
    </row>
    <row r="1003" spans="1:3" hidden="1">
      <c r="A1003" s="11">
        <v>45008</v>
      </c>
      <c r="B1003" t="str">
        <v>North</v>
      </c>
      <c r="C1003" t="str">
        <v>Furniture</v>
      </c>
    </row>
    <row r="1004" spans="1:3" hidden="1">
      <c r="A1004" s="11">
        <v>45268</v>
      </c>
      <c r="B1004" t="str">
        <v>South</v>
      </c>
      <c r="C1004" t="str">
        <v>Electronics</v>
      </c>
    </row>
    <row r="1005" spans="1:3" hidden="1">
      <c r="A1005" s="11">
        <v>44919</v>
      </c>
      <c r="B1005" t="str">
        <v>West</v>
      </c>
      <c r="C1005" t="str">
        <v>Clothing</v>
      </c>
    </row>
    <row r="1006" spans="1:3" hidden="1">
      <c r="A1006" s="11">
        <v>45514</v>
      </c>
      <c r="B1006" t="str">
        <v>South</v>
      </c>
      <c r="C1006" t="str">
        <v>Sports</v>
      </c>
    </row>
    <row r="1007" spans="1:3" hidden="1">
      <c r="A1007" s="11">
        <v>45431</v>
      </c>
      <c r="B1007" t="str">
        <v>West</v>
      </c>
      <c r="C1007" t="str">
        <v>Groceries</v>
      </c>
    </row>
    <row r="1008" spans="1:3" hidden="1">
      <c r="A1008" s="11">
        <v>44882</v>
      </c>
      <c r="B1008" t="str">
        <v>East</v>
      </c>
      <c r="C1008" t="str">
        <v>Clothing</v>
      </c>
    </row>
    <row r="1009" spans="1:3" hidden="1">
      <c r="A1009" s="11">
        <v>45552</v>
      </c>
      <c r="B1009" t="str">
        <v>East</v>
      </c>
      <c r="C1009" t="str">
        <v>Electronics</v>
      </c>
    </row>
    <row r="1010" spans="1:3" hidden="1">
      <c r="A1010" s="11">
        <v>45382</v>
      </c>
      <c r="B1010" t="str">
        <v>North</v>
      </c>
      <c r="C1010" t="str">
        <v>Electronics</v>
      </c>
    </row>
    <row r="1011" spans="1:3" hidden="1">
      <c r="A1011" s="11">
        <v>45480</v>
      </c>
      <c r="B1011" t="str">
        <v>East</v>
      </c>
      <c r="C1011" t="str">
        <v>Electronics</v>
      </c>
    </row>
    <row r="1012" spans="1:3" hidden="1">
      <c r="A1012" s="11">
        <v>45252</v>
      </c>
      <c r="B1012" t="str">
        <v>North</v>
      </c>
      <c r="C1012" t="str">
        <v>Clothing</v>
      </c>
    </row>
    <row r="1013" spans="1:3" hidden="1">
      <c r="A1013" s="11">
        <v>44977</v>
      </c>
      <c r="B1013" t="str">
        <v>North</v>
      </c>
      <c r="C1013" t="str">
        <v>Clothing</v>
      </c>
    </row>
    <row r="1014" spans="1:3" hidden="1">
      <c r="A1014" s="11">
        <v>45274</v>
      </c>
      <c r="B1014" t="str">
        <v>North</v>
      </c>
      <c r="C1014" t="str">
        <v>Groceries</v>
      </c>
    </row>
    <row r="1015" spans="1:3" hidden="1">
      <c r="A1015" s="11">
        <v>45513</v>
      </c>
      <c r="B1015" t="str">
        <v>West</v>
      </c>
      <c r="C1015" t="str">
        <v>Groceries</v>
      </c>
    </row>
    <row r="1016" spans="1:3" hidden="1">
      <c r="A1016" s="11">
        <v>45161</v>
      </c>
      <c r="B1016" t="str">
        <v>North</v>
      </c>
      <c r="C1016" t="str">
        <v>Clothing</v>
      </c>
    </row>
    <row r="1017" spans="1:3">
      <c r="A1017" s="11">
        <v>45585</v>
      </c>
      <c r="B1017" t="str">
        <v>South</v>
      </c>
      <c r="C1017" t="str">
        <v>Electronics</v>
      </c>
    </row>
    <row r="1018" spans="1:3" hidden="1">
      <c r="A1018" s="11">
        <v>45181</v>
      </c>
      <c r="B1018" t="str">
        <v>East</v>
      </c>
      <c r="C1018" t="str">
        <v>Sports</v>
      </c>
    </row>
    <row r="1019" spans="1:3" hidden="1">
      <c r="A1019" s="11">
        <v>45074</v>
      </c>
      <c r="B1019" t="str">
        <v>South</v>
      </c>
      <c r="C1019" t="str">
        <v>Furniture</v>
      </c>
    </row>
    <row r="1020" spans="1:3" hidden="1">
      <c r="A1020" s="11">
        <v>44951</v>
      </c>
      <c r="B1020" t="str">
        <v>North</v>
      </c>
      <c r="C1020" t="str">
        <v>Electronics</v>
      </c>
    </row>
    <row r="1021" spans="1:3" hidden="1">
      <c r="A1021" s="11">
        <v>45577</v>
      </c>
      <c r="B1021" t="str">
        <v>North</v>
      </c>
      <c r="C1021" t="str">
        <v>Furniture</v>
      </c>
    </row>
    <row r="1022" spans="1:3" hidden="1">
      <c r="A1022" s="11">
        <v>45229</v>
      </c>
      <c r="B1022" t="str">
        <v>West</v>
      </c>
      <c r="C1022" t="str">
        <v>Electronics</v>
      </c>
    </row>
    <row r="1023" spans="1:3" hidden="1">
      <c r="A1023" s="11">
        <v>45179</v>
      </c>
      <c r="B1023" t="str">
        <v>South</v>
      </c>
      <c r="C1023" t="str">
        <v>Sports</v>
      </c>
    </row>
    <row r="1024" spans="1:3" hidden="1">
      <c r="A1024" s="11">
        <v>45470</v>
      </c>
      <c r="B1024" t="str">
        <v>South</v>
      </c>
      <c r="C1024" t="str">
        <v>Furniture</v>
      </c>
    </row>
    <row r="1025" spans="1:3" hidden="1">
      <c r="A1025" s="11">
        <v>45203</v>
      </c>
      <c r="B1025" t="str">
        <v>South</v>
      </c>
      <c r="C1025" t="str">
        <v>Sports</v>
      </c>
    </row>
    <row r="1026" spans="1:3" hidden="1">
      <c r="A1026" s="11">
        <v>45131</v>
      </c>
      <c r="B1026" t="str">
        <v>South</v>
      </c>
      <c r="C1026" t="str">
        <v>Clothing</v>
      </c>
    </row>
    <row r="1027" spans="1:3" hidden="1">
      <c r="A1027" s="11">
        <v>45561</v>
      </c>
      <c r="B1027" t="str">
        <v>South</v>
      </c>
      <c r="C1027" t="str">
        <v>Clothing</v>
      </c>
    </row>
    <row r="1028" spans="1:3" hidden="1">
      <c r="A1028" s="11">
        <v>45538</v>
      </c>
      <c r="B1028" t="str">
        <v>North</v>
      </c>
      <c r="C1028" t="str">
        <v>Groceries</v>
      </c>
    </row>
    <row r="1029" spans="1:3" hidden="1">
      <c r="A1029" s="11">
        <v>45211</v>
      </c>
      <c r="B1029" t="str">
        <v>West</v>
      </c>
      <c r="C1029" t="str">
        <v>Clothing</v>
      </c>
    </row>
    <row r="1030" spans="1:3" hidden="1">
      <c r="A1030" s="11">
        <v>45127</v>
      </c>
      <c r="B1030" t="str">
        <v>South</v>
      </c>
      <c r="C1030" t="str">
        <v>Clothing</v>
      </c>
    </row>
    <row r="1031" spans="1:3" hidden="1">
      <c r="A1031" s="11">
        <v>45464</v>
      </c>
      <c r="B1031" t="str">
        <v>West</v>
      </c>
      <c r="C1031" t="str">
        <v>Furniture</v>
      </c>
    </row>
    <row r="1032" spans="1:3" hidden="1">
      <c r="A1032" s="11">
        <v>45344</v>
      </c>
      <c r="B1032" t="str">
        <v>East</v>
      </c>
      <c r="C1032" t="str">
        <v>Furniture</v>
      </c>
    </row>
    <row r="1033" spans="1:3" hidden="1">
      <c r="A1033" s="11">
        <v>44962</v>
      </c>
      <c r="B1033" t="str">
        <v>West</v>
      </c>
      <c r="C1033" t="str">
        <v>Clothing</v>
      </c>
    </row>
    <row r="1034" spans="1:3" hidden="1">
      <c r="A1034" s="11">
        <v>44953</v>
      </c>
      <c r="B1034" t="str">
        <v>East</v>
      </c>
      <c r="C1034" t="str">
        <v>Electronics</v>
      </c>
    </row>
    <row r="1035" spans="1:3" hidden="1">
      <c r="A1035" s="11">
        <v>45243</v>
      </c>
      <c r="B1035" t="str">
        <v>East</v>
      </c>
      <c r="C1035" t="str">
        <v>Sports</v>
      </c>
    </row>
    <row r="1036" spans="1:3" hidden="1">
      <c r="A1036" s="11">
        <v>45095</v>
      </c>
      <c r="B1036" t="str">
        <v>North</v>
      </c>
      <c r="C1036" t="str">
        <v>Furniture</v>
      </c>
    </row>
    <row r="1037" spans="1:3" hidden="1">
      <c r="A1037" s="11">
        <v>45345</v>
      </c>
      <c r="B1037" t="str">
        <v>East</v>
      </c>
      <c r="C1037" t="str">
        <v>Furniture</v>
      </c>
    </row>
    <row r="1038" spans="1:3" hidden="1">
      <c r="A1038" s="11">
        <v>44893</v>
      </c>
      <c r="B1038" t="str">
        <v>North</v>
      </c>
      <c r="C1038" t="str">
        <v>Electronics</v>
      </c>
    </row>
    <row r="1039" spans="1:3" hidden="1">
      <c r="A1039" s="11">
        <v>45039</v>
      </c>
      <c r="B1039" t="str">
        <v>East</v>
      </c>
      <c r="C1039" t="str">
        <v>Sports</v>
      </c>
    </row>
    <row r="1040" spans="1:3" hidden="1">
      <c r="A1040" s="11">
        <v>44900</v>
      </c>
      <c r="B1040" t="str">
        <v>West</v>
      </c>
      <c r="C1040" t="str">
        <v>Groceries</v>
      </c>
    </row>
    <row r="1041" spans="1:3" hidden="1">
      <c r="A1041" s="11">
        <v>45171</v>
      </c>
      <c r="B1041" t="str">
        <v>East</v>
      </c>
      <c r="C1041" t="str">
        <v>Sports</v>
      </c>
    </row>
    <row r="1042" spans="1:3" hidden="1">
      <c r="A1042" s="11">
        <v>45232</v>
      </c>
      <c r="B1042" t="str">
        <v>North</v>
      </c>
      <c r="C1042" t="str">
        <v>Furniture</v>
      </c>
    </row>
    <row r="1043" spans="1:3">
      <c r="A1043" s="11">
        <v>45431</v>
      </c>
      <c r="B1043" t="str">
        <v>South</v>
      </c>
      <c r="C1043" t="str">
        <v>Electronics</v>
      </c>
    </row>
    <row r="1044" spans="1:3" hidden="1">
      <c r="A1044" s="11">
        <v>45315</v>
      </c>
      <c r="B1044" t="str">
        <v>South</v>
      </c>
      <c r="C1044" t="str">
        <v>Groceries</v>
      </c>
    </row>
    <row r="1045" spans="1:3" hidden="1">
      <c r="A1045" s="11">
        <v>45256</v>
      </c>
      <c r="B1045" t="str">
        <v>South</v>
      </c>
      <c r="C1045" t="str">
        <v>Furniture</v>
      </c>
    </row>
    <row r="1046" spans="1:3" hidden="1">
      <c r="A1046" s="11">
        <v>45474</v>
      </c>
      <c r="B1046" t="str">
        <v>West</v>
      </c>
      <c r="C1046" t="str">
        <v>Groceries</v>
      </c>
    </row>
    <row r="1047" spans="1:3" hidden="1">
      <c r="A1047" s="11">
        <v>45300</v>
      </c>
      <c r="B1047" t="str">
        <v>East</v>
      </c>
      <c r="C1047" t="str">
        <v>Groceries</v>
      </c>
    </row>
    <row r="1048" spans="1:3" hidden="1">
      <c r="A1048" s="11">
        <v>45302</v>
      </c>
      <c r="B1048" t="str">
        <v>South</v>
      </c>
      <c r="C1048" t="str">
        <v>Sports</v>
      </c>
    </row>
    <row r="1049" spans="1:3" hidden="1">
      <c r="A1049" s="11">
        <v>45048</v>
      </c>
      <c r="B1049" t="str">
        <v>South</v>
      </c>
      <c r="C1049" t="str">
        <v>Groceries</v>
      </c>
    </row>
    <row r="1050" spans="1:3" hidden="1">
      <c r="A1050" s="11">
        <v>45192</v>
      </c>
      <c r="B1050" t="str">
        <v>North</v>
      </c>
      <c r="C1050" t="str">
        <v>Groceries</v>
      </c>
    </row>
    <row r="1051" spans="1:3" hidden="1">
      <c r="A1051" s="11">
        <v>44931</v>
      </c>
      <c r="B1051" t="str">
        <v>North</v>
      </c>
      <c r="C1051" t="str">
        <v>Groceries</v>
      </c>
    </row>
    <row r="1052" spans="1:3">
      <c r="A1052" s="11">
        <v>45417</v>
      </c>
      <c r="B1052" t="str">
        <v>South</v>
      </c>
      <c r="C1052" t="str">
        <v>Electronics</v>
      </c>
    </row>
    <row r="1053" spans="1:3" hidden="1">
      <c r="A1053" s="11">
        <v>45164</v>
      </c>
      <c r="B1053" t="str">
        <v>North</v>
      </c>
      <c r="C1053" t="str">
        <v>Furniture</v>
      </c>
    </row>
    <row r="1054" spans="1:3" hidden="1">
      <c r="A1054" s="11">
        <v>45186</v>
      </c>
      <c r="B1054" t="str">
        <v>South</v>
      </c>
      <c r="C1054" t="str">
        <v>Clothing</v>
      </c>
    </row>
    <row r="1055" spans="1:3" hidden="1">
      <c r="A1055" s="11">
        <v>45345</v>
      </c>
      <c r="B1055" t="str">
        <v>North</v>
      </c>
      <c r="C1055" t="str">
        <v>Groceries</v>
      </c>
    </row>
    <row r="1056" spans="1:3" hidden="1">
      <c r="A1056" s="11">
        <v>44962</v>
      </c>
      <c r="B1056" t="str">
        <v>West</v>
      </c>
      <c r="C1056" t="str">
        <v>Groceries</v>
      </c>
    </row>
    <row r="1057" spans="1:3" hidden="1">
      <c r="A1057" s="11">
        <v>45231</v>
      </c>
      <c r="B1057" t="str">
        <v>South</v>
      </c>
      <c r="C1057" t="str">
        <v>Groceries</v>
      </c>
    </row>
    <row r="1058" spans="1:3" hidden="1">
      <c r="A1058" s="11">
        <v>44896</v>
      </c>
      <c r="B1058" t="str">
        <v>South</v>
      </c>
      <c r="C1058" t="str">
        <v>Electronics</v>
      </c>
    </row>
    <row r="1059" spans="1:3" hidden="1">
      <c r="A1059" s="11">
        <v>45225</v>
      </c>
      <c r="B1059" t="str">
        <v>North</v>
      </c>
      <c r="C1059" t="str">
        <v>Sports</v>
      </c>
    </row>
    <row r="1060" spans="1:3" hidden="1">
      <c r="A1060" s="11">
        <v>45326</v>
      </c>
      <c r="B1060" t="str">
        <v>North</v>
      </c>
      <c r="C1060" t="str">
        <v>Groceries</v>
      </c>
    </row>
    <row r="1061" spans="1:3" hidden="1">
      <c r="A1061" s="11">
        <v>45269</v>
      </c>
      <c r="B1061" t="str">
        <v>South</v>
      </c>
      <c r="C1061" t="str">
        <v>Groceries</v>
      </c>
    </row>
    <row r="1062" spans="1:3" hidden="1">
      <c r="A1062" s="11">
        <v>44988</v>
      </c>
      <c r="B1062" t="str">
        <v>East</v>
      </c>
      <c r="C1062" t="str">
        <v>Electronics</v>
      </c>
    </row>
    <row r="1063" spans="1:3" hidden="1">
      <c r="A1063" s="11">
        <v>45146</v>
      </c>
      <c r="B1063" t="str">
        <v>East</v>
      </c>
      <c r="C1063" t="str">
        <v>Electronics</v>
      </c>
    </row>
    <row r="1064" spans="1:3" hidden="1">
      <c r="A1064" s="11">
        <v>45589</v>
      </c>
      <c r="B1064" t="str">
        <v>North</v>
      </c>
      <c r="C1064" t="str">
        <v>Groceries</v>
      </c>
    </row>
    <row r="1065" spans="1:3" hidden="1">
      <c r="A1065" s="11">
        <v>45146</v>
      </c>
      <c r="B1065" t="str">
        <v>North</v>
      </c>
      <c r="C1065" t="str">
        <v>Electronics</v>
      </c>
    </row>
    <row r="1066" spans="1:3" hidden="1">
      <c r="A1066" s="11">
        <v>45071</v>
      </c>
      <c r="B1066" t="str">
        <v>West</v>
      </c>
      <c r="C1066" t="str">
        <v>Furniture</v>
      </c>
    </row>
    <row r="1067" spans="1:3" hidden="1">
      <c r="A1067" s="11">
        <v>45450</v>
      </c>
      <c r="B1067" t="str">
        <v>South</v>
      </c>
      <c r="C1067" t="str">
        <v>Clothing</v>
      </c>
    </row>
    <row r="1068" spans="1:3" hidden="1">
      <c r="A1068" s="11">
        <v>45060</v>
      </c>
      <c r="B1068" t="str">
        <v>South</v>
      </c>
      <c r="C1068" t="str">
        <v>Sports</v>
      </c>
    </row>
    <row r="1069" spans="1:3" hidden="1">
      <c r="A1069" s="11">
        <v>45252</v>
      </c>
      <c r="B1069" t="str">
        <v>South</v>
      </c>
      <c r="C1069" t="str">
        <v>Electronics</v>
      </c>
    </row>
    <row r="1070" spans="1:3" hidden="1">
      <c r="A1070" s="11">
        <v>45217</v>
      </c>
      <c r="B1070" t="str">
        <v>West</v>
      </c>
      <c r="C1070" t="str">
        <v>Furniture</v>
      </c>
    </row>
    <row r="1071" spans="1:3" hidden="1">
      <c r="A1071" s="11">
        <v>45192</v>
      </c>
      <c r="B1071" t="str">
        <v>West</v>
      </c>
      <c r="C1071" t="str">
        <v>Clothing</v>
      </c>
    </row>
    <row r="1072" spans="1:3" hidden="1">
      <c r="A1072" s="11">
        <v>45475</v>
      </c>
      <c r="B1072" t="str">
        <v>East</v>
      </c>
      <c r="C1072" t="str">
        <v>Sports</v>
      </c>
    </row>
    <row r="1073" spans="1:3" hidden="1">
      <c r="A1073" s="11">
        <v>44999</v>
      </c>
      <c r="B1073" t="str">
        <v>South</v>
      </c>
      <c r="C1073" t="str">
        <v>Furniture</v>
      </c>
    </row>
    <row r="1074" spans="1:3" hidden="1">
      <c r="A1074" s="11">
        <v>45150</v>
      </c>
      <c r="B1074" t="str">
        <v>North</v>
      </c>
      <c r="C1074" t="str">
        <v>Groceries</v>
      </c>
    </row>
    <row r="1075" spans="1:3" hidden="1">
      <c r="A1075" s="11">
        <v>45114</v>
      </c>
      <c r="B1075" t="str">
        <v>North</v>
      </c>
      <c r="C1075" t="str">
        <v>Electronics</v>
      </c>
    </row>
    <row r="1076" spans="1:3" hidden="1">
      <c r="A1076" s="11">
        <v>44910</v>
      </c>
      <c r="B1076" t="str">
        <v>West</v>
      </c>
      <c r="C1076" t="str">
        <v>Furniture</v>
      </c>
    </row>
    <row r="1077" spans="1:3" hidden="1">
      <c r="A1077" s="11">
        <v>45025</v>
      </c>
      <c r="B1077" t="str">
        <v>East</v>
      </c>
      <c r="C1077" t="str">
        <v>Furniture</v>
      </c>
    </row>
    <row r="1078" spans="1:3" hidden="1">
      <c r="A1078" s="11">
        <v>44893</v>
      </c>
      <c r="B1078" t="str">
        <v>North</v>
      </c>
      <c r="C1078" t="str">
        <v>Furniture</v>
      </c>
    </row>
    <row r="1079" spans="1:3" hidden="1">
      <c r="A1079" s="11">
        <v>45174</v>
      </c>
      <c r="B1079" t="str">
        <v>South</v>
      </c>
      <c r="C1079" t="str">
        <v>Sports</v>
      </c>
    </row>
    <row r="1080" spans="1:3" hidden="1">
      <c r="A1080" s="11">
        <v>45369</v>
      </c>
      <c r="B1080" t="str">
        <v>East</v>
      </c>
      <c r="C1080" t="str">
        <v>Furniture</v>
      </c>
    </row>
    <row r="1081" spans="1:3" hidden="1">
      <c r="A1081" s="11">
        <v>45334</v>
      </c>
      <c r="B1081" t="str">
        <v>West</v>
      </c>
      <c r="C1081" t="str">
        <v>Furniture</v>
      </c>
    </row>
    <row r="1082" spans="1:3" hidden="1">
      <c r="A1082" s="11">
        <v>45141</v>
      </c>
      <c r="B1082" t="str">
        <v>North</v>
      </c>
      <c r="C1082" t="str">
        <v>Electronics</v>
      </c>
    </row>
    <row r="1083" spans="1:3" hidden="1">
      <c r="A1083" s="11">
        <v>45371</v>
      </c>
      <c r="B1083" t="str">
        <v>East</v>
      </c>
      <c r="C1083" t="str">
        <v>Groceries</v>
      </c>
    </row>
    <row r="1084" spans="1:3" hidden="1">
      <c r="A1084" s="11">
        <v>45448</v>
      </c>
      <c r="B1084" t="str">
        <v>South</v>
      </c>
      <c r="C1084" t="str">
        <v>Clothing</v>
      </c>
    </row>
    <row r="1085" spans="1:3" hidden="1">
      <c r="A1085" s="11">
        <v>45585</v>
      </c>
      <c r="B1085" t="str">
        <v>West</v>
      </c>
      <c r="C1085" t="str">
        <v>Groceries</v>
      </c>
    </row>
    <row r="1086" spans="1:3" hidden="1">
      <c r="A1086" s="11">
        <v>45196</v>
      </c>
      <c r="B1086" t="str">
        <v>West</v>
      </c>
      <c r="C1086" t="str">
        <v>Clothing</v>
      </c>
    </row>
    <row r="1087" spans="1:3" hidden="1">
      <c r="A1087" s="11">
        <v>44884</v>
      </c>
      <c r="B1087" t="str">
        <v>South</v>
      </c>
      <c r="C1087" t="str">
        <v>Clothing</v>
      </c>
    </row>
    <row r="1088" spans="1:3" hidden="1">
      <c r="A1088" s="11">
        <v>45151</v>
      </c>
      <c r="B1088" t="str">
        <v>East</v>
      </c>
      <c r="C1088" t="str">
        <v>Furniture</v>
      </c>
    </row>
    <row r="1089" spans="1:3" hidden="1">
      <c r="A1089" s="11">
        <v>45204</v>
      </c>
      <c r="B1089" t="str">
        <v>North</v>
      </c>
      <c r="C1089" t="str">
        <v>Groceries</v>
      </c>
    </row>
    <row r="1090" spans="1:3" hidden="1">
      <c r="A1090" s="11">
        <v>45327</v>
      </c>
      <c r="B1090" t="str">
        <v>North</v>
      </c>
      <c r="C1090" t="str">
        <v>Clothing</v>
      </c>
    </row>
    <row r="1091" spans="1:3" hidden="1">
      <c r="A1091" s="11">
        <v>45373</v>
      </c>
      <c r="B1091" t="str">
        <v>East</v>
      </c>
      <c r="C1091" t="str">
        <v>Sports</v>
      </c>
    </row>
    <row r="1092" spans="1:3" hidden="1">
      <c r="A1092" s="11">
        <v>45117</v>
      </c>
      <c r="B1092" t="str">
        <v>North</v>
      </c>
      <c r="C1092" t="str">
        <v>Electronics</v>
      </c>
    </row>
    <row r="1093" spans="1:3" hidden="1">
      <c r="A1093" s="11">
        <v>45257</v>
      </c>
      <c r="B1093" t="str">
        <v>North</v>
      </c>
      <c r="C1093" t="str">
        <v>Furniture</v>
      </c>
    </row>
    <row r="1094" spans="1:3" hidden="1">
      <c r="A1094" s="11">
        <v>45109</v>
      </c>
      <c r="B1094" t="str">
        <v>South</v>
      </c>
      <c r="C1094" t="str">
        <v>Groceries</v>
      </c>
    </row>
    <row r="1095" spans="1:3">
      <c r="A1095" s="11">
        <v>45559</v>
      </c>
      <c r="B1095" t="str">
        <v>South</v>
      </c>
      <c r="C1095" t="str">
        <v>Electronics</v>
      </c>
    </row>
    <row r="1096" spans="1:3" hidden="1">
      <c r="A1096" s="11">
        <v>45548</v>
      </c>
      <c r="B1096" t="str">
        <v>North</v>
      </c>
      <c r="C1096" t="str">
        <v>Sports</v>
      </c>
    </row>
    <row r="1097" spans="1:3" hidden="1">
      <c r="A1097" s="11">
        <v>44953</v>
      </c>
      <c r="B1097" t="str">
        <v>West</v>
      </c>
      <c r="C1097" t="str">
        <v>Clothing</v>
      </c>
    </row>
    <row r="1098" spans="1:3" hidden="1">
      <c r="A1098" s="11">
        <v>45230</v>
      </c>
      <c r="B1098" t="str">
        <v>South</v>
      </c>
      <c r="C1098" t="str">
        <v>Electronics</v>
      </c>
    </row>
    <row r="1099" spans="1:3" hidden="1">
      <c r="A1099" s="11">
        <v>45288</v>
      </c>
      <c r="B1099" t="str">
        <v>South</v>
      </c>
      <c r="C1099" t="str">
        <v>Groceries</v>
      </c>
    </row>
    <row r="1100" spans="1:3" hidden="1">
      <c r="A1100" s="11">
        <v>45377</v>
      </c>
      <c r="B1100" t="str">
        <v>South</v>
      </c>
      <c r="C1100" t="str">
        <v>Clothing</v>
      </c>
    </row>
    <row r="1101" spans="1:3" hidden="1">
      <c r="A1101" s="11">
        <v>45398</v>
      </c>
      <c r="B1101" t="str">
        <v>South</v>
      </c>
      <c r="C1101" t="str">
        <v>Groceries</v>
      </c>
    </row>
    <row r="1102" spans="1:3" hidden="1">
      <c r="A1102" s="11">
        <v>44912</v>
      </c>
      <c r="B1102" t="str">
        <v>East</v>
      </c>
      <c r="C1102" t="str">
        <v>Electronics</v>
      </c>
    </row>
    <row r="1103" spans="1:3" hidden="1">
      <c r="A1103" s="11">
        <v>45173</v>
      </c>
      <c r="B1103" t="str">
        <v>West</v>
      </c>
      <c r="C1103" t="str">
        <v>Sports</v>
      </c>
    </row>
    <row r="1104" spans="1:3" hidden="1">
      <c r="A1104" s="11">
        <v>45312</v>
      </c>
      <c r="B1104" t="str">
        <v>North</v>
      </c>
      <c r="C1104" t="str">
        <v>Clothing</v>
      </c>
    </row>
    <row r="1105" spans="1:3" hidden="1">
      <c r="A1105" s="11">
        <v>45468</v>
      </c>
      <c r="B1105" t="str">
        <v>West</v>
      </c>
      <c r="C1105" t="str">
        <v>Furniture</v>
      </c>
    </row>
    <row r="1106" spans="1:3" hidden="1">
      <c r="A1106" s="11">
        <v>45123</v>
      </c>
      <c r="B1106" t="str">
        <v>West</v>
      </c>
      <c r="C1106" t="str">
        <v>Sports</v>
      </c>
    </row>
    <row r="1107" spans="1:3" hidden="1">
      <c r="A1107" s="11">
        <v>45029</v>
      </c>
      <c r="B1107" t="str">
        <v>South</v>
      </c>
      <c r="C1107" t="str">
        <v>Furniture</v>
      </c>
    </row>
    <row r="1108" spans="1:3" hidden="1">
      <c r="A1108" s="11">
        <v>45423</v>
      </c>
      <c r="B1108" t="str">
        <v>East</v>
      </c>
      <c r="C1108" t="str">
        <v>Furniture</v>
      </c>
    </row>
    <row r="1109" spans="1:3" hidden="1">
      <c r="A1109" s="11">
        <v>45120</v>
      </c>
      <c r="B1109" t="str">
        <v>West</v>
      </c>
      <c r="C1109" t="str">
        <v>Electronics</v>
      </c>
    </row>
    <row r="1110" spans="1:3" hidden="1">
      <c r="A1110" s="11">
        <v>44920</v>
      </c>
      <c r="B1110" t="str">
        <v>East</v>
      </c>
      <c r="C1110" t="str">
        <v>Clothing</v>
      </c>
    </row>
    <row r="1111" spans="1:3" hidden="1">
      <c r="A1111" s="11">
        <v>44963</v>
      </c>
      <c r="B1111" t="str">
        <v>West</v>
      </c>
      <c r="C1111" t="str">
        <v>Furniture</v>
      </c>
    </row>
    <row r="1112" spans="1:3" hidden="1">
      <c r="A1112" s="11">
        <v>44902</v>
      </c>
      <c r="B1112" t="str">
        <v>South</v>
      </c>
      <c r="C1112" t="str">
        <v>Electronics</v>
      </c>
    </row>
    <row r="1113" spans="1:3" hidden="1">
      <c r="A1113" s="11">
        <v>45280</v>
      </c>
      <c r="B1113" t="str">
        <v>East</v>
      </c>
      <c r="C1113" t="str">
        <v>Furniture</v>
      </c>
    </row>
    <row r="1114" spans="1:3" hidden="1">
      <c r="A1114" s="11">
        <v>45406</v>
      </c>
      <c r="B1114" t="str">
        <v>South</v>
      </c>
      <c r="C1114" t="str">
        <v>Groceries</v>
      </c>
    </row>
    <row r="1115" spans="1:3" hidden="1">
      <c r="A1115" s="11">
        <v>45550</v>
      </c>
      <c r="B1115" t="str">
        <v>North</v>
      </c>
      <c r="C1115" t="str">
        <v>Groceries</v>
      </c>
    </row>
    <row r="1116" spans="1:3" hidden="1">
      <c r="A1116" s="11">
        <v>45284</v>
      </c>
      <c r="B1116" t="str">
        <v>North</v>
      </c>
      <c r="C1116" t="str">
        <v>Sports</v>
      </c>
    </row>
    <row r="1117" spans="1:3" hidden="1">
      <c r="A1117" s="11">
        <v>45163</v>
      </c>
      <c r="B1117" t="str">
        <v>South</v>
      </c>
      <c r="C1117" t="str">
        <v>Furniture</v>
      </c>
    </row>
    <row r="1118" spans="1:3" hidden="1">
      <c r="A1118" s="11">
        <v>45226</v>
      </c>
      <c r="B1118" t="str">
        <v>West</v>
      </c>
      <c r="C1118" t="str">
        <v>Sports</v>
      </c>
    </row>
    <row r="1119" spans="1:3" hidden="1">
      <c r="A1119" s="11">
        <v>45259</v>
      </c>
      <c r="B1119" t="str">
        <v>East</v>
      </c>
      <c r="C1119" t="str">
        <v>Groceries</v>
      </c>
    </row>
    <row r="1120" spans="1:3" hidden="1">
      <c r="A1120" s="11">
        <v>45498</v>
      </c>
      <c r="B1120" t="str">
        <v>East</v>
      </c>
      <c r="C1120" t="str">
        <v>Electronics</v>
      </c>
    </row>
    <row r="1121" spans="1:3" hidden="1">
      <c r="A1121" s="11">
        <v>45380</v>
      </c>
      <c r="B1121" t="str">
        <v>North</v>
      </c>
      <c r="C1121" t="str">
        <v>Clothing</v>
      </c>
    </row>
    <row r="1122" spans="1:3" hidden="1">
      <c r="A1122" s="11">
        <v>45452</v>
      </c>
      <c r="B1122" t="str">
        <v>East</v>
      </c>
      <c r="C1122" t="str">
        <v>Electronics</v>
      </c>
    </row>
    <row r="1123" spans="1:3" hidden="1">
      <c r="A1123" s="11">
        <v>45203</v>
      </c>
      <c r="B1123" t="str">
        <v>East</v>
      </c>
      <c r="C1123" t="str">
        <v>Clothing</v>
      </c>
    </row>
    <row r="1124" spans="1:3" hidden="1">
      <c r="A1124" s="11">
        <v>45599</v>
      </c>
      <c r="B1124" t="str">
        <v>East</v>
      </c>
      <c r="C1124" t="str">
        <v>Clothing</v>
      </c>
    </row>
    <row r="1125" spans="1:3" hidden="1">
      <c r="A1125" s="11">
        <v>45293</v>
      </c>
      <c r="B1125" t="str">
        <v>South</v>
      </c>
      <c r="C1125" t="str">
        <v>Groceries</v>
      </c>
    </row>
    <row r="1126" spans="1:3" hidden="1">
      <c r="A1126" s="11">
        <v>44951</v>
      </c>
      <c r="B1126" t="str">
        <v>South</v>
      </c>
      <c r="C1126" t="str">
        <v>Furniture</v>
      </c>
    </row>
    <row r="1127" spans="1:3" hidden="1">
      <c r="A1127" s="11">
        <v>45360</v>
      </c>
      <c r="B1127" t="str">
        <v>North</v>
      </c>
      <c r="C1127" t="str">
        <v>Clothing</v>
      </c>
    </row>
    <row r="1128" spans="1:3" hidden="1">
      <c r="A1128" s="11">
        <v>45300</v>
      </c>
      <c r="B1128" t="str">
        <v>West</v>
      </c>
      <c r="C1128" t="str">
        <v>Clothing</v>
      </c>
    </row>
    <row r="1129" spans="1:3" hidden="1">
      <c r="A1129" s="11">
        <v>45427</v>
      </c>
      <c r="B1129" t="str">
        <v>West</v>
      </c>
      <c r="C1129" t="str">
        <v>Clothing</v>
      </c>
    </row>
    <row r="1130" spans="1:3" hidden="1">
      <c r="A1130" s="11">
        <v>45376</v>
      </c>
      <c r="B1130" t="str">
        <v>North</v>
      </c>
      <c r="C1130" t="str">
        <v>Sports</v>
      </c>
    </row>
    <row r="1131" spans="1:3" hidden="1">
      <c r="A1131" s="11">
        <v>45135</v>
      </c>
      <c r="B1131" t="str">
        <v>North</v>
      </c>
      <c r="C1131" t="str">
        <v>Sports</v>
      </c>
    </row>
    <row r="1132" spans="1:3" hidden="1">
      <c r="A1132" s="11">
        <v>45270</v>
      </c>
      <c r="B1132" t="str">
        <v>North</v>
      </c>
      <c r="C1132" t="str">
        <v>Electronics</v>
      </c>
    </row>
    <row r="1133" spans="1:3" hidden="1">
      <c r="A1133" s="11">
        <v>45110</v>
      </c>
      <c r="B1133" t="str">
        <v>West</v>
      </c>
      <c r="C1133" t="str">
        <v>Furniture</v>
      </c>
    </row>
    <row r="1134" spans="1:3" hidden="1">
      <c r="A1134" s="11">
        <v>45400</v>
      </c>
      <c r="B1134" t="str">
        <v>East</v>
      </c>
      <c r="C1134" t="str">
        <v>Furniture</v>
      </c>
    </row>
    <row r="1135" spans="1:3" hidden="1">
      <c r="A1135" s="11">
        <v>44977</v>
      </c>
      <c r="B1135" t="str">
        <v>North</v>
      </c>
      <c r="C1135" t="str">
        <v>Sports</v>
      </c>
    </row>
    <row r="1136" spans="1:3" hidden="1">
      <c r="A1136" s="11">
        <v>45084</v>
      </c>
      <c r="B1136" t="str">
        <v>North</v>
      </c>
      <c r="C1136" t="str">
        <v>Clothing</v>
      </c>
    </row>
    <row r="1137" spans="1:3" hidden="1">
      <c r="A1137" s="11">
        <v>45180</v>
      </c>
      <c r="B1137" t="str">
        <v>East</v>
      </c>
      <c r="C1137" t="str">
        <v>Furniture</v>
      </c>
    </row>
    <row r="1138" spans="1:3" hidden="1">
      <c r="A1138" s="11">
        <v>45265</v>
      </c>
      <c r="B1138" t="str">
        <v>South</v>
      </c>
      <c r="C1138" t="str">
        <v>Clothing</v>
      </c>
    </row>
    <row r="1139" spans="1:3" hidden="1">
      <c r="A1139" s="11">
        <v>45534</v>
      </c>
      <c r="B1139" t="str">
        <v>East</v>
      </c>
      <c r="C1139" t="str">
        <v>Sports</v>
      </c>
    </row>
    <row r="1140" spans="1:3" hidden="1">
      <c r="A1140" s="11">
        <v>44962</v>
      </c>
      <c r="B1140" t="str">
        <v>East</v>
      </c>
      <c r="C1140" t="str">
        <v>Clothing</v>
      </c>
    </row>
    <row r="1141" spans="1:3" hidden="1">
      <c r="A1141" s="11">
        <v>44941</v>
      </c>
      <c r="B1141" t="str">
        <v>West</v>
      </c>
      <c r="C1141" t="str">
        <v>Sports</v>
      </c>
    </row>
    <row r="1142" spans="1:3" hidden="1">
      <c r="A1142" s="11">
        <v>45506</v>
      </c>
      <c r="B1142" t="str">
        <v>East</v>
      </c>
      <c r="C1142" t="str">
        <v>Groceries</v>
      </c>
    </row>
    <row r="1143" spans="1:3" hidden="1">
      <c r="A1143" s="11">
        <v>44885</v>
      </c>
      <c r="B1143" t="str">
        <v>North</v>
      </c>
      <c r="C1143" t="str">
        <v>Sports</v>
      </c>
    </row>
    <row r="1144" spans="1:3" hidden="1">
      <c r="A1144" s="11">
        <v>44939</v>
      </c>
      <c r="B1144" t="str">
        <v>North</v>
      </c>
      <c r="C1144" t="str">
        <v>Electronics</v>
      </c>
    </row>
    <row r="1145" spans="1:3" hidden="1">
      <c r="A1145" s="11">
        <v>45138</v>
      </c>
      <c r="B1145" t="str">
        <v>East</v>
      </c>
      <c r="C1145" t="str">
        <v>Electronics</v>
      </c>
    </row>
    <row r="1146" spans="1:3" hidden="1">
      <c r="A1146" s="11">
        <v>45217</v>
      </c>
      <c r="B1146" t="str">
        <v>West</v>
      </c>
      <c r="C1146" t="str">
        <v>Clothing</v>
      </c>
    </row>
    <row r="1147" spans="1:3" hidden="1">
      <c r="A1147" s="11">
        <v>45380</v>
      </c>
      <c r="B1147" t="str">
        <v>East</v>
      </c>
      <c r="C1147" t="str">
        <v>Groceries</v>
      </c>
    </row>
    <row r="1148" spans="1:3" hidden="1">
      <c r="A1148" s="11">
        <v>45242</v>
      </c>
      <c r="B1148" t="str">
        <v>South</v>
      </c>
      <c r="C1148" t="str">
        <v>Sports</v>
      </c>
    </row>
    <row r="1149" spans="1:3" hidden="1">
      <c r="A1149" s="11">
        <v>45088</v>
      </c>
      <c r="B1149" t="str">
        <v>North</v>
      </c>
      <c r="C1149" t="str">
        <v>Clothing</v>
      </c>
    </row>
    <row r="1150" spans="1:3" hidden="1">
      <c r="A1150" s="11">
        <v>45197</v>
      </c>
      <c r="B1150" t="str">
        <v>East</v>
      </c>
      <c r="C1150" t="str">
        <v>Electronics</v>
      </c>
    </row>
    <row r="1151" spans="1:3" hidden="1">
      <c r="A1151" s="11">
        <v>44904</v>
      </c>
      <c r="B1151" t="str">
        <v>North</v>
      </c>
      <c r="C1151" t="str">
        <v>Clothing</v>
      </c>
    </row>
    <row r="1152" spans="1:3" hidden="1">
      <c r="A1152" s="11">
        <v>45381</v>
      </c>
      <c r="B1152" t="str">
        <v>East</v>
      </c>
      <c r="C1152" t="str">
        <v>Clothing</v>
      </c>
    </row>
    <row r="1153" spans="1:3" hidden="1">
      <c r="A1153" s="11">
        <v>44944</v>
      </c>
      <c r="B1153" t="str">
        <v>South</v>
      </c>
      <c r="C1153" t="str">
        <v>Clothing</v>
      </c>
    </row>
    <row r="1154" spans="1:3" hidden="1">
      <c r="A1154" s="11">
        <v>44985</v>
      </c>
      <c r="B1154" t="str">
        <v>East</v>
      </c>
      <c r="C1154" t="str">
        <v>Furniture</v>
      </c>
    </row>
    <row r="1155" spans="1:3" hidden="1">
      <c r="A1155" s="11">
        <v>44912</v>
      </c>
      <c r="B1155" t="str">
        <v>East</v>
      </c>
      <c r="C1155" t="str">
        <v>Clothing</v>
      </c>
    </row>
    <row r="1156" spans="1:3" hidden="1">
      <c r="A1156" s="11">
        <v>45163</v>
      </c>
      <c r="B1156" t="str">
        <v>West</v>
      </c>
      <c r="C1156" t="str">
        <v>Electronics</v>
      </c>
    </row>
    <row r="1157" spans="1:3" hidden="1">
      <c r="A1157" s="11">
        <v>45398</v>
      </c>
      <c r="B1157" t="str">
        <v>East</v>
      </c>
      <c r="C1157" t="str">
        <v>Clothing</v>
      </c>
    </row>
    <row r="1158" spans="1:3" hidden="1">
      <c r="A1158" s="11">
        <v>44886</v>
      </c>
      <c r="B1158" t="str">
        <v>East</v>
      </c>
      <c r="C1158" t="str">
        <v>Clothing</v>
      </c>
    </row>
    <row r="1159" spans="1:3" hidden="1">
      <c r="A1159" s="11">
        <v>45386</v>
      </c>
      <c r="B1159" t="str">
        <v>West</v>
      </c>
      <c r="C1159" t="str">
        <v>Sports</v>
      </c>
    </row>
    <row r="1160" spans="1:3" hidden="1">
      <c r="A1160" s="11">
        <v>45271</v>
      </c>
      <c r="B1160" t="str">
        <v>West</v>
      </c>
      <c r="C1160" t="str">
        <v>Sports</v>
      </c>
    </row>
    <row r="1161" spans="1:3" hidden="1">
      <c r="A1161" s="11">
        <v>45195</v>
      </c>
      <c r="B1161" t="str">
        <v>East</v>
      </c>
      <c r="C1161" t="str">
        <v>Groceries</v>
      </c>
    </row>
    <row r="1162" spans="1:3" hidden="1">
      <c r="A1162" s="11">
        <v>45504</v>
      </c>
      <c r="B1162" t="str">
        <v>South</v>
      </c>
      <c r="C1162" t="str">
        <v>Sports</v>
      </c>
    </row>
    <row r="1163" spans="1:3" hidden="1">
      <c r="A1163" s="11">
        <v>45115</v>
      </c>
      <c r="B1163" t="str">
        <v>West</v>
      </c>
      <c r="C1163" t="str">
        <v>Sports</v>
      </c>
    </row>
    <row r="1164" spans="1:3" hidden="1">
      <c r="A1164" s="11">
        <v>45119</v>
      </c>
      <c r="B1164" t="str">
        <v>South</v>
      </c>
      <c r="C1164" t="str">
        <v>Sports</v>
      </c>
    </row>
    <row r="1165" spans="1:3" hidden="1">
      <c r="A1165" s="11">
        <v>44940</v>
      </c>
      <c r="B1165" t="str">
        <v>West</v>
      </c>
      <c r="C1165" t="str">
        <v>Sports</v>
      </c>
    </row>
    <row r="1166" spans="1:3" hidden="1">
      <c r="A1166" s="11">
        <v>45602</v>
      </c>
      <c r="B1166" t="str">
        <v>North</v>
      </c>
      <c r="C1166" t="str">
        <v>Electronics</v>
      </c>
    </row>
    <row r="1167" spans="1:3" hidden="1">
      <c r="A1167" s="11">
        <v>45003</v>
      </c>
      <c r="B1167" t="str">
        <v>East</v>
      </c>
      <c r="C1167" t="str">
        <v>Electronics</v>
      </c>
    </row>
    <row r="1168" spans="1:3" hidden="1">
      <c r="A1168" s="11">
        <v>45533</v>
      </c>
      <c r="B1168" t="str">
        <v>South</v>
      </c>
      <c r="C1168" t="str">
        <v>Groceries</v>
      </c>
    </row>
    <row r="1169" spans="1:3" hidden="1">
      <c r="A1169" s="11">
        <v>45142</v>
      </c>
      <c r="B1169" t="str">
        <v>West</v>
      </c>
      <c r="C1169" t="str">
        <v>Electronics</v>
      </c>
    </row>
    <row r="1170" spans="1:3" hidden="1">
      <c r="A1170" s="11">
        <v>45279</v>
      </c>
      <c r="B1170" t="str">
        <v>South</v>
      </c>
      <c r="C1170" t="str">
        <v>Groceries</v>
      </c>
    </row>
    <row r="1171" spans="1:3" hidden="1">
      <c r="A1171" s="11">
        <v>45607</v>
      </c>
      <c r="B1171" t="str">
        <v>West</v>
      </c>
      <c r="C1171" t="str">
        <v>Sports</v>
      </c>
    </row>
    <row r="1172" spans="1:3" hidden="1">
      <c r="A1172" s="11">
        <v>45470</v>
      </c>
      <c r="B1172" t="str">
        <v>West</v>
      </c>
      <c r="C1172" t="str">
        <v>Sports</v>
      </c>
    </row>
    <row r="1173" spans="1:3" hidden="1">
      <c r="A1173" s="11">
        <v>45454</v>
      </c>
      <c r="B1173" t="str">
        <v>West</v>
      </c>
      <c r="C1173" t="str">
        <v>Furniture</v>
      </c>
    </row>
    <row r="1174" spans="1:3" hidden="1">
      <c r="A1174" s="11">
        <v>45044</v>
      </c>
      <c r="B1174" t="str">
        <v>South</v>
      </c>
      <c r="C1174" t="str">
        <v>Sports</v>
      </c>
    </row>
    <row r="1175" spans="1:3" hidden="1">
      <c r="A1175" s="11">
        <v>45604</v>
      </c>
      <c r="B1175" t="str">
        <v>East</v>
      </c>
      <c r="C1175" t="str">
        <v>Clothing</v>
      </c>
    </row>
    <row r="1176" spans="1:3" hidden="1">
      <c r="A1176" s="11">
        <v>45169</v>
      </c>
      <c r="B1176" t="str">
        <v>West</v>
      </c>
      <c r="C1176" t="str">
        <v>Furniture</v>
      </c>
    </row>
    <row r="1177" spans="1:3" hidden="1">
      <c r="A1177" s="11">
        <v>45259</v>
      </c>
      <c r="B1177" t="str">
        <v>North</v>
      </c>
      <c r="C1177" t="str">
        <v>Furniture</v>
      </c>
    </row>
    <row r="1178" spans="1:3" hidden="1">
      <c r="A1178" s="11">
        <v>45388</v>
      </c>
      <c r="B1178" t="str">
        <v>South</v>
      </c>
      <c r="C1178" t="str">
        <v>Clothing</v>
      </c>
    </row>
    <row r="1179" spans="1:3" hidden="1">
      <c r="A1179" s="11">
        <v>45162</v>
      </c>
      <c r="B1179" t="str">
        <v>South</v>
      </c>
      <c r="C1179" t="str">
        <v>Groceries</v>
      </c>
    </row>
    <row r="1180" spans="1:3" hidden="1">
      <c r="A1180" s="11">
        <v>45591</v>
      </c>
      <c r="B1180" t="str">
        <v>South</v>
      </c>
      <c r="C1180" t="str">
        <v>Sports</v>
      </c>
    </row>
    <row r="1181" spans="1:3" hidden="1">
      <c r="A1181" s="11">
        <v>44970</v>
      </c>
      <c r="B1181" t="str">
        <v>North</v>
      </c>
      <c r="C1181" t="str">
        <v>Electronics</v>
      </c>
    </row>
    <row r="1182" spans="1:3" hidden="1">
      <c r="A1182" s="11">
        <v>44923</v>
      </c>
      <c r="B1182" t="str">
        <v>West</v>
      </c>
      <c r="C1182" t="str">
        <v>Sports</v>
      </c>
    </row>
    <row r="1183" spans="1:3" hidden="1">
      <c r="A1183" s="11">
        <v>45363</v>
      </c>
      <c r="B1183" t="str">
        <v>East</v>
      </c>
      <c r="C1183" t="str">
        <v>Sports</v>
      </c>
    </row>
    <row r="1184" spans="1:3" hidden="1">
      <c r="A1184" s="11">
        <v>45164</v>
      </c>
      <c r="B1184" t="str">
        <v>North</v>
      </c>
      <c r="C1184" t="str">
        <v>Sports</v>
      </c>
    </row>
    <row r="1185" spans="1:3" hidden="1">
      <c r="A1185" s="11">
        <v>45116</v>
      </c>
      <c r="B1185" t="str">
        <v>East</v>
      </c>
      <c r="C1185" t="str">
        <v>Electronics</v>
      </c>
    </row>
    <row r="1186" spans="1:3" hidden="1">
      <c r="A1186" s="11">
        <v>45252</v>
      </c>
      <c r="B1186" t="str">
        <v>North</v>
      </c>
      <c r="C1186" t="str">
        <v>Electronics</v>
      </c>
    </row>
    <row r="1187" spans="1:3" hidden="1">
      <c r="A1187" s="11">
        <v>45574</v>
      </c>
      <c r="B1187" t="str">
        <v>East</v>
      </c>
      <c r="C1187" t="str">
        <v>Groceries</v>
      </c>
    </row>
    <row r="1188" spans="1:3" hidden="1">
      <c r="A1188" s="11">
        <v>45426</v>
      </c>
      <c r="B1188" t="str">
        <v>West</v>
      </c>
      <c r="C1188" t="str">
        <v>Sports</v>
      </c>
    </row>
    <row r="1189" spans="1:3" hidden="1">
      <c r="A1189" s="11">
        <v>45496</v>
      </c>
      <c r="B1189" t="str">
        <v>South</v>
      </c>
      <c r="C1189" t="str">
        <v>Sports</v>
      </c>
    </row>
    <row r="1190" spans="1:3" hidden="1">
      <c r="A1190" s="11">
        <v>45447</v>
      </c>
      <c r="B1190" t="str">
        <v>West</v>
      </c>
      <c r="C1190" t="str">
        <v>Clothing</v>
      </c>
    </row>
    <row r="1191" spans="1:3" hidden="1">
      <c r="A1191" s="11">
        <v>44995</v>
      </c>
      <c r="B1191" t="str">
        <v>South</v>
      </c>
      <c r="C1191" t="str">
        <v>Clothing</v>
      </c>
    </row>
    <row r="1192" spans="1:3" hidden="1">
      <c r="A1192" s="11">
        <v>45295</v>
      </c>
      <c r="B1192" t="str">
        <v>North</v>
      </c>
      <c r="C1192" t="str">
        <v>Groceries</v>
      </c>
    </row>
    <row r="1193" spans="1:3" hidden="1">
      <c r="A1193" s="11">
        <v>45032</v>
      </c>
      <c r="B1193" t="str">
        <v>South</v>
      </c>
      <c r="C1193" t="str">
        <v>Groceries</v>
      </c>
    </row>
    <row r="1194" spans="1:3" hidden="1">
      <c r="A1194" s="11">
        <v>44894</v>
      </c>
      <c r="B1194" t="str">
        <v>North</v>
      </c>
      <c r="C1194" t="str">
        <v>Groceries</v>
      </c>
    </row>
    <row r="1195" spans="1:3" hidden="1">
      <c r="A1195" s="11">
        <v>45580</v>
      </c>
      <c r="B1195" t="str">
        <v>North</v>
      </c>
      <c r="C1195" t="str">
        <v>Groceries</v>
      </c>
    </row>
    <row r="1196" spans="1:3" hidden="1">
      <c r="A1196" s="11">
        <v>45586</v>
      </c>
      <c r="B1196" t="str">
        <v>North</v>
      </c>
      <c r="C1196" t="str">
        <v>Electronics</v>
      </c>
    </row>
    <row r="1197" spans="1:3" hidden="1">
      <c r="A1197" s="11">
        <v>44881</v>
      </c>
      <c r="B1197" t="str">
        <v>East</v>
      </c>
      <c r="C1197" t="str">
        <v>Groceries</v>
      </c>
    </row>
    <row r="1198" spans="1:3" hidden="1">
      <c r="A1198" s="11">
        <v>45266</v>
      </c>
      <c r="B1198" t="str">
        <v>North</v>
      </c>
      <c r="C1198" t="str">
        <v>Electronics</v>
      </c>
    </row>
    <row r="1199" spans="1:3" hidden="1">
      <c r="A1199" s="11">
        <v>44948</v>
      </c>
      <c r="B1199" t="str">
        <v>West</v>
      </c>
      <c r="C1199" t="str">
        <v>Electronics</v>
      </c>
    </row>
    <row r="1200" spans="1:3" hidden="1">
      <c r="A1200" s="11">
        <v>45180</v>
      </c>
      <c r="B1200" t="str">
        <v>North</v>
      </c>
      <c r="C1200" t="str">
        <v>Electronics</v>
      </c>
    </row>
    <row r="1201" spans="1:3" hidden="1">
      <c r="A1201" s="11">
        <v>45090</v>
      </c>
      <c r="B1201" t="str">
        <v>North</v>
      </c>
      <c r="C1201" t="str">
        <v>Electronics</v>
      </c>
    </row>
    <row r="1202" spans="1:3" hidden="1">
      <c r="A1202" s="11">
        <v>44931</v>
      </c>
      <c r="B1202" t="str">
        <v>East</v>
      </c>
      <c r="C1202" t="str">
        <v>Sports</v>
      </c>
    </row>
    <row r="1203" spans="1:3" hidden="1">
      <c r="A1203" s="11">
        <v>45138</v>
      </c>
      <c r="B1203" t="str">
        <v>East</v>
      </c>
      <c r="C1203" t="str">
        <v>Furniture</v>
      </c>
    </row>
    <row r="1204" spans="1:3" hidden="1">
      <c r="A1204" s="11">
        <v>45110</v>
      </c>
      <c r="B1204" t="str">
        <v>West</v>
      </c>
      <c r="C1204" t="str">
        <v>Furniture</v>
      </c>
    </row>
    <row r="1205" spans="1:3" hidden="1">
      <c r="A1205" s="11">
        <v>45147</v>
      </c>
      <c r="B1205" t="str">
        <v>East</v>
      </c>
      <c r="C1205" t="str">
        <v>Groceries</v>
      </c>
    </row>
    <row r="1206" spans="1:3" hidden="1">
      <c r="A1206" s="11">
        <v>45570</v>
      </c>
      <c r="B1206" t="str">
        <v>North</v>
      </c>
      <c r="C1206" t="str">
        <v>Groceries</v>
      </c>
    </row>
    <row r="1207" spans="1:3" hidden="1">
      <c r="A1207" s="11">
        <v>45321</v>
      </c>
      <c r="B1207" t="str">
        <v>North</v>
      </c>
      <c r="C1207" t="str">
        <v>Electronics</v>
      </c>
    </row>
    <row r="1208" spans="1:3" hidden="1">
      <c r="A1208" s="11">
        <v>45093</v>
      </c>
      <c r="B1208" t="str">
        <v>East</v>
      </c>
      <c r="C1208" t="str">
        <v>Sports</v>
      </c>
    </row>
    <row r="1209" spans="1:3" hidden="1">
      <c r="A1209" s="11">
        <v>44987</v>
      </c>
      <c r="B1209" t="str">
        <v>East</v>
      </c>
      <c r="C1209" t="str">
        <v>Groceries</v>
      </c>
    </row>
    <row r="1210" spans="1:3" hidden="1">
      <c r="A1210" s="11">
        <v>45073</v>
      </c>
      <c r="B1210" t="str">
        <v>South</v>
      </c>
      <c r="C1210" t="str">
        <v>Furniture</v>
      </c>
    </row>
    <row r="1211" spans="1:3" hidden="1">
      <c r="A1211" s="11">
        <v>45156</v>
      </c>
      <c r="B1211" t="str">
        <v>West</v>
      </c>
      <c r="C1211" t="str">
        <v>Groceries</v>
      </c>
    </row>
    <row r="1212" spans="1:3" hidden="1">
      <c r="A1212" s="11">
        <v>45019</v>
      </c>
      <c r="B1212" t="str">
        <v>East</v>
      </c>
      <c r="C1212" t="str">
        <v>Sports</v>
      </c>
    </row>
    <row r="1213" spans="1:3" hidden="1">
      <c r="A1213" s="11">
        <v>44892</v>
      </c>
      <c r="B1213" t="str">
        <v>East</v>
      </c>
      <c r="C1213" t="str">
        <v>Clothing</v>
      </c>
    </row>
    <row r="1214" spans="1:3" hidden="1">
      <c r="A1214" s="11">
        <v>45479</v>
      </c>
      <c r="B1214" t="str">
        <v>South</v>
      </c>
      <c r="C1214" t="str">
        <v>Sports</v>
      </c>
    </row>
    <row r="1215" spans="1:3" hidden="1">
      <c r="A1215" s="11">
        <v>45320</v>
      </c>
      <c r="B1215" t="str">
        <v>North</v>
      </c>
      <c r="C1215" t="str">
        <v>Furniture</v>
      </c>
    </row>
    <row r="1216" spans="1:3" hidden="1">
      <c r="A1216" s="11">
        <v>44897</v>
      </c>
      <c r="B1216" t="str">
        <v>South</v>
      </c>
      <c r="C1216" t="str">
        <v>Groceries</v>
      </c>
    </row>
    <row r="1217" spans="1:3" hidden="1">
      <c r="A1217" s="11">
        <v>45054</v>
      </c>
      <c r="B1217" t="str">
        <v>East</v>
      </c>
      <c r="C1217" t="str">
        <v>Electronics</v>
      </c>
    </row>
    <row r="1218" spans="1:3" hidden="1">
      <c r="A1218" s="11">
        <v>45175</v>
      </c>
      <c r="B1218" t="str">
        <v>South</v>
      </c>
      <c r="C1218" t="str">
        <v>Clothing</v>
      </c>
    </row>
    <row r="1219" spans="1:3">
      <c r="A1219" s="11">
        <v>45519</v>
      </c>
      <c r="B1219" t="str">
        <v>South</v>
      </c>
      <c r="C1219" t="str">
        <v>Electronics</v>
      </c>
    </row>
    <row r="1220" spans="1:3" hidden="1">
      <c r="A1220" s="11">
        <v>45592</v>
      </c>
      <c r="B1220" t="str">
        <v>North</v>
      </c>
      <c r="C1220" t="str">
        <v>Groceries</v>
      </c>
    </row>
    <row r="1221" spans="1:3" hidden="1">
      <c r="A1221" s="11">
        <v>45358</v>
      </c>
      <c r="B1221" t="str">
        <v>East</v>
      </c>
      <c r="C1221" t="str">
        <v>Furniture</v>
      </c>
    </row>
    <row r="1222" spans="1:3" hidden="1">
      <c r="A1222" s="11">
        <v>45336</v>
      </c>
      <c r="B1222" t="str">
        <v>West</v>
      </c>
      <c r="C1222" t="str">
        <v>Sports</v>
      </c>
    </row>
    <row r="1223" spans="1:3" hidden="1">
      <c r="A1223" s="11">
        <v>45278</v>
      </c>
      <c r="B1223" t="str">
        <v>South</v>
      </c>
      <c r="C1223" t="str">
        <v>Furniture</v>
      </c>
    </row>
    <row r="1224" spans="1:3" hidden="1">
      <c r="A1224" s="11">
        <v>45076</v>
      </c>
      <c r="B1224" t="str">
        <v>West</v>
      </c>
      <c r="C1224" t="str">
        <v>Clothing</v>
      </c>
    </row>
    <row r="1225" spans="1:3" hidden="1">
      <c r="A1225" s="11">
        <v>45532</v>
      </c>
      <c r="B1225" t="str">
        <v>South</v>
      </c>
      <c r="C1225" t="str">
        <v>Sports</v>
      </c>
    </row>
    <row r="1226" spans="1:3" hidden="1">
      <c r="A1226" s="11">
        <v>45325</v>
      </c>
      <c r="B1226" t="str">
        <v>South</v>
      </c>
      <c r="C1226" t="str">
        <v>Groceries</v>
      </c>
    </row>
    <row r="1227" spans="1:3" hidden="1">
      <c r="A1227" s="11">
        <v>45094</v>
      </c>
      <c r="B1227" t="str">
        <v>West</v>
      </c>
      <c r="C1227" t="str">
        <v>Furniture</v>
      </c>
    </row>
    <row r="1228" spans="1:3" hidden="1">
      <c r="A1228" s="11">
        <v>45559</v>
      </c>
      <c r="B1228" t="str">
        <v>South</v>
      </c>
      <c r="C1228" t="str">
        <v>Furniture</v>
      </c>
    </row>
    <row r="1229" spans="1:3" hidden="1">
      <c r="A1229" s="11">
        <v>45410</v>
      </c>
      <c r="B1229" t="str">
        <v>North</v>
      </c>
      <c r="C1229" t="str">
        <v>Clothing</v>
      </c>
    </row>
    <row r="1230" spans="1:3" hidden="1">
      <c r="A1230" s="11">
        <v>44929</v>
      </c>
      <c r="B1230" t="str">
        <v>North</v>
      </c>
      <c r="C1230" t="str">
        <v>Sports</v>
      </c>
    </row>
    <row r="1231" spans="1:3" hidden="1">
      <c r="A1231" s="11">
        <v>45090</v>
      </c>
      <c r="B1231" t="str">
        <v>South</v>
      </c>
      <c r="C1231" t="str">
        <v>Groceries</v>
      </c>
    </row>
    <row r="1232" spans="1:3" hidden="1">
      <c r="A1232" s="11">
        <v>45181</v>
      </c>
      <c r="B1232" t="str">
        <v>West</v>
      </c>
      <c r="C1232" t="str">
        <v>Groceries</v>
      </c>
    </row>
    <row r="1233" spans="1:3" hidden="1">
      <c r="A1233" s="11">
        <v>45052</v>
      </c>
      <c r="B1233" t="str">
        <v>West</v>
      </c>
      <c r="C1233" t="str">
        <v>Clothing</v>
      </c>
    </row>
    <row r="1234" spans="1:3" hidden="1">
      <c r="A1234" s="11">
        <v>45320</v>
      </c>
      <c r="B1234" t="str">
        <v>East</v>
      </c>
      <c r="C1234" t="str">
        <v>Groceries</v>
      </c>
    </row>
    <row r="1235" spans="1:3" hidden="1">
      <c r="A1235" s="11">
        <v>45498</v>
      </c>
      <c r="B1235" t="str">
        <v>North</v>
      </c>
      <c r="C1235" t="str">
        <v>Furniture</v>
      </c>
    </row>
    <row r="1236" spans="1:3" hidden="1">
      <c r="A1236" s="11">
        <v>45401</v>
      </c>
      <c r="B1236" t="str">
        <v>East</v>
      </c>
      <c r="C1236" t="str">
        <v>Furniture</v>
      </c>
    </row>
    <row r="1237" spans="1:3" hidden="1">
      <c r="A1237" s="11">
        <v>45244</v>
      </c>
      <c r="B1237" t="str">
        <v>South</v>
      </c>
      <c r="C1237" t="str">
        <v>Groceries</v>
      </c>
    </row>
    <row r="1238" spans="1:3" hidden="1">
      <c r="A1238" s="11">
        <v>45442</v>
      </c>
      <c r="B1238" t="str">
        <v>North</v>
      </c>
      <c r="C1238" t="str">
        <v>Furniture</v>
      </c>
    </row>
    <row r="1239" spans="1:3" hidden="1">
      <c r="A1239" s="11">
        <v>44973</v>
      </c>
      <c r="B1239" t="str">
        <v>South</v>
      </c>
      <c r="C1239" t="str">
        <v>Clothing</v>
      </c>
    </row>
    <row r="1240" spans="1:3" hidden="1">
      <c r="A1240" s="11">
        <v>45400</v>
      </c>
      <c r="B1240" t="str">
        <v>West</v>
      </c>
      <c r="C1240" t="str">
        <v>Groceries</v>
      </c>
    </row>
    <row r="1241" spans="1:3" hidden="1">
      <c r="A1241" s="11">
        <v>45033</v>
      </c>
      <c r="B1241" t="str">
        <v>North</v>
      </c>
      <c r="C1241" t="str">
        <v>Electronics</v>
      </c>
    </row>
    <row r="1242" spans="1:3" hidden="1">
      <c r="A1242" s="11">
        <v>45403</v>
      </c>
      <c r="B1242" t="str">
        <v>North</v>
      </c>
      <c r="C1242" t="str">
        <v>Groceries</v>
      </c>
    </row>
    <row r="1243" spans="1:3" hidden="1">
      <c r="A1243" s="11">
        <v>45066</v>
      </c>
      <c r="B1243" t="str">
        <v>East</v>
      </c>
      <c r="C1243" t="str">
        <v>Electronics</v>
      </c>
    </row>
    <row r="1244" spans="1:3" hidden="1">
      <c r="A1244" s="11">
        <v>45081</v>
      </c>
      <c r="B1244" t="str">
        <v>North</v>
      </c>
      <c r="C1244" t="str">
        <v>Groceries</v>
      </c>
    </row>
    <row r="1245" spans="1:3" hidden="1">
      <c r="A1245" s="11">
        <v>44952</v>
      </c>
      <c r="B1245" t="str">
        <v>North</v>
      </c>
      <c r="C1245" t="str">
        <v>Furniture</v>
      </c>
    </row>
    <row r="1246" spans="1:3" hidden="1">
      <c r="A1246" s="11">
        <v>45367</v>
      </c>
      <c r="B1246" t="str">
        <v>West</v>
      </c>
      <c r="C1246" t="str">
        <v>Groceries</v>
      </c>
    </row>
    <row r="1247" spans="1:3" hidden="1">
      <c r="A1247" s="11">
        <v>45263</v>
      </c>
      <c r="B1247" t="str">
        <v>South</v>
      </c>
      <c r="C1247" t="str">
        <v>Furniture</v>
      </c>
    </row>
    <row r="1248" spans="1:3">
      <c r="A1248" s="11">
        <v>45383</v>
      </c>
      <c r="B1248" t="str">
        <v>South</v>
      </c>
      <c r="C1248" t="str">
        <v>Electronics</v>
      </c>
    </row>
    <row r="1249" spans="1:3" hidden="1">
      <c r="A1249" s="11">
        <v>45063</v>
      </c>
      <c r="B1249" t="str">
        <v>East</v>
      </c>
      <c r="C1249" t="str">
        <v>Electronics</v>
      </c>
    </row>
    <row r="1250" spans="1:3">
      <c r="A1250" s="11">
        <v>45595</v>
      </c>
      <c r="B1250" t="str">
        <v>South</v>
      </c>
      <c r="C1250" t="str">
        <v>Electronics</v>
      </c>
    </row>
    <row r="1251" spans="1:3" hidden="1">
      <c r="A1251" s="11">
        <v>45014</v>
      </c>
      <c r="B1251" t="str">
        <v>South</v>
      </c>
      <c r="C1251" t="str">
        <v>Clothing</v>
      </c>
    </row>
    <row r="1252" spans="1:3" hidden="1">
      <c r="A1252" s="11">
        <v>45433</v>
      </c>
      <c r="B1252" t="str">
        <v>North</v>
      </c>
      <c r="C1252" t="str">
        <v>Groceries</v>
      </c>
    </row>
    <row r="1253" spans="1:3" hidden="1">
      <c r="A1253" s="11">
        <v>45188</v>
      </c>
      <c r="B1253" t="str">
        <v>East</v>
      </c>
      <c r="C1253" t="str">
        <v>Sports</v>
      </c>
    </row>
    <row r="1254" spans="1:3" hidden="1">
      <c r="A1254" s="11">
        <v>45108</v>
      </c>
      <c r="B1254" t="str">
        <v>North</v>
      </c>
      <c r="C1254" t="str">
        <v>Clothing</v>
      </c>
    </row>
    <row r="1255" spans="1:3" hidden="1">
      <c r="A1255" s="11">
        <v>44884</v>
      </c>
      <c r="B1255" t="str">
        <v>West</v>
      </c>
      <c r="C1255" t="str">
        <v>Electronics</v>
      </c>
    </row>
    <row r="1256" spans="1:3" hidden="1">
      <c r="A1256" s="11">
        <v>44910</v>
      </c>
      <c r="B1256" t="str">
        <v>South</v>
      </c>
      <c r="C1256" t="str">
        <v>Clothing</v>
      </c>
    </row>
    <row r="1257" spans="1:3" hidden="1">
      <c r="A1257" s="11">
        <v>45503</v>
      </c>
      <c r="B1257" t="str">
        <v>West</v>
      </c>
      <c r="C1257" t="str">
        <v>Clothing</v>
      </c>
    </row>
    <row r="1258" spans="1:3" hidden="1">
      <c r="A1258" s="11">
        <v>45358</v>
      </c>
      <c r="B1258" t="str">
        <v>East</v>
      </c>
      <c r="C1258" t="str">
        <v>Furniture</v>
      </c>
    </row>
    <row r="1259" spans="1:3" hidden="1">
      <c r="A1259" s="11">
        <v>45377</v>
      </c>
      <c r="B1259" t="str">
        <v>West</v>
      </c>
      <c r="C1259" t="str">
        <v>Groceries</v>
      </c>
    </row>
    <row r="1260" spans="1:3" hidden="1">
      <c r="A1260" s="11">
        <v>45110</v>
      </c>
      <c r="B1260" t="str">
        <v>North</v>
      </c>
      <c r="C1260" t="str">
        <v>Groceries</v>
      </c>
    </row>
    <row r="1261" spans="1:3" hidden="1">
      <c r="A1261" s="11">
        <v>45012</v>
      </c>
      <c r="B1261" t="str">
        <v>East</v>
      </c>
      <c r="C1261" t="str">
        <v>Clothing</v>
      </c>
    </row>
    <row r="1262" spans="1:3" hidden="1">
      <c r="A1262" s="11">
        <v>45294</v>
      </c>
      <c r="B1262" t="str">
        <v>North</v>
      </c>
      <c r="C1262" t="str">
        <v>Groceries</v>
      </c>
    </row>
    <row r="1263" spans="1:3" hidden="1">
      <c r="A1263" s="11">
        <v>44993</v>
      </c>
      <c r="B1263" t="str">
        <v>South</v>
      </c>
      <c r="C1263" t="str">
        <v>Furniture</v>
      </c>
    </row>
    <row r="1264" spans="1:3" hidden="1">
      <c r="A1264" s="11">
        <v>45206</v>
      </c>
      <c r="B1264" t="str">
        <v>East</v>
      </c>
      <c r="C1264" t="str">
        <v>Electronics</v>
      </c>
    </row>
    <row r="1265" spans="1:3" hidden="1">
      <c r="A1265" s="11">
        <v>45121</v>
      </c>
      <c r="B1265" t="str">
        <v>West</v>
      </c>
      <c r="C1265" t="str">
        <v>Electronics</v>
      </c>
    </row>
    <row r="1266" spans="1:3">
      <c r="A1266" s="11">
        <v>45588</v>
      </c>
      <c r="B1266" t="str">
        <v>South</v>
      </c>
      <c r="C1266" t="str">
        <v>Electronics</v>
      </c>
    </row>
    <row r="1267" spans="1:3" hidden="1">
      <c r="A1267" s="11">
        <v>45298</v>
      </c>
      <c r="B1267" t="str">
        <v>South</v>
      </c>
      <c r="C1267" t="str">
        <v>Furniture</v>
      </c>
    </row>
    <row r="1268" spans="1:3">
      <c r="A1268" s="11">
        <v>45351</v>
      </c>
      <c r="B1268" t="str">
        <v>South</v>
      </c>
      <c r="C1268" t="str">
        <v>Electronics</v>
      </c>
    </row>
    <row r="1269" spans="1:3" hidden="1">
      <c r="A1269" s="11">
        <v>45139</v>
      </c>
      <c r="B1269" t="str">
        <v>North</v>
      </c>
      <c r="C1269" t="str">
        <v>Groceries</v>
      </c>
    </row>
    <row r="1270" spans="1:3" hidden="1">
      <c r="A1270" s="11">
        <v>45178</v>
      </c>
      <c r="B1270" t="str">
        <v>South</v>
      </c>
      <c r="C1270" t="str">
        <v>Clothing</v>
      </c>
    </row>
    <row r="1271" spans="1:3" hidden="1">
      <c r="A1271" s="11">
        <v>45417</v>
      </c>
      <c r="B1271" t="str">
        <v>East</v>
      </c>
      <c r="C1271" t="str">
        <v>Sports</v>
      </c>
    </row>
    <row r="1272" spans="1:3" hidden="1">
      <c r="A1272" s="11">
        <v>44930</v>
      </c>
      <c r="B1272" t="str">
        <v>South</v>
      </c>
      <c r="C1272" t="str">
        <v>Sports</v>
      </c>
    </row>
    <row r="1273" spans="1:3" hidden="1">
      <c r="A1273" s="11">
        <v>45359</v>
      </c>
      <c r="B1273" t="str">
        <v>North</v>
      </c>
      <c r="C1273" t="str">
        <v>Electronics</v>
      </c>
    </row>
    <row r="1274" spans="1:3" hidden="1">
      <c r="A1274" s="11">
        <v>45127</v>
      </c>
      <c r="B1274" t="str">
        <v>East</v>
      </c>
      <c r="C1274" t="str">
        <v>Clothing</v>
      </c>
    </row>
    <row r="1275" spans="1:3" hidden="1">
      <c r="A1275" s="11">
        <v>45067</v>
      </c>
      <c r="B1275" t="str">
        <v>East</v>
      </c>
      <c r="C1275" t="str">
        <v>Furniture</v>
      </c>
    </row>
    <row r="1276" spans="1:3" hidden="1">
      <c r="A1276" s="11">
        <v>45316</v>
      </c>
      <c r="B1276" t="str">
        <v>South</v>
      </c>
      <c r="C1276" t="str">
        <v>Clothing</v>
      </c>
    </row>
    <row r="1277" spans="1:3" hidden="1">
      <c r="A1277" s="11">
        <v>45419</v>
      </c>
      <c r="B1277" t="str">
        <v>South</v>
      </c>
      <c r="C1277" t="str">
        <v>Clothing</v>
      </c>
    </row>
    <row r="1278" spans="1:3" hidden="1">
      <c r="A1278" s="11">
        <v>45322</v>
      </c>
      <c r="B1278" t="str">
        <v>North</v>
      </c>
      <c r="C1278" t="str">
        <v>Electronics</v>
      </c>
    </row>
    <row r="1279" spans="1:3" hidden="1">
      <c r="A1279" s="11">
        <v>45352</v>
      </c>
      <c r="B1279" t="str">
        <v>East</v>
      </c>
      <c r="C1279" t="str">
        <v>Electronics</v>
      </c>
    </row>
    <row r="1280" spans="1:3" hidden="1">
      <c r="A1280" s="11">
        <v>44976</v>
      </c>
      <c r="B1280" t="str">
        <v>South</v>
      </c>
      <c r="C1280" t="str">
        <v>Clothing</v>
      </c>
    </row>
    <row r="1281" spans="1:3" hidden="1">
      <c r="A1281" s="11">
        <v>45263</v>
      </c>
      <c r="B1281" t="str">
        <v>East</v>
      </c>
      <c r="C1281" t="str">
        <v>Groceries</v>
      </c>
    </row>
    <row r="1282" spans="1:3" hidden="1">
      <c r="A1282" s="11">
        <v>45235</v>
      </c>
      <c r="B1282" t="str">
        <v>East</v>
      </c>
      <c r="C1282" t="str">
        <v>Sports</v>
      </c>
    </row>
    <row r="1283" spans="1:3" hidden="1">
      <c r="A1283" s="11">
        <v>44929</v>
      </c>
      <c r="B1283" t="str">
        <v>North</v>
      </c>
      <c r="C1283" t="str">
        <v>Groceries</v>
      </c>
    </row>
    <row r="1284" spans="1:3" hidden="1">
      <c r="A1284" s="11">
        <v>45482</v>
      </c>
      <c r="B1284" t="str">
        <v>East</v>
      </c>
      <c r="C1284" t="str">
        <v>Furniture</v>
      </c>
    </row>
    <row r="1285" spans="1:3" hidden="1">
      <c r="A1285" s="11">
        <v>44937</v>
      </c>
      <c r="B1285" t="str">
        <v>West</v>
      </c>
      <c r="C1285" t="str">
        <v>Electronics</v>
      </c>
    </row>
    <row r="1286" spans="1:3" hidden="1">
      <c r="A1286" s="11">
        <v>45596</v>
      </c>
      <c r="B1286" t="str">
        <v>East</v>
      </c>
      <c r="C1286" t="str">
        <v>Sports</v>
      </c>
    </row>
    <row r="1287" spans="1:3" hidden="1">
      <c r="A1287" s="11">
        <v>45115</v>
      </c>
      <c r="B1287" t="str">
        <v>East</v>
      </c>
      <c r="C1287" t="str">
        <v>Sports</v>
      </c>
    </row>
    <row r="1288" spans="1:3" hidden="1">
      <c r="A1288" s="11">
        <v>44974</v>
      </c>
      <c r="B1288" t="str">
        <v>North</v>
      </c>
      <c r="C1288" t="str">
        <v>Clothing</v>
      </c>
    </row>
    <row r="1289" spans="1:3" hidden="1">
      <c r="A1289" s="11">
        <v>45254</v>
      </c>
      <c r="B1289" t="str">
        <v>East</v>
      </c>
      <c r="C1289" t="str">
        <v>Electronics</v>
      </c>
    </row>
    <row r="1290" spans="1:3" hidden="1">
      <c r="A1290" s="11">
        <v>45462</v>
      </c>
      <c r="B1290" t="str">
        <v>North</v>
      </c>
      <c r="C1290" t="str">
        <v>Groceries</v>
      </c>
    </row>
    <row r="1291" spans="1:3" hidden="1">
      <c r="A1291" s="11">
        <v>45519</v>
      </c>
      <c r="B1291" t="str">
        <v>West</v>
      </c>
      <c r="C1291" t="str">
        <v>Electronics</v>
      </c>
    </row>
    <row r="1292" spans="1:3" hidden="1">
      <c r="A1292" s="11">
        <v>45125</v>
      </c>
      <c r="B1292" t="str">
        <v>West</v>
      </c>
      <c r="C1292" t="str">
        <v>Groceries</v>
      </c>
    </row>
    <row r="1293" spans="1:3" hidden="1">
      <c r="A1293" s="11">
        <v>45435</v>
      </c>
      <c r="B1293" t="str">
        <v>West</v>
      </c>
      <c r="C1293" t="str">
        <v>Groceries</v>
      </c>
    </row>
    <row r="1294" spans="1:3" hidden="1">
      <c r="A1294" s="11">
        <v>45550</v>
      </c>
      <c r="B1294" t="str">
        <v>North</v>
      </c>
      <c r="C1294" t="str">
        <v>Groceries</v>
      </c>
    </row>
    <row r="1295" spans="1:3" hidden="1">
      <c r="A1295" s="11">
        <v>44942</v>
      </c>
      <c r="B1295" t="str">
        <v>West</v>
      </c>
      <c r="C1295" t="str">
        <v>Groceries</v>
      </c>
    </row>
    <row r="1296" spans="1:3" hidden="1">
      <c r="A1296" s="11">
        <v>44909</v>
      </c>
      <c r="B1296" t="str">
        <v>North</v>
      </c>
      <c r="C1296" t="str">
        <v>Furniture</v>
      </c>
    </row>
    <row r="1297" spans="1:3" hidden="1">
      <c r="A1297" s="11">
        <v>45355</v>
      </c>
      <c r="B1297" t="str">
        <v>East</v>
      </c>
      <c r="C1297" t="str">
        <v>Furniture</v>
      </c>
    </row>
    <row r="1298" spans="1:3" hidden="1">
      <c r="A1298" s="11">
        <v>45563</v>
      </c>
      <c r="B1298" t="str">
        <v>North</v>
      </c>
      <c r="C1298" t="str">
        <v>Groceries</v>
      </c>
    </row>
    <row r="1299" spans="1:3" hidden="1">
      <c r="A1299" s="11">
        <v>45123</v>
      </c>
      <c r="B1299" t="str">
        <v>East</v>
      </c>
      <c r="C1299" t="str">
        <v>Electronics</v>
      </c>
    </row>
    <row r="1300" spans="1:3" hidden="1">
      <c r="A1300" s="11">
        <v>44972</v>
      </c>
      <c r="B1300" t="str">
        <v>South</v>
      </c>
      <c r="C1300" t="str">
        <v>Clothing</v>
      </c>
    </row>
    <row r="1301" spans="1:3" hidden="1">
      <c r="A1301" s="11">
        <v>45220</v>
      </c>
      <c r="B1301" t="str">
        <v>West</v>
      </c>
      <c r="C1301" t="str">
        <v>Clothing</v>
      </c>
    </row>
    <row r="1302" spans="1:3" hidden="1">
      <c r="A1302" s="11">
        <v>45249</v>
      </c>
      <c r="B1302" t="str">
        <v>North</v>
      </c>
      <c r="C1302" t="str">
        <v>Furniture</v>
      </c>
    </row>
    <row r="1303" spans="1:3" hidden="1">
      <c r="A1303" s="11">
        <v>45401</v>
      </c>
      <c r="B1303" t="str">
        <v>South</v>
      </c>
      <c r="C1303" t="str">
        <v>Furniture</v>
      </c>
    </row>
    <row r="1304" spans="1:3" hidden="1">
      <c r="A1304" s="11">
        <v>45223</v>
      </c>
      <c r="B1304" t="str">
        <v>South</v>
      </c>
      <c r="C1304" t="str">
        <v>Clothing</v>
      </c>
    </row>
    <row r="1305" spans="1:3" hidden="1">
      <c r="A1305" s="11">
        <v>45226</v>
      </c>
      <c r="B1305" t="str">
        <v>East</v>
      </c>
      <c r="C1305" t="str">
        <v>Sports</v>
      </c>
    </row>
    <row r="1306" spans="1:3" hidden="1">
      <c r="A1306" s="11">
        <v>45358</v>
      </c>
      <c r="B1306" t="str">
        <v>West</v>
      </c>
      <c r="C1306" t="str">
        <v>Clothing</v>
      </c>
    </row>
    <row r="1307" spans="1:3" hidden="1">
      <c r="A1307" s="11">
        <v>44982</v>
      </c>
      <c r="B1307" t="str">
        <v>South</v>
      </c>
      <c r="C1307" t="str">
        <v>Clothing</v>
      </c>
    </row>
    <row r="1308" spans="1:3" hidden="1">
      <c r="A1308" s="11">
        <v>45587</v>
      </c>
      <c r="B1308" t="str">
        <v>East</v>
      </c>
      <c r="C1308" t="str">
        <v>Furniture</v>
      </c>
    </row>
    <row r="1309" spans="1:3" hidden="1">
      <c r="A1309" s="11">
        <v>45068</v>
      </c>
      <c r="B1309" t="str">
        <v>North</v>
      </c>
      <c r="C1309" t="str">
        <v>Furniture</v>
      </c>
    </row>
    <row r="1310" spans="1:3" hidden="1">
      <c r="A1310" s="11">
        <v>45010</v>
      </c>
      <c r="B1310" t="str">
        <v>West</v>
      </c>
      <c r="C1310" t="str">
        <v>Furniture</v>
      </c>
    </row>
    <row r="1311" spans="1:3" hidden="1">
      <c r="A1311" s="11">
        <v>44963</v>
      </c>
      <c r="B1311" t="str">
        <v>North</v>
      </c>
      <c r="C1311" t="str">
        <v>Electronics</v>
      </c>
    </row>
    <row r="1312" spans="1:3" hidden="1">
      <c r="A1312" s="11">
        <v>45107</v>
      </c>
      <c r="B1312" t="str">
        <v>North</v>
      </c>
      <c r="C1312" t="str">
        <v>Furniture</v>
      </c>
    </row>
    <row r="1313" spans="1:3" hidden="1">
      <c r="A1313" s="11">
        <v>45004</v>
      </c>
      <c r="B1313" t="str">
        <v>West</v>
      </c>
      <c r="C1313" t="str">
        <v>Groceries</v>
      </c>
    </row>
    <row r="1314" spans="1:3" hidden="1">
      <c r="A1314" s="11">
        <v>45103</v>
      </c>
      <c r="B1314" t="str">
        <v>East</v>
      </c>
      <c r="C1314" t="str">
        <v>Electronics</v>
      </c>
    </row>
    <row r="1315" spans="1:3" hidden="1">
      <c r="A1315" s="11">
        <v>45314</v>
      </c>
      <c r="B1315" t="str">
        <v>East</v>
      </c>
      <c r="C1315" t="str">
        <v>Furniture</v>
      </c>
    </row>
    <row r="1316" spans="1:3" hidden="1">
      <c r="A1316" s="11">
        <v>45289</v>
      </c>
      <c r="B1316" t="str">
        <v>West</v>
      </c>
      <c r="C1316" t="str">
        <v>Clothing</v>
      </c>
    </row>
    <row r="1317" spans="1:3">
      <c r="A1317" s="11">
        <v>45295</v>
      </c>
      <c r="B1317" t="str">
        <v>South</v>
      </c>
      <c r="C1317" t="str">
        <v>Electronics</v>
      </c>
    </row>
    <row r="1318" spans="1:3" hidden="1">
      <c r="A1318" s="11">
        <v>45549</v>
      </c>
      <c r="B1318" t="str">
        <v>South</v>
      </c>
      <c r="C1318" t="str">
        <v>Groceries</v>
      </c>
    </row>
    <row r="1319" spans="1:3" hidden="1">
      <c r="A1319" s="11">
        <v>45492</v>
      </c>
      <c r="B1319" t="str">
        <v>West</v>
      </c>
      <c r="C1319" t="str">
        <v>Furniture</v>
      </c>
    </row>
    <row r="1320" spans="1:3" hidden="1">
      <c r="A1320" s="11">
        <v>44993</v>
      </c>
      <c r="B1320" t="str">
        <v>West</v>
      </c>
      <c r="C1320" t="str">
        <v>Sports</v>
      </c>
    </row>
    <row r="1321" spans="1:3" hidden="1">
      <c r="A1321" s="11">
        <v>45583</v>
      </c>
      <c r="B1321" t="str">
        <v>East</v>
      </c>
      <c r="C1321" t="str">
        <v>Electronics</v>
      </c>
    </row>
    <row r="1322" spans="1:3">
      <c r="A1322" s="11">
        <v>45345</v>
      </c>
      <c r="B1322" t="str">
        <v>South</v>
      </c>
      <c r="C1322" t="str">
        <v>Electronics</v>
      </c>
    </row>
    <row r="1323" spans="1:3" hidden="1">
      <c r="A1323" s="11">
        <v>45129</v>
      </c>
      <c r="B1323" t="str">
        <v>South</v>
      </c>
      <c r="C1323" t="str">
        <v>Electronics</v>
      </c>
    </row>
    <row r="1324" spans="1:3" hidden="1">
      <c r="A1324" s="11">
        <v>45396</v>
      </c>
      <c r="B1324" t="str">
        <v>West</v>
      </c>
      <c r="C1324" t="str">
        <v>Groceries</v>
      </c>
    </row>
    <row r="1325" spans="1:3" hidden="1">
      <c r="A1325" s="11">
        <v>45602</v>
      </c>
      <c r="B1325" t="str">
        <v>West</v>
      </c>
      <c r="C1325" t="str">
        <v>Groceries</v>
      </c>
    </row>
    <row r="1326" spans="1:3" hidden="1">
      <c r="A1326" s="11">
        <v>45040</v>
      </c>
      <c r="B1326" t="str">
        <v>East</v>
      </c>
      <c r="C1326" t="str">
        <v>Groceries</v>
      </c>
    </row>
    <row r="1327" spans="1:3" hidden="1">
      <c r="A1327" s="11">
        <v>45134</v>
      </c>
      <c r="B1327" t="str">
        <v>North</v>
      </c>
      <c r="C1327" t="str">
        <v>Clothing</v>
      </c>
    </row>
    <row r="1328" spans="1:3" hidden="1">
      <c r="A1328" s="11">
        <v>45350</v>
      </c>
      <c r="B1328" t="str">
        <v>South</v>
      </c>
      <c r="C1328" t="str">
        <v>Groceries</v>
      </c>
    </row>
    <row r="1329" spans="1:3" hidden="1">
      <c r="A1329" s="11">
        <v>44936</v>
      </c>
      <c r="B1329" t="str">
        <v>South</v>
      </c>
      <c r="C1329" t="str">
        <v>Sports</v>
      </c>
    </row>
    <row r="1330" spans="1:3" hidden="1">
      <c r="A1330" s="11">
        <v>45560</v>
      </c>
      <c r="B1330" t="str">
        <v>South</v>
      </c>
      <c r="C1330" t="str">
        <v>Furniture</v>
      </c>
    </row>
    <row r="1331" spans="1:3" hidden="1">
      <c r="A1331" s="11">
        <v>45042</v>
      </c>
      <c r="B1331" t="str">
        <v>East</v>
      </c>
      <c r="C1331" t="str">
        <v>Furniture</v>
      </c>
    </row>
    <row r="1332" spans="1:3" hidden="1">
      <c r="A1332" s="11">
        <v>45161</v>
      </c>
      <c r="B1332" t="str">
        <v>East</v>
      </c>
      <c r="C1332" t="str">
        <v>Furniture</v>
      </c>
    </row>
    <row r="1333" spans="1:3" hidden="1">
      <c r="A1333" s="11">
        <v>45568</v>
      </c>
      <c r="B1333" t="str">
        <v>East</v>
      </c>
      <c r="C1333" t="str">
        <v>Furniture</v>
      </c>
    </row>
    <row r="1334" spans="1:3" hidden="1">
      <c r="A1334" s="11">
        <v>45465</v>
      </c>
      <c r="B1334" t="str">
        <v>South</v>
      </c>
      <c r="C1334" t="str">
        <v>Furniture</v>
      </c>
    </row>
    <row r="1335" spans="1:3" hidden="1">
      <c r="A1335" s="11">
        <v>45448</v>
      </c>
      <c r="B1335" t="str">
        <v>North</v>
      </c>
      <c r="C1335" t="str">
        <v>Clothing</v>
      </c>
    </row>
    <row r="1336" spans="1:3" hidden="1">
      <c r="A1336" s="11">
        <v>45551</v>
      </c>
      <c r="B1336" t="str">
        <v>West</v>
      </c>
      <c r="C1336" t="str">
        <v>Sports</v>
      </c>
    </row>
    <row r="1337" spans="1:3" hidden="1">
      <c r="A1337" s="11">
        <v>45221</v>
      </c>
      <c r="B1337" t="str">
        <v>East</v>
      </c>
      <c r="C1337" t="str">
        <v>Sports</v>
      </c>
    </row>
    <row r="1338" spans="1:3" hidden="1">
      <c r="A1338" s="11">
        <v>45434</v>
      </c>
      <c r="B1338" t="str">
        <v>West</v>
      </c>
      <c r="C1338" t="str">
        <v>Clothing</v>
      </c>
    </row>
    <row r="1339" spans="1:3" hidden="1">
      <c r="A1339" s="11">
        <v>44917</v>
      </c>
      <c r="B1339" t="str">
        <v>South</v>
      </c>
      <c r="C1339" t="str">
        <v>Electronics</v>
      </c>
    </row>
    <row r="1340" spans="1:3" hidden="1">
      <c r="A1340" s="11">
        <v>45028</v>
      </c>
      <c r="B1340" t="str">
        <v>North</v>
      </c>
      <c r="C1340" t="str">
        <v>Groceries</v>
      </c>
    </row>
    <row r="1341" spans="1:3" hidden="1">
      <c r="A1341" s="11">
        <v>45583</v>
      </c>
      <c r="B1341" t="str">
        <v>North</v>
      </c>
      <c r="C1341" t="str">
        <v>Sports</v>
      </c>
    </row>
    <row r="1342" spans="1:3" hidden="1">
      <c r="A1342" s="11">
        <v>45017</v>
      </c>
      <c r="B1342" t="str">
        <v>North</v>
      </c>
      <c r="C1342" t="str">
        <v>Clothing</v>
      </c>
    </row>
    <row r="1343" spans="1:3" hidden="1">
      <c r="A1343" s="11">
        <v>45406</v>
      </c>
      <c r="B1343" t="str">
        <v>North</v>
      </c>
      <c r="C1343" t="str">
        <v>Groceries</v>
      </c>
    </row>
    <row r="1344" spans="1:3" hidden="1">
      <c r="A1344" s="11">
        <v>45092</v>
      </c>
      <c r="B1344" t="str">
        <v>East</v>
      </c>
      <c r="C1344" t="str">
        <v>Clothing</v>
      </c>
    </row>
    <row r="1345" spans="1:3" hidden="1">
      <c r="A1345" s="11">
        <v>45084</v>
      </c>
      <c r="B1345" t="str">
        <v>West</v>
      </c>
      <c r="C1345" t="str">
        <v>Clothing</v>
      </c>
    </row>
    <row r="1346" spans="1:3" hidden="1">
      <c r="A1346" s="11">
        <v>44983</v>
      </c>
      <c r="B1346" t="str">
        <v>West</v>
      </c>
      <c r="C1346" t="str">
        <v>Sports</v>
      </c>
    </row>
    <row r="1347" spans="1:3" hidden="1">
      <c r="A1347" s="11">
        <v>45343</v>
      </c>
      <c r="B1347" t="str">
        <v>East</v>
      </c>
      <c r="C1347" t="str">
        <v>Groceries</v>
      </c>
    </row>
    <row r="1348" spans="1:3" hidden="1">
      <c r="A1348" s="11">
        <v>45158</v>
      </c>
      <c r="B1348" t="str">
        <v>East</v>
      </c>
      <c r="C1348" t="str">
        <v>Sports</v>
      </c>
    </row>
    <row r="1349" spans="1:3" hidden="1">
      <c r="A1349" s="11">
        <v>45472</v>
      </c>
      <c r="B1349" t="str">
        <v>North</v>
      </c>
      <c r="C1349" t="str">
        <v>Sports</v>
      </c>
    </row>
    <row r="1350" spans="1:3" hidden="1">
      <c r="A1350" s="11">
        <v>44992</v>
      </c>
      <c r="B1350" t="str">
        <v>North</v>
      </c>
      <c r="C1350" t="str">
        <v>Groceries</v>
      </c>
    </row>
    <row r="1351" spans="1:3">
      <c r="A1351" s="11">
        <v>45299</v>
      </c>
      <c r="B1351" t="str">
        <v>South</v>
      </c>
      <c r="C1351" t="str">
        <v>Electronics</v>
      </c>
    </row>
    <row r="1352" spans="1:3" hidden="1">
      <c r="A1352" s="11">
        <v>44897</v>
      </c>
      <c r="B1352" t="str">
        <v>West</v>
      </c>
      <c r="C1352" t="str">
        <v>Clothing</v>
      </c>
    </row>
    <row r="1353" spans="1:3" hidden="1">
      <c r="A1353" s="11">
        <v>44962</v>
      </c>
      <c r="B1353" t="str">
        <v>East</v>
      </c>
      <c r="C1353" t="str">
        <v>Sports</v>
      </c>
    </row>
    <row r="1354" spans="1:3" hidden="1">
      <c r="A1354" s="11">
        <v>45039</v>
      </c>
      <c r="B1354" t="str">
        <v>North</v>
      </c>
      <c r="C1354" t="str">
        <v>Electronics</v>
      </c>
    </row>
    <row r="1355" spans="1:3" hidden="1">
      <c r="A1355" s="11">
        <v>44982</v>
      </c>
      <c r="B1355" t="str">
        <v>West</v>
      </c>
      <c r="C1355" t="str">
        <v>Furniture</v>
      </c>
    </row>
    <row r="1356" spans="1:3" hidden="1">
      <c r="A1356" s="11">
        <v>45068</v>
      </c>
      <c r="B1356" t="str">
        <v>North</v>
      </c>
      <c r="C1356" t="str">
        <v>Sports</v>
      </c>
    </row>
    <row r="1357" spans="1:3" hidden="1">
      <c r="A1357" s="11">
        <v>45388</v>
      </c>
      <c r="B1357" t="str">
        <v>North</v>
      </c>
      <c r="C1357" t="str">
        <v>Groceries</v>
      </c>
    </row>
    <row r="1358" spans="1:3" hidden="1">
      <c r="A1358" s="11">
        <v>45152</v>
      </c>
      <c r="B1358" t="str">
        <v>North</v>
      </c>
      <c r="C1358" t="str">
        <v>Furniture</v>
      </c>
    </row>
    <row r="1359" spans="1:3" hidden="1">
      <c r="A1359" s="11">
        <v>45051</v>
      </c>
      <c r="B1359" t="str">
        <v>North</v>
      </c>
      <c r="C1359" t="str">
        <v>Sports</v>
      </c>
    </row>
    <row r="1360" spans="1:3" hidden="1">
      <c r="A1360" s="11">
        <v>45208</v>
      </c>
      <c r="B1360" t="str">
        <v>South</v>
      </c>
      <c r="C1360" t="str">
        <v>Sports</v>
      </c>
    </row>
    <row r="1361" spans="1:3" hidden="1">
      <c r="A1361" s="11">
        <v>45472</v>
      </c>
      <c r="B1361" t="str">
        <v>North</v>
      </c>
      <c r="C1361" t="str">
        <v>Furniture</v>
      </c>
    </row>
    <row r="1362" spans="1:3" hidden="1">
      <c r="A1362" s="11">
        <v>45413</v>
      </c>
      <c r="B1362" t="str">
        <v>North</v>
      </c>
      <c r="C1362" t="str">
        <v>Sports</v>
      </c>
    </row>
    <row r="1363" spans="1:3" hidden="1">
      <c r="A1363" s="11">
        <v>45081</v>
      </c>
      <c r="B1363" t="str">
        <v>West</v>
      </c>
      <c r="C1363" t="str">
        <v>Clothing</v>
      </c>
    </row>
    <row r="1364" spans="1:3" hidden="1">
      <c r="A1364" s="11">
        <v>45001</v>
      </c>
      <c r="B1364" t="str">
        <v>South</v>
      </c>
      <c r="C1364" t="str">
        <v>Groceries</v>
      </c>
    </row>
    <row r="1365" spans="1:3" hidden="1">
      <c r="A1365" s="11">
        <v>45114</v>
      </c>
      <c r="B1365" t="str">
        <v>West</v>
      </c>
      <c r="C1365" t="str">
        <v>Sports</v>
      </c>
    </row>
    <row r="1366" spans="1:3" hidden="1">
      <c r="A1366" s="11">
        <v>45044</v>
      </c>
      <c r="B1366" t="str">
        <v>North</v>
      </c>
      <c r="C1366" t="str">
        <v>Sports</v>
      </c>
    </row>
    <row r="1367" spans="1:3" hidden="1">
      <c r="A1367" s="11">
        <v>45280</v>
      </c>
      <c r="B1367" t="str">
        <v>East</v>
      </c>
      <c r="C1367" t="str">
        <v>Sports</v>
      </c>
    </row>
    <row r="1368" spans="1:3" hidden="1">
      <c r="A1368" s="11">
        <v>44901</v>
      </c>
      <c r="B1368" t="str">
        <v>West</v>
      </c>
      <c r="C1368" t="str">
        <v>Electronics</v>
      </c>
    </row>
    <row r="1369" spans="1:3" hidden="1">
      <c r="A1369" s="11">
        <v>45184</v>
      </c>
      <c r="B1369" t="str">
        <v>West</v>
      </c>
      <c r="C1369" t="str">
        <v>Sports</v>
      </c>
    </row>
    <row r="1370" spans="1:3" hidden="1">
      <c r="A1370" s="11">
        <v>45527</v>
      </c>
      <c r="B1370" t="str">
        <v>West</v>
      </c>
      <c r="C1370" t="str">
        <v>Groceries</v>
      </c>
    </row>
    <row r="1371" spans="1:3" hidden="1">
      <c r="A1371" s="11">
        <v>45193</v>
      </c>
      <c r="B1371" t="str">
        <v>East</v>
      </c>
      <c r="C1371" t="str">
        <v>Clothing</v>
      </c>
    </row>
    <row r="1372" spans="1:3" hidden="1">
      <c r="A1372" s="11">
        <v>45579</v>
      </c>
      <c r="B1372" t="str">
        <v>East</v>
      </c>
      <c r="C1372" t="str">
        <v>Sports</v>
      </c>
    </row>
    <row r="1373" spans="1:3" hidden="1">
      <c r="A1373" s="11">
        <v>45135</v>
      </c>
      <c r="B1373" t="str">
        <v>East</v>
      </c>
      <c r="C1373" t="str">
        <v>Clothing</v>
      </c>
    </row>
    <row r="1374" spans="1:3" hidden="1">
      <c r="A1374" s="11">
        <v>45476</v>
      </c>
      <c r="B1374" t="str">
        <v>East</v>
      </c>
      <c r="C1374" t="str">
        <v>Groceries</v>
      </c>
    </row>
    <row r="1375" spans="1:3" hidden="1">
      <c r="A1375" s="11">
        <v>45411</v>
      </c>
      <c r="B1375" t="str">
        <v>North</v>
      </c>
      <c r="C1375" t="str">
        <v>Electronics</v>
      </c>
    </row>
    <row r="1376" spans="1:3" hidden="1">
      <c r="A1376" s="11">
        <v>45248</v>
      </c>
      <c r="B1376" t="str">
        <v>South</v>
      </c>
      <c r="C1376" t="str">
        <v>Furniture</v>
      </c>
    </row>
    <row r="1377" spans="1:3" hidden="1">
      <c r="A1377" s="11">
        <v>45595</v>
      </c>
      <c r="B1377" t="str">
        <v>North</v>
      </c>
      <c r="C1377" t="str">
        <v>Electronics</v>
      </c>
    </row>
    <row r="1378" spans="1:3" hidden="1">
      <c r="A1378" s="11">
        <v>45410</v>
      </c>
      <c r="B1378" t="str">
        <v>West</v>
      </c>
      <c r="C1378" t="str">
        <v>Groceries</v>
      </c>
    </row>
    <row r="1379" spans="1:3" hidden="1">
      <c r="A1379" s="11">
        <v>45588</v>
      </c>
      <c r="B1379" t="str">
        <v>East</v>
      </c>
      <c r="C1379" t="str">
        <v>Furniture</v>
      </c>
    </row>
    <row r="1380" spans="1:3" hidden="1">
      <c r="A1380" s="11">
        <v>45201</v>
      </c>
      <c r="B1380" t="str">
        <v>West</v>
      </c>
      <c r="C1380" t="str">
        <v>Clothing</v>
      </c>
    </row>
    <row r="1381" spans="1:3" hidden="1">
      <c r="A1381" s="11">
        <v>45495</v>
      </c>
      <c r="B1381" t="str">
        <v>East</v>
      </c>
      <c r="C1381" t="str">
        <v>Clothing</v>
      </c>
    </row>
    <row r="1382" spans="1:3" hidden="1">
      <c r="A1382" s="11">
        <v>44958</v>
      </c>
      <c r="B1382" t="str">
        <v>East</v>
      </c>
      <c r="C1382" t="str">
        <v>Clothing</v>
      </c>
    </row>
    <row r="1383" spans="1:3" hidden="1">
      <c r="A1383" s="11">
        <v>45150</v>
      </c>
      <c r="B1383" t="str">
        <v>South</v>
      </c>
      <c r="C1383" t="str">
        <v>Groceries</v>
      </c>
    </row>
    <row r="1384" spans="1:3" hidden="1">
      <c r="A1384" s="11">
        <v>45115</v>
      </c>
      <c r="B1384" t="str">
        <v>North</v>
      </c>
      <c r="C1384" t="str">
        <v>Furniture</v>
      </c>
    </row>
    <row r="1385" spans="1:3" hidden="1">
      <c r="A1385" s="11">
        <v>45566</v>
      </c>
      <c r="B1385" t="str">
        <v>West</v>
      </c>
      <c r="C1385" t="str">
        <v>Clothing</v>
      </c>
    </row>
    <row r="1386" spans="1:3" hidden="1">
      <c r="A1386" s="11">
        <v>45165</v>
      </c>
      <c r="B1386" t="str">
        <v>East</v>
      </c>
      <c r="C1386" t="str">
        <v>Groceries</v>
      </c>
    </row>
    <row r="1387" spans="1:3" hidden="1">
      <c r="A1387" s="11">
        <v>45429</v>
      </c>
      <c r="B1387" t="str">
        <v>East</v>
      </c>
      <c r="C1387" t="str">
        <v>Clothing</v>
      </c>
    </row>
    <row r="1388" spans="1:3" hidden="1">
      <c r="A1388" s="11">
        <v>45166</v>
      </c>
      <c r="B1388" t="str">
        <v>North</v>
      </c>
      <c r="C1388" t="str">
        <v>Clothing</v>
      </c>
    </row>
    <row r="1389" spans="1:3" hidden="1">
      <c r="A1389" s="11">
        <v>45057</v>
      </c>
      <c r="B1389" t="str">
        <v>North</v>
      </c>
      <c r="C1389" t="str">
        <v>Sports</v>
      </c>
    </row>
    <row r="1390" spans="1:3" hidden="1">
      <c r="A1390" s="11">
        <v>44950</v>
      </c>
      <c r="B1390" t="str">
        <v>North</v>
      </c>
      <c r="C1390" t="str">
        <v>Furniture</v>
      </c>
    </row>
    <row r="1391" spans="1:3" hidden="1">
      <c r="A1391" s="11">
        <v>44973</v>
      </c>
      <c r="B1391" t="str">
        <v>North</v>
      </c>
      <c r="C1391" t="str">
        <v>Furniture</v>
      </c>
    </row>
    <row r="1392" spans="1:3" hidden="1">
      <c r="A1392" s="11">
        <v>45313</v>
      </c>
      <c r="B1392" t="str">
        <v>North</v>
      </c>
      <c r="C1392" t="str">
        <v>Clothing</v>
      </c>
    </row>
    <row r="1393" spans="1:3" hidden="1">
      <c r="A1393" s="11">
        <v>45446</v>
      </c>
      <c r="B1393" t="str">
        <v>South</v>
      </c>
      <c r="C1393" t="str">
        <v>Sports</v>
      </c>
    </row>
    <row r="1394" spans="1:3" hidden="1">
      <c r="A1394" s="11">
        <v>45434</v>
      </c>
      <c r="B1394" t="str">
        <v>East</v>
      </c>
      <c r="C1394" t="str">
        <v>Electronics</v>
      </c>
    </row>
    <row r="1395" spans="1:3" hidden="1">
      <c r="A1395" s="11">
        <v>45127</v>
      </c>
      <c r="B1395" t="str">
        <v>West</v>
      </c>
      <c r="C1395" t="str">
        <v>Groceries</v>
      </c>
    </row>
    <row r="1396" spans="1:3" hidden="1">
      <c r="A1396" s="11">
        <v>45257</v>
      </c>
      <c r="B1396" t="str">
        <v>East</v>
      </c>
      <c r="C1396" t="str">
        <v>Groceries</v>
      </c>
    </row>
    <row r="1397" spans="1:3" hidden="1">
      <c r="A1397" s="11">
        <v>45357</v>
      </c>
      <c r="B1397" t="str">
        <v>East</v>
      </c>
      <c r="C1397" t="str">
        <v>Clothing</v>
      </c>
    </row>
    <row r="1398" spans="1:3" hidden="1">
      <c r="A1398" s="11">
        <v>45260</v>
      </c>
      <c r="B1398" t="str">
        <v>North</v>
      </c>
      <c r="C1398" t="str">
        <v>Sports</v>
      </c>
    </row>
    <row r="1399" spans="1:3" hidden="1">
      <c r="A1399" s="11">
        <v>44893</v>
      </c>
      <c r="B1399" t="str">
        <v>North</v>
      </c>
      <c r="C1399" t="str">
        <v>Furniture</v>
      </c>
    </row>
    <row r="1400" spans="1:3" hidden="1">
      <c r="A1400" s="11">
        <v>45014</v>
      </c>
      <c r="B1400" t="str">
        <v>North</v>
      </c>
      <c r="C1400" t="str">
        <v>Clothing</v>
      </c>
    </row>
    <row r="1401" spans="1:3" hidden="1">
      <c r="A1401" s="11">
        <v>45369</v>
      </c>
      <c r="B1401" t="str">
        <v>West</v>
      </c>
      <c r="C1401" t="str">
        <v>Sports</v>
      </c>
    </row>
    <row r="1402" spans="1:3" hidden="1">
      <c r="A1402" s="11">
        <v>45210</v>
      </c>
      <c r="B1402" t="str">
        <v>East</v>
      </c>
      <c r="C1402" t="str">
        <v>Clothing</v>
      </c>
    </row>
    <row r="1403" spans="1:3" hidden="1">
      <c r="A1403" s="11">
        <v>45420</v>
      </c>
      <c r="B1403" t="str">
        <v>South</v>
      </c>
      <c r="C1403" t="str">
        <v>Groceries</v>
      </c>
    </row>
    <row r="1404" spans="1:3" hidden="1">
      <c r="A1404" s="11">
        <v>45607</v>
      </c>
      <c r="B1404" t="str">
        <v>West</v>
      </c>
      <c r="C1404" t="str">
        <v>Electronics</v>
      </c>
    </row>
    <row r="1405" spans="1:3" hidden="1">
      <c r="A1405" s="11">
        <v>45158</v>
      </c>
      <c r="B1405" t="str">
        <v>South</v>
      </c>
      <c r="C1405" t="str">
        <v>Groceries</v>
      </c>
    </row>
    <row r="1406" spans="1:3" hidden="1">
      <c r="A1406" s="11">
        <v>45035</v>
      </c>
      <c r="B1406" t="str">
        <v>North</v>
      </c>
      <c r="C1406" t="str">
        <v>Clothing</v>
      </c>
    </row>
    <row r="1407" spans="1:3" hidden="1">
      <c r="A1407" s="11">
        <v>45075</v>
      </c>
      <c r="B1407" t="str">
        <v>North</v>
      </c>
      <c r="C1407" t="str">
        <v>Sports</v>
      </c>
    </row>
    <row r="1408" spans="1:3" hidden="1">
      <c r="A1408" s="11">
        <v>45258</v>
      </c>
      <c r="B1408" t="str">
        <v>South</v>
      </c>
      <c r="C1408" t="str">
        <v>Furniture</v>
      </c>
    </row>
    <row r="1409" spans="1:3" hidden="1">
      <c r="A1409" s="11">
        <v>45472</v>
      </c>
      <c r="B1409" t="str">
        <v>North</v>
      </c>
      <c r="C1409" t="str">
        <v>Clothing</v>
      </c>
    </row>
    <row r="1410" spans="1:3" hidden="1">
      <c r="A1410" s="11">
        <v>45457</v>
      </c>
      <c r="B1410" t="str">
        <v>East</v>
      </c>
      <c r="C1410" t="str">
        <v>Electronics</v>
      </c>
    </row>
    <row r="1411" spans="1:3" hidden="1">
      <c r="A1411" s="11">
        <v>45067</v>
      </c>
      <c r="B1411" t="str">
        <v>West</v>
      </c>
      <c r="C1411" t="str">
        <v>Furniture</v>
      </c>
    </row>
    <row r="1412" spans="1:3" hidden="1">
      <c r="A1412" s="11">
        <v>45000</v>
      </c>
      <c r="B1412" t="str">
        <v>West</v>
      </c>
      <c r="C1412" t="str">
        <v>Sports</v>
      </c>
    </row>
    <row r="1413" spans="1:3" hidden="1">
      <c r="A1413" s="11">
        <v>45570</v>
      </c>
      <c r="B1413" t="str">
        <v>North</v>
      </c>
      <c r="C1413" t="str">
        <v>Electronics</v>
      </c>
    </row>
    <row r="1414" spans="1:3" hidden="1">
      <c r="A1414" s="11">
        <v>45367</v>
      </c>
      <c r="B1414" t="str">
        <v>East</v>
      </c>
      <c r="C1414" t="str">
        <v>Sports</v>
      </c>
    </row>
    <row r="1415" spans="1:3" hidden="1">
      <c r="A1415" s="11">
        <v>45341</v>
      </c>
      <c r="B1415" t="str">
        <v>West</v>
      </c>
      <c r="C1415" t="str">
        <v>Electronics</v>
      </c>
    </row>
    <row r="1416" spans="1:3" hidden="1">
      <c r="A1416" s="11">
        <v>45059</v>
      </c>
      <c r="B1416" t="str">
        <v>West</v>
      </c>
      <c r="C1416" t="str">
        <v>Groceries</v>
      </c>
    </row>
    <row r="1417" spans="1:3" hidden="1">
      <c r="A1417" s="11">
        <v>45455</v>
      </c>
      <c r="B1417" t="str">
        <v>South</v>
      </c>
      <c r="C1417" t="str">
        <v>Sports</v>
      </c>
    </row>
    <row r="1418" spans="1:3" hidden="1">
      <c r="A1418" s="11">
        <v>45188</v>
      </c>
      <c r="B1418" t="str">
        <v>North</v>
      </c>
      <c r="C1418" t="str">
        <v>Sports</v>
      </c>
    </row>
    <row r="1419" spans="1:3" hidden="1">
      <c r="A1419" s="11">
        <v>44888</v>
      </c>
      <c r="B1419" t="str">
        <v>East</v>
      </c>
      <c r="C1419" t="str">
        <v>Sports</v>
      </c>
    </row>
    <row r="1420" spans="1:3" hidden="1">
      <c r="A1420" s="11">
        <v>45147</v>
      </c>
      <c r="B1420" t="str">
        <v>East</v>
      </c>
      <c r="C1420" t="str">
        <v>Sports</v>
      </c>
    </row>
    <row r="1421" spans="1:3" hidden="1">
      <c r="A1421" s="11">
        <v>45151</v>
      </c>
      <c r="B1421" t="str">
        <v>West</v>
      </c>
      <c r="C1421" t="str">
        <v>Clothing</v>
      </c>
    </row>
    <row r="1422" spans="1:3" hidden="1">
      <c r="A1422" s="11">
        <v>45156</v>
      </c>
      <c r="B1422" t="str">
        <v>East</v>
      </c>
      <c r="C1422" t="str">
        <v>Clothing</v>
      </c>
    </row>
    <row r="1423" spans="1:3" hidden="1">
      <c r="A1423" s="11">
        <v>45496</v>
      </c>
      <c r="B1423" t="str">
        <v>East</v>
      </c>
      <c r="C1423" t="str">
        <v>Sports</v>
      </c>
    </row>
    <row r="1424" spans="1:3" hidden="1">
      <c r="A1424" s="11">
        <v>45292</v>
      </c>
      <c r="B1424" t="str">
        <v>South</v>
      </c>
      <c r="C1424" t="str">
        <v>Furniture</v>
      </c>
    </row>
    <row r="1425" spans="1:3" hidden="1">
      <c r="A1425" s="11">
        <v>45089</v>
      </c>
      <c r="B1425" t="str">
        <v>North</v>
      </c>
      <c r="C1425" t="str">
        <v>Furniture</v>
      </c>
    </row>
    <row r="1426" spans="1:3" hidden="1">
      <c r="A1426" s="11">
        <v>45104</v>
      </c>
      <c r="B1426" t="str">
        <v>West</v>
      </c>
      <c r="C1426" t="str">
        <v>Furniture</v>
      </c>
    </row>
    <row r="1427" spans="1:3" hidden="1">
      <c r="A1427" s="11">
        <v>45148</v>
      </c>
      <c r="B1427" t="str">
        <v>East</v>
      </c>
      <c r="C1427" t="str">
        <v>Clothing</v>
      </c>
    </row>
    <row r="1428" spans="1:3" hidden="1">
      <c r="A1428" s="11">
        <v>45583</v>
      </c>
      <c r="B1428" t="str">
        <v>West</v>
      </c>
      <c r="C1428" t="str">
        <v>Furniture</v>
      </c>
    </row>
    <row r="1429" spans="1:3" hidden="1">
      <c r="A1429" s="11">
        <v>45366</v>
      </c>
      <c r="B1429" t="str">
        <v>South</v>
      </c>
      <c r="C1429" t="str">
        <v>Clothing</v>
      </c>
    </row>
    <row r="1430" spans="1:3" hidden="1">
      <c r="A1430" s="11">
        <v>44938</v>
      </c>
      <c r="B1430" t="str">
        <v>South</v>
      </c>
      <c r="C1430" t="str">
        <v>Electronics</v>
      </c>
    </row>
    <row r="1431" spans="1:3" hidden="1">
      <c r="A1431" s="11">
        <v>44901</v>
      </c>
      <c r="B1431" t="str">
        <v>West</v>
      </c>
      <c r="C1431" t="str">
        <v>Furniture</v>
      </c>
    </row>
    <row r="1432" spans="1:3" hidden="1">
      <c r="A1432" s="11">
        <v>45447</v>
      </c>
      <c r="B1432" t="str">
        <v>West</v>
      </c>
      <c r="C1432" t="str">
        <v>Groceries</v>
      </c>
    </row>
    <row r="1433" spans="1:3" hidden="1">
      <c r="A1433" s="11">
        <v>44941</v>
      </c>
      <c r="B1433" t="str">
        <v>East</v>
      </c>
      <c r="C1433" t="str">
        <v>Sports</v>
      </c>
    </row>
    <row r="1434" spans="1:3" hidden="1">
      <c r="A1434" s="11">
        <v>45431</v>
      </c>
      <c r="B1434" t="str">
        <v>West</v>
      </c>
      <c r="C1434" t="str">
        <v>Electronics</v>
      </c>
    </row>
    <row r="1435" spans="1:3" hidden="1">
      <c r="A1435" s="11">
        <v>45544</v>
      </c>
      <c r="B1435" t="str">
        <v>North</v>
      </c>
      <c r="C1435" t="str">
        <v>Furniture</v>
      </c>
    </row>
    <row r="1436" spans="1:3" hidden="1">
      <c r="A1436" s="11">
        <v>45200</v>
      </c>
      <c r="B1436" t="str">
        <v>North</v>
      </c>
      <c r="C1436" t="str">
        <v>Electronics</v>
      </c>
    </row>
    <row r="1437" spans="1:3" hidden="1">
      <c r="A1437" s="11">
        <v>45213</v>
      </c>
      <c r="B1437" t="str">
        <v>South</v>
      </c>
      <c r="C1437" t="str">
        <v>Electronics</v>
      </c>
    </row>
    <row r="1438" spans="1:3" hidden="1">
      <c r="A1438" s="11">
        <v>45015</v>
      </c>
      <c r="B1438" t="str">
        <v>West</v>
      </c>
      <c r="C1438" t="str">
        <v>Electronics</v>
      </c>
    </row>
    <row r="1439" spans="1:3" hidden="1">
      <c r="A1439" s="11">
        <v>45270</v>
      </c>
      <c r="B1439" t="str">
        <v>South</v>
      </c>
      <c r="C1439" t="str">
        <v>Sports</v>
      </c>
    </row>
    <row r="1440" spans="1:3" hidden="1">
      <c r="A1440" s="11">
        <v>45605</v>
      </c>
      <c r="B1440" t="str">
        <v>East</v>
      </c>
      <c r="C1440" t="str">
        <v>Sports</v>
      </c>
    </row>
    <row r="1441" spans="1:3" hidden="1">
      <c r="A1441" s="11">
        <v>45446</v>
      </c>
      <c r="B1441" t="str">
        <v>North</v>
      </c>
      <c r="C1441" t="str">
        <v>Sports</v>
      </c>
    </row>
    <row r="1442" spans="1:3" hidden="1">
      <c r="A1442" s="11">
        <v>45017</v>
      </c>
      <c r="B1442" t="str">
        <v>West</v>
      </c>
      <c r="C1442" t="str">
        <v>Furniture</v>
      </c>
    </row>
    <row r="1443" spans="1:3" hidden="1">
      <c r="A1443" s="11">
        <v>45158</v>
      </c>
      <c r="B1443" t="str">
        <v>West</v>
      </c>
      <c r="C1443" t="str">
        <v>Electronics</v>
      </c>
    </row>
    <row r="1444" spans="1:3" hidden="1">
      <c r="A1444" s="11">
        <v>45351</v>
      </c>
      <c r="B1444" t="str">
        <v>West</v>
      </c>
      <c r="C1444" t="str">
        <v>Clothing</v>
      </c>
    </row>
    <row r="1445" spans="1:3" hidden="1">
      <c r="A1445" s="11">
        <v>45246</v>
      </c>
      <c r="B1445" t="str">
        <v>South</v>
      </c>
      <c r="C1445" t="str">
        <v>Furniture</v>
      </c>
    </row>
    <row r="1446" spans="1:3" hidden="1">
      <c r="A1446" s="11">
        <v>45121</v>
      </c>
      <c r="B1446" t="str">
        <v>West</v>
      </c>
      <c r="C1446" t="str">
        <v>Clothing</v>
      </c>
    </row>
    <row r="1447" spans="1:3" hidden="1">
      <c r="A1447" s="11">
        <v>45312</v>
      </c>
      <c r="B1447" t="str">
        <v>South</v>
      </c>
      <c r="C1447" t="str">
        <v>Sports</v>
      </c>
    </row>
    <row r="1448" spans="1:3" hidden="1">
      <c r="A1448" s="11">
        <v>45070</v>
      </c>
      <c r="B1448" t="str">
        <v>East</v>
      </c>
      <c r="C1448" t="str">
        <v>Electronics</v>
      </c>
    </row>
    <row r="1449" spans="1:3" hidden="1">
      <c r="A1449" s="11">
        <v>45246</v>
      </c>
      <c r="B1449" t="str">
        <v>North</v>
      </c>
      <c r="C1449" t="str">
        <v>Electronics</v>
      </c>
    </row>
    <row r="1450" spans="1:3" hidden="1">
      <c r="A1450" s="11">
        <v>45591</v>
      </c>
      <c r="B1450" t="str">
        <v>South</v>
      </c>
      <c r="C1450" t="str">
        <v>Furniture</v>
      </c>
    </row>
    <row r="1451" spans="1:3" hidden="1">
      <c r="A1451" s="11">
        <v>45437</v>
      </c>
      <c r="B1451" t="str">
        <v>West</v>
      </c>
      <c r="C1451" t="str">
        <v>Clothing</v>
      </c>
    </row>
    <row r="1452" spans="1:3" hidden="1">
      <c r="A1452" s="11">
        <v>45060</v>
      </c>
      <c r="B1452" t="str">
        <v>North</v>
      </c>
      <c r="C1452" t="str">
        <v>Sports</v>
      </c>
    </row>
    <row r="1453" spans="1:3" hidden="1">
      <c r="A1453" s="11">
        <v>45098</v>
      </c>
      <c r="B1453" t="str">
        <v>North</v>
      </c>
      <c r="C1453" t="str">
        <v>Electronics</v>
      </c>
    </row>
    <row r="1454" spans="1:3" hidden="1">
      <c r="A1454" s="11">
        <v>44906</v>
      </c>
      <c r="B1454" t="str">
        <v>East</v>
      </c>
      <c r="C1454" t="str">
        <v>Electronics</v>
      </c>
    </row>
    <row r="1455" spans="1:3" hidden="1">
      <c r="A1455" s="11">
        <v>45464</v>
      </c>
      <c r="B1455" t="str">
        <v>East</v>
      </c>
      <c r="C1455" t="str">
        <v>Electronics</v>
      </c>
    </row>
    <row r="1456" spans="1:3" hidden="1">
      <c r="A1456" s="11">
        <v>45054</v>
      </c>
      <c r="B1456" t="str">
        <v>East</v>
      </c>
      <c r="C1456" t="str">
        <v>Groceries</v>
      </c>
    </row>
    <row r="1457" spans="1:3" hidden="1">
      <c r="A1457" s="11">
        <v>45069</v>
      </c>
      <c r="B1457" t="str">
        <v>South</v>
      </c>
      <c r="C1457" t="str">
        <v>Furniture</v>
      </c>
    </row>
    <row r="1458" spans="1:3" hidden="1">
      <c r="A1458" s="11">
        <v>45178</v>
      </c>
      <c r="B1458" t="str">
        <v>East</v>
      </c>
      <c r="C1458" t="str">
        <v>Furniture</v>
      </c>
    </row>
    <row r="1459" spans="1:3" hidden="1">
      <c r="A1459" s="11">
        <v>45460</v>
      </c>
      <c r="B1459" t="str">
        <v>North</v>
      </c>
      <c r="C1459" t="str">
        <v>Sports</v>
      </c>
    </row>
    <row r="1460" spans="1:3" hidden="1">
      <c r="A1460" s="11">
        <v>45023</v>
      </c>
      <c r="B1460" t="str">
        <v>North</v>
      </c>
      <c r="C1460" t="str">
        <v>Furniture</v>
      </c>
    </row>
    <row r="1461" spans="1:3" hidden="1">
      <c r="A1461" s="11">
        <v>45214</v>
      </c>
      <c r="B1461" t="str">
        <v>South</v>
      </c>
      <c r="C1461" t="str">
        <v>Electronics</v>
      </c>
    </row>
    <row r="1462" spans="1:3" hidden="1">
      <c r="A1462" s="11">
        <v>45414</v>
      </c>
      <c r="B1462" t="str">
        <v>West</v>
      </c>
      <c r="C1462" t="str">
        <v>Furniture</v>
      </c>
    </row>
    <row r="1463" spans="1:3" hidden="1">
      <c r="A1463" s="11">
        <v>45452</v>
      </c>
      <c r="B1463" t="str">
        <v>South</v>
      </c>
      <c r="C1463" t="str">
        <v>Sports</v>
      </c>
    </row>
    <row r="1464" spans="1:3" hidden="1">
      <c r="A1464" s="11">
        <v>45051</v>
      </c>
      <c r="B1464" t="str">
        <v>West</v>
      </c>
      <c r="C1464" t="str">
        <v>Groceries</v>
      </c>
    </row>
    <row r="1465" spans="1:3" hidden="1">
      <c r="A1465" s="11">
        <v>45216</v>
      </c>
      <c r="B1465" t="str">
        <v>East</v>
      </c>
      <c r="C1465" t="str">
        <v>Sports</v>
      </c>
    </row>
    <row r="1466" spans="1:3" hidden="1">
      <c r="A1466" s="11">
        <v>45244</v>
      </c>
      <c r="B1466" t="str">
        <v>North</v>
      </c>
      <c r="C1466" t="str">
        <v>Electronics</v>
      </c>
    </row>
    <row r="1467" spans="1:3" hidden="1">
      <c r="A1467" s="11">
        <v>45090</v>
      </c>
      <c r="B1467" t="str">
        <v>North</v>
      </c>
      <c r="C1467" t="str">
        <v>Electronics</v>
      </c>
    </row>
    <row r="1468" spans="1:3" hidden="1">
      <c r="A1468" s="11">
        <v>45079</v>
      </c>
      <c r="B1468" t="str">
        <v>West</v>
      </c>
      <c r="C1468" t="str">
        <v>Groceries</v>
      </c>
    </row>
    <row r="1469" spans="1:3" hidden="1">
      <c r="A1469" s="11">
        <v>45207</v>
      </c>
      <c r="B1469" t="str">
        <v>West</v>
      </c>
      <c r="C1469" t="str">
        <v>Electronics</v>
      </c>
    </row>
    <row r="1470" spans="1:3" hidden="1">
      <c r="A1470" s="11">
        <v>45398</v>
      </c>
      <c r="B1470" t="str">
        <v>South</v>
      </c>
      <c r="C1470" t="str">
        <v>Sports</v>
      </c>
    </row>
    <row r="1471" spans="1:3" hidden="1">
      <c r="A1471" s="11">
        <v>44949</v>
      </c>
      <c r="B1471" t="str">
        <v>North</v>
      </c>
      <c r="C1471" t="str">
        <v>Electronics</v>
      </c>
    </row>
    <row r="1472" spans="1:3" hidden="1">
      <c r="A1472" s="11">
        <v>45072</v>
      </c>
      <c r="B1472" t="str">
        <v>North</v>
      </c>
      <c r="C1472" t="str">
        <v>Sports</v>
      </c>
    </row>
    <row r="1473" spans="1:3" hidden="1">
      <c r="A1473" s="11">
        <v>45349</v>
      </c>
      <c r="B1473" t="str">
        <v>West</v>
      </c>
      <c r="C1473" t="str">
        <v>Groceries</v>
      </c>
    </row>
    <row r="1474" spans="1:3" hidden="1">
      <c r="A1474" s="11">
        <v>45388</v>
      </c>
      <c r="B1474" t="str">
        <v>South</v>
      </c>
      <c r="C1474" t="str">
        <v>Furniture</v>
      </c>
    </row>
    <row r="1475" spans="1:3" hidden="1">
      <c r="A1475" s="11">
        <v>45385</v>
      </c>
      <c r="B1475" t="str">
        <v>South</v>
      </c>
      <c r="C1475" t="str">
        <v>Groceries</v>
      </c>
    </row>
    <row r="1476" spans="1:3" hidden="1">
      <c r="A1476" s="11">
        <v>45229</v>
      </c>
      <c r="B1476" t="str">
        <v>East</v>
      </c>
      <c r="C1476" t="str">
        <v>Electronics</v>
      </c>
    </row>
    <row r="1477" spans="1:3" hidden="1">
      <c r="A1477" s="11">
        <v>45181</v>
      </c>
      <c r="B1477" t="str">
        <v>East</v>
      </c>
      <c r="C1477" t="str">
        <v>Sports</v>
      </c>
    </row>
    <row r="1478" spans="1:3" hidden="1">
      <c r="A1478" s="11">
        <v>45246</v>
      </c>
      <c r="B1478" t="str">
        <v>East</v>
      </c>
      <c r="C1478" t="str">
        <v>Sports</v>
      </c>
    </row>
    <row r="1479" spans="1:3" hidden="1">
      <c r="A1479" s="11">
        <v>45433</v>
      </c>
      <c r="B1479" t="str">
        <v>North</v>
      </c>
      <c r="C1479" t="str">
        <v>Clothing</v>
      </c>
    </row>
    <row r="1480" spans="1:3" hidden="1">
      <c r="A1480" s="11">
        <v>45157</v>
      </c>
      <c r="B1480" t="str">
        <v>West</v>
      </c>
      <c r="C1480" t="str">
        <v>Electronics</v>
      </c>
    </row>
    <row r="1481" spans="1:3" hidden="1">
      <c r="A1481" s="11">
        <v>45027</v>
      </c>
      <c r="B1481" t="str">
        <v>North</v>
      </c>
      <c r="C1481" t="str">
        <v>Clothing</v>
      </c>
    </row>
    <row r="1482" spans="1:3" hidden="1">
      <c r="A1482" s="11">
        <v>44988</v>
      </c>
      <c r="B1482" t="str">
        <v>South</v>
      </c>
      <c r="C1482" t="str">
        <v>Electronics</v>
      </c>
    </row>
    <row r="1483" spans="1:3" hidden="1">
      <c r="A1483" s="11">
        <v>45439</v>
      </c>
      <c r="B1483" t="str">
        <v>South</v>
      </c>
      <c r="C1483" t="str">
        <v>Clothing</v>
      </c>
    </row>
    <row r="1484" spans="1:3" hidden="1">
      <c r="A1484" s="11">
        <v>44929</v>
      </c>
      <c r="B1484" t="str">
        <v>North</v>
      </c>
      <c r="C1484" t="str">
        <v>Electronics</v>
      </c>
    </row>
    <row r="1485" spans="1:3" hidden="1">
      <c r="A1485" s="11">
        <v>44916</v>
      </c>
      <c r="B1485" t="str">
        <v>East</v>
      </c>
      <c r="C1485" t="str">
        <v>Clothing</v>
      </c>
    </row>
    <row r="1486" spans="1:3" hidden="1">
      <c r="A1486" s="11">
        <v>45309</v>
      </c>
      <c r="B1486" t="str">
        <v>East</v>
      </c>
      <c r="C1486" t="str">
        <v>Clothing</v>
      </c>
    </row>
    <row r="1487" spans="1:3" hidden="1">
      <c r="A1487" s="11">
        <v>45043</v>
      </c>
      <c r="B1487" t="str">
        <v>North</v>
      </c>
      <c r="C1487" t="str">
        <v>Groceries</v>
      </c>
    </row>
    <row r="1488" spans="1:3" hidden="1">
      <c r="A1488" s="11">
        <v>45590</v>
      </c>
      <c r="B1488" t="str">
        <v>East</v>
      </c>
      <c r="C1488" t="str">
        <v>Furniture</v>
      </c>
    </row>
    <row r="1489" spans="1:3" hidden="1">
      <c r="A1489" s="11">
        <v>44909</v>
      </c>
      <c r="B1489" t="str">
        <v>South</v>
      </c>
      <c r="C1489" t="str">
        <v>Groceries</v>
      </c>
    </row>
    <row r="1490" spans="1:3" hidden="1">
      <c r="A1490" s="11">
        <v>45386</v>
      </c>
      <c r="B1490" t="str">
        <v>North</v>
      </c>
      <c r="C1490" t="str">
        <v>Clothing</v>
      </c>
    </row>
    <row r="1491" spans="1:3" hidden="1">
      <c r="A1491" s="11">
        <v>45009</v>
      </c>
      <c r="B1491" t="str">
        <v>North</v>
      </c>
      <c r="C1491" t="str">
        <v>Clothing</v>
      </c>
    </row>
    <row r="1492" spans="1:3" hidden="1">
      <c r="A1492" s="11">
        <v>45527</v>
      </c>
      <c r="B1492" t="str">
        <v>East</v>
      </c>
      <c r="C1492" t="str">
        <v>Sports</v>
      </c>
    </row>
    <row r="1493" spans="1:3" hidden="1">
      <c r="A1493" s="11">
        <v>45429</v>
      </c>
      <c r="B1493" t="str">
        <v>North</v>
      </c>
      <c r="C1493" t="str">
        <v>Furniture</v>
      </c>
    </row>
    <row r="1494" spans="1:3" hidden="1">
      <c r="A1494" s="11">
        <v>44968</v>
      </c>
      <c r="B1494" t="str">
        <v>North</v>
      </c>
      <c r="C1494" t="str">
        <v>Groceries</v>
      </c>
    </row>
    <row r="1495" spans="1:3" hidden="1">
      <c r="A1495" s="11">
        <v>45236</v>
      </c>
      <c r="B1495" t="str">
        <v>South</v>
      </c>
      <c r="C1495" t="str">
        <v>Furniture</v>
      </c>
    </row>
    <row r="1496" spans="1:3" hidden="1">
      <c r="A1496" s="11">
        <v>45532</v>
      </c>
      <c r="B1496" t="str">
        <v>South</v>
      </c>
      <c r="C1496" t="str">
        <v>Sports</v>
      </c>
    </row>
    <row r="1497" spans="1:3" hidden="1">
      <c r="A1497" s="11">
        <v>44931</v>
      </c>
      <c r="B1497" t="str">
        <v>North</v>
      </c>
      <c r="C1497" t="str">
        <v>Clothing</v>
      </c>
    </row>
    <row r="1498" spans="1:3" hidden="1">
      <c r="A1498" s="11">
        <v>45427</v>
      </c>
      <c r="B1498" t="str">
        <v>North</v>
      </c>
      <c r="C1498" t="str">
        <v>Electronics</v>
      </c>
    </row>
    <row r="1499" spans="1:3" hidden="1">
      <c r="A1499" s="11">
        <v>45004</v>
      </c>
      <c r="B1499" t="str">
        <v>East</v>
      </c>
      <c r="C1499" t="str">
        <v>Sports</v>
      </c>
    </row>
    <row r="1500" spans="1:3" hidden="1">
      <c r="A1500" s="11">
        <v>45393</v>
      </c>
      <c r="B1500" t="str">
        <v>East</v>
      </c>
      <c r="C1500" t="str">
        <v>Furniture</v>
      </c>
    </row>
    <row r="1501" spans="1:3" hidden="1">
      <c r="A1501" s="11">
        <v>45508</v>
      </c>
      <c r="B1501" t="str">
        <v>South</v>
      </c>
      <c r="C1501" t="str">
        <v>Groceries</v>
      </c>
    </row>
    <row r="1502" spans="1:3" hidden="1">
      <c r="A1502" s="11">
        <v>45174</v>
      </c>
      <c r="B1502" t="str">
        <v>West</v>
      </c>
      <c r="C1502" t="str">
        <v>Furniture</v>
      </c>
    </row>
    <row r="1503" spans="1:3" hidden="1">
      <c r="A1503" s="11">
        <v>44893</v>
      </c>
      <c r="B1503" t="str">
        <v>West</v>
      </c>
      <c r="C1503" t="str">
        <v>Electronics</v>
      </c>
    </row>
    <row r="1504" spans="1:3" hidden="1">
      <c r="A1504" s="11">
        <v>45176</v>
      </c>
      <c r="B1504" t="str">
        <v>North</v>
      </c>
      <c r="C1504" t="str">
        <v>Clothing</v>
      </c>
    </row>
    <row r="1505" spans="1:3">
      <c r="A1505" s="11">
        <v>45473</v>
      </c>
      <c r="B1505" t="str">
        <v>South</v>
      </c>
      <c r="C1505" t="str">
        <v>Electronics</v>
      </c>
    </row>
    <row r="1506" spans="1:3" hidden="1">
      <c r="A1506" s="11">
        <v>45607</v>
      </c>
      <c r="B1506" t="str">
        <v>South</v>
      </c>
      <c r="C1506" t="str">
        <v>Clothing</v>
      </c>
    </row>
    <row r="1507" spans="1:3" hidden="1">
      <c r="A1507" s="11">
        <v>45217</v>
      </c>
      <c r="B1507" t="str">
        <v>West</v>
      </c>
      <c r="C1507" t="str">
        <v>Clothing</v>
      </c>
    </row>
    <row r="1508" spans="1:3" hidden="1">
      <c r="A1508" s="11">
        <v>44909</v>
      </c>
      <c r="B1508" t="str">
        <v>North</v>
      </c>
      <c r="C1508" t="str">
        <v>Clothing</v>
      </c>
    </row>
    <row r="1509" spans="1:3" hidden="1">
      <c r="A1509" s="11">
        <v>45153</v>
      </c>
      <c r="B1509" t="str">
        <v>North</v>
      </c>
      <c r="C1509" t="str">
        <v>Clothing</v>
      </c>
    </row>
    <row r="1510" spans="1:3" hidden="1">
      <c r="A1510" s="11">
        <v>44912</v>
      </c>
      <c r="B1510" t="str">
        <v>North</v>
      </c>
      <c r="C1510" t="str">
        <v>Electronics</v>
      </c>
    </row>
    <row r="1511" spans="1:3" hidden="1">
      <c r="A1511" s="11">
        <v>45093</v>
      </c>
      <c r="B1511" t="str">
        <v>West</v>
      </c>
      <c r="C1511" t="str">
        <v>Furniture</v>
      </c>
    </row>
    <row r="1512" spans="1:3" hidden="1">
      <c r="A1512" s="11">
        <v>45580</v>
      </c>
      <c r="B1512" t="str">
        <v>East</v>
      </c>
      <c r="C1512" t="str">
        <v>Groceries</v>
      </c>
    </row>
    <row r="1513" spans="1:3" hidden="1">
      <c r="A1513" s="11">
        <v>45249</v>
      </c>
      <c r="B1513" t="str">
        <v>South</v>
      </c>
      <c r="C1513" t="str">
        <v>Sports</v>
      </c>
    </row>
    <row r="1514" spans="1:3" hidden="1">
      <c r="A1514" s="11">
        <v>45355</v>
      </c>
      <c r="B1514" t="str">
        <v>South</v>
      </c>
      <c r="C1514" t="str">
        <v>Clothing</v>
      </c>
    </row>
    <row r="1515" spans="1:3" hidden="1">
      <c r="A1515" s="11">
        <v>45421</v>
      </c>
      <c r="B1515" t="str">
        <v>East</v>
      </c>
      <c r="C1515" t="str">
        <v>Groceries</v>
      </c>
    </row>
    <row r="1516" spans="1:3" hidden="1">
      <c r="A1516" s="11">
        <v>45580</v>
      </c>
      <c r="B1516" t="str">
        <v>North</v>
      </c>
      <c r="C1516" t="str">
        <v>Groceries</v>
      </c>
    </row>
    <row r="1517" spans="1:3" hidden="1">
      <c r="A1517" s="11">
        <v>45066</v>
      </c>
      <c r="B1517" t="str">
        <v>North</v>
      </c>
      <c r="C1517" t="str">
        <v>Electronics</v>
      </c>
    </row>
    <row r="1518" spans="1:3" hidden="1">
      <c r="A1518" s="11">
        <v>45488</v>
      </c>
      <c r="B1518" t="str">
        <v>North</v>
      </c>
      <c r="C1518" t="str">
        <v>Furniture</v>
      </c>
    </row>
    <row r="1519" spans="1:3" hidden="1">
      <c r="A1519" s="11">
        <v>45434</v>
      </c>
      <c r="B1519" t="str">
        <v>North</v>
      </c>
      <c r="C1519" t="str">
        <v>Furniture</v>
      </c>
    </row>
    <row r="1520" spans="1:3">
      <c r="A1520" s="11">
        <v>45478</v>
      </c>
      <c r="B1520" t="str">
        <v>South</v>
      </c>
      <c r="C1520" t="str">
        <v>Electronics</v>
      </c>
    </row>
    <row r="1521" spans="1:3">
      <c r="A1521" s="11">
        <v>45333</v>
      </c>
      <c r="B1521" t="str">
        <v>South</v>
      </c>
      <c r="C1521" t="str">
        <v>Electronics</v>
      </c>
    </row>
    <row r="1522" spans="1:3" hidden="1">
      <c r="A1522" s="11">
        <v>45522</v>
      </c>
      <c r="B1522" t="str">
        <v>North</v>
      </c>
      <c r="C1522" t="str">
        <v>Groceries</v>
      </c>
    </row>
    <row r="1523" spans="1:3" hidden="1">
      <c r="A1523" s="11">
        <v>45337</v>
      </c>
      <c r="B1523" t="str">
        <v>West</v>
      </c>
      <c r="C1523" t="str">
        <v>Furniture</v>
      </c>
    </row>
    <row r="1524" spans="1:3" hidden="1">
      <c r="A1524" s="11">
        <v>45432</v>
      </c>
      <c r="B1524" t="str">
        <v>South</v>
      </c>
      <c r="C1524" t="str">
        <v>Sports</v>
      </c>
    </row>
    <row r="1525" spans="1:3" hidden="1">
      <c r="A1525" s="11">
        <v>45390</v>
      </c>
      <c r="B1525" t="str">
        <v>West</v>
      </c>
      <c r="C1525" t="str">
        <v>Furniture</v>
      </c>
    </row>
    <row r="1526" spans="1:3" hidden="1">
      <c r="A1526" s="11">
        <v>45060</v>
      </c>
      <c r="B1526" t="str">
        <v>West</v>
      </c>
      <c r="C1526" t="str">
        <v>Groceries</v>
      </c>
    </row>
    <row r="1527" spans="1:3" hidden="1">
      <c r="A1527" s="11">
        <v>45573</v>
      </c>
      <c r="B1527" t="str">
        <v>South</v>
      </c>
      <c r="C1527" t="str">
        <v>Groceries</v>
      </c>
    </row>
    <row r="1528" spans="1:3" hidden="1">
      <c r="A1528" s="11">
        <v>45527</v>
      </c>
      <c r="B1528" t="str">
        <v>East</v>
      </c>
      <c r="C1528" t="str">
        <v>Electronics</v>
      </c>
    </row>
    <row r="1529" spans="1:3" hidden="1">
      <c r="A1529" s="11">
        <v>45584</v>
      </c>
      <c r="B1529" t="str">
        <v>South</v>
      </c>
      <c r="C1529" t="str">
        <v>Sports</v>
      </c>
    </row>
    <row r="1530" spans="1:3" hidden="1">
      <c r="A1530" s="11">
        <v>45346</v>
      </c>
      <c r="B1530" t="str">
        <v>South</v>
      </c>
      <c r="C1530" t="str">
        <v>Sports</v>
      </c>
    </row>
    <row r="1531" spans="1:3" hidden="1">
      <c r="A1531" s="11">
        <v>45032</v>
      </c>
      <c r="B1531" t="str">
        <v>West</v>
      </c>
      <c r="C1531" t="str">
        <v>Furniture</v>
      </c>
    </row>
    <row r="1532" spans="1:3" hidden="1">
      <c r="A1532" s="11">
        <v>44949</v>
      </c>
      <c r="B1532" t="str">
        <v>South</v>
      </c>
      <c r="C1532" t="str">
        <v>Furniture</v>
      </c>
    </row>
    <row r="1533" spans="1:3" hidden="1">
      <c r="A1533" s="11">
        <v>45023</v>
      </c>
      <c r="B1533" t="str">
        <v>East</v>
      </c>
      <c r="C1533" t="str">
        <v>Sports</v>
      </c>
    </row>
    <row r="1534" spans="1:3" hidden="1">
      <c r="A1534" s="11">
        <v>45154</v>
      </c>
      <c r="B1534" t="str">
        <v>West</v>
      </c>
      <c r="C1534" t="str">
        <v>Furniture</v>
      </c>
    </row>
    <row r="1535" spans="1:3" hidden="1">
      <c r="A1535" s="11">
        <v>45416</v>
      </c>
      <c r="B1535" t="str">
        <v>East</v>
      </c>
      <c r="C1535" t="str">
        <v>Sports</v>
      </c>
    </row>
    <row r="1536" spans="1:3" hidden="1">
      <c r="A1536" s="11">
        <v>45261</v>
      </c>
      <c r="B1536" t="str">
        <v>North</v>
      </c>
      <c r="C1536" t="str">
        <v>Furniture</v>
      </c>
    </row>
    <row r="1537" spans="1:3" hidden="1">
      <c r="A1537" s="11">
        <v>44956</v>
      </c>
      <c r="B1537" t="str">
        <v>North</v>
      </c>
      <c r="C1537" t="str">
        <v>Sports</v>
      </c>
    </row>
    <row r="1538" spans="1:3" hidden="1">
      <c r="A1538" s="11">
        <v>45364</v>
      </c>
      <c r="B1538" t="str">
        <v>South</v>
      </c>
      <c r="C1538" t="str">
        <v>Furniture</v>
      </c>
    </row>
    <row r="1539" spans="1:3" hidden="1">
      <c r="A1539" s="11">
        <v>45162</v>
      </c>
      <c r="B1539" t="str">
        <v>South</v>
      </c>
      <c r="C1539" t="str">
        <v>Electronics</v>
      </c>
    </row>
    <row r="1540" spans="1:3" hidden="1">
      <c r="A1540" s="11">
        <v>45320</v>
      </c>
      <c r="B1540" t="str">
        <v>North</v>
      </c>
      <c r="C1540" t="str">
        <v>Furniture</v>
      </c>
    </row>
    <row r="1541" spans="1:3" hidden="1">
      <c r="A1541" s="11">
        <v>45271</v>
      </c>
      <c r="B1541" t="str">
        <v>West</v>
      </c>
      <c r="C1541" t="str">
        <v>Groceries</v>
      </c>
    </row>
    <row r="1542" spans="1:3" hidden="1">
      <c r="A1542" s="11">
        <v>45438</v>
      </c>
      <c r="B1542" t="str">
        <v>East</v>
      </c>
      <c r="C1542" t="str">
        <v>Electronics</v>
      </c>
    </row>
    <row r="1543" spans="1:3" hidden="1">
      <c r="A1543" s="11">
        <v>45540</v>
      </c>
      <c r="B1543" t="str">
        <v>East</v>
      </c>
      <c r="C1543" t="str">
        <v>Sports</v>
      </c>
    </row>
    <row r="1544" spans="1:3" hidden="1">
      <c r="A1544" s="11">
        <v>45524</v>
      </c>
      <c r="B1544" t="str">
        <v>East</v>
      </c>
      <c r="C1544" t="str">
        <v>Furniture</v>
      </c>
    </row>
    <row r="1545" spans="1:3" hidden="1">
      <c r="A1545" s="11">
        <v>45531</v>
      </c>
      <c r="B1545" t="str">
        <v>North</v>
      </c>
      <c r="C1545" t="str">
        <v>Clothing</v>
      </c>
    </row>
    <row r="1546" spans="1:3" hidden="1">
      <c r="A1546" s="11">
        <v>45186</v>
      </c>
      <c r="B1546" t="str">
        <v>East</v>
      </c>
      <c r="C1546" t="str">
        <v>Furniture</v>
      </c>
    </row>
    <row r="1547" spans="1:3" hidden="1">
      <c r="A1547" s="11">
        <v>45580</v>
      </c>
      <c r="B1547" t="str">
        <v>East</v>
      </c>
      <c r="C1547" t="str">
        <v>Sports</v>
      </c>
    </row>
    <row r="1548" spans="1:3" hidden="1">
      <c r="A1548" s="11">
        <v>45012</v>
      </c>
      <c r="B1548" t="str">
        <v>East</v>
      </c>
      <c r="C1548" t="str">
        <v>Electronics</v>
      </c>
    </row>
    <row r="1549" spans="1:3" hidden="1">
      <c r="A1549" s="11">
        <v>45511</v>
      </c>
      <c r="B1549" t="str">
        <v>South</v>
      </c>
      <c r="C1549" t="str">
        <v>Sports</v>
      </c>
    </row>
    <row r="1550" spans="1:3" hidden="1">
      <c r="A1550" s="11">
        <v>45220</v>
      </c>
      <c r="B1550" t="str">
        <v>West</v>
      </c>
      <c r="C1550" t="str">
        <v>Clothing</v>
      </c>
    </row>
    <row r="1551" spans="1:3" hidden="1">
      <c r="A1551" s="11">
        <v>45278</v>
      </c>
      <c r="B1551" t="str">
        <v>West</v>
      </c>
      <c r="C1551" t="str">
        <v>Electronics</v>
      </c>
    </row>
    <row r="1552" spans="1:3" hidden="1">
      <c r="A1552" s="11">
        <v>45194</v>
      </c>
      <c r="B1552" t="str">
        <v>West</v>
      </c>
      <c r="C1552" t="str">
        <v>Sports</v>
      </c>
    </row>
    <row r="1553" spans="1:3" hidden="1">
      <c r="A1553" s="11">
        <v>44922</v>
      </c>
      <c r="B1553" t="str">
        <v>South</v>
      </c>
      <c r="C1553" t="str">
        <v>Furniture</v>
      </c>
    </row>
    <row r="1554" spans="1:3" hidden="1">
      <c r="A1554" s="11">
        <v>45559</v>
      </c>
      <c r="B1554" t="str">
        <v>East</v>
      </c>
      <c r="C1554" t="str">
        <v>Furniture</v>
      </c>
    </row>
    <row r="1555" spans="1:3" hidden="1">
      <c r="A1555" s="11">
        <v>45157</v>
      </c>
      <c r="B1555" t="str">
        <v>South</v>
      </c>
      <c r="C1555" t="str">
        <v>Electronics</v>
      </c>
    </row>
    <row r="1556" spans="1:3" hidden="1">
      <c r="A1556" s="11">
        <v>44924</v>
      </c>
      <c r="B1556" t="str">
        <v>West</v>
      </c>
      <c r="C1556" t="str">
        <v>Electronics</v>
      </c>
    </row>
    <row r="1557" spans="1:3" hidden="1">
      <c r="A1557" s="11">
        <v>45115</v>
      </c>
      <c r="B1557" t="str">
        <v>East</v>
      </c>
      <c r="C1557" t="str">
        <v>Furniture</v>
      </c>
    </row>
    <row r="1558" spans="1:3" hidden="1">
      <c r="A1558" s="11">
        <v>45221</v>
      </c>
      <c r="B1558" t="str">
        <v>East</v>
      </c>
      <c r="C1558" t="str">
        <v>Groceries</v>
      </c>
    </row>
    <row r="1559" spans="1:3" hidden="1">
      <c r="A1559" s="11">
        <v>45106</v>
      </c>
      <c r="B1559" t="str">
        <v>East</v>
      </c>
      <c r="C1559" t="str">
        <v>Clothing</v>
      </c>
    </row>
    <row r="1560" spans="1:3" hidden="1">
      <c r="A1560" s="11">
        <v>45243</v>
      </c>
      <c r="B1560" t="str">
        <v>North</v>
      </c>
      <c r="C1560" t="str">
        <v>Furniture</v>
      </c>
    </row>
    <row r="1561" spans="1:3" hidden="1">
      <c r="A1561" s="11">
        <v>45037</v>
      </c>
      <c r="B1561" t="str">
        <v>West</v>
      </c>
      <c r="C1561" t="str">
        <v>Furniture</v>
      </c>
    </row>
    <row r="1562" spans="1:3" hidden="1">
      <c r="A1562" s="11">
        <v>45078</v>
      </c>
      <c r="B1562" t="str">
        <v>West</v>
      </c>
      <c r="C1562" t="str">
        <v>Clothing</v>
      </c>
    </row>
    <row r="1563" spans="1:3" hidden="1">
      <c r="A1563" s="11">
        <v>45497</v>
      </c>
      <c r="B1563" t="str">
        <v>West</v>
      </c>
      <c r="C1563" t="str">
        <v>Electronics</v>
      </c>
    </row>
    <row r="1564" spans="1:3">
      <c r="A1564" s="11">
        <v>45327</v>
      </c>
      <c r="B1564" t="str">
        <v>South</v>
      </c>
      <c r="C1564" t="str">
        <v>Electronics</v>
      </c>
    </row>
    <row r="1565" spans="1:3" hidden="1">
      <c r="A1565" s="11">
        <v>45126</v>
      </c>
      <c r="B1565" t="str">
        <v>East</v>
      </c>
      <c r="C1565" t="str">
        <v>Clothing</v>
      </c>
    </row>
    <row r="1566" spans="1:3" hidden="1">
      <c r="A1566" s="11">
        <v>45527</v>
      </c>
      <c r="B1566" t="str">
        <v>South</v>
      </c>
      <c r="C1566" t="str">
        <v>Sports</v>
      </c>
    </row>
    <row r="1567" spans="1:3" hidden="1">
      <c r="A1567" s="11">
        <v>45121</v>
      </c>
      <c r="B1567" t="str">
        <v>East</v>
      </c>
      <c r="C1567" t="str">
        <v>Sports</v>
      </c>
    </row>
    <row r="1568" spans="1:3" hidden="1">
      <c r="A1568" s="11">
        <v>45280</v>
      </c>
      <c r="B1568" t="str">
        <v>North</v>
      </c>
      <c r="C1568" t="str">
        <v>Clothing</v>
      </c>
    </row>
    <row r="1569" spans="1:3" hidden="1">
      <c r="A1569" s="11">
        <v>44957</v>
      </c>
      <c r="B1569" t="str">
        <v>North</v>
      </c>
      <c r="C1569" t="str">
        <v>Groceries</v>
      </c>
    </row>
    <row r="1570" spans="1:3" hidden="1">
      <c r="A1570" s="11">
        <v>45290</v>
      </c>
      <c r="B1570" t="str">
        <v>East</v>
      </c>
      <c r="C1570" t="str">
        <v>Sports</v>
      </c>
    </row>
    <row r="1571" spans="1:3" hidden="1">
      <c r="A1571" s="11">
        <v>45120</v>
      </c>
      <c r="B1571" t="str">
        <v>East</v>
      </c>
      <c r="C1571" t="str">
        <v>Sports</v>
      </c>
    </row>
    <row r="1572" spans="1:3" hidden="1">
      <c r="A1572" s="11">
        <v>44991</v>
      </c>
      <c r="B1572" t="str">
        <v>East</v>
      </c>
      <c r="C1572" t="str">
        <v>Sports</v>
      </c>
    </row>
    <row r="1573" spans="1:3" hidden="1">
      <c r="A1573" s="11">
        <v>45538</v>
      </c>
      <c r="B1573" t="str">
        <v>West</v>
      </c>
      <c r="C1573" t="str">
        <v>Clothing</v>
      </c>
    </row>
    <row r="1574" spans="1:3" hidden="1">
      <c r="A1574" s="11">
        <v>45280</v>
      </c>
      <c r="B1574" t="str">
        <v>East</v>
      </c>
      <c r="C1574" t="str">
        <v>Furniture</v>
      </c>
    </row>
    <row r="1575" spans="1:3" hidden="1">
      <c r="A1575" s="11">
        <v>44901</v>
      </c>
      <c r="B1575" t="str">
        <v>North</v>
      </c>
      <c r="C1575" t="str">
        <v>Sports</v>
      </c>
    </row>
    <row r="1576" spans="1:3" hidden="1">
      <c r="A1576" s="11">
        <v>45518</v>
      </c>
      <c r="B1576" t="str">
        <v>South</v>
      </c>
      <c r="C1576" t="str">
        <v>Furniture</v>
      </c>
    </row>
    <row r="1577" spans="1:3" hidden="1">
      <c r="A1577" s="11">
        <v>45063</v>
      </c>
      <c r="B1577" t="str">
        <v>North</v>
      </c>
      <c r="C1577" t="str">
        <v>Sports</v>
      </c>
    </row>
    <row r="1578" spans="1:3" hidden="1">
      <c r="A1578" s="11">
        <v>45558</v>
      </c>
      <c r="B1578" t="str">
        <v>West</v>
      </c>
      <c r="C1578" t="str">
        <v>Sports</v>
      </c>
    </row>
    <row r="1579" spans="1:3" hidden="1">
      <c r="A1579" s="11">
        <v>45107</v>
      </c>
      <c r="B1579" t="str">
        <v>South</v>
      </c>
      <c r="C1579" t="str">
        <v>Groceries</v>
      </c>
    </row>
    <row r="1580" spans="1:3" hidden="1">
      <c r="A1580" s="11">
        <v>45478</v>
      </c>
      <c r="B1580" t="str">
        <v>West</v>
      </c>
      <c r="C1580" t="str">
        <v>Groceries</v>
      </c>
    </row>
    <row r="1581" spans="1:3" hidden="1">
      <c r="A1581" s="11">
        <v>45276</v>
      </c>
      <c r="B1581" t="str">
        <v>North</v>
      </c>
      <c r="C1581" t="str">
        <v>Clothing</v>
      </c>
    </row>
    <row r="1582" spans="1:3" hidden="1">
      <c r="A1582" s="11">
        <v>45523</v>
      </c>
      <c r="B1582" t="str">
        <v>South</v>
      </c>
      <c r="C1582" t="str">
        <v>Furniture</v>
      </c>
    </row>
    <row r="1583" spans="1:3" hidden="1">
      <c r="A1583" s="11">
        <v>45544</v>
      </c>
      <c r="B1583" t="str">
        <v>East</v>
      </c>
      <c r="C1583" t="str">
        <v>Groceries</v>
      </c>
    </row>
    <row r="1584" spans="1:3" hidden="1">
      <c r="A1584" s="11">
        <v>45597</v>
      </c>
      <c r="B1584" t="str">
        <v>West</v>
      </c>
      <c r="C1584" t="str">
        <v>Furniture</v>
      </c>
    </row>
    <row r="1585" spans="1:3">
      <c r="A1585" s="11">
        <v>45441</v>
      </c>
      <c r="B1585" t="str">
        <v>South</v>
      </c>
      <c r="C1585" t="str">
        <v>Electronics</v>
      </c>
    </row>
    <row r="1586" spans="1:3" hidden="1">
      <c r="A1586" s="11">
        <v>45150</v>
      </c>
      <c r="B1586" t="str">
        <v>East</v>
      </c>
      <c r="C1586" t="str">
        <v>Electronics</v>
      </c>
    </row>
    <row r="1587" spans="1:3" hidden="1">
      <c r="A1587" s="11">
        <v>45575</v>
      </c>
      <c r="B1587" t="str">
        <v>East</v>
      </c>
      <c r="C1587" t="str">
        <v>Sports</v>
      </c>
    </row>
    <row r="1588" spans="1:3" hidden="1">
      <c r="A1588" s="11">
        <v>45050</v>
      </c>
      <c r="B1588" t="str">
        <v>West</v>
      </c>
      <c r="C1588" t="str">
        <v>Electronics</v>
      </c>
    </row>
    <row r="1589" spans="1:3" hidden="1">
      <c r="A1589" s="11">
        <v>45056</v>
      </c>
      <c r="B1589" t="str">
        <v>South</v>
      </c>
      <c r="C1589" t="str">
        <v>Groceries</v>
      </c>
    </row>
    <row r="1590" spans="1:3" hidden="1">
      <c r="A1590" s="11">
        <v>45326</v>
      </c>
      <c r="B1590" t="str">
        <v>East</v>
      </c>
      <c r="C1590" t="str">
        <v>Sports</v>
      </c>
    </row>
    <row r="1591" spans="1:3" hidden="1">
      <c r="A1591" s="11">
        <v>44889</v>
      </c>
      <c r="B1591" t="str">
        <v>West</v>
      </c>
      <c r="C1591" t="str">
        <v>Groceries</v>
      </c>
    </row>
    <row r="1592" spans="1:3" hidden="1">
      <c r="A1592" s="11">
        <v>45054</v>
      </c>
      <c r="B1592" t="str">
        <v>West</v>
      </c>
      <c r="C1592" t="str">
        <v>Electronics</v>
      </c>
    </row>
    <row r="1593" spans="1:3" hidden="1">
      <c r="A1593" s="11">
        <v>44942</v>
      </c>
      <c r="B1593" t="str">
        <v>South</v>
      </c>
      <c r="C1593" t="str">
        <v>Electronics</v>
      </c>
    </row>
    <row r="1594" spans="1:3" hidden="1">
      <c r="A1594" s="11">
        <v>45430</v>
      </c>
      <c r="B1594" t="str">
        <v>North</v>
      </c>
      <c r="C1594" t="str">
        <v>Sports</v>
      </c>
    </row>
    <row r="1595" spans="1:3" hidden="1">
      <c r="A1595" s="11">
        <v>45490</v>
      </c>
      <c r="B1595" t="str">
        <v>South</v>
      </c>
      <c r="C1595" t="str">
        <v>Groceries</v>
      </c>
    </row>
    <row r="1596" spans="1:3" hidden="1">
      <c r="A1596" s="11">
        <v>45310</v>
      </c>
      <c r="B1596" t="str">
        <v>West</v>
      </c>
      <c r="C1596" t="str">
        <v>Sports</v>
      </c>
    </row>
    <row r="1597" spans="1:3" hidden="1">
      <c r="A1597" s="11">
        <v>45108</v>
      </c>
      <c r="B1597" t="str">
        <v>North</v>
      </c>
      <c r="C1597" t="str">
        <v>Clothing</v>
      </c>
    </row>
    <row r="1598" spans="1:3">
      <c r="A1598" s="11">
        <v>45298</v>
      </c>
      <c r="B1598" t="str">
        <v>South</v>
      </c>
      <c r="C1598" t="str">
        <v>Electronics</v>
      </c>
    </row>
    <row r="1599" spans="1:3" hidden="1">
      <c r="A1599" s="11">
        <v>45532</v>
      </c>
      <c r="B1599" t="str">
        <v>North</v>
      </c>
      <c r="C1599" t="str">
        <v>Clothing</v>
      </c>
    </row>
    <row r="1600" spans="1:3">
      <c r="A1600" s="11">
        <v>45497</v>
      </c>
      <c r="B1600" t="str">
        <v>South</v>
      </c>
      <c r="C1600" t="str">
        <v>Electronics</v>
      </c>
    </row>
    <row r="1601" spans="1:3" hidden="1">
      <c r="A1601" s="11">
        <v>45371</v>
      </c>
      <c r="B1601" t="str">
        <v>East</v>
      </c>
      <c r="C1601" t="str">
        <v>Furniture</v>
      </c>
    </row>
    <row r="1602" spans="1:3" hidden="1">
      <c r="A1602" s="11">
        <v>45446</v>
      </c>
      <c r="B1602" t="str">
        <v>South</v>
      </c>
      <c r="C1602" t="str">
        <v>Sports</v>
      </c>
    </row>
    <row r="1603" spans="1:3" hidden="1">
      <c r="A1603" s="11">
        <v>45106</v>
      </c>
      <c r="B1603" t="str">
        <v>North</v>
      </c>
      <c r="C1603" t="str">
        <v>Electronics</v>
      </c>
    </row>
    <row r="1604" spans="1:3" hidden="1">
      <c r="A1604" s="11">
        <v>45563</v>
      </c>
      <c r="B1604" t="str">
        <v>South</v>
      </c>
      <c r="C1604" t="str">
        <v>Sports</v>
      </c>
    </row>
    <row r="1605" spans="1:3" hidden="1">
      <c r="A1605" s="11">
        <v>45384</v>
      </c>
      <c r="B1605" t="str">
        <v>East</v>
      </c>
      <c r="C1605" t="str">
        <v>Clothing</v>
      </c>
    </row>
    <row r="1606" spans="1:3" hidden="1">
      <c r="A1606" s="11">
        <v>44963</v>
      </c>
      <c r="B1606" t="str">
        <v>West</v>
      </c>
      <c r="C1606" t="str">
        <v>Groceries</v>
      </c>
    </row>
    <row r="1607" spans="1:3" hidden="1">
      <c r="A1607" s="11">
        <v>44986</v>
      </c>
      <c r="B1607" t="str">
        <v>North</v>
      </c>
      <c r="C1607" t="str">
        <v>Groceries</v>
      </c>
    </row>
    <row r="1608" spans="1:3" hidden="1">
      <c r="A1608" s="11">
        <v>45231</v>
      </c>
      <c r="B1608" t="str">
        <v>East</v>
      </c>
      <c r="C1608" t="str">
        <v>Sports</v>
      </c>
    </row>
    <row r="1609" spans="1:3" hidden="1">
      <c r="A1609" s="11">
        <v>45219</v>
      </c>
      <c r="B1609" t="str">
        <v>North</v>
      </c>
      <c r="C1609" t="str">
        <v>Furniture</v>
      </c>
    </row>
    <row r="1610" spans="1:3" hidden="1">
      <c r="A1610" s="11">
        <v>45185</v>
      </c>
      <c r="B1610" t="str">
        <v>North</v>
      </c>
      <c r="C1610" t="str">
        <v>Groceries</v>
      </c>
    </row>
    <row r="1611" spans="1:3" hidden="1">
      <c r="A1611" s="11">
        <v>45152</v>
      </c>
      <c r="B1611" t="str">
        <v>West</v>
      </c>
      <c r="C1611" t="str">
        <v>Sports</v>
      </c>
    </row>
    <row r="1612" spans="1:3" hidden="1">
      <c r="A1612" s="11">
        <v>45411</v>
      </c>
      <c r="B1612" t="str">
        <v>East</v>
      </c>
      <c r="C1612" t="str">
        <v>Clothing</v>
      </c>
    </row>
    <row r="1613" spans="1:3" hidden="1">
      <c r="A1613" s="11">
        <v>45140</v>
      </c>
      <c r="B1613" t="str">
        <v>North</v>
      </c>
      <c r="C1613" t="str">
        <v>Groceries</v>
      </c>
    </row>
    <row r="1614" spans="1:3" hidden="1">
      <c r="A1614" s="11">
        <v>45226</v>
      </c>
      <c r="B1614" t="str">
        <v>South</v>
      </c>
      <c r="C1614" t="str">
        <v>Electronics</v>
      </c>
    </row>
    <row r="1615" spans="1:3" hidden="1">
      <c r="A1615" s="11">
        <v>45171</v>
      </c>
      <c r="B1615" t="str">
        <v>North</v>
      </c>
      <c r="C1615" t="str">
        <v>Electronics</v>
      </c>
    </row>
    <row r="1616" spans="1:3" hidden="1">
      <c r="A1616" s="11">
        <v>45033</v>
      </c>
      <c r="B1616" t="str">
        <v>South</v>
      </c>
      <c r="C1616" t="str">
        <v>Furniture</v>
      </c>
    </row>
    <row r="1617" spans="1:3">
      <c r="A1617" s="11">
        <v>45569</v>
      </c>
      <c r="B1617" t="str">
        <v>South</v>
      </c>
      <c r="C1617" t="str">
        <v>Electronics</v>
      </c>
    </row>
    <row r="1618" spans="1:3" hidden="1">
      <c r="A1618" s="11">
        <v>45494</v>
      </c>
      <c r="B1618" t="str">
        <v>West</v>
      </c>
      <c r="C1618" t="str">
        <v>Sports</v>
      </c>
    </row>
    <row r="1619" spans="1:3" hidden="1">
      <c r="A1619" s="11">
        <v>45363</v>
      </c>
      <c r="B1619" t="str">
        <v>South</v>
      </c>
      <c r="C1619" t="str">
        <v>Groceries</v>
      </c>
    </row>
    <row r="1620" spans="1:3" hidden="1">
      <c r="A1620" s="11">
        <v>45402</v>
      </c>
      <c r="B1620" t="str">
        <v>South</v>
      </c>
      <c r="C1620" t="str">
        <v>Sports</v>
      </c>
    </row>
    <row r="1621" spans="1:3" hidden="1">
      <c r="A1621" s="11">
        <v>45291</v>
      </c>
      <c r="B1621" t="str">
        <v>South</v>
      </c>
      <c r="C1621" t="str">
        <v>Clothing</v>
      </c>
    </row>
    <row r="1622" spans="1:3" hidden="1">
      <c r="A1622" s="11">
        <v>45333</v>
      </c>
      <c r="B1622" t="str">
        <v>North</v>
      </c>
      <c r="C1622" t="str">
        <v>Clothing</v>
      </c>
    </row>
    <row r="1623" spans="1:3" hidden="1">
      <c r="A1623" s="11">
        <v>45147</v>
      </c>
      <c r="B1623" t="str">
        <v>South</v>
      </c>
      <c r="C1623" t="str">
        <v>Electronics</v>
      </c>
    </row>
    <row r="1624" spans="1:3" hidden="1">
      <c r="A1624" s="11">
        <v>45223</v>
      </c>
      <c r="B1624" t="str">
        <v>East</v>
      </c>
      <c r="C1624" t="str">
        <v>Sports</v>
      </c>
    </row>
    <row r="1625" spans="1:3" hidden="1">
      <c r="A1625" s="11">
        <v>45232</v>
      </c>
      <c r="B1625" t="str">
        <v>West</v>
      </c>
      <c r="C1625" t="str">
        <v>Clothing</v>
      </c>
    </row>
    <row r="1626" spans="1:3" hidden="1">
      <c r="A1626" s="11">
        <v>45187</v>
      </c>
      <c r="B1626" t="str">
        <v>North</v>
      </c>
      <c r="C1626" t="str">
        <v>Groceries</v>
      </c>
    </row>
    <row r="1627" spans="1:3" hidden="1">
      <c r="A1627" s="11">
        <v>45471</v>
      </c>
      <c r="B1627" t="str">
        <v>West</v>
      </c>
      <c r="C1627" t="str">
        <v>Groceries</v>
      </c>
    </row>
    <row r="1628" spans="1:3" hidden="1">
      <c r="A1628" s="11">
        <v>45022</v>
      </c>
      <c r="B1628" t="str">
        <v>West</v>
      </c>
      <c r="C1628" t="str">
        <v>Furniture</v>
      </c>
    </row>
    <row r="1629" spans="1:3" hidden="1">
      <c r="A1629" s="11">
        <v>45281</v>
      </c>
      <c r="B1629" t="str">
        <v>West</v>
      </c>
      <c r="C1629" t="str">
        <v>Furniture</v>
      </c>
    </row>
    <row r="1630" spans="1:3" hidden="1">
      <c r="A1630" s="11">
        <v>44923</v>
      </c>
      <c r="B1630" t="str">
        <v>East</v>
      </c>
      <c r="C1630" t="str">
        <v>Furniture</v>
      </c>
    </row>
    <row r="1631" spans="1:3" hidden="1">
      <c r="A1631" s="11">
        <v>45236</v>
      </c>
      <c r="B1631" t="str">
        <v>West</v>
      </c>
      <c r="C1631" t="str">
        <v>Furniture</v>
      </c>
    </row>
    <row r="1632" spans="1:3" hidden="1">
      <c r="A1632" s="11">
        <v>45075</v>
      </c>
      <c r="B1632" t="str">
        <v>West</v>
      </c>
      <c r="C1632" t="str">
        <v>Clothing</v>
      </c>
    </row>
    <row r="1633" spans="1:3" hidden="1">
      <c r="A1633" s="11">
        <v>45009</v>
      </c>
      <c r="B1633" t="str">
        <v>West</v>
      </c>
      <c r="C1633" t="str">
        <v>Clothing</v>
      </c>
    </row>
    <row r="1634" spans="1:3" hidden="1">
      <c r="A1634" s="11">
        <v>45355</v>
      </c>
      <c r="B1634" t="str">
        <v>West</v>
      </c>
      <c r="C1634" t="str">
        <v>Furniture</v>
      </c>
    </row>
    <row r="1635" spans="1:3" hidden="1">
      <c r="A1635" s="11">
        <v>45485</v>
      </c>
      <c r="B1635" t="str">
        <v>West</v>
      </c>
      <c r="C1635" t="str">
        <v>Clothing</v>
      </c>
    </row>
    <row r="1636" spans="1:3" hidden="1">
      <c r="A1636" s="11">
        <v>45090</v>
      </c>
      <c r="B1636" t="str">
        <v>South</v>
      </c>
      <c r="C1636" t="str">
        <v>Sports</v>
      </c>
    </row>
    <row r="1637" spans="1:3" hidden="1">
      <c r="A1637" s="11">
        <v>45250</v>
      </c>
      <c r="B1637" t="str">
        <v>South</v>
      </c>
      <c r="C1637" t="str">
        <v>Electronics</v>
      </c>
    </row>
    <row r="1638" spans="1:3" hidden="1">
      <c r="A1638" s="11">
        <v>45260</v>
      </c>
      <c r="B1638" t="str">
        <v>South</v>
      </c>
      <c r="C1638" t="str">
        <v>Electronics</v>
      </c>
    </row>
    <row r="1639" spans="1:3" hidden="1">
      <c r="A1639" s="11">
        <v>45473</v>
      </c>
      <c r="B1639" t="str">
        <v>West</v>
      </c>
      <c r="C1639" t="str">
        <v>Groceries</v>
      </c>
    </row>
    <row r="1640" spans="1:3" hidden="1">
      <c r="A1640" s="11">
        <v>45057</v>
      </c>
      <c r="B1640" t="str">
        <v>West</v>
      </c>
      <c r="C1640" t="str">
        <v>Electronics</v>
      </c>
    </row>
    <row r="1641" spans="1:3" hidden="1">
      <c r="A1641" s="11">
        <v>45095</v>
      </c>
      <c r="B1641" t="str">
        <v>East</v>
      </c>
      <c r="C1641" t="str">
        <v>Clothing</v>
      </c>
    </row>
    <row r="1642" spans="1:3" hidden="1">
      <c r="A1642" s="11">
        <v>45445</v>
      </c>
      <c r="B1642" t="str">
        <v>North</v>
      </c>
      <c r="C1642" t="str">
        <v>Furniture</v>
      </c>
    </row>
    <row r="1643" spans="1:3" hidden="1">
      <c r="A1643" s="11">
        <v>45008</v>
      </c>
      <c r="B1643" t="str">
        <v>East</v>
      </c>
      <c r="C1643" t="str">
        <v>Groceries</v>
      </c>
    </row>
    <row r="1644" spans="1:3" hidden="1">
      <c r="A1644" s="11">
        <v>45440</v>
      </c>
      <c r="B1644" t="str">
        <v>North</v>
      </c>
      <c r="C1644" t="str">
        <v>Groceries</v>
      </c>
    </row>
    <row r="1645" spans="1:3" hidden="1">
      <c r="A1645" s="11">
        <v>45452</v>
      </c>
      <c r="B1645" t="str">
        <v>North</v>
      </c>
      <c r="C1645" t="str">
        <v>Furniture</v>
      </c>
    </row>
    <row r="1646" spans="1:3" hidden="1">
      <c r="A1646" s="11">
        <v>45143</v>
      </c>
      <c r="B1646" t="str">
        <v>South</v>
      </c>
      <c r="C1646" t="str">
        <v>Electronics</v>
      </c>
    </row>
    <row r="1647" spans="1:3" hidden="1">
      <c r="A1647" s="11">
        <v>45580</v>
      </c>
      <c r="B1647" t="str">
        <v>West</v>
      </c>
      <c r="C1647" t="str">
        <v>Groceries</v>
      </c>
    </row>
    <row r="1648" spans="1:3" hidden="1">
      <c r="A1648" s="11">
        <v>45419</v>
      </c>
      <c r="B1648" t="str">
        <v>South</v>
      </c>
      <c r="C1648" t="str">
        <v>Groceries</v>
      </c>
    </row>
    <row r="1649" spans="1:3" hidden="1">
      <c r="A1649" s="11">
        <v>45481</v>
      </c>
      <c r="B1649" t="str">
        <v>North</v>
      </c>
      <c r="C1649" t="str">
        <v>Groceries</v>
      </c>
    </row>
    <row r="1650" spans="1:3" hidden="1">
      <c r="A1650" s="11">
        <v>45606</v>
      </c>
      <c r="B1650" t="str">
        <v>North</v>
      </c>
      <c r="C1650" t="str">
        <v>Electronics</v>
      </c>
    </row>
    <row r="1651" spans="1:3" hidden="1">
      <c r="A1651" s="11">
        <v>45584</v>
      </c>
      <c r="B1651" t="str">
        <v>South</v>
      </c>
      <c r="C1651" t="str">
        <v>Groceries</v>
      </c>
    </row>
    <row r="1652" spans="1:3" hidden="1">
      <c r="A1652" s="11">
        <v>44929</v>
      </c>
      <c r="B1652" t="str">
        <v>West</v>
      </c>
      <c r="C1652" t="str">
        <v>Sports</v>
      </c>
    </row>
    <row r="1653" spans="1:3" hidden="1">
      <c r="A1653" s="11">
        <v>45351</v>
      </c>
      <c r="B1653" t="str">
        <v>West</v>
      </c>
      <c r="C1653" t="str">
        <v>Clothing</v>
      </c>
    </row>
    <row r="1654" spans="1:3" hidden="1">
      <c r="A1654" s="11">
        <v>45405</v>
      </c>
      <c r="B1654" t="str">
        <v>North</v>
      </c>
      <c r="C1654" t="str">
        <v>Electronics</v>
      </c>
    </row>
    <row r="1655" spans="1:3" hidden="1">
      <c r="A1655" s="11">
        <v>45581</v>
      </c>
      <c r="B1655" t="str">
        <v>North</v>
      </c>
      <c r="C1655" t="str">
        <v>Clothing</v>
      </c>
    </row>
    <row r="1656" spans="1:3" hidden="1">
      <c r="A1656" s="11">
        <v>45404</v>
      </c>
      <c r="B1656" t="str">
        <v>West</v>
      </c>
      <c r="C1656" t="str">
        <v>Sports</v>
      </c>
    </row>
    <row r="1657" spans="1:3" hidden="1">
      <c r="A1657" s="11">
        <v>45547</v>
      </c>
      <c r="B1657" t="str">
        <v>West</v>
      </c>
      <c r="C1657" t="str">
        <v>Furniture</v>
      </c>
    </row>
    <row r="1658" spans="1:3" hidden="1">
      <c r="A1658" s="11">
        <v>45541</v>
      </c>
      <c r="B1658" t="str">
        <v>South</v>
      </c>
      <c r="C1658" t="str">
        <v>Groceries</v>
      </c>
    </row>
    <row r="1659" spans="1:3" hidden="1">
      <c r="A1659" s="11">
        <v>45187</v>
      </c>
      <c r="B1659" t="str">
        <v>South</v>
      </c>
      <c r="C1659" t="str">
        <v>Sports</v>
      </c>
    </row>
    <row r="1660" spans="1:3" hidden="1">
      <c r="A1660" s="11">
        <v>45302</v>
      </c>
      <c r="B1660" t="str">
        <v>East</v>
      </c>
      <c r="C1660" t="str">
        <v>Clothing</v>
      </c>
    </row>
    <row r="1661" spans="1:3" hidden="1">
      <c r="A1661" s="11">
        <v>45580</v>
      </c>
      <c r="B1661" t="str">
        <v>East</v>
      </c>
      <c r="C1661" t="str">
        <v>Furniture</v>
      </c>
    </row>
    <row r="1662" spans="1:3">
      <c r="A1662" s="11">
        <v>45521</v>
      </c>
      <c r="B1662" t="str">
        <v>South</v>
      </c>
      <c r="C1662" t="str">
        <v>Electronics</v>
      </c>
    </row>
    <row r="1663" spans="1:3" hidden="1">
      <c r="A1663" s="11">
        <v>45608</v>
      </c>
      <c r="B1663" t="str">
        <v>West</v>
      </c>
      <c r="C1663" t="str">
        <v>Groceries</v>
      </c>
    </row>
    <row r="1664" spans="1:3" hidden="1">
      <c r="A1664" s="11">
        <v>45454</v>
      </c>
      <c r="B1664" t="str">
        <v>East</v>
      </c>
      <c r="C1664" t="str">
        <v>Furniture</v>
      </c>
    </row>
    <row r="1665" spans="1:3" hidden="1">
      <c r="A1665" s="11">
        <v>45497</v>
      </c>
      <c r="B1665" t="str">
        <v>East</v>
      </c>
      <c r="C1665" t="str">
        <v>Furniture</v>
      </c>
    </row>
    <row r="1666" spans="1:3" hidden="1">
      <c r="A1666" s="11">
        <v>45119</v>
      </c>
      <c r="B1666" t="str">
        <v>North</v>
      </c>
      <c r="C1666" t="str">
        <v>Sports</v>
      </c>
    </row>
    <row r="1667" spans="1:3" hidden="1">
      <c r="A1667" s="11">
        <v>45314</v>
      </c>
      <c r="B1667" t="str">
        <v>East</v>
      </c>
      <c r="C1667" t="str">
        <v>Furniture</v>
      </c>
    </row>
    <row r="1668" spans="1:3" hidden="1">
      <c r="A1668" s="11">
        <v>45569</v>
      </c>
      <c r="B1668" t="str">
        <v>East</v>
      </c>
      <c r="C1668" t="str">
        <v>Groceries</v>
      </c>
    </row>
    <row r="1669" spans="1:3" hidden="1">
      <c r="A1669" s="11">
        <v>45453</v>
      </c>
      <c r="B1669" t="str">
        <v>West</v>
      </c>
      <c r="C1669" t="str">
        <v>Furniture</v>
      </c>
    </row>
    <row r="1670" spans="1:3" hidden="1">
      <c r="A1670" s="11">
        <v>45069</v>
      </c>
      <c r="B1670" t="str">
        <v>West</v>
      </c>
      <c r="C1670" t="str">
        <v>Clothing</v>
      </c>
    </row>
    <row r="1671" spans="1:3" hidden="1">
      <c r="A1671" s="11">
        <v>45030</v>
      </c>
      <c r="B1671" t="str">
        <v>West</v>
      </c>
      <c r="C1671" t="str">
        <v>Sports</v>
      </c>
    </row>
    <row r="1672" spans="1:3" hidden="1">
      <c r="A1672" s="11">
        <v>45090</v>
      </c>
      <c r="B1672" t="str">
        <v>East</v>
      </c>
      <c r="C1672" t="str">
        <v>Furniture</v>
      </c>
    </row>
    <row r="1673" spans="1:3" hidden="1">
      <c r="A1673" s="11">
        <v>45412</v>
      </c>
      <c r="B1673" t="str">
        <v>North</v>
      </c>
      <c r="C1673" t="str">
        <v>Groceries</v>
      </c>
    </row>
    <row r="1674" spans="1:3" hidden="1">
      <c r="A1674" s="11">
        <v>44897</v>
      </c>
      <c r="B1674" t="str">
        <v>South</v>
      </c>
      <c r="C1674" t="str">
        <v>Electronics</v>
      </c>
    </row>
    <row r="1675" spans="1:3" hidden="1">
      <c r="A1675" s="11">
        <v>45189</v>
      </c>
      <c r="B1675" t="str">
        <v>West</v>
      </c>
      <c r="C1675" t="str">
        <v>Electronics</v>
      </c>
    </row>
    <row r="1676" spans="1:3" hidden="1">
      <c r="A1676" s="11">
        <v>45541</v>
      </c>
      <c r="B1676" t="str">
        <v>North</v>
      </c>
      <c r="C1676" t="str">
        <v>Sports</v>
      </c>
    </row>
    <row r="1677" spans="1:3" hidden="1">
      <c r="A1677" s="11">
        <v>45194</v>
      </c>
      <c r="B1677" t="str">
        <v>East</v>
      </c>
      <c r="C1677" t="str">
        <v>Sports</v>
      </c>
    </row>
    <row r="1678" spans="1:3" hidden="1">
      <c r="A1678" s="11">
        <v>45554</v>
      </c>
      <c r="B1678" t="str">
        <v>South</v>
      </c>
      <c r="C1678" t="str">
        <v>Sports</v>
      </c>
    </row>
    <row r="1679" spans="1:3" hidden="1">
      <c r="A1679" s="11">
        <v>45113</v>
      </c>
      <c r="B1679" t="str">
        <v>South</v>
      </c>
      <c r="C1679" t="str">
        <v>Sports</v>
      </c>
    </row>
    <row r="1680" spans="1:3" hidden="1">
      <c r="A1680" s="11">
        <v>45599</v>
      </c>
      <c r="B1680" t="str">
        <v>North</v>
      </c>
      <c r="C1680" t="str">
        <v>Electronics</v>
      </c>
    </row>
    <row r="1681" spans="1:3" hidden="1">
      <c r="A1681" s="11">
        <v>45094</v>
      </c>
      <c r="B1681" t="str">
        <v>West</v>
      </c>
      <c r="C1681" t="str">
        <v>Groceries</v>
      </c>
    </row>
    <row r="1682" spans="1:3" hidden="1">
      <c r="A1682" s="11">
        <v>45274</v>
      </c>
      <c r="B1682" t="str">
        <v>South</v>
      </c>
      <c r="C1682" t="str">
        <v>Groceries</v>
      </c>
    </row>
    <row r="1683" spans="1:3" hidden="1">
      <c r="A1683" s="11">
        <v>45076</v>
      </c>
      <c r="B1683" t="str">
        <v>North</v>
      </c>
      <c r="C1683" t="str">
        <v>Electronics</v>
      </c>
    </row>
    <row r="1684" spans="1:3" hidden="1">
      <c r="A1684" s="11">
        <v>45392</v>
      </c>
      <c r="B1684" t="str">
        <v>South</v>
      </c>
      <c r="C1684" t="str">
        <v>Clothing</v>
      </c>
    </row>
    <row r="1685" spans="1:3" hidden="1">
      <c r="A1685" s="11">
        <v>45165</v>
      </c>
      <c r="B1685" t="str">
        <v>West</v>
      </c>
      <c r="C1685" t="str">
        <v>Furniture</v>
      </c>
    </row>
    <row r="1686" spans="1:3" hidden="1">
      <c r="A1686" s="11">
        <v>45277</v>
      </c>
      <c r="B1686" t="str">
        <v>East</v>
      </c>
      <c r="C1686" t="str">
        <v>Clothing</v>
      </c>
    </row>
    <row r="1687" spans="1:3" hidden="1">
      <c r="A1687" s="11">
        <v>45456</v>
      </c>
      <c r="B1687" t="str">
        <v>South</v>
      </c>
      <c r="C1687" t="str">
        <v>Furniture</v>
      </c>
    </row>
    <row r="1688" spans="1:3" hidden="1">
      <c r="A1688" s="11">
        <v>45054</v>
      </c>
      <c r="B1688" t="str">
        <v>North</v>
      </c>
      <c r="C1688" t="str">
        <v>Furniture</v>
      </c>
    </row>
    <row r="1689" spans="1:3" hidden="1">
      <c r="A1689" s="11">
        <v>45353</v>
      </c>
      <c r="B1689" t="str">
        <v>East</v>
      </c>
      <c r="C1689" t="str">
        <v>Groceries</v>
      </c>
    </row>
    <row r="1690" spans="1:3" hidden="1">
      <c r="A1690" s="11">
        <v>45235</v>
      </c>
      <c r="B1690" t="str">
        <v>South</v>
      </c>
      <c r="C1690" t="str">
        <v>Clothing</v>
      </c>
    </row>
    <row r="1691" spans="1:3" hidden="1">
      <c r="A1691" s="11">
        <v>45105</v>
      </c>
      <c r="B1691" t="str">
        <v>East</v>
      </c>
      <c r="C1691" t="str">
        <v>Sports</v>
      </c>
    </row>
    <row r="1692" spans="1:3" hidden="1">
      <c r="A1692" s="11">
        <v>45182</v>
      </c>
      <c r="B1692" t="str">
        <v>South</v>
      </c>
      <c r="C1692" t="str">
        <v>Clothing</v>
      </c>
    </row>
    <row r="1693" spans="1:3" hidden="1">
      <c r="A1693" s="11">
        <v>45335</v>
      </c>
      <c r="B1693" t="str">
        <v>North</v>
      </c>
      <c r="C1693" t="str">
        <v>Furniture</v>
      </c>
    </row>
    <row r="1694" spans="1:3" hidden="1">
      <c r="A1694" s="11">
        <v>45560</v>
      </c>
      <c r="B1694" t="str">
        <v>North</v>
      </c>
      <c r="C1694" t="str">
        <v>Clothing</v>
      </c>
    </row>
    <row r="1695" spans="1:3" hidden="1">
      <c r="A1695" s="11">
        <v>45205</v>
      </c>
      <c r="B1695" t="str">
        <v>South</v>
      </c>
      <c r="C1695" t="str">
        <v>Clothing</v>
      </c>
    </row>
    <row r="1696" spans="1:3" hidden="1">
      <c r="A1696" s="11">
        <v>45097</v>
      </c>
      <c r="B1696" t="str">
        <v>West</v>
      </c>
      <c r="C1696" t="str">
        <v>Electronics</v>
      </c>
    </row>
    <row r="1697" spans="1:3" hidden="1">
      <c r="A1697" s="11">
        <v>45597</v>
      </c>
      <c r="B1697" t="str">
        <v>South</v>
      </c>
      <c r="C1697" t="str">
        <v>Clothing</v>
      </c>
    </row>
    <row r="1698" spans="1:3" hidden="1">
      <c r="A1698" s="11">
        <v>45384</v>
      </c>
      <c r="B1698" t="str">
        <v>South</v>
      </c>
      <c r="C1698" t="str">
        <v>Groceries</v>
      </c>
    </row>
    <row r="1699" spans="1:3" hidden="1">
      <c r="A1699" s="11">
        <v>45190</v>
      </c>
      <c r="B1699" t="str">
        <v>East</v>
      </c>
      <c r="C1699" t="str">
        <v>Groceries</v>
      </c>
    </row>
    <row r="1700" spans="1:3" hidden="1">
      <c r="A1700" s="11">
        <v>45474</v>
      </c>
      <c r="B1700" t="str">
        <v>North</v>
      </c>
      <c r="C1700" t="str">
        <v>Groceries</v>
      </c>
    </row>
    <row r="1701" spans="1:3" hidden="1">
      <c r="A1701" s="11">
        <v>45158</v>
      </c>
      <c r="B1701" t="str">
        <v>North</v>
      </c>
      <c r="C1701" t="str">
        <v>Groceries</v>
      </c>
    </row>
    <row r="1702" spans="1:3" hidden="1">
      <c r="A1702" s="11">
        <v>45296</v>
      </c>
      <c r="B1702" t="str">
        <v>North</v>
      </c>
      <c r="C1702" t="str">
        <v>Clothing</v>
      </c>
    </row>
    <row r="1703" spans="1:3" hidden="1">
      <c r="A1703" s="11">
        <v>44912</v>
      </c>
      <c r="B1703" t="str">
        <v>West</v>
      </c>
      <c r="C1703" t="str">
        <v>Electronics</v>
      </c>
    </row>
    <row r="1704" spans="1:3" hidden="1">
      <c r="A1704" s="11">
        <v>45101</v>
      </c>
      <c r="B1704" t="str">
        <v>East</v>
      </c>
      <c r="C1704" t="str">
        <v>Clothing</v>
      </c>
    </row>
    <row r="1705" spans="1:3" hidden="1">
      <c r="A1705" s="11">
        <v>45008</v>
      </c>
      <c r="B1705" t="str">
        <v>North</v>
      </c>
      <c r="C1705" t="str">
        <v>Electronics</v>
      </c>
    </row>
    <row r="1706" spans="1:3" hidden="1">
      <c r="A1706" s="11">
        <v>45369</v>
      </c>
      <c r="B1706" t="str">
        <v>South</v>
      </c>
      <c r="C1706" t="str">
        <v>Furniture</v>
      </c>
    </row>
    <row r="1707" spans="1:3" hidden="1">
      <c r="A1707" s="11">
        <v>45425</v>
      </c>
      <c r="B1707" t="str">
        <v>North</v>
      </c>
      <c r="C1707" t="str">
        <v>Electronics</v>
      </c>
    </row>
    <row r="1708" spans="1:3" hidden="1">
      <c r="A1708" s="11">
        <v>45358</v>
      </c>
      <c r="B1708" t="str">
        <v>East</v>
      </c>
      <c r="C1708" t="str">
        <v>Groceries</v>
      </c>
    </row>
    <row r="1709" spans="1:3" hidden="1">
      <c r="A1709" s="11">
        <v>44986</v>
      </c>
      <c r="B1709" t="str">
        <v>North</v>
      </c>
      <c r="C1709" t="str">
        <v>Electronics</v>
      </c>
    </row>
    <row r="1710" spans="1:3" hidden="1">
      <c r="A1710" s="11">
        <v>45003</v>
      </c>
      <c r="B1710" t="str">
        <v>West</v>
      </c>
      <c r="C1710" t="str">
        <v>Furniture</v>
      </c>
    </row>
    <row r="1711" spans="1:3" hidden="1">
      <c r="A1711" s="11">
        <v>44906</v>
      </c>
      <c r="B1711" t="str">
        <v>East</v>
      </c>
      <c r="C1711" t="str">
        <v>Clothing</v>
      </c>
    </row>
    <row r="1712" spans="1:3" hidden="1">
      <c r="A1712" s="11">
        <v>45354</v>
      </c>
      <c r="B1712" t="str">
        <v>South</v>
      </c>
      <c r="C1712" t="str">
        <v>Groceries</v>
      </c>
    </row>
    <row r="1713" spans="1:3" hidden="1">
      <c r="A1713" s="11">
        <v>45006</v>
      </c>
      <c r="B1713" t="str">
        <v>South</v>
      </c>
      <c r="C1713" t="str">
        <v>Furniture</v>
      </c>
    </row>
    <row r="1714" spans="1:3" hidden="1">
      <c r="A1714" s="11">
        <v>45150</v>
      </c>
      <c r="B1714" t="str">
        <v>North</v>
      </c>
      <c r="C1714" t="str">
        <v>Clothing</v>
      </c>
    </row>
    <row r="1715" spans="1:3" hidden="1">
      <c r="A1715" s="11">
        <v>45555</v>
      </c>
      <c r="B1715" t="str">
        <v>West</v>
      </c>
      <c r="C1715" t="str">
        <v>Clothing</v>
      </c>
    </row>
    <row r="1716" spans="1:3" hidden="1">
      <c r="A1716" s="11">
        <v>45025</v>
      </c>
      <c r="B1716" t="str">
        <v>East</v>
      </c>
      <c r="C1716" t="str">
        <v>Furniture</v>
      </c>
    </row>
    <row r="1717" spans="1:3" hidden="1">
      <c r="A1717" s="11">
        <v>45189</v>
      </c>
      <c r="B1717" t="str">
        <v>West</v>
      </c>
      <c r="C1717" t="str">
        <v>Groceries</v>
      </c>
    </row>
    <row r="1718" spans="1:3" hidden="1">
      <c r="A1718" s="11">
        <v>45073</v>
      </c>
      <c r="B1718" t="str">
        <v>South</v>
      </c>
      <c r="C1718" t="str">
        <v>Electronics</v>
      </c>
    </row>
    <row r="1719" spans="1:3" hidden="1">
      <c r="A1719" s="11">
        <v>45361</v>
      </c>
      <c r="B1719" t="str">
        <v>West</v>
      </c>
      <c r="C1719" t="str">
        <v>Sports</v>
      </c>
    </row>
    <row r="1720" spans="1:3" hidden="1">
      <c r="A1720" s="11">
        <v>45569</v>
      </c>
      <c r="B1720" t="str">
        <v>West</v>
      </c>
      <c r="C1720" t="str">
        <v>Clothing</v>
      </c>
    </row>
    <row r="1721" spans="1:3" hidden="1">
      <c r="A1721" s="11">
        <v>45539</v>
      </c>
      <c r="B1721" t="str">
        <v>South</v>
      </c>
      <c r="C1721" t="str">
        <v>Furniture</v>
      </c>
    </row>
    <row r="1722" spans="1:3" hidden="1">
      <c r="A1722" s="11">
        <v>45452</v>
      </c>
      <c r="B1722" t="str">
        <v>North</v>
      </c>
      <c r="C1722" t="str">
        <v>Furniture</v>
      </c>
    </row>
    <row r="1723" spans="1:3" hidden="1">
      <c r="A1723" s="11">
        <v>45047</v>
      </c>
      <c r="B1723" t="str">
        <v>West</v>
      </c>
      <c r="C1723" t="str">
        <v>Sports</v>
      </c>
    </row>
    <row r="1724" spans="1:3" hidden="1">
      <c r="A1724" s="11">
        <v>45517</v>
      </c>
      <c r="B1724" t="str">
        <v>West</v>
      </c>
      <c r="C1724" t="str">
        <v>Electronics</v>
      </c>
    </row>
    <row r="1725" spans="1:3" hidden="1">
      <c r="A1725" s="11">
        <v>45604</v>
      </c>
      <c r="B1725" t="str">
        <v>East</v>
      </c>
      <c r="C1725" t="str">
        <v>Electronics</v>
      </c>
    </row>
    <row r="1726" spans="1:3">
      <c r="A1726" s="11">
        <v>45396</v>
      </c>
      <c r="B1726" t="str">
        <v>South</v>
      </c>
      <c r="C1726" t="str">
        <v>Electronics</v>
      </c>
    </row>
    <row r="1727" spans="1:3" hidden="1">
      <c r="A1727" s="11">
        <v>45165</v>
      </c>
      <c r="B1727" t="str">
        <v>North</v>
      </c>
      <c r="C1727" t="str">
        <v>Sports</v>
      </c>
    </row>
    <row r="1728" spans="1:3" hidden="1">
      <c r="A1728" s="11">
        <v>45509</v>
      </c>
      <c r="B1728" t="str">
        <v>East</v>
      </c>
      <c r="C1728" t="str">
        <v>Groceries</v>
      </c>
    </row>
    <row r="1729" spans="1:3" hidden="1">
      <c r="A1729" s="11">
        <v>45035</v>
      </c>
      <c r="B1729" t="str">
        <v>East</v>
      </c>
      <c r="C1729" t="str">
        <v>Groceries</v>
      </c>
    </row>
    <row r="1730" spans="1:3" hidden="1">
      <c r="A1730" s="11">
        <v>45017</v>
      </c>
      <c r="B1730" t="str">
        <v>North</v>
      </c>
      <c r="C1730" t="str">
        <v>Groceries</v>
      </c>
    </row>
    <row r="1731" spans="1:3" hidden="1">
      <c r="A1731" s="11">
        <v>45079</v>
      </c>
      <c r="B1731" t="str">
        <v>North</v>
      </c>
      <c r="C1731" t="str">
        <v>Furniture</v>
      </c>
    </row>
    <row r="1732" spans="1:3" hidden="1">
      <c r="A1732" s="11">
        <v>45283</v>
      </c>
      <c r="B1732" t="str">
        <v>South</v>
      </c>
      <c r="C1732" t="str">
        <v>Groceries</v>
      </c>
    </row>
    <row r="1733" spans="1:3" hidden="1">
      <c r="A1733" s="11">
        <v>45464</v>
      </c>
      <c r="B1733" t="str">
        <v>West</v>
      </c>
      <c r="C1733" t="str">
        <v>Clothing</v>
      </c>
    </row>
    <row r="1734" spans="1:3" hidden="1">
      <c r="A1734" s="11">
        <v>45268</v>
      </c>
      <c r="B1734" t="str">
        <v>North</v>
      </c>
      <c r="C1734" t="str">
        <v>Groceries</v>
      </c>
    </row>
    <row r="1735" spans="1:3" hidden="1">
      <c r="A1735" s="11">
        <v>45537</v>
      </c>
      <c r="B1735" t="str">
        <v>North</v>
      </c>
      <c r="C1735" t="str">
        <v>Furniture</v>
      </c>
    </row>
    <row r="1736" spans="1:3" hidden="1">
      <c r="A1736" s="11">
        <v>45522</v>
      </c>
      <c r="B1736" t="str">
        <v>East</v>
      </c>
      <c r="C1736" t="str">
        <v>Sports</v>
      </c>
    </row>
    <row r="1737" spans="1:3" hidden="1">
      <c r="A1737" s="11">
        <v>45201</v>
      </c>
      <c r="B1737" t="str">
        <v>North</v>
      </c>
      <c r="C1737" t="str">
        <v>Clothing</v>
      </c>
    </row>
    <row r="1738" spans="1:3" hidden="1">
      <c r="A1738" s="11">
        <v>45102</v>
      </c>
      <c r="B1738" t="str">
        <v>South</v>
      </c>
      <c r="C1738" t="str">
        <v>Furniture</v>
      </c>
    </row>
    <row r="1739" spans="1:3" hidden="1">
      <c r="A1739" s="11">
        <v>44995</v>
      </c>
      <c r="B1739" t="str">
        <v>East</v>
      </c>
      <c r="C1739" t="str">
        <v>Sports</v>
      </c>
    </row>
    <row r="1740" spans="1:3" hidden="1">
      <c r="A1740" s="11">
        <v>45463</v>
      </c>
      <c r="B1740" t="str">
        <v>West</v>
      </c>
      <c r="C1740" t="str">
        <v>Groceries</v>
      </c>
    </row>
    <row r="1741" spans="1:3" hidden="1">
      <c r="A1741" s="11">
        <v>45207</v>
      </c>
      <c r="B1741" t="str">
        <v>South</v>
      </c>
      <c r="C1741" t="str">
        <v>Sports</v>
      </c>
    </row>
    <row r="1742" spans="1:3" hidden="1">
      <c r="A1742" s="11">
        <v>45324</v>
      </c>
      <c r="B1742" t="str">
        <v>West</v>
      </c>
      <c r="C1742" t="str">
        <v>Electronics</v>
      </c>
    </row>
    <row r="1743" spans="1:3" hidden="1">
      <c r="A1743" s="11">
        <v>45406</v>
      </c>
      <c r="B1743" t="str">
        <v>East</v>
      </c>
      <c r="C1743" t="str">
        <v>Sports</v>
      </c>
    </row>
    <row r="1744" spans="1:3" hidden="1">
      <c r="A1744" s="11">
        <v>45094</v>
      </c>
      <c r="B1744" t="str">
        <v>South</v>
      </c>
      <c r="C1744" t="str">
        <v>Furniture</v>
      </c>
    </row>
    <row r="1745" spans="1:3" hidden="1">
      <c r="A1745" s="11">
        <v>45060</v>
      </c>
      <c r="B1745" t="str">
        <v>East</v>
      </c>
      <c r="C1745" t="str">
        <v>Electronics</v>
      </c>
    </row>
    <row r="1746" spans="1:3" hidden="1">
      <c r="A1746" s="11">
        <v>44918</v>
      </c>
      <c r="B1746" t="str">
        <v>South</v>
      </c>
      <c r="C1746" t="str">
        <v>Electronics</v>
      </c>
    </row>
    <row r="1747" spans="1:3" hidden="1">
      <c r="A1747" s="11">
        <v>45504</v>
      </c>
      <c r="B1747" t="str">
        <v>North</v>
      </c>
      <c r="C1747" t="str">
        <v>Groceries</v>
      </c>
    </row>
    <row r="1748" spans="1:3" hidden="1">
      <c r="A1748" s="11">
        <v>45106</v>
      </c>
      <c r="B1748" t="str">
        <v>South</v>
      </c>
      <c r="C1748" t="str">
        <v>Clothing</v>
      </c>
    </row>
    <row r="1749" spans="1:3" hidden="1">
      <c r="A1749" s="11">
        <v>45061</v>
      </c>
      <c r="B1749" t="str">
        <v>North</v>
      </c>
      <c r="C1749" t="str">
        <v>Furniture</v>
      </c>
    </row>
    <row r="1750" spans="1:3" hidden="1">
      <c r="A1750" s="11">
        <v>45579</v>
      </c>
      <c r="B1750" t="str">
        <v>West</v>
      </c>
      <c r="C1750" t="str">
        <v>Groceries</v>
      </c>
    </row>
    <row r="1751" spans="1:3" hidden="1">
      <c r="A1751" s="11">
        <v>45097</v>
      </c>
      <c r="B1751" t="str">
        <v>West</v>
      </c>
      <c r="C1751" t="str">
        <v>Sports</v>
      </c>
    </row>
    <row r="1752" spans="1:3" hidden="1">
      <c r="A1752" s="11">
        <v>44928</v>
      </c>
      <c r="B1752" t="str">
        <v>East</v>
      </c>
      <c r="C1752" t="str">
        <v>Furniture</v>
      </c>
    </row>
    <row r="1753" spans="1:3" hidden="1">
      <c r="A1753" s="11">
        <v>45236</v>
      </c>
      <c r="B1753" t="str">
        <v>North</v>
      </c>
      <c r="C1753" t="str">
        <v>Sports</v>
      </c>
    </row>
    <row r="1754" spans="1:3" hidden="1">
      <c r="A1754" s="11">
        <v>45055</v>
      </c>
      <c r="B1754" t="str">
        <v>North</v>
      </c>
      <c r="C1754" t="str">
        <v>Furniture</v>
      </c>
    </row>
    <row r="1755" spans="1:3" hidden="1">
      <c r="A1755" s="11">
        <v>45102</v>
      </c>
      <c r="B1755" t="str">
        <v>South</v>
      </c>
      <c r="C1755" t="str">
        <v>Clothing</v>
      </c>
    </row>
    <row r="1756" spans="1:3" hidden="1">
      <c r="A1756" s="11">
        <v>45019</v>
      </c>
      <c r="B1756" t="str">
        <v>South</v>
      </c>
      <c r="C1756" t="str">
        <v>Electronics</v>
      </c>
    </row>
    <row r="1757" spans="1:3" hidden="1">
      <c r="A1757" s="11">
        <v>45109</v>
      </c>
      <c r="B1757" t="str">
        <v>East</v>
      </c>
      <c r="C1757" t="str">
        <v>Electronics</v>
      </c>
    </row>
    <row r="1758" spans="1:3" hidden="1">
      <c r="A1758" s="11">
        <v>45403</v>
      </c>
      <c r="B1758" t="str">
        <v>North</v>
      </c>
      <c r="C1758" t="str">
        <v>Groceries</v>
      </c>
    </row>
    <row r="1759" spans="1:3" hidden="1">
      <c r="A1759" s="11">
        <v>45128</v>
      </c>
      <c r="B1759" t="str">
        <v>West</v>
      </c>
      <c r="C1759" t="str">
        <v>Electronics</v>
      </c>
    </row>
    <row r="1760" spans="1:3" hidden="1">
      <c r="A1760" s="11">
        <v>45228</v>
      </c>
      <c r="B1760" t="str">
        <v>West</v>
      </c>
      <c r="C1760" t="str">
        <v>Clothing</v>
      </c>
    </row>
    <row r="1761" spans="1:3" hidden="1">
      <c r="A1761" s="11">
        <v>44950</v>
      </c>
      <c r="B1761" t="str">
        <v>West</v>
      </c>
      <c r="C1761" t="str">
        <v>Electronics</v>
      </c>
    </row>
    <row r="1762" spans="1:3" hidden="1">
      <c r="A1762" s="11">
        <v>45566</v>
      </c>
      <c r="B1762" t="str">
        <v>North</v>
      </c>
      <c r="C1762" t="str">
        <v>Sports</v>
      </c>
    </row>
    <row r="1763" spans="1:3" hidden="1">
      <c r="A1763" s="11">
        <v>45004</v>
      </c>
      <c r="B1763" t="str">
        <v>West</v>
      </c>
      <c r="C1763" t="str">
        <v>Electronics</v>
      </c>
    </row>
    <row r="1764" spans="1:3" hidden="1">
      <c r="A1764" s="11">
        <v>44893</v>
      </c>
      <c r="B1764" t="str">
        <v>North</v>
      </c>
      <c r="C1764" t="str">
        <v>Clothing</v>
      </c>
    </row>
    <row r="1765" spans="1:3" hidden="1">
      <c r="A1765" s="11">
        <v>45006</v>
      </c>
      <c r="B1765" t="str">
        <v>South</v>
      </c>
      <c r="C1765" t="str">
        <v>Furniture</v>
      </c>
    </row>
    <row r="1766" spans="1:3" hidden="1">
      <c r="A1766" s="11">
        <v>45144</v>
      </c>
      <c r="B1766" t="str">
        <v>South</v>
      </c>
      <c r="C1766" t="str">
        <v>Electronics</v>
      </c>
    </row>
    <row r="1767" spans="1:3" hidden="1">
      <c r="A1767" s="11">
        <v>45063</v>
      </c>
      <c r="B1767" t="str">
        <v>North</v>
      </c>
      <c r="C1767" t="str">
        <v>Sports</v>
      </c>
    </row>
    <row r="1768" spans="1:3" hidden="1">
      <c r="A1768" s="11">
        <v>45229</v>
      </c>
      <c r="B1768" t="str">
        <v>South</v>
      </c>
      <c r="C1768" t="str">
        <v>Groceries</v>
      </c>
    </row>
    <row r="1769" spans="1:3" hidden="1">
      <c r="A1769" s="11">
        <v>44978</v>
      </c>
      <c r="B1769" t="str">
        <v>East</v>
      </c>
      <c r="C1769" t="str">
        <v>Sports</v>
      </c>
    </row>
    <row r="1770" spans="1:3" hidden="1">
      <c r="A1770" s="11">
        <v>44935</v>
      </c>
      <c r="B1770" t="str">
        <v>South</v>
      </c>
      <c r="C1770" t="str">
        <v>Clothing</v>
      </c>
    </row>
    <row r="1771" spans="1:3">
      <c r="A1771" s="11">
        <v>45458</v>
      </c>
      <c r="B1771" t="str">
        <v>South</v>
      </c>
      <c r="C1771" t="str">
        <v>Electronics</v>
      </c>
    </row>
    <row r="1772" spans="1:3" hidden="1">
      <c r="A1772" s="11">
        <v>45271</v>
      </c>
      <c r="B1772" t="str">
        <v>West</v>
      </c>
      <c r="C1772" t="str">
        <v>Electronics</v>
      </c>
    </row>
    <row r="1773" spans="1:3" hidden="1">
      <c r="A1773" s="11">
        <v>45433</v>
      </c>
      <c r="B1773" t="str">
        <v>South</v>
      </c>
      <c r="C1773" t="str">
        <v>Furniture</v>
      </c>
    </row>
    <row r="1774" spans="1:3" hidden="1">
      <c r="A1774" s="11">
        <v>45356</v>
      </c>
      <c r="B1774" t="str">
        <v>West</v>
      </c>
      <c r="C1774" t="str">
        <v>Sports</v>
      </c>
    </row>
    <row r="1775" spans="1:3" hidden="1">
      <c r="A1775" s="11">
        <v>45055</v>
      </c>
      <c r="B1775" t="str">
        <v>South</v>
      </c>
      <c r="C1775" t="str">
        <v>Electronics</v>
      </c>
    </row>
    <row r="1776" spans="1:3" hidden="1">
      <c r="A1776" s="11">
        <v>44905</v>
      </c>
      <c r="B1776" t="str">
        <v>South</v>
      </c>
      <c r="C1776" t="str">
        <v>Clothing</v>
      </c>
    </row>
    <row r="1777" spans="1:3" hidden="1">
      <c r="A1777" s="11">
        <v>45318</v>
      </c>
      <c r="B1777" t="str">
        <v>South</v>
      </c>
      <c r="C1777" t="str">
        <v>Groceries</v>
      </c>
    </row>
    <row r="1778" spans="1:3" hidden="1">
      <c r="A1778" s="11">
        <v>45303</v>
      </c>
      <c r="B1778" t="str">
        <v>East</v>
      </c>
      <c r="C1778" t="str">
        <v>Electronics</v>
      </c>
    </row>
    <row r="1779" spans="1:3" hidden="1">
      <c r="A1779" s="11">
        <v>44969</v>
      </c>
      <c r="B1779" t="str">
        <v>West</v>
      </c>
      <c r="C1779" t="str">
        <v>Clothing</v>
      </c>
    </row>
    <row r="1780" spans="1:3" hidden="1">
      <c r="A1780" s="11">
        <v>45112</v>
      </c>
      <c r="B1780" t="str">
        <v>North</v>
      </c>
      <c r="C1780" t="str">
        <v>Electronics</v>
      </c>
    </row>
    <row r="1781" spans="1:3" hidden="1">
      <c r="A1781" s="11">
        <v>45319</v>
      </c>
      <c r="B1781" t="str">
        <v>East</v>
      </c>
      <c r="C1781" t="str">
        <v>Groceries</v>
      </c>
    </row>
    <row r="1782" spans="1:3" hidden="1">
      <c r="A1782" s="11">
        <v>45387</v>
      </c>
      <c r="B1782" t="str">
        <v>South</v>
      </c>
      <c r="C1782" t="str">
        <v>Furniture</v>
      </c>
    </row>
    <row r="1783" spans="1:3" hidden="1">
      <c r="A1783" s="11">
        <v>45263</v>
      </c>
      <c r="B1783" t="str">
        <v>West</v>
      </c>
      <c r="C1783" t="str">
        <v>Clothing</v>
      </c>
    </row>
    <row r="1784" spans="1:3">
      <c r="A1784" s="11">
        <v>45550</v>
      </c>
      <c r="B1784" t="str">
        <v>South</v>
      </c>
      <c r="C1784" t="str">
        <v>Electronics</v>
      </c>
    </row>
    <row r="1785" spans="1:3" hidden="1">
      <c r="A1785" s="11">
        <v>45467</v>
      </c>
      <c r="B1785" t="str">
        <v>West</v>
      </c>
      <c r="C1785" t="str">
        <v>Sports</v>
      </c>
    </row>
    <row r="1786" spans="1:3" hidden="1">
      <c r="A1786" s="11">
        <v>45342</v>
      </c>
      <c r="B1786" t="str">
        <v>North</v>
      </c>
      <c r="C1786" t="str">
        <v>Groceries</v>
      </c>
    </row>
    <row r="1787" spans="1:3" hidden="1">
      <c r="A1787" s="11">
        <v>45125</v>
      </c>
      <c r="B1787" t="str">
        <v>East</v>
      </c>
      <c r="C1787" t="str">
        <v>Electronics</v>
      </c>
    </row>
    <row r="1788" spans="1:3" hidden="1">
      <c r="A1788" s="11">
        <v>45573</v>
      </c>
      <c r="B1788" t="str">
        <v>North</v>
      </c>
      <c r="C1788" t="str">
        <v>Groceries</v>
      </c>
    </row>
    <row r="1789" spans="1:3" hidden="1">
      <c r="A1789" s="11">
        <v>45492</v>
      </c>
      <c r="B1789" t="str">
        <v>East</v>
      </c>
      <c r="C1789" t="str">
        <v>Clothing</v>
      </c>
    </row>
    <row r="1790" spans="1:3" hidden="1">
      <c r="A1790" s="11">
        <v>45091</v>
      </c>
      <c r="B1790" t="str">
        <v>West</v>
      </c>
      <c r="C1790" t="str">
        <v>Electronics</v>
      </c>
    </row>
    <row r="1791" spans="1:3" hidden="1">
      <c r="A1791" s="11">
        <v>45370</v>
      </c>
      <c r="B1791" t="str">
        <v>South</v>
      </c>
      <c r="C1791" t="str">
        <v>Furniture</v>
      </c>
    </row>
    <row r="1792" spans="1:3" hidden="1">
      <c r="A1792" s="11">
        <v>45123</v>
      </c>
      <c r="B1792" t="str">
        <v>East</v>
      </c>
      <c r="C1792" t="str">
        <v>Furniture</v>
      </c>
    </row>
    <row r="1793" spans="1:3" hidden="1">
      <c r="A1793" s="11">
        <v>45167</v>
      </c>
      <c r="B1793" t="str">
        <v>East</v>
      </c>
      <c r="C1793" t="str">
        <v>Groceries</v>
      </c>
    </row>
    <row r="1794" spans="1:3" hidden="1">
      <c r="A1794" s="11">
        <v>45333</v>
      </c>
      <c r="B1794" t="str">
        <v>East</v>
      </c>
      <c r="C1794" t="str">
        <v>Electronics</v>
      </c>
    </row>
    <row r="1795" spans="1:3" hidden="1">
      <c r="A1795" s="11">
        <v>45394</v>
      </c>
      <c r="B1795" t="str">
        <v>North</v>
      </c>
      <c r="C1795" t="str">
        <v>Electronics</v>
      </c>
    </row>
    <row r="1796" spans="1:3" hidden="1">
      <c r="A1796" s="11">
        <v>45242</v>
      </c>
      <c r="B1796" t="str">
        <v>West</v>
      </c>
      <c r="C1796" t="str">
        <v>Furniture</v>
      </c>
    </row>
    <row r="1797" spans="1:3" hidden="1">
      <c r="A1797" s="11">
        <v>44979</v>
      </c>
      <c r="B1797" t="str">
        <v>North</v>
      </c>
      <c r="C1797" t="str">
        <v>Clothing</v>
      </c>
    </row>
    <row r="1798" spans="1:3" hidden="1">
      <c r="A1798" s="11">
        <v>45257</v>
      </c>
      <c r="B1798" t="str">
        <v>West</v>
      </c>
      <c r="C1798" t="str">
        <v>Clothing</v>
      </c>
    </row>
    <row r="1799" spans="1:3" hidden="1">
      <c r="A1799" s="11">
        <v>45550</v>
      </c>
      <c r="B1799" t="str">
        <v>South</v>
      </c>
      <c r="C1799" t="str">
        <v>Clothing</v>
      </c>
    </row>
    <row r="1800" spans="1:3" hidden="1">
      <c r="A1800" s="11">
        <v>45226</v>
      </c>
      <c r="B1800" t="str">
        <v>North</v>
      </c>
      <c r="C1800" t="str">
        <v>Clothing</v>
      </c>
    </row>
    <row r="1801" spans="1:3" hidden="1">
      <c r="A1801" s="11">
        <v>45014</v>
      </c>
      <c r="B1801" t="str">
        <v>West</v>
      </c>
      <c r="C1801" t="str">
        <v>Furniture</v>
      </c>
    </row>
    <row r="1802" spans="1:3" hidden="1">
      <c r="A1802" s="11">
        <v>45469</v>
      </c>
      <c r="B1802" t="str">
        <v>West</v>
      </c>
      <c r="C1802" t="str">
        <v>Clothing</v>
      </c>
    </row>
    <row r="1803" spans="1:3" hidden="1">
      <c r="A1803" s="11">
        <v>45418</v>
      </c>
      <c r="B1803" t="str">
        <v>East</v>
      </c>
      <c r="C1803" t="str">
        <v>Groceries</v>
      </c>
    </row>
    <row r="1804" spans="1:3" hidden="1">
      <c r="A1804" s="11">
        <v>45461</v>
      </c>
      <c r="B1804" t="str">
        <v>East</v>
      </c>
      <c r="C1804" t="str">
        <v>Groceries</v>
      </c>
    </row>
    <row r="1805" spans="1:3" hidden="1">
      <c r="A1805" s="11">
        <v>44955</v>
      </c>
      <c r="B1805" t="str">
        <v>North</v>
      </c>
      <c r="C1805" t="str">
        <v>Groceries</v>
      </c>
    </row>
    <row r="1806" spans="1:3">
      <c r="A1806" s="11">
        <v>45540</v>
      </c>
      <c r="B1806" t="str">
        <v>South</v>
      </c>
      <c r="C1806" t="str">
        <v>Electronics</v>
      </c>
    </row>
    <row r="1807" spans="1:3" hidden="1">
      <c r="A1807" s="11">
        <v>45125</v>
      </c>
      <c r="B1807" t="str">
        <v>West</v>
      </c>
      <c r="C1807" t="str">
        <v>Electronics</v>
      </c>
    </row>
    <row r="1808" spans="1:3">
      <c r="A1808" s="11">
        <v>45513</v>
      </c>
      <c r="B1808" t="str">
        <v>South</v>
      </c>
      <c r="C1808" t="str">
        <v>Electronics</v>
      </c>
    </row>
    <row r="1809" spans="1:3" hidden="1">
      <c r="A1809" s="11">
        <v>44989</v>
      </c>
      <c r="B1809" t="str">
        <v>North</v>
      </c>
      <c r="C1809" t="str">
        <v>Sports</v>
      </c>
    </row>
    <row r="1810" spans="1:3" hidden="1">
      <c r="A1810" s="11">
        <v>44932</v>
      </c>
      <c r="B1810" t="str">
        <v>North</v>
      </c>
      <c r="C1810" t="str">
        <v>Sports</v>
      </c>
    </row>
    <row r="1811" spans="1:3" hidden="1">
      <c r="A1811" s="11">
        <v>45119</v>
      </c>
      <c r="B1811" t="str">
        <v>South</v>
      </c>
      <c r="C1811" t="str">
        <v>Sports</v>
      </c>
    </row>
    <row r="1812" spans="1:3" hidden="1">
      <c r="A1812" s="11">
        <v>45446</v>
      </c>
      <c r="B1812" t="str">
        <v>West</v>
      </c>
      <c r="C1812" t="str">
        <v>Sports</v>
      </c>
    </row>
    <row r="1813" spans="1:3" hidden="1">
      <c r="A1813" s="11">
        <v>45523</v>
      </c>
      <c r="B1813" t="str">
        <v>West</v>
      </c>
      <c r="C1813" t="str">
        <v>Sports</v>
      </c>
    </row>
    <row r="1814" spans="1:3" hidden="1">
      <c r="A1814" s="11">
        <v>45232</v>
      </c>
      <c r="B1814" t="str">
        <v>North</v>
      </c>
      <c r="C1814" t="str">
        <v>Clothing</v>
      </c>
    </row>
    <row r="1815" spans="1:3" hidden="1">
      <c r="A1815" s="11">
        <v>45326</v>
      </c>
      <c r="B1815" t="str">
        <v>East</v>
      </c>
      <c r="C1815" t="str">
        <v>Furniture</v>
      </c>
    </row>
    <row r="1816" spans="1:3" hidden="1">
      <c r="A1816" s="11">
        <v>45490</v>
      </c>
      <c r="B1816" t="str">
        <v>South</v>
      </c>
      <c r="C1816" t="str">
        <v>Furniture</v>
      </c>
    </row>
    <row r="1817" spans="1:3" hidden="1">
      <c r="A1817" s="11">
        <v>44886</v>
      </c>
      <c r="B1817" t="str">
        <v>West</v>
      </c>
      <c r="C1817" t="str">
        <v>Electronics</v>
      </c>
    </row>
    <row r="1818" spans="1:3" hidden="1">
      <c r="A1818" s="11">
        <v>44965</v>
      </c>
      <c r="B1818" t="str">
        <v>South</v>
      </c>
      <c r="C1818" t="str">
        <v>Furniture</v>
      </c>
    </row>
    <row r="1819" spans="1:3" hidden="1">
      <c r="A1819" s="11">
        <v>45258</v>
      </c>
      <c r="B1819" t="str">
        <v>West</v>
      </c>
      <c r="C1819" t="str">
        <v>Clothing</v>
      </c>
    </row>
    <row r="1820" spans="1:3" hidden="1">
      <c r="A1820" s="11">
        <v>45132</v>
      </c>
      <c r="B1820" t="str">
        <v>West</v>
      </c>
      <c r="C1820" t="str">
        <v>Sports</v>
      </c>
    </row>
    <row r="1821" spans="1:3" hidden="1">
      <c r="A1821" s="11">
        <v>45610</v>
      </c>
      <c r="B1821" t="str">
        <v>South</v>
      </c>
      <c r="C1821" t="str">
        <v>Groceries</v>
      </c>
    </row>
    <row r="1822" spans="1:3" hidden="1">
      <c r="A1822" s="11">
        <v>45261</v>
      </c>
      <c r="B1822" t="str">
        <v>West</v>
      </c>
      <c r="C1822" t="str">
        <v>Furniture</v>
      </c>
    </row>
    <row r="1823" spans="1:3" hidden="1">
      <c r="A1823" s="11">
        <v>45454</v>
      </c>
      <c r="B1823" t="str">
        <v>East</v>
      </c>
      <c r="C1823" t="str">
        <v>Clothing</v>
      </c>
    </row>
    <row r="1824" spans="1:3" hidden="1">
      <c r="A1824" s="11">
        <v>45255</v>
      </c>
      <c r="B1824" t="str">
        <v>South</v>
      </c>
      <c r="C1824" t="str">
        <v>Groceries</v>
      </c>
    </row>
    <row r="1825" spans="1:3" hidden="1">
      <c r="A1825" s="11">
        <v>44889</v>
      </c>
      <c r="B1825" t="str">
        <v>West</v>
      </c>
      <c r="C1825" t="str">
        <v>Furniture</v>
      </c>
    </row>
    <row r="1826" spans="1:3" hidden="1">
      <c r="A1826" s="11">
        <v>45111</v>
      </c>
      <c r="B1826" t="str">
        <v>North</v>
      </c>
      <c r="C1826" t="str">
        <v>Sports</v>
      </c>
    </row>
    <row r="1827" spans="1:3" hidden="1">
      <c r="A1827" s="11">
        <v>45095</v>
      </c>
      <c r="B1827" t="str">
        <v>East</v>
      </c>
      <c r="C1827" t="str">
        <v>Clothing</v>
      </c>
    </row>
    <row r="1828" spans="1:3" hidden="1">
      <c r="A1828" s="11">
        <v>45500</v>
      </c>
      <c r="B1828" t="str">
        <v>North</v>
      </c>
      <c r="C1828" t="str">
        <v>Groceries</v>
      </c>
    </row>
    <row r="1829" spans="1:3" hidden="1">
      <c r="A1829" s="11">
        <v>45204</v>
      </c>
      <c r="B1829" t="str">
        <v>North</v>
      </c>
      <c r="C1829" t="str">
        <v>Electronics</v>
      </c>
    </row>
    <row r="1830" spans="1:3" hidden="1">
      <c r="A1830" s="11">
        <v>45164</v>
      </c>
      <c r="B1830" t="str">
        <v>East</v>
      </c>
      <c r="C1830" t="str">
        <v>Groceries</v>
      </c>
    </row>
    <row r="1831" spans="1:3" hidden="1">
      <c r="A1831" s="11">
        <v>45190</v>
      </c>
      <c r="B1831" t="str">
        <v>North</v>
      </c>
      <c r="C1831" t="str">
        <v>Sports</v>
      </c>
    </row>
    <row r="1832" spans="1:3" hidden="1">
      <c r="A1832" s="11">
        <v>45397</v>
      </c>
      <c r="B1832" t="str">
        <v>South</v>
      </c>
      <c r="C1832" t="str">
        <v>Furniture</v>
      </c>
    </row>
    <row r="1833" spans="1:3" hidden="1">
      <c r="A1833" s="11">
        <v>45033</v>
      </c>
      <c r="B1833" t="str">
        <v>South</v>
      </c>
      <c r="C1833" t="str">
        <v>Electronics</v>
      </c>
    </row>
    <row r="1834" spans="1:3" hidden="1">
      <c r="A1834" s="11">
        <v>44974</v>
      </c>
      <c r="B1834" t="str">
        <v>West</v>
      </c>
      <c r="C1834" t="str">
        <v>Clothing</v>
      </c>
    </row>
    <row r="1835" spans="1:3" hidden="1">
      <c r="A1835" s="11">
        <v>44907</v>
      </c>
      <c r="B1835" t="str">
        <v>West</v>
      </c>
      <c r="C1835" t="str">
        <v>Clothing</v>
      </c>
    </row>
    <row r="1836" spans="1:3" hidden="1">
      <c r="A1836" s="11">
        <v>45452</v>
      </c>
      <c r="B1836" t="str">
        <v>South</v>
      </c>
      <c r="C1836" t="str">
        <v>Clothing</v>
      </c>
    </row>
    <row r="1837" spans="1:3" hidden="1">
      <c r="A1837" s="11">
        <v>44993</v>
      </c>
      <c r="B1837" t="str">
        <v>East</v>
      </c>
      <c r="C1837" t="str">
        <v>Sports</v>
      </c>
    </row>
    <row r="1838" spans="1:3" hidden="1">
      <c r="A1838" s="11">
        <v>45229</v>
      </c>
      <c r="B1838" t="str">
        <v>North</v>
      </c>
      <c r="C1838" t="str">
        <v>Furniture</v>
      </c>
    </row>
    <row r="1839" spans="1:3" hidden="1">
      <c r="A1839" s="11">
        <v>45401</v>
      </c>
      <c r="B1839" t="str">
        <v>East</v>
      </c>
      <c r="C1839" t="str">
        <v>Clothing</v>
      </c>
    </row>
    <row r="1840" spans="1:3" hidden="1">
      <c r="A1840" s="11">
        <v>45437</v>
      </c>
      <c r="B1840" t="str">
        <v>East</v>
      </c>
      <c r="C1840" t="str">
        <v>Furniture</v>
      </c>
    </row>
    <row r="1841" spans="1:3" hidden="1">
      <c r="A1841" s="11">
        <v>45442</v>
      </c>
      <c r="B1841" t="str">
        <v>East</v>
      </c>
      <c r="C1841" t="str">
        <v>Electronics</v>
      </c>
    </row>
    <row r="1842" spans="1:3" hidden="1">
      <c r="A1842" s="11">
        <v>45313</v>
      </c>
      <c r="B1842" t="str">
        <v>North</v>
      </c>
      <c r="C1842" t="str">
        <v>Furniture</v>
      </c>
    </row>
    <row r="1843" spans="1:3" hidden="1">
      <c r="A1843" s="11">
        <v>45579</v>
      </c>
      <c r="B1843" t="str">
        <v>North</v>
      </c>
      <c r="C1843" t="str">
        <v>Furniture</v>
      </c>
    </row>
    <row r="1844" spans="1:3">
      <c r="A1844" s="11">
        <v>45559</v>
      </c>
      <c r="B1844" t="str">
        <v>South</v>
      </c>
      <c r="C1844" t="str">
        <v>Electronics</v>
      </c>
    </row>
    <row r="1845" spans="1:3" hidden="1">
      <c r="A1845" s="11">
        <v>45500</v>
      </c>
      <c r="B1845" t="str">
        <v>South</v>
      </c>
      <c r="C1845" t="str">
        <v>Sports</v>
      </c>
    </row>
    <row r="1846" spans="1:3" hidden="1">
      <c r="A1846" s="11">
        <v>45469</v>
      </c>
      <c r="B1846" t="str">
        <v>West</v>
      </c>
      <c r="C1846" t="str">
        <v>Clothing</v>
      </c>
    </row>
    <row r="1847" spans="1:3" hidden="1">
      <c r="A1847" s="11">
        <v>45274</v>
      </c>
      <c r="B1847" t="str">
        <v>North</v>
      </c>
      <c r="C1847" t="str">
        <v>Sports</v>
      </c>
    </row>
    <row r="1848" spans="1:3" hidden="1">
      <c r="A1848" s="11">
        <v>45461</v>
      </c>
      <c r="B1848" t="str">
        <v>North</v>
      </c>
      <c r="C1848" t="str">
        <v>Clothing</v>
      </c>
    </row>
    <row r="1849" spans="1:3" hidden="1">
      <c r="A1849" s="11">
        <v>45482</v>
      </c>
      <c r="B1849" t="str">
        <v>South</v>
      </c>
      <c r="C1849" t="str">
        <v>Clothing</v>
      </c>
    </row>
    <row r="1850" spans="1:3" hidden="1">
      <c r="A1850" s="11">
        <v>45021</v>
      </c>
      <c r="B1850" t="str">
        <v>North</v>
      </c>
      <c r="C1850" t="str">
        <v>Electronics</v>
      </c>
    </row>
    <row r="1851" spans="1:3" hidden="1">
      <c r="A1851" s="11">
        <v>45042</v>
      </c>
      <c r="B1851" t="str">
        <v>East</v>
      </c>
      <c r="C1851" t="str">
        <v>Clothing</v>
      </c>
    </row>
    <row r="1852" spans="1:3" hidden="1">
      <c r="A1852" s="11">
        <v>45205</v>
      </c>
      <c r="B1852" t="str">
        <v>South</v>
      </c>
      <c r="C1852" t="str">
        <v>Groceries</v>
      </c>
    </row>
    <row r="1853" spans="1:3" hidden="1">
      <c r="A1853" s="11">
        <v>45267</v>
      </c>
      <c r="B1853" t="str">
        <v>East</v>
      </c>
      <c r="C1853" t="str">
        <v>Groceries</v>
      </c>
    </row>
    <row r="1854" spans="1:3" hidden="1">
      <c r="A1854" s="11">
        <v>44929</v>
      </c>
      <c r="B1854" t="str">
        <v>West</v>
      </c>
      <c r="C1854" t="str">
        <v>Furniture</v>
      </c>
    </row>
    <row r="1855" spans="1:3" hidden="1">
      <c r="A1855" s="11">
        <v>45026</v>
      </c>
      <c r="B1855" t="str">
        <v>East</v>
      </c>
      <c r="C1855" t="str">
        <v>Groceries</v>
      </c>
    </row>
    <row r="1856" spans="1:3" hidden="1">
      <c r="A1856" s="11">
        <v>45525</v>
      </c>
      <c r="B1856" t="str">
        <v>East</v>
      </c>
      <c r="C1856" t="str">
        <v>Groceries</v>
      </c>
    </row>
    <row r="1857" spans="1:3" hidden="1">
      <c r="A1857" s="11">
        <v>44938</v>
      </c>
      <c r="B1857" t="str">
        <v>West</v>
      </c>
      <c r="C1857" t="str">
        <v>Furniture</v>
      </c>
    </row>
    <row r="1858" spans="1:3" hidden="1">
      <c r="A1858" s="11">
        <v>45422</v>
      </c>
      <c r="B1858" t="str">
        <v>North</v>
      </c>
      <c r="C1858" t="str">
        <v>Furniture</v>
      </c>
    </row>
    <row r="1859" spans="1:3" hidden="1">
      <c r="A1859" s="11">
        <v>44937</v>
      </c>
      <c r="B1859" t="str">
        <v>West</v>
      </c>
      <c r="C1859" t="str">
        <v>Groceries</v>
      </c>
    </row>
    <row r="1860" spans="1:3" hidden="1">
      <c r="A1860" s="11">
        <v>45350</v>
      </c>
      <c r="B1860" t="str">
        <v>South</v>
      </c>
      <c r="C1860" t="str">
        <v>Clothing</v>
      </c>
    </row>
    <row r="1861" spans="1:3" hidden="1">
      <c r="A1861" s="11">
        <v>44928</v>
      </c>
      <c r="B1861" t="str">
        <v>West</v>
      </c>
      <c r="C1861" t="str">
        <v>Clothing</v>
      </c>
    </row>
    <row r="1862" spans="1:3" hidden="1">
      <c r="A1862" s="11">
        <v>45296</v>
      </c>
      <c r="B1862" t="str">
        <v>East</v>
      </c>
      <c r="C1862" t="str">
        <v>Sports</v>
      </c>
    </row>
    <row r="1863" spans="1:3" hidden="1">
      <c r="A1863" s="11">
        <v>44920</v>
      </c>
      <c r="B1863" t="str">
        <v>South</v>
      </c>
      <c r="C1863" t="str">
        <v>Clothing</v>
      </c>
    </row>
    <row r="1864" spans="1:3" hidden="1">
      <c r="A1864" s="11">
        <v>45541</v>
      </c>
      <c r="B1864" t="str">
        <v>West</v>
      </c>
      <c r="C1864" t="str">
        <v>Clothing</v>
      </c>
    </row>
    <row r="1865" spans="1:3" hidden="1">
      <c r="A1865" s="11">
        <v>45258</v>
      </c>
      <c r="B1865" t="str">
        <v>East</v>
      </c>
      <c r="C1865" t="str">
        <v>Furniture</v>
      </c>
    </row>
    <row r="1866" spans="1:3" hidden="1">
      <c r="A1866" s="11">
        <v>45364</v>
      </c>
      <c r="B1866" t="str">
        <v>East</v>
      </c>
      <c r="C1866" t="str">
        <v>Clothing</v>
      </c>
    </row>
    <row r="1867" spans="1:3" hidden="1">
      <c r="A1867" s="11">
        <v>44910</v>
      </c>
      <c r="B1867" t="str">
        <v>North</v>
      </c>
      <c r="C1867" t="str">
        <v>Electronics</v>
      </c>
    </row>
    <row r="1868" spans="1:3" hidden="1">
      <c r="A1868" s="11">
        <v>45362</v>
      </c>
      <c r="B1868" t="str">
        <v>South</v>
      </c>
      <c r="C1868" t="str">
        <v>Sports</v>
      </c>
    </row>
    <row r="1869" spans="1:3" hidden="1">
      <c r="A1869" s="11">
        <v>45108</v>
      </c>
      <c r="B1869" t="str">
        <v>North</v>
      </c>
      <c r="C1869" t="str">
        <v>Clothing</v>
      </c>
    </row>
    <row r="1870" spans="1:3" hidden="1">
      <c r="A1870" s="11">
        <v>44896</v>
      </c>
      <c r="B1870" t="str">
        <v>East</v>
      </c>
      <c r="C1870" t="str">
        <v>Clothing</v>
      </c>
    </row>
    <row r="1871" spans="1:3" hidden="1">
      <c r="A1871" s="11">
        <v>45042</v>
      </c>
      <c r="B1871" t="str">
        <v>West</v>
      </c>
      <c r="C1871" t="str">
        <v>Sports</v>
      </c>
    </row>
    <row r="1872" spans="1:3" hidden="1">
      <c r="A1872" s="11">
        <v>45460</v>
      </c>
      <c r="B1872" t="str">
        <v>East</v>
      </c>
      <c r="C1872" t="str">
        <v>Clothing</v>
      </c>
    </row>
    <row r="1873" spans="1:3" hidden="1">
      <c r="A1873" s="11">
        <v>45408</v>
      </c>
      <c r="B1873" t="str">
        <v>East</v>
      </c>
      <c r="C1873" t="str">
        <v>Sports</v>
      </c>
    </row>
    <row r="1874" spans="1:3" hidden="1">
      <c r="A1874" s="11">
        <v>44930</v>
      </c>
      <c r="B1874" t="str">
        <v>East</v>
      </c>
      <c r="C1874" t="str">
        <v>Electronics</v>
      </c>
    </row>
    <row r="1875" spans="1:3" hidden="1">
      <c r="A1875" s="11">
        <v>45028</v>
      </c>
      <c r="B1875" t="str">
        <v>East</v>
      </c>
      <c r="C1875" t="str">
        <v>Clothing</v>
      </c>
    </row>
    <row r="1876" spans="1:3" hidden="1">
      <c r="A1876" s="11">
        <v>45052</v>
      </c>
      <c r="B1876" t="str">
        <v>East</v>
      </c>
      <c r="C1876" t="str">
        <v>Furniture</v>
      </c>
    </row>
    <row r="1877" spans="1:3" hidden="1">
      <c r="A1877" s="11">
        <v>44904</v>
      </c>
      <c r="B1877" t="str">
        <v>East</v>
      </c>
      <c r="C1877" t="str">
        <v>Electronics</v>
      </c>
    </row>
    <row r="1878" spans="1:3" hidden="1">
      <c r="A1878" s="11">
        <v>45458</v>
      </c>
      <c r="B1878" t="str">
        <v>East</v>
      </c>
      <c r="C1878" t="str">
        <v>Furniture</v>
      </c>
    </row>
    <row r="1879" spans="1:3" hidden="1">
      <c r="A1879" s="11">
        <v>45189</v>
      </c>
      <c r="B1879" t="str">
        <v>East</v>
      </c>
      <c r="C1879" t="str">
        <v>Groceries</v>
      </c>
    </row>
    <row r="1880" spans="1:3" hidden="1">
      <c r="A1880" s="11">
        <v>45040</v>
      </c>
      <c r="B1880" t="str">
        <v>East</v>
      </c>
      <c r="C1880" t="str">
        <v>Sports</v>
      </c>
    </row>
    <row r="1881" spans="1:3" hidden="1">
      <c r="A1881" s="11">
        <v>44927</v>
      </c>
      <c r="B1881" t="str">
        <v>North</v>
      </c>
      <c r="C1881" t="str">
        <v>Furniture</v>
      </c>
    </row>
    <row r="1882" spans="1:3" hidden="1">
      <c r="A1882" s="11">
        <v>45017</v>
      </c>
      <c r="B1882" t="str">
        <v>East</v>
      </c>
      <c r="C1882" t="str">
        <v>Sports</v>
      </c>
    </row>
    <row r="1883" spans="1:3" hidden="1">
      <c r="A1883" s="11">
        <v>44994</v>
      </c>
      <c r="B1883" t="str">
        <v>West</v>
      </c>
      <c r="C1883" t="str">
        <v>Furniture</v>
      </c>
    </row>
    <row r="1884" spans="1:3" hidden="1">
      <c r="A1884" s="11">
        <v>45428</v>
      </c>
      <c r="B1884" t="str">
        <v>South</v>
      </c>
      <c r="C1884" t="str">
        <v>Groceries</v>
      </c>
    </row>
    <row r="1885" spans="1:3" hidden="1">
      <c r="A1885" s="11">
        <v>45093</v>
      </c>
      <c r="B1885" t="str">
        <v>East</v>
      </c>
      <c r="C1885" t="str">
        <v>Clothing</v>
      </c>
    </row>
    <row r="1886" spans="1:3" hidden="1">
      <c r="A1886" s="11">
        <v>44916</v>
      </c>
      <c r="B1886" t="str">
        <v>East</v>
      </c>
      <c r="C1886" t="str">
        <v>Clothing</v>
      </c>
    </row>
    <row r="1887" spans="1:3" hidden="1">
      <c r="A1887" s="11">
        <v>45437</v>
      </c>
      <c r="B1887" t="str">
        <v>West</v>
      </c>
      <c r="C1887" t="str">
        <v>Electronics</v>
      </c>
    </row>
    <row r="1888" spans="1:3" hidden="1">
      <c r="A1888" s="11">
        <v>45380</v>
      </c>
      <c r="B1888" t="str">
        <v>West</v>
      </c>
      <c r="C1888" t="str">
        <v>Clothing</v>
      </c>
    </row>
    <row r="1889" spans="1:3">
      <c r="A1889" s="11">
        <v>45427</v>
      </c>
      <c r="B1889" t="str">
        <v>South</v>
      </c>
      <c r="C1889" t="str">
        <v>Electronics</v>
      </c>
    </row>
    <row r="1890" spans="1:3" hidden="1">
      <c r="A1890" s="11">
        <v>45479</v>
      </c>
      <c r="B1890" t="str">
        <v>West</v>
      </c>
      <c r="C1890" t="str">
        <v>Furniture</v>
      </c>
    </row>
    <row r="1891" spans="1:3" hidden="1">
      <c r="A1891" s="11">
        <v>45014</v>
      </c>
      <c r="B1891" t="str">
        <v>West</v>
      </c>
      <c r="C1891" t="str">
        <v>Groceries</v>
      </c>
    </row>
    <row r="1892" spans="1:3" hidden="1">
      <c r="A1892" s="11">
        <v>45214</v>
      </c>
      <c r="B1892" t="str">
        <v>South</v>
      </c>
      <c r="C1892" t="str">
        <v>Furniture</v>
      </c>
    </row>
    <row r="1893" spans="1:3" hidden="1">
      <c r="A1893" s="11">
        <v>45056</v>
      </c>
      <c r="B1893" t="str">
        <v>East</v>
      </c>
      <c r="C1893" t="str">
        <v>Sports</v>
      </c>
    </row>
    <row r="1894" spans="1:3" hidden="1">
      <c r="A1894" s="11">
        <v>45343</v>
      </c>
      <c r="B1894" t="str">
        <v>East</v>
      </c>
      <c r="C1894" t="str">
        <v>Sports</v>
      </c>
    </row>
    <row r="1895" spans="1:3" hidden="1">
      <c r="A1895" s="11">
        <v>44983</v>
      </c>
      <c r="B1895" t="str">
        <v>South</v>
      </c>
      <c r="C1895" t="str">
        <v>Clothing</v>
      </c>
    </row>
    <row r="1896" spans="1:3" hidden="1">
      <c r="A1896" s="11">
        <v>45560</v>
      </c>
      <c r="B1896" t="str">
        <v>North</v>
      </c>
      <c r="C1896" t="str">
        <v>Sports</v>
      </c>
    </row>
    <row r="1897" spans="1:3" hidden="1">
      <c r="A1897" s="11">
        <v>45429</v>
      </c>
      <c r="B1897" t="str">
        <v>South</v>
      </c>
      <c r="C1897" t="str">
        <v>Clothing</v>
      </c>
    </row>
    <row r="1898" spans="1:3" hidden="1">
      <c r="A1898" s="11">
        <v>45035</v>
      </c>
      <c r="B1898" t="str">
        <v>West</v>
      </c>
      <c r="C1898" t="str">
        <v>Electronics</v>
      </c>
    </row>
    <row r="1899" spans="1:3" hidden="1">
      <c r="A1899" s="11">
        <v>45191</v>
      </c>
      <c r="B1899" t="str">
        <v>East</v>
      </c>
      <c r="C1899" t="str">
        <v>Electronics</v>
      </c>
    </row>
    <row r="1900" spans="1:3" hidden="1">
      <c r="A1900" s="11">
        <v>45393</v>
      </c>
      <c r="B1900" t="str">
        <v>East</v>
      </c>
      <c r="C1900" t="str">
        <v>Clothing</v>
      </c>
    </row>
    <row r="1901" spans="1:3" hidden="1">
      <c r="A1901" s="11">
        <v>45007</v>
      </c>
      <c r="B1901" t="str">
        <v>East</v>
      </c>
      <c r="C1901" t="str">
        <v>Furniture</v>
      </c>
    </row>
    <row r="1902" spans="1:3" hidden="1">
      <c r="A1902" s="11">
        <v>44898</v>
      </c>
      <c r="B1902" t="str">
        <v>North</v>
      </c>
      <c r="C1902" t="str">
        <v>Clothing</v>
      </c>
    </row>
    <row r="1903" spans="1:3" hidden="1">
      <c r="A1903" s="11">
        <v>45493</v>
      </c>
      <c r="B1903" t="str">
        <v>East</v>
      </c>
      <c r="C1903" t="str">
        <v>Electronics</v>
      </c>
    </row>
    <row r="1904" spans="1:3" hidden="1">
      <c r="A1904" s="11">
        <v>45495</v>
      </c>
      <c r="B1904" t="str">
        <v>North</v>
      </c>
      <c r="C1904" t="str">
        <v>Furniture</v>
      </c>
    </row>
    <row r="1905" spans="1:3" hidden="1">
      <c r="A1905" s="11">
        <v>45406</v>
      </c>
      <c r="B1905" t="str">
        <v>West</v>
      </c>
      <c r="C1905" t="str">
        <v>Sports</v>
      </c>
    </row>
    <row r="1906" spans="1:3" hidden="1">
      <c r="A1906" s="11">
        <v>45026</v>
      </c>
      <c r="B1906" t="str">
        <v>East</v>
      </c>
      <c r="C1906" t="str">
        <v>Groceries</v>
      </c>
    </row>
    <row r="1907" spans="1:3" hidden="1">
      <c r="A1907" s="11">
        <v>44936</v>
      </c>
      <c r="B1907" t="str">
        <v>North</v>
      </c>
      <c r="C1907" t="str">
        <v>Groceries</v>
      </c>
    </row>
    <row r="1908" spans="1:3" hidden="1">
      <c r="A1908" s="11">
        <v>45189</v>
      </c>
      <c r="B1908" t="str">
        <v>South</v>
      </c>
      <c r="C1908" t="str">
        <v>Electronics</v>
      </c>
    </row>
    <row r="1909" spans="1:3" hidden="1">
      <c r="A1909" s="11">
        <v>45170</v>
      </c>
      <c r="B1909" t="str">
        <v>East</v>
      </c>
      <c r="C1909" t="str">
        <v>Electronics</v>
      </c>
    </row>
    <row r="1910" spans="1:3" hidden="1">
      <c r="A1910" s="11">
        <v>45063</v>
      </c>
      <c r="B1910" t="str">
        <v>North</v>
      </c>
      <c r="C1910" t="str">
        <v>Groceries</v>
      </c>
    </row>
    <row r="1911" spans="1:3" hidden="1">
      <c r="A1911" s="11">
        <v>45188</v>
      </c>
      <c r="B1911" t="str">
        <v>North</v>
      </c>
      <c r="C1911" t="str">
        <v>Sports</v>
      </c>
    </row>
    <row r="1912" spans="1:3" hidden="1">
      <c r="A1912" s="11">
        <v>45292</v>
      </c>
      <c r="B1912" t="str">
        <v>North</v>
      </c>
      <c r="C1912" t="str">
        <v>Clothing</v>
      </c>
    </row>
    <row r="1913" spans="1:3" hidden="1">
      <c r="A1913" s="11">
        <v>45154</v>
      </c>
      <c r="B1913" t="str">
        <v>South</v>
      </c>
      <c r="C1913" t="str">
        <v>Clothing</v>
      </c>
    </row>
    <row r="1914" spans="1:3" hidden="1">
      <c r="A1914" s="11">
        <v>45401</v>
      </c>
      <c r="B1914" t="str">
        <v>South</v>
      </c>
      <c r="C1914" t="str">
        <v>Clothing</v>
      </c>
    </row>
    <row r="1915" spans="1:3" hidden="1">
      <c r="A1915" s="11">
        <v>44979</v>
      </c>
      <c r="B1915" t="str">
        <v>East</v>
      </c>
      <c r="C1915" t="str">
        <v>Furniture</v>
      </c>
    </row>
    <row r="1916" spans="1:3" hidden="1">
      <c r="A1916" s="11">
        <v>45281</v>
      </c>
      <c r="B1916" t="str">
        <v>North</v>
      </c>
      <c r="C1916" t="str">
        <v>Clothing</v>
      </c>
    </row>
    <row r="1917" spans="1:3" hidden="1">
      <c r="A1917" s="11">
        <v>45195</v>
      </c>
      <c r="B1917" t="str">
        <v>North</v>
      </c>
      <c r="C1917" t="str">
        <v>Sports</v>
      </c>
    </row>
    <row r="1918" spans="1:3" hidden="1">
      <c r="A1918" s="11">
        <v>45487</v>
      </c>
      <c r="B1918" t="str">
        <v>South</v>
      </c>
      <c r="C1918" t="str">
        <v>Furniture</v>
      </c>
    </row>
    <row r="1919" spans="1:3" hidden="1">
      <c r="A1919" s="11">
        <v>45237</v>
      </c>
      <c r="B1919" t="str">
        <v>South</v>
      </c>
      <c r="C1919" t="str">
        <v>Sports</v>
      </c>
    </row>
    <row r="1920" spans="1:3" hidden="1">
      <c r="A1920" s="11">
        <v>44929</v>
      </c>
      <c r="B1920" t="str">
        <v>North</v>
      </c>
      <c r="C1920" t="str">
        <v>Clothing</v>
      </c>
    </row>
    <row r="1921" spans="1:3" hidden="1">
      <c r="A1921" s="11">
        <v>45098</v>
      </c>
      <c r="B1921" t="str">
        <v>West</v>
      </c>
      <c r="C1921" t="str">
        <v>Clothing</v>
      </c>
    </row>
    <row r="1922" spans="1:3" hidden="1">
      <c r="A1922" s="11">
        <v>44928</v>
      </c>
      <c r="B1922" t="str">
        <v>East</v>
      </c>
      <c r="C1922" t="str">
        <v>Clothing</v>
      </c>
    </row>
    <row r="1923" spans="1:3" hidden="1">
      <c r="A1923" s="11">
        <v>45585</v>
      </c>
      <c r="B1923" t="str">
        <v>South</v>
      </c>
      <c r="C1923" t="str">
        <v>Clothing</v>
      </c>
    </row>
    <row r="1924" spans="1:3" hidden="1">
      <c r="A1924" s="11">
        <v>45432</v>
      </c>
      <c r="B1924" t="str">
        <v>West</v>
      </c>
      <c r="C1924" t="str">
        <v>Electronics</v>
      </c>
    </row>
    <row r="1925" spans="1:3" hidden="1">
      <c r="A1925" s="11">
        <v>45142</v>
      </c>
      <c r="B1925" t="str">
        <v>North</v>
      </c>
      <c r="C1925" t="str">
        <v>Furniture</v>
      </c>
    </row>
    <row r="1926" spans="1:3" hidden="1">
      <c r="A1926" s="11">
        <v>45256</v>
      </c>
      <c r="B1926" t="str">
        <v>East</v>
      </c>
      <c r="C1926" t="str">
        <v>Furniture</v>
      </c>
    </row>
    <row r="1927" spans="1:3" hidden="1">
      <c r="A1927" s="11">
        <v>45161</v>
      </c>
      <c r="B1927" t="str">
        <v>West</v>
      </c>
      <c r="C1927" t="str">
        <v>Sports</v>
      </c>
    </row>
    <row r="1928" spans="1:3" hidden="1">
      <c r="A1928" s="11">
        <v>44912</v>
      </c>
      <c r="B1928" t="str">
        <v>West</v>
      </c>
      <c r="C1928" t="str">
        <v>Electronics</v>
      </c>
    </row>
    <row r="1929" spans="1:3" hidden="1">
      <c r="A1929" s="11">
        <v>45235</v>
      </c>
      <c r="B1929" t="str">
        <v>West</v>
      </c>
      <c r="C1929" t="str">
        <v>Furniture</v>
      </c>
    </row>
    <row r="1930" spans="1:3" hidden="1">
      <c r="A1930" s="11">
        <v>45006</v>
      </c>
      <c r="B1930" t="str">
        <v>South</v>
      </c>
      <c r="C1930" t="str">
        <v>Groceries</v>
      </c>
    </row>
    <row r="1931" spans="1:3" hidden="1">
      <c r="A1931" s="11">
        <v>45283</v>
      </c>
      <c r="B1931" t="str">
        <v>North</v>
      </c>
      <c r="C1931" t="str">
        <v>Clothing</v>
      </c>
    </row>
    <row r="1932" spans="1:3" hidden="1">
      <c r="A1932" s="11">
        <v>45374</v>
      </c>
      <c r="B1932" t="str">
        <v>East</v>
      </c>
      <c r="C1932" t="str">
        <v>Electronics</v>
      </c>
    </row>
    <row r="1933" spans="1:3" hidden="1">
      <c r="A1933" s="11">
        <v>45131</v>
      </c>
      <c r="B1933" t="str">
        <v>South</v>
      </c>
      <c r="C1933" t="str">
        <v>Sports</v>
      </c>
    </row>
    <row r="1934" spans="1:3" hidden="1">
      <c r="A1934" s="11">
        <v>45499</v>
      </c>
      <c r="B1934" t="str">
        <v>East</v>
      </c>
      <c r="C1934" t="str">
        <v>Furniture</v>
      </c>
    </row>
    <row r="1935" spans="1:3" hidden="1">
      <c r="A1935" s="11">
        <v>45403</v>
      </c>
      <c r="B1935" t="str">
        <v>North</v>
      </c>
      <c r="C1935" t="str">
        <v>Furniture</v>
      </c>
    </row>
    <row r="1936" spans="1:3" hidden="1">
      <c r="A1936" s="11">
        <v>45392</v>
      </c>
      <c r="B1936" t="str">
        <v>North</v>
      </c>
      <c r="C1936" t="str">
        <v>Furniture</v>
      </c>
    </row>
    <row r="1937" spans="1:3" hidden="1">
      <c r="A1937" s="11">
        <v>45377</v>
      </c>
      <c r="B1937" t="str">
        <v>West</v>
      </c>
      <c r="C1937" t="str">
        <v>Sports</v>
      </c>
    </row>
    <row r="1938" spans="1:3" hidden="1">
      <c r="A1938" s="11">
        <v>45428</v>
      </c>
      <c r="B1938" t="str">
        <v>West</v>
      </c>
      <c r="C1938" t="str">
        <v>Furniture</v>
      </c>
    </row>
    <row r="1939" spans="1:3" hidden="1">
      <c r="A1939" s="11">
        <v>45005</v>
      </c>
      <c r="B1939" t="str">
        <v>East</v>
      </c>
      <c r="C1939" t="str">
        <v>Clothing</v>
      </c>
    </row>
    <row r="1940" spans="1:3" hidden="1">
      <c r="A1940" s="11">
        <v>45352</v>
      </c>
      <c r="B1940" t="str">
        <v>East</v>
      </c>
      <c r="C1940" t="str">
        <v>Clothing</v>
      </c>
    </row>
    <row r="1941" spans="1:3" hidden="1">
      <c r="A1941" s="11">
        <v>45166</v>
      </c>
      <c r="B1941" t="str">
        <v>West</v>
      </c>
      <c r="C1941" t="str">
        <v>Electronics</v>
      </c>
    </row>
    <row r="1942" spans="1:3" hidden="1">
      <c r="A1942" s="11">
        <v>45351</v>
      </c>
      <c r="B1942" t="str">
        <v>East</v>
      </c>
      <c r="C1942" t="str">
        <v>Electronics</v>
      </c>
    </row>
    <row r="1943" spans="1:3" hidden="1">
      <c r="A1943" s="11">
        <v>45230</v>
      </c>
      <c r="B1943" t="str">
        <v>South</v>
      </c>
      <c r="C1943" t="str">
        <v>Furniture</v>
      </c>
    </row>
    <row r="1944" spans="1:3" hidden="1">
      <c r="A1944" s="11">
        <v>45236</v>
      </c>
      <c r="B1944" t="str">
        <v>North</v>
      </c>
      <c r="C1944" t="str">
        <v>Electronics</v>
      </c>
    </row>
    <row r="1945" spans="1:3" hidden="1">
      <c r="A1945" s="11">
        <v>45389</v>
      </c>
      <c r="B1945" t="str">
        <v>West</v>
      </c>
      <c r="C1945" t="str">
        <v>Clothing</v>
      </c>
    </row>
    <row r="1946" spans="1:3" hidden="1">
      <c r="A1946" s="11">
        <v>45002</v>
      </c>
      <c r="B1946" t="str">
        <v>East</v>
      </c>
      <c r="C1946" t="str">
        <v>Sports</v>
      </c>
    </row>
    <row r="1947" spans="1:3" hidden="1">
      <c r="A1947" s="11">
        <v>45610</v>
      </c>
      <c r="B1947" t="str">
        <v>East</v>
      </c>
      <c r="C1947" t="str">
        <v>Groceries</v>
      </c>
    </row>
    <row r="1948" spans="1:3" hidden="1">
      <c r="A1948" s="11">
        <v>45334</v>
      </c>
      <c r="B1948" t="str">
        <v>North</v>
      </c>
      <c r="C1948" t="str">
        <v>Furniture</v>
      </c>
    </row>
    <row r="1949" spans="1:3" hidden="1">
      <c r="A1949" s="11">
        <v>45332</v>
      </c>
      <c r="B1949" t="str">
        <v>East</v>
      </c>
      <c r="C1949" t="str">
        <v>Clothing</v>
      </c>
    </row>
    <row r="1950" spans="1:3" hidden="1">
      <c r="A1950" s="11">
        <v>44908</v>
      </c>
      <c r="B1950" t="str">
        <v>South</v>
      </c>
      <c r="C1950" t="str">
        <v>Clothing</v>
      </c>
    </row>
    <row r="1951" spans="1:3" hidden="1">
      <c r="A1951" s="11">
        <v>45396</v>
      </c>
      <c r="B1951" t="str">
        <v>North</v>
      </c>
      <c r="C1951" t="str">
        <v>Electronics</v>
      </c>
    </row>
    <row r="1952" spans="1:3" hidden="1">
      <c r="A1952" s="11">
        <v>45328</v>
      </c>
      <c r="B1952" t="str">
        <v>East</v>
      </c>
      <c r="C1952" t="str">
        <v>Clothing</v>
      </c>
    </row>
    <row r="1953" spans="1:3" hidden="1">
      <c r="A1953" s="11">
        <v>45002</v>
      </c>
      <c r="B1953" t="str">
        <v>North</v>
      </c>
      <c r="C1953" t="str">
        <v>Electronics</v>
      </c>
    </row>
    <row r="1954" spans="1:3" hidden="1">
      <c r="A1954" s="11">
        <v>44910</v>
      </c>
      <c r="B1954" t="str">
        <v>East</v>
      </c>
      <c r="C1954" t="str">
        <v>Groceries</v>
      </c>
    </row>
    <row r="1955" spans="1:3" hidden="1">
      <c r="A1955" s="11">
        <v>45157</v>
      </c>
      <c r="B1955" t="str">
        <v>East</v>
      </c>
      <c r="C1955" t="str">
        <v>Clothing</v>
      </c>
    </row>
    <row r="1956" spans="1:3" hidden="1">
      <c r="A1956" s="11">
        <v>44957</v>
      </c>
      <c r="B1956" t="str">
        <v>South</v>
      </c>
      <c r="C1956" t="str">
        <v>Furniture</v>
      </c>
    </row>
    <row r="1957" spans="1:3" hidden="1">
      <c r="A1957" s="11">
        <v>44949</v>
      </c>
      <c r="B1957" t="str">
        <v>East</v>
      </c>
      <c r="C1957" t="str">
        <v>Electronics</v>
      </c>
    </row>
    <row r="1958" spans="1:3" hidden="1">
      <c r="A1958" s="11">
        <v>45282</v>
      </c>
      <c r="B1958" t="str">
        <v>East</v>
      </c>
      <c r="C1958" t="str">
        <v>Electronics</v>
      </c>
    </row>
    <row r="1959" spans="1:3" hidden="1">
      <c r="A1959" s="11">
        <v>45256</v>
      </c>
      <c r="B1959" t="str">
        <v>East</v>
      </c>
      <c r="C1959" t="str">
        <v>Furniture</v>
      </c>
    </row>
    <row r="1960" spans="1:3" hidden="1">
      <c r="A1960" s="11">
        <v>45521</v>
      </c>
      <c r="B1960" t="str">
        <v>West</v>
      </c>
      <c r="C1960" t="str">
        <v>Electronics</v>
      </c>
    </row>
    <row r="1961" spans="1:3" hidden="1">
      <c r="A1961" s="11">
        <v>45475</v>
      </c>
      <c r="B1961" t="str">
        <v>South</v>
      </c>
      <c r="C1961" t="str">
        <v>Sports</v>
      </c>
    </row>
    <row r="1962" spans="1:3" hidden="1">
      <c r="A1962" s="11">
        <v>45477</v>
      </c>
      <c r="B1962" t="str">
        <v>North</v>
      </c>
      <c r="C1962" t="str">
        <v>Clothing</v>
      </c>
    </row>
    <row r="1963" spans="1:3" hidden="1">
      <c r="A1963" s="11">
        <v>45609</v>
      </c>
      <c r="B1963" t="str">
        <v>West</v>
      </c>
      <c r="C1963" t="str">
        <v>Electronics</v>
      </c>
    </row>
    <row r="1964" spans="1:3" hidden="1">
      <c r="A1964" s="11">
        <v>44884</v>
      </c>
      <c r="B1964" t="str">
        <v>West</v>
      </c>
      <c r="C1964" t="str">
        <v>Clothing</v>
      </c>
    </row>
    <row r="1965" spans="1:3" hidden="1">
      <c r="A1965" s="11">
        <v>44917</v>
      </c>
      <c r="B1965" t="str">
        <v>North</v>
      </c>
      <c r="C1965" t="str">
        <v>Electronics</v>
      </c>
    </row>
    <row r="1966" spans="1:3" hidden="1">
      <c r="A1966" s="11">
        <v>45529</v>
      </c>
      <c r="B1966" t="str">
        <v>North</v>
      </c>
      <c r="C1966" t="str">
        <v>Electronics</v>
      </c>
    </row>
    <row r="1967" spans="1:3" hidden="1">
      <c r="A1967" s="11">
        <v>45095</v>
      </c>
      <c r="B1967" t="str">
        <v>West</v>
      </c>
      <c r="C1967" t="str">
        <v>Furniture</v>
      </c>
    </row>
    <row r="1968" spans="1:3" hidden="1">
      <c r="A1968" s="11">
        <v>45353</v>
      </c>
      <c r="B1968" t="str">
        <v>West</v>
      </c>
      <c r="C1968" t="str">
        <v>Groceries</v>
      </c>
    </row>
    <row r="1969" spans="1:3" hidden="1">
      <c r="A1969" s="11">
        <v>45019</v>
      </c>
      <c r="B1969" t="str">
        <v>South</v>
      </c>
      <c r="C1969" t="str">
        <v>Electronics</v>
      </c>
    </row>
    <row r="1970" spans="1:3" hidden="1">
      <c r="A1970" s="11">
        <v>45479</v>
      </c>
      <c r="B1970" t="str">
        <v>North</v>
      </c>
      <c r="C1970" t="str">
        <v>Clothing</v>
      </c>
    </row>
    <row r="1971" spans="1:3" hidden="1">
      <c r="A1971" s="11">
        <v>45191</v>
      </c>
      <c r="B1971" t="str">
        <v>South</v>
      </c>
      <c r="C1971" t="str">
        <v>Clothing</v>
      </c>
    </row>
    <row r="1972" spans="1:3" hidden="1">
      <c r="A1972" s="11">
        <v>44996</v>
      </c>
      <c r="B1972" t="str">
        <v>South</v>
      </c>
      <c r="C1972" t="str">
        <v>Groceries</v>
      </c>
    </row>
    <row r="1973" spans="1:3" hidden="1">
      <c r="A1973" s="11">
        <v>45276</v>
      </c>
      <c r="B1973" t="str">
        <v>South</v>
      </c>
      <c r="C1973" t="str">
        <v>Furniture</v>
      </c>
    </row>
    <row r="1974" spans="1:3" hidden="1">
      <c r="A1974" s="11">
        <v>45107</v>
      </c>
      <c r="B1974" t="str">
        <v>North</v>
      </c>
      <c r="C1974" t="str">
        <v>Sports</v>
      </c>
    </row>
    <row r="1975" spans="1:3" hidden="1">
      <c r="A1975" s="11">
        <v>45123</v>
      </c>
      <c r="B1975" t="str">
        <v>West</v>
      </c>
      <c r="C1975" t="str">
        <v>Clothing</v>
      </c>
    </row>
    <row r="1976" spans="1:3" hidden="1">
      <c r="A1976" s="11">
        <v>45530</v>
      </c>
      <c r="B1976" t="str">
        <v>East</v>
      </c>
      <c r="C1976" t="str">
        <v>Clothing</v>
      </c>
    </row>
    <row r="1977" spans="1:3" hidden="1">
      <c r="A1977" s="11">
        <v>45510</v>
      </c>
      <c r="B1977" t="str">
        <v>West</v>
      </c>
      <c r="C1977" t="str">
        <v>Furniture</v>
      </c>
    </row>
    <row r="1978" spans="1:3" hidden="1">
      <c r="A1978" s="11">
        <v>45480</v>
      </c>
      <c r="B1978" t="str">
        <v>East</v>
      </c>
      <c r="C1978" t="str">
        <v>Electronics</v>
      </c>
    </row>
    <row r="1979" spans="1:3" hidden="1">
      <c r="A1979" s="11">
        <v>45102</v>
      </c>
      <c r="B1979" t="str">
        <v>South</v>
      </c>
      <c r="C1979" t="str">
        <v>Clothing</v>
      </c>
    </row>
    <row r="1980" spans="1:3" hidden="1">
      <c r="A1980" s="11">
        <v>45193</v>
      </c>
      <c r="B1980" t="str">
        <v>East</v>
      </c>
      <c r="C1980" t="str">
        <v>Furniture</v>
      </c>
    </row>
    <row r="1981" spans="1:3" hidden="1">
      <c r="A1981" s="11">
        <v>45209</v>
      </c>
      <c r="B1981" t="str">
        <v>South</v>
      </c>
      <c r="C1981" t="str">
        <v>Groceries</v>
      </c>
    </row>
    <row r="1982" spans="1:3" hidden="1">
      <c r="A1982" s="11">
        <v>44922</v>
      </c>
      <c r="B1982" t="str">
        <v>North</v>
      </c>
      <c r="C1982" t="str">
        <v>Electronics</v>
      </c>
    </row>
    <row r="1983" spans="1:3" hidden="1">
      <c r="A1983" s="11">
        <v>45508</v>
      </c>
      <c r="B1983" t="str">
        <v>West</v>
      </c>
      <c r="C1983" t="str">
        <v>Clothing</v>
      </c>
    </row>
    <row r="1984" spans="1:3" hidden="1">
      <c r="A1984" s="11">
        <v>45288</v>
      </c>
      <c r="B1984" t="str">
        <v>East</v>
      </c>
      <c r="C1984" t="str">
        <v>Electronics</v>
      </c>
    </row>
    <row r="1985" spans="1:3" hidden="1">
      <c r="A1985" s="11">
        <v>44899</v>
      </c>
      <c r="B1985" t="str">
        <v>North</v>
      </c>
      <c r="C1985" t="str">
        <v>Clothing</v>
      </c>
    </row>
    <row r="1986" spans="1:3">
      <c r="A1986" s="11">
        <v>45535</v>
      </c>
      <c r="B1986" t="str">
        <v>South</v>
      </c>
      <c r="C1986" t="str">
        <v>Electronics</v>
      </c>
    </row>
    <row r="1987" spans="1:3" hidden="1">
      <c r="A1987" s="11">
        <v>45254</v>
      </c>
      <c r="B1987" t="str">
        <v>East</v>
      </c>
      <c r="C1987" t="str">
        <v>Sports</v>
      </c>
    </row>
    <row r="1988" spans="1:3" hidden="1">
      <c r="A1988" s="11">
        <v>45136</v>
      </c>
      <c r="B1988" t="str">
        <v>East</v>
      </c>
      <c r="C1988" t="str">
        <v>Furniture</v>
      </c>
    </row>
    <row r="1989" spans="1:3" hidden="1">
      <c r="A1989" s="11">
        <v>45053</v>
      </c>
      <c r="B1989" t="str">
        <v>East</v>
      </c>
      <c r="C1989" t="str">
        <v>Clothing</v>
      </c>
    </row>
    <row r="1990" spans="1:3" hidden="1">
      <c r="A1990" s="11">
        <v>45126</v>
      </c>
      <c r="B1990" t="str">
        <v>South</v>
      </c>
      <c r="C1990" t="str">
        <v>Sports</v>
      </c>
    </row>
    <row r="1991" spans="1:3" hidden="1">
      <c r="A1991" s="11">
        <v>44954</v>
      </c>
      <c r="B1991" t="str">
        <v>East</v>
      </c>
      <c r="C1991" t="str">
        <v>Furniture</v>
      </c>
    </row>
    <row r="1992" spans="1:3" hidden="1">
      <c r="A1992" s="11">
        <v>45436</v>
      </c>
      <c r="B1992" t="str">
        <v>South</v>
      </c>
      <c r="C1992" t="str">
        <v>Sports</v>
      </c>
    </row>
    <row r="1993" spans="1:3" hidden="1">
      <c r="A1993" s="11">
        <v>45455</v>
      </c>
      <c r="B1993" t="str">
        <v>South</v>
      </c>
      <c r="C1993" t="str">
        <v>Groceries</v>
      </c>
    </row>
    <row r="1994" spans="1:3" hidden="1">
      <c r="A1994" s="11">
        <v>45312</v>
      </c>
      <c r="B1994" t="str">
        <v>East</v>
      </c>
      <c r="C1994" t="str">
        <v>Electronics</v>
      </c>
    </row>
    <row r="1995" spans="1:3" hidden="1">
      <c r="A1995" s="11">
        <v>45443</v>
      </c>
      <c r="B1995" t="str">
        <v>West</v>
      </c>
      <c r="C1995" t="str">
        <v>Electronics</v>
      </c>
    </row>
    <row r="1996" spans="1:3" hidden="1">
      <c r="A1996" s="11">
        <v>45600</v>
      </c>
      <c r="B1996" t="str">
        <v>North</v>
      </c>
      <c r="C1996" t="str">
        <v>Furniture</v>
      </c>
    </row>
    <row r="1997" spans="1:3" hidden="1">
      <c r="A1997" s="11">
        <v>45317</v>
      </c>
      <c r="B1997" t="str">
        <v>West</v>
      </c>
      <c r="C1997" t="str">
        <v>Sports</v>
      </c>
    </row>
    <row r="1998" spans="1:3" hidden="1">
      <c r="A1998" s="11">
        <v>45548</v>
      </c>
      <c r="B1998" t="str">
        <v>West</v>
      </c>
      <c r="C1998" t="str">
        <v>Clothing</v>
      </c>
    </row>
    <row r="1999" spans="1:3" hidden="1">
      <c r="A1999" s="11">
        <v>45371</v>
      </c>
      <c r="B1999" t="str">
        <v>South</v>
      </c>
      <c r="C1999" t="str">
        <v>Clothing</v>
      </c>
    </row>
    <row r="2000" spans="1:3" hidden="1">
      <c r="A2000" s="11">
        <v>45465</v>
      </c>
      <c r="B2000" t="str">
        <v>East</v>
      </c>
      <c r="C2000" t="str">
        <v>Sports</v>
      </c>
    </row>
    <row r="2001" spans="1:3" hidden="1">
      <c r="A2001" s="11">
        <v>44966</v>
      </c>
      <c r="B2001" t="str">
        <v>South</v>
      </c>
      <c r="C2001" t="str">
        <v>Electronics</v>
      </c>
    </row>
    <row r="2002" spans="1:3" hidden="1">
      <c r="A2002" s="11">
        <v>45074</v>
      </c>
      <c r="B2002" t="str">
        <v>East</v>
      </c>
      <c r="C2002" t="str">
        <v>Furniture</v>
      </c>
    </row>
    <row r="2003" spans="1:3" hidden="1">
      <c r="A2003" s="11">
        <v>45606</v>
      </c>
      <c r="B2003" t="str">
        <v>North</v>
      </c>
      <c r="C2003" t="str">
        <v>Clothing</v>
      </c>
    </row>
    <row r="2004" spans="1:3" hidden="1">
      <c r="A2004" s="11">
        <v>45196</v>
      </c>
      <c r="B2004" t="str">
        <v>South</v>
      </c>
      <c r="C2004" t="str">
        <v>Furniture</v>
      </c>
    </row>
    <row r="2005" spans="1:3" hidden="1">
      <c r="A2005" s="11">
        <v>45278</v>
      </c>
      <c r="B2005" t="str">
        <v>East</v>
      </c>
      <c r="C2005" t="str">
        <v>Sports</v>
      </c>
    </row>
    <row r="2006" spans="1:3" hidden="1">
      <c r="A2006" s="11">
        <v>45378</v>
      </c>
      <c r="B2006" t="str">
        <v>South</v>
      </c>
      <c r="C2006" t="str">
        <v>Clothing</v>
      </c>
    </row>
    <row r="2007" spans="1:3" hidden="1">
      <c r="A2007" s="11">
        <v>44963</v>
      </c>
      <c r="B2007" t="str">
        <v>South</v>
      </c>
      <c r="C2007" t="str">
        <v>Furniture</v>
      </c>
    </row>
    <row r="2008" spans="1:3" hidden="1">
      <c r="A2008" s="11">
        <v>45255</v>
      </c>
      <c r="B2008" t="str">
        <v>North</v>
      </c>
      <c r="C2008" t="str">
        <v>Sports</v>
      </c>
    </row>
    <row r="2009" spans="1:3" hidden="1">
      <c r="A2009" s="11">
        <v>45092</v>
      </c>
      <c r="B2009" t="str">
        <v>East</v>
      </c>
      <c r="C2009" t="str">
        <v>Sports</v>
      </c>
    </row>
    <row r="2010" spans="1:3" hidden="1">
      <c r="A2010" s="11">
        <v>45509</v>
      </c>
      <c r="B2010" t="str">
        <v>West</v>
      </c>
      <c r="C2010" t="str">
        <v>Electronics</v>
      </c>
    </row>
    <row r="2011" spans="1:3" hidden="1">
      <c r="A2011" s="11">
        <v>45348</v>
      </c>
      <c r="B2011" t="str">
        <v>West</v>
      </c>
      <c r="C2011" t="str">
        <v>Electronics</v>
      </c>
    </row>
    <row r="2012" spans="1:3" hidden="1">
      <c r="A2012" s="11">
        <v>44886</v>
      </c>
      <c r="B2012" t="str">
        <v>West</v>
      </c>
      <c r="C2012" t="str">
        <v>Furniture</v>
      </c>
    </row>
    <row r="2013" spans="1:3" hidden="1">
      <c r="A2013" s="11">
        <v>45380</v>
      </c>
      <c r="B2013" t="str">
        <v>East</v>
      </c>
      <c r="C2013" t="str">
        <v>Electronics</v>
      </c>
    </row>
    <row r="2014" spans="1:3" hidden="1">
      <c r="A2014" s="11">
        <v>45248</v>
      </c>
      <c r="B2014" t="str">
        <v>East</v>
      </c>
      <c r="C2014" t="str">
        <v>Electronics</v>
      </c>
    </row>
    <row r="2015" spans="1:3" hidden="1">
      <c r="A2015" s="11">
        <v>45282</v>
      </c>
      <c r="B2015" t="str">
        <v>North</v>
      </c>
      <c r="C2015" t="str">
        <v>Furniture</v>
      </c>
    </row>
    <row r="2016" spans="1:3" hidden="1">
      <c r="A2016" s="11">
        <v>44967</v>
      </c>
      <c r="B2016" t="str">
        <v>West</v>
      </c>
      <c r="C2016" t="str">
        <v>Furniture</v>
      </c>
    </row>
    <row r="2017" spans="1:3" hidden="1">
      <c r="A2017" s="11">
        <v>44915</v>
      </c>
      <c r="B2017" t="str">
        <v>East</v>
      </c>
      <c r="C2017" t="str">
        <v>Groceries</v>
      </c>
    </row>
    <row r="2018" spans="1:3" hidden="1">
      <c r="A2018" s="11">
        <v>45579</v>
      </c>
      <c r="B2018" t="str">
        <v>North</v>
      </c>
      <c r="C2018" t="str">
        <v>Clothing</v>
      </c>
    </row>
    <row r="2019" spans="1:3" hidden="1">
      <c r="A2019" s="11">
        <v>45509</v>
      </c>
      <c r="B2019" t="str">
        <v>South</v>
      </c>
      <c r="C2019" t="str">
        <v>Groceries</v>
      </c>
    </row>
    <row r="2020" spans="1:3" hidden="1">
      <c r="A2020" s="11">
        <v>45040</v>
      </c>
      <c r="B2020" t="str">
        <v>South</v>
      </c>
      <c r="C2020" t="str">
        <v>Furniture</v>
      </c>
    </row>
    <row r="2021" spans="1:3" hidden="1">
      <c r="A2021" s="11">
        <v>45580</v>
      </c>
      <c r="B2021" t="str">
        <v>North</v>
      </c>
      <c r="C2021" t="str">
        <v>Clothing</v>
      </c>
    </row>
    <row r="2022" spans="1:3" hidden="1">
      <c r="A2022" s="11">
        <v>45329</v>
      </c>
      <c r="B2022" t="str">
        <v>West</v>
      </c>
      <c r="C2022" t="str">
        <v>Electronics</v>
      </c>
    </row>
    <row r="2023" spans="1:3" hidden="1">
      <c r="A2023" s="11">
        <v>45244</v>
      </c>
      <c r="B2023" t="str">
        <v>East</v>
      </c>
      <c r="C2023" t="str">
        <v>Furniture</v>
      </c>
    </row>
    <row r="2024" spans="1:3" hidden="1">
      <c r="A2024" s="11">
        <v>45054</v>
      </c>
      <c r="B2024" t="str">
        <v>East</v>
      </c>
      <c r="C2024" t="str">
        <v>Groceries</v>
      </c>
    </row>
    <row r="2025" spans="1:3" hidden="1">
      <c r="A2025" s="11">
        <v>45215</v>
      </c>
      <c r="B2025" t="str">
        <v>North</v>
      </c>
      <c r="C2025" t="str">
        <v>Sports</v>
      </c>
    </row>
    <row r="2026" spans="1:3" hidden="1">
      <c r="A2026" s="11">
        <v>45236</v>
      </c>
      <c r="B2026" t="str">
        <v>East</v>
      </c>
      <c r="C2026" t="str">
        <v>Sports</v>
      </c>
    </row>
    <row r="2027" spans="1:3" hidden="1">
      <c r="A2027" s="11">
        <v>44993</v>
      </c>
      <c r="B2027" t="str">
        <v>North</v>
      </c>
      <c r="C2027" t="str">
        <v>Electronics</v>
      </c>
    </row>
    <row r="2028" spans="1:3" hidden="1">
      <c r="A2028" s="11">
        <v>45001</v>
      </c>
      <c r="B2028" t="str">
        <v>South</v>
      </c>
      <c r="C2028" t="str">
        <v>Groceries</v>
      </c>
    </row>
    <row r="2029" spans="1:3" hidden="1">
      <c r="A2029" s="11">
        <v>45549</v>
      </c>
      <c r="B2029" t="str">
        <v>West</v>
      </c>
      <c r="C2029" t="str">
        <v>Sports</v>
      </c>
    </row>
    <row r="2030" spans="1:3" hidden="1">
      <c r="A2030" s="11">
        <v>45050</v>
      </c>
      <c r="B2030" t="str">
        <v>North</v>
      </c>
      <c r="C2030" t="str">
        <v>Clothing</v>
      </c>
    </row>
    <row r="2031" spans="1:3" hidden="1">
      <c r="A2031" s="11">
        <v>45394</v>
      </c>
      <c r="B2031" t="str">
        <v>South</v>
      </c>
      <c r="C2031" t="str">
        <v>Clothing</v>
      </c>
    </row>
    <row r="2032" spans="1:3" hidden="1">
      <c r="A2032" s="11">
        <v>44984</v>
      </c>
      <c r="B2032" t="str">
        <v>West</v>
      </c>
      <c r="C2032" t="str">
        <v>Groceries</v>
      </c>
    </row>
    <row r="2033" spans="1:3" hidden="1">
      <c r="A2033" s="11">
        <v>45590</v>
      </c>
      <c r="B2033" t="str">
        <v>South</v>
      </c>
      <c r="C2033" t="str">
        <v>Sports</v>
      </c>
    </row>
    <row r="2034" spans="1:3" hidden="1">
      <c r="A2034" s="11">
        <v>45284</v>
      </c>
      <c r="B2034" t="str">
        <v>North</v>
      </c>
      <c r="C2034" t="str">
        <v>Furniture</v>
      </c>
    </row>
    <row r="2035" spans="1:3" hidden="1">
      <c r="A2035" s="11">
        <v>45253</v>
      </c>
      <c r="B2035" t="str">
        <v>South</v>
      </c>
      <c r="C2035" t="str">
        <v>Clothing</v>
      </c>
    </row>
    <row r="2036" spans="1:3" hidden="1">
      <c r="A2036" s="11">
        <v>44946</v>
      </c>
      <c r="B2036" t="str">
        <v>West</v>
      </c>
      <c r="C2036" t="str">
        <v>Electronics</v>
      </c>
    </row>
    <row r="2037" spans="1:3" hidden="1">
      <c r="A2037" s="11">
        <v>45445</v>
      </c>
      <c r="B2037" t="str">
        <v>East</v>
      </c>
      <c r="C2037" t="str">
        <v>Electronics</v>
      </c>
    </row>
    <row r="2038" spans="1:3" hidden="1">
      <c r="A2038" s="11">
        <v>45370</v>
      </c>
      <c r="B2038" t="str">
        <v>West</v>
      </c>
      <c r="C2038" t="str">
        <v>Sports</v>
      </c>
    </row>
    <row r="2039" spans="1:3" hidden="1">
      <c r="A2039" s="11">
        <v>45223</v>
      </c>
      <c r="B2039" t="str">
        <v>North</v>
      </c>
      <c r="C2039" t="str">
        <v>Sports</v>
      </c>
    </row>
    <row r="2040" spans="1:3" hidden="1">
      <c r="A2040" s="11">
        <v>44940</v>
      </c>
      <c r="B2040" t="str">
        <v>South</v>
      </c>
      <c r="C2040" t="str">
        <v>Groceries</v>
      </c>
    </row>
    <row r="2041" spans="1:3" hidden="1">
      <c r="A2041" s="11">
        <v>45581</v>
      </c>
      <c r="B2041" t="str">
        <v>North</v>
      </c>
      <c r="C2041" t="str">
        <v>Groceries</v>
      </c>
    </row>
    <row r="2042" spans="1:3" hidden="1">
      <c r="A2042" s="11">
        <v>45172</v>
      </c>
      <c r="B2042" t="str">
        <v>South</v>
      </c>
      <c r="C2042" t="str">
        <v>Sports</v>
      </c>
    </row>
    <row r="2043" spans="1:3" hidden="1">
      <c r="A2043" s="11">
        <v>44957</v>
      </c>
      <c r="B2043" t="str">
        <v>West</v>
      </c>
      <c r="C2043" t="str">
        <v>Electronics</v>
      </c>
    </row>
    <row r="2044" spans="1:3" hidden="1">
      <c r="A2044" s="11">
        <v>45410</v>
      </c>
      <c r="B2044" t="str">
        <v>South</v>
      </c>
      <c r="C2044" t="str">
        <v>Furniture</v>
      </c>
    </row>
    <row r="2045" spans="1:3" hidden="1">
      <c r="A2045" s="11">
        <v>45521</v>
      </c>
      <c r="B2045" t="str">
        <v>South</v>
      </c>
      <c r="C2045" t="str">
        <v>Groceries</v>
      </c>
    </row>
    <row r="2046" spans="1:3" hidden="1">
      <c r="A2046" s="11">
        <v>45031</v>
      </c>
      <c r="B2046" t="str">
        <v>West</v>
      </c>
      <c r="C2046" t="str">
        <v>Electronics</v>
      </c>
    </row>
    <row r="2047" spans="1:3" hidden="1">
      <c r="A2047" s="11">
        <v>45095</v>
      </c>
      <c r="B2047" t="str">
        <v>North</v>
      </c>
      <c r="C2047" t="str">
        <v>Sports</v>
      </c>
    </row>
    <row r="2048" spans="1:3" hidden="1">
      <c r="A2048" s="11">
        <v>45062</v>
      </c>
      <c r="B2048" t="str">
        <v>West</v>
      </c>
      <c r="C2048" t="str">
        <v>Sports</v>
      </c>
    </row>
    <row r="2049" spans="1:3" hidden="1">
      <c r="A2049" s="11">
        <v>45255</v>
      </c>
      <c r="B2049" t="str">
        <v>East</v>
      </c>
      <c r="C2049" t="str">
        <v>Groceries</v>
      </c>
    </row>
    <row r="2050" spans="1:3" hidden="1">
      <c r="A2050" s="11">
        <v>44897</v>
      </c>
      <c r="B2050" t="str">
        <v>West</v>
      </c>
      <c r="C2050" t="str">
        <v>Clothing</v>
      </c>
    </row>
    <row r="2051" spans="1:3" hidden="1">
      <c r="A2051" s="11">
        <v>44928</v>
      </c>
      <c r="B2051" t="str">
        <v>West</v>
      </c>
      <c r="C2051" t="str">
        <v>Clothing</v>
      </c>
    </row>
    <row r="2052" spans="1:3" hidden="1">
      <c r="A2052" s="11">
        <v>45286</v>
      </c>
      <c r="B2052" t="str">
        <v>East</v>
      </c>
      <c r="C2052" t="str">
        <v>Clothing</v>
      </c>
    </row>
    <row r="2053" spans="1:3" hidden="1">
      <c r="A2053" s="11">
        <v>45183</v>
      </c>
      <c r="B2053" t="str">
        <v>South</v>
      </c>
      <c r="C2053" t="str">
        <v>Clothing</v>
      </c>
    </row>
    <row r="2054" spans="1:3" hidden="1">
      <c r="A2054" s="11">
        <v>45220</v>
      </c>
      <c r="B2054" t="str">
        <v>South</v>
      </c>
      <c r="C2054" t="str">
        <v>Sports</v>
      </c>
    </row>
    <row r="2055" spans="1:3" hidden="1">
      <c r="A2055" s="11">
        <v>45313</v>
      </c>
      <c r="B2055" t="str">
        <v>East</v>
      </c>
      <c r="C2055" t="str">
        <v>Clothing</v>
      </c>
    </row>
    <row r="2056" spans="1:3" hidden="1">
      <c r="A2056" s="11">
        <v>45227</v>
      </c>
      <c r="B2056" t="str">
        <v>South</v>
      </c>
      <c r="C2056" t="str">
        <v>Groceries</v>
      </c>
    </row>
    <row r="2057" spans="1:3" hidden="1">
      <c r="A2057" s="11">
        <v>45321</v>
      </c>
      <c r="B2057" t="str">
        <v>West</v>
      </c>
      <c r="C2057" t="str">
        <v>Furniture</v>
      </c>
    </row>
    <row r="2058" spans="1:3" hidden="1">
      <c r="A2058" s="11">
        <v>44933</v>
      </c>
      <c r="B2058" t="str">
        <v>West</v>
      </c>
      <c r="C2058" t="str">
        <v>Clothing</v>
      </c>
    </row>
    <row r="2059" spans="1:3" hidden="1">
      <c r="A2059" s="11">
        <v>44999</v>
      </c>
      <c r="B2059" t="str">
        <v>North</v>
      </c>
      <c r="C2059" t="str">
        <v>Clothing</v>
      </c>
    </row>
    <row r="2060" spans="1:3" hidden="1">
      <c r="A2060" s="11">
        <v>45144</v>
      </c>
      <c r="B2060" t="str">
        <v>East</v>
      </c>
      <c r="C2060" t="str">
        <v>Electronics</v>
      </c>
    </row>
    <row r="2061" spans="1:3" hidden="1">
      <c r="A2061" s="11">
        <v>45173</v>
      </c>
      <c r="B2061" t="str">
        <v>West</v>
      </c>
      <c r="C2061" t="str">
        <v>Furniture</v>
      </c>
    </row>
    <row r="2062" spans="1:3" hidden="1">
      <c r="A2062" s="11">
        <v>45053</v>
      </c>
      <c r="B2062" t="str">
        <v>West</v>
      </c>
      <c r="C2062" t="str">
        <v>Electronics</v>
      </c>
    </row>
    <row r="2063" spans="1:3" hidden="1">
      <c r="A2063" s="11">
        <v>45390</v>
      </c>
      <c r="B2063" t="str">
        <v>East</v>
      </c>
      <c r="C2063" t="str">
        <v>Clothing</v>
      </c>
    </row>
    <row r="2064" spans="1:3" hidden="1">
      <c r="A2064" s="11">
        <v>45096</v>
      </c>
      <c r="B2064" t="str">
        <v>North</v>
      </c>
      <c r="C2064" t="str">
        <v>Clothing</v>
      </c>
    </row>
    <row r="2065" spans="1:3" hidden="1">
      <c r="A2065" s="11">
        <v>45212</v>
      </c>
      <c r="B2065" t="str">
        <v>North</v>
      </c>
      <c r="C2065" t="str">
        <v>Furniture</v>
      </c>
    </row>
    <row r="2066" spans="1:3" hidden="1">
      <c r="A2066" s="11">
        <v>44951</v>
      </c>
      <c r="B2066" t="str">
        <v>North</v>
      </c>
      <c r="C2066" t="str">
        <v>Furniture</v>
      </c>
    </row>
    <row r="2067" spans="1:3" hidden="1">
      <c r="A2067" s="11">
        <v>45169</v>
      </c>
      <c r="B2067" t="str">
        <v>East</v>
      </c>
      <c r="C2067" t="str">
        <v>Furniture</v>
      </c>
    </row>
    <row r="2068" spans="1:3" hidden="1">
      <c r="A2068" s="11">
        <v>45279</v>
      </c>
      <c r="B2068" t="str">
        <v>South</v>
      </c>
      <c r="C2068" t="str">
        <v>Clothing</v>
      </c>
    </row>
    <row r="2069" spans="1:3" hidden="1">
      <c r="A2069" s="11">
        <v>44931</v>
      </c>
      <c r="B2069" t="str">
        <v>East</v>
      </c>
      <c r="C2069" t="str">
        <v>Furniture</v>
      </c>
    </row>
    <row r="2070" spans="1:3" hidden="1">
      <c r="A2070" s="11">
        <v>45068</v>
      </c>
      <c r="B2070" t="str">
        <v>North</v>
      </c>
      <c r="C2070" t="str">
        <v>Furniture</v>
      </c>
    </row>
    <row r="2071" spans="1:3" hidden="1">
      <c r="A2071" s="11">
        <v>45445</v>
      </c>
      <c r="B2071" t="str">
        <v>North</v>
      </c>
      <c r="C2071" t="str">
        <v>Electronics</v>
      </c>
    </row>
    <row r="2072" spans="1:3" hidden="1">
      <c r="A2072" s="11">
        <v>45146</v>
      </c>
      <c r="B2072" t="str">
        <v>East</v>
      </c>
      <c r="C2072" t="str">
        <v>Groceries</v>
      </c>
    </row>
    <row r="2073" spans="1:3" hidden="1">
      <c r="A2073" s="11">
        <v>45117</v>
      </c>
      <c r="B2073" t="str">
        <v>East</v>
      </c>
      <c r="C2073" t="str">
        <v>Furniture</v>
      </c>
    </row>
    <row r="2074" spans="1:3" hidden="1">
      <c r="A2074" s="11">
        <v>45152</v>
      </c>
      <c r="B2074" t="str">
        <v>West</v>
      </c>
      <c r="C2074" t="str">
        <v>Furniture</v>
      </c>
    </row>
    <row r="2075" spans="1:3" hidden="1">
      <c r="A2075" s="11">
        <v>45210</v>
      </c>
      <c r="B2075" t="str">
        <v>South</v>
      </c>
      <c r="C2075" t="str">
        <v>Clothing</v>
      </c>
    </row>
    <row r="2076" spans="1:3" hidden="1">
      <c r="A2076" s="11">
        <v>45536</v>
      </c>
      <c r="B2076" t="str">
        <v>South</v>
      </c>
      <c r="C2076" t="str">
        <v>Sports</v>
      </c>
    </row>
    <row r="2077" spans="1:3" hidden="1">
      <c r="A2077" s="11">
        <v>45047</v>
      </c>
      <c r="B2077" t="str">
        <v>East</v>
      </c>
      <c r="C2077" t="str">
        <v>Furniture</v>
      </c>
    </row>
    <row r="2078" spans="1:3" hidden="1">
      <c r="A2078" s="11">
        <v>45190</v>
      </c>
      <c r="B2078" t="str">
        <v>East</v>
      </c>
      <c r="C2078" t="str">
        <v>Groceries</v>
      </c>
    </row>
    <row r="2079" spans="1:3" hidden="1">
      <c r="A2079" s="11">
        <v>45306</v>
      </c>
      <c r="B2079" t="str">
        <v>South</v>
      </c>
      <c r="C2079" t="str">
        <v>Clothing</v>
      </c>
    </row>
    <row r="2080" spans="1:3" hidden="1">
      <c r="A2080" s="11">
        <v>44957</v>
      </c>
      <c r="B2080" t="str">
        <v>West</v>
      </c>
      <c r="C2080" t="str">
        <v>Sports</v>
      </c>
    </row>
    <row r="2081" spans="1:3" hidden="1">
      <c r="A2081" s="11">
        <v>44993</v>
      </c>
      <c r="B2081" t="str">
        <v>East</v>
      </c>
      <c r="C2081" t="str">
        <v>Sports</v>
      </c>
    </row>
    <row r="2082" spans="1:3" hidden="1">
      <c r="A2082" s="11">
        <v>45059</v>
      </c>
      <c r="B2082" t="str">
        <v>South</v>
      </c>
      <c r="C2082" t="str">
        <v>Groceries</v>
      </c>
    </row>
    <row r="2083" spans="1:3" hidden="1">
      <c r="A2083" s="11">
        <v>45071</v>
      </c>
      <c r="B2083" t="str">
        <v>East</v>
      </c>
      <c r="C2083" t="str">
        <v>Sports</v>
      </c>
    </row>
    <row r="2084" spans="1:3" hidden="1">
      <c r="A2084" s="11">
        <v>45117</v>
      </c>
      <c r="B2084" t="str">
        <v>West</v>
      </c>
      <c r="C2084" t="str">
        <v>Clothing</v>
      </c>
    </row>
    <row r="2085" spans="1:3" hidden="1">
      <c r="A2085" s="11">
        <v>45241</v>
      </c>
      <c r="B2085" t="str">
        <v>West</v>
      </c>
      <c r="C2085" t="str">
        <v>Furniture</v>
      </c>
    </row>
    <row r="2086" spans="1:3" hidden="1">
      <c r="A2086" s="11">
        <v>44886</v>
      </c>
      <c r="B2086" t="str">
        <v>East</v>
      </c>
      <c r="C2086" t="str">
        <v>Sports</v>
      </c>
    </row>
    <row r="2087" spans="1:3" hidden="1">
      <c r="A2087" s="11">
        <v>45526</v>
      </c>
      <c r="B2087" t="str">
        <v>West</v>
      </c>
      <c r="C2087" t="str">
        <v>Clothing</v>
      </c>
    </row>
    <row r="2088" spans="1:3" hidden="1">
      <c r="A2088" s="11">
        <v>45508</v>
      </c>
      <c r="B2088" t="str">
        <v>West</v>
      </c>
      <c r="C2088" t="str">
        <v>Sports</v>
      </c>
    </row>
    <row r="2089" spans="1:3" hidden="1">
      <c r="A2089" s="11">
        <v>45557</v>
      </c>
      <c r="B2089" t="str">
        <v>West</v>
      </c>
      <c r="C2089" t="str">
        <v>Groceries</v>
      </c>
    </row>
    <row r="2090" spans="1:3" hidden="1">
      <c r="A2090" s="11">
        <v>45065</v>
      </c>
      <c r="B2090" t="str">
        <v>North</v>
      </c>
      <c r="C2090" t="str">
        <v>Groceries</v>
      </c>
    </row>
    <row r="2091" spans="1:3" hidden="1">
      <c r="A2091" s="11">
        <v>45414</v>
      </c>
      <c r="B2091" t="str">
        <v>West</v>
      </c>
      <c r="C2091" t="str">
        <v>Furniture</v>
      </c>
    </row>
    <row r="2092" spans="1:3" hidden="1">
      <c r="A2092" s="11">
        <v>44928</v>
      </c>
      <c r="B2092" t="str">
        <v>East</v>
      </c>
      <c r="C2092" t="str">
        <v>Clothing</v>
      </c>
    </row>
    <row r="2093" spans="1:3" hidden="1">
      <c r="A2093" s="11">
        <v>44934</v>
      </c>
      <c r="B2093" t="str">
        <v>East</v>
      </c>
      <c r="C2093" t="str">
        <v>Sports</v>
      </c>
    </row>
    <row r="2094" spans="1:3">
      <c r="A2094" s="11">
        <v>45499</v>
      </c>
      <c r="B2094" t="str">
        <v>South</v>
      </c>
      <c r="C2094" t="str">
        <v>Electronics</v>
      </c>
    </row>
    <row r="2095" spans="1:3" hidden="1">
      <c r="A2095" s="11">
        <v>45232</v>
      </c>
      <c r="B2095" t="str">
        <v>West</v>
      </c>
      <c r="C2095" t="str">
        <v>Sports</v>
      </c>
    </row>
    <row r="2096" spans="1:3" hidden="1">
      <c r="A2096" s="11">
        <v>45379</v>
      </c>
      <c r="B2096" t="str">
        <v>South</v>
      </c>
      <c r="C2096" t="str">
        <v>Sports</v>
      </c>
    </row>
    <row r="2097" spans="1:3" hidden="1">
      <c r="A2097" s="11">
        <v>45006</v>
      </c>
      <c r="B2097" t="str">
        <v>East</v>
      </c>
      <c r="C2097" t="str">
        <v>Groceries</v>
      </c>
    </row>
    <row r="2098" spans="1:3" hidden="1">
      <c r="A2098" s="11">
        <v>45028</v>
      </c>
      <c r="B2098" t="str">
        <v>East</v>
      </c>
      <c r="C2098" t="str">
        <v>Clothing</v>
      </c>
    </row>
    <row r="2099" spans="1:3" hidden="1">
      <c r="A2099" s="11">
        <v>44945</v>
      </c>
      <c r="B2099" t="str">
        <v>East</v>
      </c>
      <c r="C2099" t="str">
        <v>Clothing</v>
      </c>
    </row>
    <row r="2100" spans="1:3" hidden="1">
      <c r="A2100" s="11">
        <v>44942</v>
      </c>
      <c r="B2100" t="str">
        <v>South</v>
      </c>
      <c r="C2100" t="str">
        <v>Electronics</v>
      </c>
    </row>
    <row r="2101" spans="1:3" hidden="1">
      <c r="A2101" s="11">
        <v>44974</v>
      </c>
      <c r="B2101" t="str">
        <v>East</v>
      </c>
      <c r="C2101" t="str">
        <v>Clothing</v>
      </c>
    </row>
    <row r="2102" spans="1:3" hidden="1">
      <c r="A2102" s="11">
        <v>45403</v>
      </c>
      <c r="B2102" t="str">
        <v>West</v>
      </c>
      <c r="C2102" t="str">
        <v>Electronics</v>
      </c>
    </row>
    <row r="2103" spans="1:3" hidden="1">
      <c r="A2103" s="11">
        <v>45374</v>
      </c>
      <c r="B2103" t="str">
        <v>North</v>
      </c>
      <c r="C2103" t="str">
        <v>Furniture</v>
      </c>
    </row>
    <row r="2104" spans="1:3" hidden="1">
      <c r="A2104" s="11">
        <v>45359</v>
      </c>
      <c r="B2104" t="str">
        <v>West</v>
      </c>
      <c r="C2104" t="str">
        <v>Sports</v>
      </c>
    </row>
    <row r="2105" spans="1:3" hidden="1">
      <c r="A2105" s="11">
        <v>45511</v>
      </c>
      <c r="B2105" t="str">
        <v>North</v>
      </c>
      <c r="C2105" t="str">
        <v>Furniture</v>
      </c>
    </row>
    <row r="2106" spans="1:3" hidden="1">
      <c r="A2106" s="11">
        <v>44932</v>
      </c>
      <c r="B2106" t="str">
        <v>North</v>
      </c>
      <c r="C2106" t="str">
        <v>Groceries</v>
      </c>
    </row>
    <row r="2107" spans="1:3" hidden="1">
      <c r="A2107" s="11">
        <v>45533</v>
      </c>
      <c r="B2107" t="str">
        <v>South</v>
      </c>
      <c r="C2107" t="str">
        <v>Clothing</v>
      </c>
    </row>
    <row r="2108" spans="1:3" hidden="1">
      <c r="A2108" s="11">
        <v>45416</v>
      </c>
      <c r="B2108" t="str">
        <v>East</v>
      </c>
      <c r="C2108" t="str">
        <v>Clothing</v>
      </c>
    </row>
    <row r="2109" spans="1:3" hidden="1">
      <c r="A2109" s="11">
        <v>45408</v>
      </c>
      <c r="B2109" t="str">
        <v>North</v>
      </c>
      <c r="C2109" t="str">
        <v>Sports</v>
      </c>
    </row>
    <row r="2110" spans="1:3" hidden="1">
      <c r="A2110" s="11">
        <v>45509</v>
      </c>
      <c r="B2110" t="str">
        <v>East</v>
      </c>
      <c r="C2110" t="str">
        <v>Electronics</v>
      </c>
    </row>
    <row r="2111" spans="1:3" hidden="1">
      <c r="A2111" s="11">
        <v>45323</v>
      </c>
      <c r="B2111" t="str">
        <v>West</v>
      </c>
      <c r="C2111" t="str">
        <v>Electronics</v>
      </c>
    </row>
    <row r="2112" spans="1:3" hidden="1">
      <c r="A2112" s="11">
        <v>45438</v>
      </c>
      <c r="B2112" t="str">
        <v>South</v>
      </c>
      <c r="C2112" t="str">
        <v>Sports</v>
      </c>
    </row>
    <row r="2113" spans="1:3" hidden="1">
      <c r="A2113" s="11">
        <v>45586</v>
      </c>
      <c r="B2113" t="str">
        <v>South</v>
      </c>
      <c r="C2113" t="str">
        <v>Furniture</v>
      </c>
    </row>
    <row r="2114" spans="1:3" hidden="1">
      <c r="A2114" s="11">
        <v>45547</v>
      </c>
      <c r="B2114" t="str">
        <v>East</v>
      </c>
      <c r="C2114" t="str">
        <v>Sports</v>
      </c>
    </row>
    <row r="2115" spans="1:3" hidden="1">
      <c r="A2115" s="11">
        <v>45328</v>
      </c>
      <c r="B2115" t="str">
        <v>East</v>
      </c>
      <c r="C2115" t="str">
        <v>Furniture</v>
      </c>
    </row>
    <row r="2116" spans="1:3" hidden="1">
      <c r="A2116" s="11">
        <v>45547</v>
      </c>
      <c r="B2116" t="str">
        <v>East</v>
      </c>
      <c r="C2116" t="str">
        <v>Sports</v>
      </c>
    </row>
    <row r="2117" spans="1:3" hidden="1">
      <c r="A2117" s="11">
        <v>45358</v>
      </c>
      <c r="B2117" t="str">
        <v>North</v>
      </c>
      <c r="C2117" t="str">
        <v>Groceries</v>
      </c>
    </row>
    <row r="2118" spans="1:3" hidden="1">
      <c r="A2118" s="11">
        <v>44891</v>
      </c>
      <c r="B2118" t="str">
        <v>West</v>
      </c>
      <c r="C2118" t="str">
        <v>Clothing</v>
      </c>
    </row>
    <row r="2119" spans="1:3" hidden="1">
      <c r="A2119" s="11">
        <v>45166</v>
      </c>
      <c r="B2119" t="str">
        <v>North</v>
      </c>
      <c r="C2119" t="str">
        <v>Sports</v>
      </c>
    </row>
    <row r="2120" spans="1:3" hidden="1">
      <c r="A2120" s="11">
        <v>45575</v>
      </c>
      <c r="B2120" t="str">
        <v>North</v>
      </c>
      <c r="C2120" t="str">
        <v>Sports</v>
      </c>
    </row>
    <row r="2121" spans="1:3" hidden="1">
      <c r="A2121" s="11">
        <v>45550</v>
      </c>
      <c r="B2121" t="str">
        <v>North</v>
      </c>
      <c r="C2121" t="str">
        <v>Furniture</v>
      </c>
    </row>
    <row r="2122" spans="1:3" hidden="1">
      <c r="A2122" s="11">
        <v>45251</v>
      </c>
      <c r="B2122" t="str">
        <v>West</v>
      </c>
      <c r="C2122" t="str">
        <v>Groceries</v>
      </c>
    </row>
    <row r="2123" spans="1:3" hidden="1">
      <c r="A2123" s="11">
        <v>45136</v>
      </c>
      <c r="B2123" t="str">
        <v>West</v>
      </c>
      <c r="C2123" t="str">
        <v>Sports</v>
      </c>
    </row>
    <row r="2124" spans="1:3" hidden="1">
      <c r="A2124" s="11">
        <v>45291</v>
      </c>
      <c r="B2124" t="str">
        <v>East</v>
      </c>
      <c r="C2124" t="str">
        <v>Furniture</v>
      </c>
    </row>
    <row r="2125" spans="1:3" hidden="1">
      <c r="A2125" s="11">
        <v>45268</v>
      </c>
      <c r="B2125" t="str">
        <v>East</v>
      </c>
      <c r="C2125" t="str">
        <v>Clothing</v>
      </c>
    </row>
    <row r="2126" spans="1:3" hidden="1">
      <c r="A2126" s="11">
        <v>45505</v>
      </c>
      <c r="B2126" t="str">
        <v>South</v>
      </c>
      <c r="C2126" t="str">
        <v>Sports</v>
      </c>
    </row>
    <row r="2127" spans="1:3" hidden="1">
      <c r="A2127" s="11">
        <v>45005</v>
      </c>
      <c r="B2127" t="str">
        <v>North</v>
      </c>
      <c r="C2127" t="str">
        <v>Electronics</v>
      </c>
    </row>
    <row r="2128" spans="1:3" hidden="1">
      <c r="A2128" s="11">
        <v>44906</v>
      </c>
      <c r="B2128" t="str">
        <v>South</v>
      </c>
      <c r="C2128" t="str">
        <v>Furniture</v>
      </c>
    </row>
    <row r="2129" spans="1:3" hidden="1">
      <c r="A2129" s="11">
        <v>45566</v>
      </c>
      <c r="B2129" t="str">
        <v>East</v>
      </c>
      <c r="C2129" t="str">
        <v>Groceries</v>
      </c>
    </row>
    <row r="2130" spans="1:3" hidden="1">
      <c r="A2130" s="11">
        <v>45210</v>
      </c>
      <c r="B2130" t="str">
        <v>South</v>
      </c>
      <c r="C2130" t="str">
        <v>Groceries</v>
      </c>
    </row>
    <row r="2131" spans="1:3" hidden="1">
      <c r="A2131" s="11">
        <v>45397</v>
      </c>
      <c r="B2131" t="str">
        <v>South</v>
      </c>
      <c r="C2131" t="str">
        <v>Clothing</v>
      </c>
    </row>
    <row r="2132" spans="1:3" hidden="1">
      <c r="A2132" s="11">
        <v>45515</v>
      </c>
      <c r="B2132" t="str">
        <v>South</v>
      </c>
      <c r="C2132" t="str">
        <v>Furniture</v>
      </c>
    </row>
    <row r="2133" spans="1:3" hidden="1">
      <c r="A2133" s="11">
        <v>45315</v>
      </c>
      <c r="B2133" t="str">
        <v>North</v>
      </c>
      <c r="C2133" t="str">
        <v>Sports</v>
      </c>
    </row>
    <row r="2134" spans="1:3" hidden="1">
      <c r="A2134" s="11">
        <v>45118</v>
      </c>
      <c r="B2134" t="str">
        <v>East</v>
      </c>
      <c r="C2134" t="str">
        <v>Clothing</v>
      </c>
    </row>
    <row r="2135" spans="1:3" hidden="1">
      <c r="A2135" s="11">
        <v>45265</v>
      </c>
      <c r="B2135" t="str">
        <v>North</v>
      </c>
      <c r="C2135" t="str">
        <v>Furniture</v>
      </c>
    </row>
    <row r="2136" spans="1:3" hidden="1">
      <c r="A2136" s="11">
        <v>45535</v>
      </c>
      <c r="B2136" t="str">
        <v>West</v>
      </c>
      <c r="C2136" t="str">
        <v>Groceries</v>
      </c>
    </row>
    <row r="2137" spans="1:3" hidden="1">
      <c r="A2137" s="11">
        <v>44944</v>
      </c>
      <c r="B2137" t="str">
        <v>West</v>
      </c>
      <c r="C2137" t="str">
        <v>Furniture</v>
      </c>
    </row>
    <row r="2138" spans="1:3" hidden="1">
      <c r="A2138" s="11">
        <v>45110</v>
      </c>
      <c r="B2138" t="str">
        <v>South</v>
      </c>
      <c r="C2138" t="str">
        <v>Groceries</v>
      </c>
    </row>
    <row r="2139" spans="1:3" hidden="1">
      <c r="A2139" s="11">
        <v>44926</v>
      </c>
      <c r="B2139" t="str">
        <v>West</v>
      </c>
      <c r="C2139" t="str">
        <v>Electronics</v>
      </c>
    </row>
    <row r="2140" spans="1:3" hidden="1">
      <c r="A2140" s="11">
        <v>44993</v>
      </c>
      <c r="B2140" t="str">
        <v>West</v>
      </c>
      <c r="C2140" t="str">
        <v>Furniture</v>
      </c>
    </row>
    <row r="2141" spans="1:3" hidden="1">
      <c r="A2141" s="11">
        <v>45578</v>
      </c>
      <c r="B2141" t="str">
        <v>South</v>
      </c>
      <c r="C2141" t="str">
        <v>Groceries</v>
      </c>
    </row>
    <row r="2142" spans="1:3" hidden="1">
      <c r="A2142" s="11">
        <v>45039</v>
      </c>
      <c r="B2142" t="str">
        <v>South</v>
      </c>
      <c r="C2142" t="str">
        <v>Groceries</v>
      </c>
    </row>
    <row r="2143" spans="1:3" hidden="1">
      <c r="A2143" s="11">
        <v>45056</v>
      </c>
      <c r="B2143" t="str">
        <v>South</v>
      </c>
      <c r="C2143" t="str">
        <v>Clothing</v>
      </c>
    </row>
    <row r="2144" spans="1:3" hidden="1">
      <c r="A2144" s="11">
        <v>45315</v>
      </c>
      <c r="B2144" t="str">
        <v>South</v>
      </c>
      <c r="C2144" t="str">
        <v>Clothing</v>
      </c>
    </row>
    <row r="2145" spans="1:3" hidden="1">
      <c r="A2145" s="11">
        <v>45183</v>
      </c>
      <c r="B2145" t="str">
        <v>West</v>
      </c>
      <c r="C2145" t="str">
        <v>Furniture</v>
      </c>
    </row>
    <row r="2146" spans="1:3" hidden="1">
      <c r="A2146" s="11">
        <v>45546</v>
      </c>
      <c r="B2146" t="str">
        <v>North</v>
      </c>
      <c r="C2146" t="str">
        <v>Furniture</v>
      </c>
    </row>
    <row r="2147" spans="1:3" hidden="1">
      <c r="A2147" s="11">
        <v>45492</v>
      </c>
      <c r="B2147" t="str">
        <v>South</v>
      </c>
      <c r="C2147" t="str">
        <v>Clothing</v>
      </c>
    </row>
    <row r="2148" spans="1:3" hidden="1">
      <c r="A2148" s="11">
        <v>45245</v>
      </c>
      <c r="B2148" t="str">
        <v>East</v>
      </c>
      <c r="C2148" t="str">
        <v>Sports</v>
      </c>
    </row>
    <row r="2149" spans="1:3" hidden="1">
      <c r="A2149" s="11">
        <v>45293</v>
      </c>
      <c r="B2149" t="str">
        <v>West</v>
      </c>
      <c r="C2149" t="str">
        <v>Electronics</v>
      </c>
    </row>
    <row r="2150" spans="1:3" hidden="1">
      <c r="A2150" s="11">
        <v>45442</v>
      </c>
      <c r="B2150" t="str">
        <v>West</v>
      </c>
      <c r="C2150" t="str">
        <v>Sports</v>
      </c>
    </row>
    <row r="2151" spans="1:3" hidden="1">
      <c r="A2151" s="11">
        <v>45336</v>
      </c>
      <c r="B2151" t="str">
        <v>South</v>
      </c>
      <c r="C2151" t="str">
        <v>Clothing</v>
      </c>
    </row>
    <row r="2152" spans="1:3" hidden="1">
      <c r="A2152" s="11">
        <v>45187</v>
      </c>
      <c r="B2152" t="str">
        <v>North</v>
      </c>
      <c r="C2152" t="str">
        <v>Furniture</v>
      </c>
    </row>
    <row r="2153" spans="1:3" hidden="1">
      <c r="A2153" s="11">
        <v>45450</v>
      </c>
      <c r="B2153" t="str">
        <v>West</v>
      </c>
      <c r="C2153" t="str">
        <v>Clothing</v>
      </c>
    </row>
    <row r="2154" spans="1:3" hidden="1">
      <c r="A2154" s="11">
        <v>44997</v>
      </c>
      <c r="B2154" t="str">
        <v>North</v>
      </c>
      <c r="C2154" t="str">
        <v>Furniture</v>
      </c>
    </row>
    <row r="2155" spans="1:3" hidden="1">
      <c r="A2155" s="11">
        <v>45264</v>
      </c>
      <c r="B2155" t="str">
        <v>East</v>
      </c>
      <c r="C2155" t="str">
        <v>Sports</v>
      </c>
    </row>
    <row r="2156" spans="1:3" hidden="1">
      <c r="A2156" s="11">
        <v>44899</v>
      </c>
      <c r="B2156" t="str">
        <v>South</v>
      </c>
      <c r="C2156" t="str">
        <v>Furniture</v>
      </c>
    </row>
    <row r="2157" spans="1:3" hidden="1">
      <c r="A2157" s="11">
        <v>45248</v>
      </c>
      <c r="B2157" t="str">
        <v>South</v>
      </c>
      <c r="C2157" t="str">
        <v>Sports</v>
      </c>
    </row>
    <row r="2158" spans="1:3" hidden="1">
      <c r="A2158" s="11">
        <v>45278</v>
      </c>
      <c r="B2158" t="str">
        <v>North</v>
      </c>
      <c r="C2158" t="str">
        <v>Sports</v>
      </c>
    </row>
    <row r="2159" spans="1:3" hidden="1">
      <c r="A2159" s="11">
        <v>45402</v>
      </c>
      <c r="B2159" t="str">
        <v>East</v>
      </c>
      <c r="C2159" t="str">
        <v>Clothing</v>
      </c>
    </row>
    <row r="2160" spans="1:3" hidden="1">
      <c r="A2160" s="11">
        <v>45200</v>
      </c>
      <c r="B2160" t="str">
        <v>East</v>
      </c>
      <c r="C2160" t="str">
        <v>Clothing</v>
      </c>
    </row>
    <row r="2161" spans="1:3" hidden="1">
      <c r="A2161" s="11">
        <v>45251</v>
      </c>
      <c r="B2161" t="str">
        <v>West</v>
      </c>
      <c r="C2161" t="str">
        <v>Furniture</v>
      </c>
    </row>
    <row r="2162" spans="1:3" hidden="1">
      <c r="A2162" s="11">
        <v>44980</v>
      </c>
      <c r="B2162" t="str">
        <v>East</v>
      </c>
      <c r="C2162" t="str">
        <v>Sports</v>
      </c>
    </row>
    <row r="2163" spans="1:3" hidden="1">
      <c r="A2163" s="11">
        <v>45135</v>
      </c>
      <c r="B2163" t="str">
        <v>West</v>
      </c>
      <c r="C2163" t="str">
        <v>Furniture</v>
      </c>
    </row>
    <row r="2164" spans="1:3" hidden="1">
      <c r="A2164" s="11">
        <v>45128</v>
      </c>
      <c r="B2164" t="str">
        <v>West</v>
      </c>
      <c r="C2164" t="str">
        <v>Furniture</v>
      </c>
    </row>
    <row r="2165" spans="1:3" hidden="1">
      <c r="A2165" s="11">
        <v>45423</v>
      </c>
      <c r="B2165" t="str">
        <v>West</v>
      </c>
      <c r="C2165" t="str">
        <v>Clothing</v>
      </c>
    </row>
    <row r="2166" spans="1:3" hidden="1">
      <c r="A2166" s="11">
        <v>44962</v>
      </c>
      <c r="B2166" t="str">
        <v>South</v>
      </c>
      <c r="C2166" t="str">
        <v>Electronics</v>
      </c>
    </row>
    <row r="2167" spans="1:3" hidden="1">
      <c r="A2167" s="11">
        <v>45447</v>
      </c>
      <c r="B2167" t="str">
        <v>West</v>
      </c>
      <c r="C2167" t="str">
        <v>Clothing</v>
      </c>
    </row>
    <row r="2168" spans="1:3" hidden="1">
      <c r="A2168" s="11">
        <v>45418</v>
      </c>
      <c r="B2168" t="str">
        <v>West</v>
      </c>
      <c r="C2168" t="str">
        <v>Clothing</v>
      </c>
    </row>
    <row r="2169" spans="1:3" hidden="1">
      <c r="A2169" s="11">
        <v>44889</v>
      </c>
      <c r="B2169" t="str">
        <v>South</v>
      </c>
      <c r="C2169" t="str">
        <v>Groceries</v>
      </c>
    </row>
    <row r="2170" spans="1:3" hidden="1">
      <c r="A2170" s="11">
        <v>45306</v>
      </c>
      <c r="B2170" t="str">
        <v>West</v>
      </c>
      <c r="C2170" t="str">
        <v>Sports</v>
      </c>
    </row>
    <row r="2171" spans="1:3" hidden="1">
      <c r="A2171" s="11">
        <v>45148</v>
      </c>
      <c r="B2171" t="str">
        <v>West</v>
      </c>
      <c r="C2171" t="str">
        <v>Groceries</v>
      </c>
    </row>
    <row r="2172" spans="1:3" hidden="1">
      <c r="A2172" s="11">
        <v>45192</v>
      </c>
      <c r="B2172" t="str">
        <v>South</v>
      </c>
      <c r="C2172" t="str">
        <v>Electronics</v>
      </c>
    </row>
    <row r="2173" spans="1:3" hidden="1">
      <c r="A2173" s="11">
        <v>44898</v>
      </c>
      <c r="B2173" t="str">
        <v>North</v>
      </c>
      <c r="C2173" t="str">
        <v>Furniture</v>
      </c>
    </row>
    <row r="2174" spans="1:3" hidden="1">
      <c r="A2174" s="11">
        <v>45163</v>
      </c>
      <c r="B2174" t="str">
        <v>East</v>
      </c>
      <c r="C2174" t="str">
        <v>Clothing</v>
      </c>
    </row>
    <row r="2175" spans="1:3" hidden="1">
      <c r="A2175" s="11">
        <v>45516</v>
      </c>
      <c r="B2175" t="str">
        <v>South</v>
      </c>
      <c r="C2175" t="str">
        <v>Groceries</v>
      </c>
    </row>
    <row r="2176" spans="1:3" hidden="1">
      <c r="A2176" s="11">
        <v>45166</v>
      </c>
      <c r="B2176" t="str">
        <v>South</v>
      </c>
      <c r="C2176" t="str">
        <v>Clothing</v>
      </c>
    </row>
    <row r="2177" spans="1:3" hidden="1">
      <c r="A2177" s="11">
        <v>45328</v>
      </c>
      <c r="B2177" t="str">
        <v>East</v>
      </c>
      <c r="C2177" t="str">
        <v>Electronics</v>
      </c>
    </row>
    <row r="2178" spans="1:3" hidden="1">
      <c r="A2178" s="11">
        <v>45457</v>
      </c>
      <c r="B2178" t="str">
        <v>South</v>
      </c>
      <c r="C2178" t="str">
        <v>Clothing</v>
      </c>
    </row>
    <row r="2179" spans="1:3" hidden="1">
      <c r="A2179" s="11">
        <v>45550</v>
      </c>
      <c r="B2179" t="str">
        <v>North</v>
      </c>
      <c r="C2179" t="str">
        <v>Furniture</v>
      </c>
    </row>
    <row r="2180" spans="1:3" hidden="1">
      <c r="A2180" s="11">
        <v>45562</v>
      </c>
      <c r="B2180" t="str">
        <v>South</v>
      </c>
      <c r="C2180" t="str">
        <v>Furniture</v>
      </c>
    </row>
    <row r="2181" spans="1:3" hidden="1">
      <c r="A2181" s="11">
        <v>45122</v>
      </c>
      <c r="B2181" t="str">
        <v>West</v>
      </c>
      <c r="C2181" t="str">
        <v>Electronics</v>
      </c>
    </row>
    <row r="2182" spans="1:3" hidden="1">
      <c r="A2182" s="11">
        <v>45488</v>
      </c>
      <c r="B2182" t="str">
        <v>East</v>
      </c>
      <c r="C2182" t="str">
        <v>Electronics</v>
      </c>
    </row>
    <row r="2183" spans="1:3" hidden="1">
      <c r="A2183" s="11">
        <v>45224</v>
      </c>
      <c r="B2183" t="str">
        <v>North</v>
      </c>
      <c r="C2183" t="str">
        <v>Electronics</v>
      </c>
    </row>
    <row r="2184" spans="1:3" hidden="1">
      <c r="A2184" s="11">
        <v>45266</v>
      </c>
      <c r="B2184" t="str">
        <v>South</v>
      </c>
      <c r="C2184" t="str">
        <v>Electronics</v>
      </c>
    </row>
    <row r="2185" spans="1:3" hidden="1">
      <c r="A2185" s="11">
        <v>45053</v>
      </c>
      <c r="B2185" t="str">
        <v>East</v>
      </c>
      <c r="C2185" t="str">
        <v>Electronics</v>
      </c>
    </row>
    <row r="2186" spans="1:3" hidden="1">
      <c r="A2186" s="11">
        <v>45392</v>
      </c>
      <c r="B2186" t="str">
        <v>South</v>
      </c>
      <c r="C2186" t="str">
        <v>Furniture</v>
      </c>
    </row>
    <row r="2187" spans="1:3" hidden="1">
      <c r="A2187" s="11">
        <v>45222</v>
      </c>
      <c r="B2187" t="str">
        <v>South</v>
      </c>
      <c r="C2187" t="str">
        <v>Furniture</v>
      </c>
    </row>
    <row r="2188" spans="1:3" hidden="1">
      <c r="A2188" s="11">
        <v>45202</v>
      </c>
      <c r="B2188" t="str">
        <v>East</v>
      </c>
      <c r="C2188" t="str">
        <v>Sports</v>
      </c>
    </row>
    <row r="2189" spans="1:3" hidden="1">
      <c r="A2189" s="11">
        <v>45241</v>
      </c>
      <c r="B2189" t="str">
        <v>South</v>
      </c>
      <c r="C2189" t="str">
        <v>Furniture</v>
      </c>
    </row>
    <row r="2190" spans="1:3" hidden="1">
      <c r="A2190" s="11">
        <v>45038</v>
      </c>
      <c r="B2190" t="str">
        <v>East</v>
      </c>
      <c r="C2190" t="str">
        <v>Sports</v>
      </c>
    </row>
    <row r="2191" spans="1:3" hidden="1">
      <c r="A2191" s="11">
        <v>45432</v>
      </c>
      <c r="B2191" t="str">
        <v>East</v>
      </c>
      <c r="C2191" t="str">
        <v>Clothing</v>
      </c>
    </row>
    <row r="2192" spans="1:3" hidden="1">
      <c r="A2192" s="11">
        <v>45237</v>
      </c>
      <c r="B2192" t="str">
        <v>South</v>
      </c>
      <c r="C2192" t="str">
        <v>Sports</v>
      </c>
    </row>
    <row r="2193" spans="1:3" hidden="1">
      <c r="A2193" s="11">
        <v>45479</v>
      </c>
      <c r="B2193" t="str">
        <v>West</v>
      </c>
      <c r="C2193" t="str">
        <v>Sports</v>
      </c>
    </row>
    <row r="2194" spans="1:3" hidden="1">
      <c r="A2194" s="11">
        <v>45352</v>
      </c>
      <c r="B2194" t="str">
        <v>South</v>
      </c>
      <c r="C2194" t="str">
        <v>Sports</v>
      </c>
    </row>
    <row r="2195" spans="1:3" hidden="1">
      <c r="A2195" s="11">
        <v>45215</v>
      </c>
      <c r="B2195" t="str">
        <v>South</v>
      </c>
      <c r="C2195" t="str">
        <v>Clothing</v>
      </c>
    </row>
    <row r="2196" spans="1:3" hidden="1">
      <c r="A2196" s="11">
        <v>45195</v>
      </c>
      <c r="B2196" t="str">
        <v>East</v>
      </c>
      <c r="C2196" t="str">
        <v>Sports</v>
      </c>
    </row>
    <row r="2197" spans="1:3" hidden="1">
      <c r="A2197" s="11">
        <v>45388</v>
      </c>
      <c r="B2197" t="str">
        <v>East</v>
      </c>
      <c r="C2197" t="str">
        <v>Furniture</v>
      </c>
    </row>
    <row r="2198" spans="1:3" hidden="1">
      <c r="A2198" s="11">
        <v>45581</v>
      </c>
      <c r="B2198" t="str">
        <v>East</v>
      </c>
      <c r="C2198" t="str">
        <v>Sports</v>
      </c>
    </row>
    <row r="2199" spans="1:3" hidden="1">
      <c r="A2199" s="11">
        <v>44958</v>
      </c>
      <c r="B2199" t="str">
        <v>West</v>
      </c>
      <c r="C2199" t="str">
        <v>Groceries</v>
      </c>
    </row>
    <row r="2200" spans="1:3" hidden="1">
      <c r="A2200" s="11">
        <v>45048</v>
      </c>
      <c r="B2200" t="str">
        <v>South</v>
      </c>
      <c r="C2200" t="str">
        <v>Sports</v>
      </c>
    </row>
    <row r="2201" spans="1:3" hidden="1">
      <c r="A2201" s="11">
        <v>45449</v>
      </c>
      <c r="B2201" t="str">
        <v>North</v>
      </c>
      <c r="C2201" t="str">
        <v>Sports</v>
      </c>
    </row>
    <row r="2202" spans="1:3" hidden="1">
      <c r="A2202" s="11">
        <v>45285</v>
      </c>
      <c r="B2202" t="str">
        <v>East</v>
      </c>
      <c r="C2202" t="str">
        <v>Groceries</v>
      </c>
    </row>
    <row r="2203" spans="1:3" hidden="1">
      <c r="A2203" s="11">
        <v>45390</v>
      </c>
      <c r="B2203" t="str">
        <v>South</v>
      </c>
      <c r="C2203" t="str">
        <v>Furniture</v>
      </c>
    </row>
    <row r="2204" spans="1:3" hidden="1">
      <c r="A2204" s="11">
        <v>45289</v>
      </c>
      <c r="B2204" t="str">
        <v>South</v>
      </c>
      <c r="C2204" t="str">
        <v>Groceries</v>
      </c>
    </row>
    <row r="2205" spans="1:3" hidden="1">
      <c r="A2205" s="11">
        <v>45496</v>
      </c>
      <c r="B2205" t="str">
        <v>South</v>
      </c>
      <c r="C2205" t="str">
        <v>Sports</v>
      </c>
    </row>
    <row r="2206" spans="1:3" hidden="1">
      <c r="A2206" s="11">
        <v>45124</v>
      </c>
      <c r="B2206" t="str">
        <v>East</v>
      </c>
      <c r="C2206" t="str">
        <v>Furniture</v>
      </c>
    </row>
    <row r="2207" spans="1:3" hidden="1">
      <c r="A2207" s="11">
        <v>45021</v>
      </c>
      <c r="B2207" t="str">
        <v>East</v>
      </c>
      <c r="C2207" t="str">
        <v>Electronics</v>
      </c>
    </row>
    <row r="2208" spans="1:3" hidden="1">
      <c r="A2208" s="11">
        <v>45201</v>
      </c>
      <c r="B2208" t="str">
        <v>South</v>
      </c>
      <c r="C2208" t="str">
        <v>Electronics</v>
      </c>
    </row>
    <row r="2209" spans="1:3" hidden="1">
      <c r="A2209" s="11">
        <v>45574</v>
      </c>
      <c r="B2209" t="str">
        <v>West</v>
      </c>
      <c r="C2209" t="str">
        <v>Electronics</v>
      </c>
    </row>
    <row r="2210" spans="1:3" hidden="1">
      <c r="A2210" s="11">
        <v>45088</v>
      </c>
      <c r="B2210" t="str">
        <v>North</v>
      </c>
      <c r="C2210" t="str">
        <v>Sports</v>
      </c>
    </row>
    <row r="2211" spans="1:3" hidden="1">
      <c r="A2211" s="11">
        <v>45305</v>
      </c>
      <c r="B2211" t="str">
        <v>West</v>
      </c>
      <c r="C2211" t="str">
        <v>Clothing</v>
      </c>
    </row>
    <row r="2212" spans="1:3" hidden="1">
      <c r="A2212" s="11">
        <v>45039</v>
      </c>
      <c r="B2212" t="str">
        <v>West</v>
      </c>
      <c r="C2212" t="str">
        <v>Furniture</v>
      </c>
    </row>
    <row r="2213" spans="1:3" hidden="1">
      <c r="A2213" s="11">
        <v>44990</v>
      </c>
      <c r="B2213" t="str">
        <v>West</v>
      </c>
      <c r="C2213" t="str">
        <v>Furniture</v>
      </c>
    </row>
    <row r="2214" spans="1:3" hidden="1">
      <c r="A2214" s="11">
        <v>45489</v>
      </c>
      <c r="B2214" t="str">
        <v>North</v>
      </c>
      <c r="C2214" t="str">
        <v>Clothing</v>
      </c>
    </row>
    <row r="2215" spans="1:3" hidden="1">
      <c r="A2215" s="11">
        <v>44965</v>
      </c>
      <c r="B2215" t="str">
        <v>West</v>
      </c>
      <c r="C2215" t="str">
        <v>Sports</v>
      </c>
    </row>
    <row r="2216" spans="1:3">
      <c r="A2216" s="11">
        <v>45435</v>
      </c>
      <c r="B2216" t="str">
        <v>South</v>
      </c>
      <c r="C2216" t="str">
        <v>Electronics</v>
      </c>
    </row>
    <row r="2217" spans="1:3" hidden="1">
      <c r="A2217" s="11">
        <v>44984</v>
      </c>
      <c r="B2217" t="str">
        <v>East</v>
      </c>
      <c r="C2217" t="str">
        <v>Clothing</v>
      </c>
    </row>
    <row r="2218" spans="1:3" hidden="1">
      <c r="A2218" s="11">
        <v>45281</v>
      </c>
      <c r="B2218" t="str">
        <v>South</v>
      </c>
      <c r="C2218" t="str">
        <v>Groceries</v>
      </c>
    </row>
    <row r="2219" spans="1:3" hidden="1">
      <c r="A2219" s="11">
        <v>45045</v>
      </c>
      <c r="B2219" t="str">
        <v>South</v>
      </c>
      <c r="C2219" t="str">
        <v>Clothing</v>
      </c>
    </row>
    <row r="2220" spans="1:3" hidden="1">
      <c r="A2220" s="11">
        <v>44906</v>
      </c>
      <c r="B2220" t="str">
        <v>East</v>
      </c>
      <c r="C2220" t="str">
        <v>Furniture</v>
      </c>
    </row>
    <row r="2221" spans="1:3" hidden="1">
      <c r="A2221" s="11">
        <v>45034</v>
      </c>
      <c r="B2221" t="str">
        <v>North</v>
      </c>
      <c r="C2221" t="str">
        <v>Sports</v>
      </c>
    </row>
    <row r="2222" spans="1:3" hidden="1">
      <c r="A2222" s="11">
        <v>45387</v>
      </c>
      <c r="B2222" t="str">
        <v>North</v>
      </c>
      <c r="C2222" t="str">
        <v>Clothing</v>
      </c>
    </row>
    <row r="2223" spans="1:3" hidden="1">
      <c r="A2223" s="11">
        <v>44931</v>
      </c>
      <c r="B2223" t="str">
        <v>West</v>
      </c>
      <c r="C2223" t="str">
        <v>Electronics</v>
      </c>
    </row>
    <row r="2224" spans="1:3" hidden="1">
      <c r="A2224" s="11">
        <v>45584</v>
      </c>
      <c r="B2224" t="str">
        <v>North</v>
      </c>
      <c r="C2224" t="str">
        <v>Clothing</v>
      </c>
    </row>
    <row r="2225" spans="1:3" hidden="1">
      <c r="A2225" s="11">
        <v>44913</v>
      </c>
      <c r="B2225" t="str">
        <v>South</v>
      </c>
      <c r="C2225" t="str">
        <v>Clothing</v>
      </c>
    </row>
    <row r="2226" spans="1:3" hidden="1">
      <c r="A2226" s="11">
        <v>45083</v>
      </c>
      <c r="B2226" t="str">
        <v>North</v>
      </c>
      <c r="C2226" t="str">
        <v>Sports</v>
      </c>
    </row>
    <row r="2227" spans="1:3" hidden="1">
      <c r="A2227" s="11">
        <v>44882</v>
      </c>
      <c r="B2227" t="str">
        <v>South</v>
      </c>
      <c r="C2227" t="str">
        <v>Groceries</v>
      </c>
    </row>
    <row r="2228" spans="1:3" hidden="1">
      <c r="A2228" s="11">
        <v>45138</v>
      </c>
      <c r="B2228" t="str">
        <v>West</v>
      </c>
      <c r="C2228" t="str">
        <v>Groceries</v>
      </c>
    </row>
    <row r="2229" spans="1:3" hidden="1">
      <c r="A2229" s="11">
        <v>45251</v>
      </c>
      <c r="B2229" t="str">
        <v>South</v>
      </c>
      <c r="C2229" t="str">
        <v>Sports</v>
      </c>
    </row>
    <row r="2230" spans="1:3" hidden="1">
      <c r="A2230" s="11">
        <v>44934</v>
      </c>
      <c r="B2230" t="str">
        <v>East</v>
      </c>
      <c r="C2230" t="str">
        <v>Sports</v>
      </c>
    </row>
    <row r="2231" spans="1:3" hidden="1">
      <c r="A2231" s="11">
        <v>45092</v>
      </c>
      <c r="B2231" t="str">
        <v>West</v>
      </c>
      <c r="C2231" t="str">
        <v>Furniture</v>
      </c>
    </row>
    <row r="2232" spans="1:3" hidden="1">
      <c r="A2232" s="11">
        <v>45228</v>
      </c>
      <c r="B2232" t="str">
        <v>East</v>
      </c>
      <c r="C2232" t="str">
        <v>Sports</v>
      </c>
    </row>
    <row r="2233" spans="1:3" hidden="1">
      <c r="A2233" s="11">
        <v>45233</v>
      </c>
      <c r="B2233" t="str">
        <v>South</v>
      </c>
      <c r="C2233" t="str">
        <v>Clothing</v>
      </c>
    </row>
    <row r="2234" spans="1:3" hidden="1">
      <c r="A2234" s="11">
        <v>45282</v>
      </c>
      <c r="B2234" t="str">
        <v>North</v>
      </c>
      <c r="C2234" t="str">
        <v>Electronics</v>
      </c>
    </row>
    <row r="2235" spans="1:3" hidden="1">
      <c r="A2235" s="11">
        <v>45446</v>
      </c>
      <c r="B2235" t="str">
        <v>West</v>
      </c>
      <c r="C2235" t="str">
        <v>Electronics</v>
      </c>
    </row>
    <row r="2236" spans="1:3" hidden="1">
      <c r="A2236" s="11">
        <v>45504</v>
      </c>
      <c r="B2236" t="str">
        <v>East</v>
      </c>
      <c r="C2236" t="str">
        <v>Clothing</v>
      </c>
    </row>
    <row r="2237" spans="1:3" hidden="1">
      <c r="A2237" s="11">
        <v>45596</v>
      </c>
      <c r="B2237" t="str">
        <v>East</v>
      </c>
      <c r="C2237" t="str">
        <v>Clothing</v>
      </c>
    </row>
    <row r="2238" spans="1:3" hidden="1">
      <c r="A2238" s="11">
        <v>45004</v>
      </c>
      <c r="B2238" t="str">
        <v>South</v>
      </c>
      <c r="C2238" t="str">
        <v>Sports</v>
      </c>
    </row>
    <row r="2239" spans="1:3" hidden="1">
      <c r="A2239" s="11">
        <v>45404</v>
      </c>
      <c r="B2239" t="str">
        <v>East</v>
      </c>
      <c r="C2239" t="str">
        <v>Furniture</v>
      </c>
    </row>
    <row r="2240" spans="1:3" hidden="1">
      <c r="A2240" s="11">
        <v>45577</v>
      </c>
      <c r="B2240" t="str">
        <v>East</v>
      </c>
      <c r="C2240" t="str">
        <v>Sports</v>
      </c>
    </row>
    <row r="2241" spans="1:3" hidden="1">
      <c r="A2241" s="11">
        <v>45130</v>
      </c>
      <c r="B2241" t="str">
        <v>East</v>
      </c>
      <c r="C2241" t="str">
        <v>Clothing</v>
      </c>
    </row>
    <row r="2242" spans="1:3" hidden="1">
      <c r="A2242" s="11">
        <v>45104</v>
      </c>
      <c r="B2242" t="str">
        <v>West</v>
      </c>
      <c r="C2242" t="str">
        <v>Electronics</v>
      </c>
    </row>
    <row r="2243" spans="1:3" hidden="1">
      <c r="A2243" s="11">
        <v>45307</v>
      </c>
      <c r="B2243" t="str">
        <v>West</v>
      </c>
      <c r="C2243" t="str">
        <v>Groceries</v>
      </c>
    </row>
    <row r="2244" spans="1:3" hidden="1">
      <c r="A2244" s="11">
        <v>45475</v>
      </c>
      <c r="B2244" t="str">
        <v>West</v>
      </c>
      <c r="C2244" t="str">
        <v>Furniture</v>
      </c>
    </row>
    <row r="2245" spans="1:3" hidden="1">
      <c r="A2245" s="11">
        <v>45010</v>
      </c>
      <c r="B2245" t="str">
        <v>East</v>
      </c>
      <c r="C2245" t="str">
        <v>Clothing</v>
      </c>
    </row>
    <row r="2246" spans="1:3" hidden="1">
      <c r="A2246" s="11">
        <v>45024</v>
      </c>
      <c r="B2246" t="str">
        <v>South</v>
      </c>
      <c r="C2246" t="str">
        <v>Furniture</v>
      </c>
    </row>
    <row r="2247" spans="1:3" hidden="1">
      <c r="A2247" s="11">
        <v>45524</v>
      </c>
      <c r="B2247" t="str">
        <v>North</v>
      </c>
      <c r="C2247" t="str">
        <v>Sports</v>
      </c>
    </row>
    <row r="2248" spans="1:3" hidden="1">
      <c r="A2248" s="11">
        <v>45300</v>
      </c>
      <c r="B2248" t="str">
        <v>North</v>
      </c>
      <c r="C2248" t="str">
        <v>Clothing</v>
      </c>
    </row>
    <row r="2249" spans="1:3" hidden="1">
      <c r="A2249" s="11">
        <v>45445</v>
      </c>
      <c r="B2249" t="str">
        <v>North</v>
      </c>
      <c r="C2249" t="str">
        <v>Clothing</v>
      </c>
    </row>
    <row r="2250" spans="1:3" hidden="1">
      <c r="A2250" s="11">
        <v>45533</v>
      </c>
      <c r="B2250" t="str">
        <v>North</v>
      </c>
      <c r="C2250" t="str">
        <v>Groceries</v>
      </c>
    </row>
    <row r="2251" spans="1:3" hidden="1">
      <c r="A2251" s="11">
        <v>45561</v>
      </c>
      <c r="B2251" t="str">
        <v>North</v>
      </c>
      <c r="C2251" t="str">
        <v>Sports</v>
      </c>
    </row>
    <row r="2252" spans="1:3" hidden="1">
      <c r="A2252" s="11">
        <v>45015</v>
      </c>
      <c r="B2252" t="str">
        <v>North</v>
      </c>
      <c r="C2252" t="str">
        <v>Electronics</v>
      </c>
    </row>
    <row r="2253" spans="1:3" hidden="1">
      <c r="A2253" s="11">
        <v>45311</v>
      </c>
      <c r="B2253" t="str">
        <v>South</v>
      </c>
      <c r="C2253" t="str">
        <v>Sports</v>
      </c>
    </row>
    <row r="2254" spans="1:3" hidden="1">
      <c r="A2254" s="11">
        <v>45296</v>
      </c>
      <c r="B2254" t="str">
        <v>North</v>
      </c>
      <c r="C2254" t="str">
        <v>Groceries</v>
      </c>
    </row>
    <row r="2255" spans="1:3" hidden="1">
      <c r="A2255" s="11">
        <v>45254</v>
      </c>
      <c r="B2255" t="str">
        <v>East</v>
      </c>
      <c r="C2255" t="str">
        <v>Furniture</v>
      </c>
    </row>
    <row r="2256" spans="1:3" hidden="1">
      <c r="A2256" s="11">
        <v>45032</v>
      </c>
      <c r="B2256" t="str">
        <v>South</v>
      </c>
      <c r="C2256" t="str">
        <v>Groceries</v>
      </c>
    </row>
    <row r="2257" spans="1:3" hidden="1">
      <c r="A2257" s="11">
        <v>45050</v>
      </c>
      <c r="B2257" t="str">
        <v>North</v>
      </c>
      <c r="C2257" t="str">
        <v>Electronics</v>
      </c>
    </row>
    <row r="2258" spans="1:3" hidden="1">
      <c r="A2258" s="11">
        <v>45317</v>
      </c>
      <c r="B2258" t="str">
        <v>East</v>
      </c>
      <c r="C2258" t="str">
        <v>Furniture</v>
      </c>
    </row>
    <row r="2259" spans="1:3" hidden="1">
      <c r="A2259" s="11">
        <v>45176</v>
      </c>
      <c r="B2259" t="str">
        <v>West</v>
      </c>
      <c r="C2259" t="str">
        <v>Furniture</v>
      </c>
    </row>
    <row r="2260" spans="1:3" hidden="1">
      <c r="A2260" s="11">
        <v>44999</v>
      </c>
      <c r="B2260" t="str">
        <v>South</v>
      </c>
      <c r="C2260" t="str">
        <v>Electronics</v>
      </c>
    </row>
    <row r="2261" spans="1:3" hidden="1">
      <c r="A2261" s="11">
        <v>45284</v>
      </c>
      <c r="B2261" t="str">
        <v>East</v>
      </c>
      <c r="C2261" t="str">
        <v>Clothing</v>
      </c>
    </row>
    <row r="2262" spans="1:3" hidden="1">
      <c r="A2262" s="11">
        <v>45275</v>
      </c>
      <c r="B2262" t="str">
        <v>West</v>
      </c>
      <c r="C2262" t="str">
        <v>Clothing</v>
      </c>
    </row>
    <row r="2263" spans="1:3" hidden="1">
      <c r="A2263" s="11">
        <v>45413</v>
      </c>
      <c r="B2263" t="str">
        <v>South</v>
      </c>
      <c r="C2263" t="str">
        <v>Clothing</v>
      </c>
    </row>
    <row r="2264" spans="1:3" hidden="1">
      <c r="A2264" s="11">
        <v>45200</v>
      </c>
      <c r="B2264" t="str">
        <v>North</v>
      </c>
      <c r="C2264" t="str">
        <v>Clothing</v>
      </c>
    </row>
    <row r="2265" spans="1:3" hidden="1">
      <c r="A2265" s="11">
        <v>45260</v>
      </c>
      <c r="B2265" t="str">
        <v>East</v>
      </c>
      <c r="C2265" t="str">
        <v>Electronics</v>
      </c>
    </row>
    <row r="2266" spans="1:3" hidden="1">
      <c r="A2266" s="11">
        <v>44953</v>
      </c>
      <c r="B2266" t="str">
        <v>South</v>
      </c>
      <c r="C2266" t="str">
        <v>Furniture</v>
      </c>
    </row>
    <row r="2267" spans="1:3" hidden="1">
      <c r="A2267" s="11">
        <v>44888</v>
      </c>
      <c r="B2267" t="str">
        <v>South</v>
      </c>
      <c r="C2267" t="str">
        <v>Sports</v>
      </c>
    </row>
    <row r="2268" spans="1:3" hidden="1">
      <c r="A2268" s="11">
        <v>45569</v>
      </c>
      <c r="B2268" t="str">
        <v>North</v>
      </c>
      <c r="C2268" t="str">
        <v>Sports</v>
      </c>
    </row>
    <row r="2269" spans="1:3" hidden="1">
      <c r="A2269" s="11">
        <v>45434</v>
      </c>
      <c r="B2269" t="str">
        <v>North</v>
      </c>
      <c r="C2269" t="str">
        <v>Clothing</v>
      </c>
    </row>
    <row r="2270" spans="1:3" hidden="1">
      <c r="A2270" s="11">
        <v>45346</v>
      </c>
      <c r="B2270" t="str">
        <v>East</v>
      </c>
      <c r="C2270" t="str">
        <v>Clothing</v>
      </c>
    </row>
    <row r="2271" spans="1:3" hidden="1">
      <c r="A2271" s="11">
        <v>45410</v>
      </c>
      <c r="B2271" t="str">
        <v>East</v>
      </c>
      <c r="C2271" t="str">
        <v>Electronics</v>
      </c>
    </row>
    <row r="2272" spans="1:3" hidden="1">
      <c r="A2272" s="11">
        <v>44977</v>
      </c>
      <c r="B2272" t="str">
        <v>North</v>
      </c>
      <c r="C2272" t="str">
        <v>Clothing</v>
      </c>
    </row>
    <row r="2273" spans="1:3" hidden="1">
      <c r="A2273" s="11">
        <v>45462</v>
      </c>
      <c r="B2273" t="str">
        <v>North</v>
      </c>
      <c r="C2273" t="str">
        <v>Electronics</v>
      </c>
    </row>
    <row r="2274" spans="1:3" hidden="1">
      <c r="A2274" s="11">
        <v>45243</v>
      </c>
      <c r="B2274" t="str">
        <v>East</v>
      </c>
      <c r="C2274" t="str">
        <v>Clothing</v>
      </c>
    </row>
    <row r="2275" spans="1:3" hidden="1">
      <c r="A2275" s="11">
        <v>45495</v>
      </c>
      <c r="B2275" t="str">
        <v>East</v>
      </c>
      <c r="C2275" t="str">
        <v>Clothing</v>
      </c>
    </row>
    <row r="2276" spans="1:3" hidden="1">
      <c r="A2276" s="11">
        <v>45220</v>
      </c>
      <c r="B2276" t="str">
        <v>West</v>
      </c>
      <c r="C2276" t="str">
        <v>Groceries</v>
      </c>
    </row>
    <row r="2277" spans="1:3" hidden="1">
      <c r="A2277" s="11">
        <v>45496</v>
      </c>
      <c r="B2277" t="str">
        <v>South</v>
      </c>
      <c r="C2277" t="str">
        <v>Furniture</v>
      </c>
    </row>
    <row r="2278" spans="1:3" hidden="1">
      <c r="A2278" s="11">
        <v>45138</v>
      </c>
      <c r="B2278" t="str">
        <v>East</v>
      </c>
      <c r="C2278" t="str">
        <v>Electronics</v>
      </c>
    </row>
    <row r="2279" spans="1:3" hidden="1">
      <c r="A2279" s="11">
        <v>45035</v>
      </c>
      <c r="B2279" t="str">
        <v>South</v>
      </c>
      <c r="C2279" t="str">
        <v>Sports</v>
      </c>
    </row>
    <row r="2280" spans="1:3" hidden="1">
      <c r="A2280" s="11">
        <v>45125</v>
      </c>
      <c r="B2280" t="str">
        <v>South</v>
      </c>
      <c r="C2280" t="str">
        <v>Sports</v>
      </c>
    </row>
    <row r="2281" spans="1:3" hidden="1">
      <c r="A2281" s="11">
        <v>44958</v>
      </c>
      <c r="B2281" t="str">
        <v>South</v>
      </c>
      <c r="C2281" t="str">
        <v>Furniture</v>
      </c>
    </row>
    <row r="2282" spans="1:3" hidden="1">
      <c r="A2282" s="11">
        <v>45247</v>
      </c>
      <c r="B2282" t="str">
        <v>South</v>
      </c>
      <c r="C2282" t="str">
        <v>Groceries</v>
      </c>
    </row>
    <row r="2283" spans="1:3" hidden="1">
      <c r="A2283" s="11">
        <v>44900</v>
      </c>
      <c r="B2283" t="str">
        <v>East</v>
      </c>
      <c r="C2283" t="str">
        <v>Clothing</v>
      </c>
    </row>
    <row r="2284" spans="1:3" hidden="1">
      <c r="A2284" s="11">
        <v>45310</v>
      </c>
      <c r="B2284" t="str">
        <v>East</v>
      </c>
      <c r="C2284" t="str">
        <v>Groceries</v>
      </c>
    </row>
    <row r="2285" spans="1:3" hidden="1">
      <c r="A2285" s="11">
        <v>45315</v>
      </c>
      <c r="B2285" t="str">
        <v>West</v>
      </c>
      <c r="C2285" t="str">
        <v>Electronics</v>
      </c>
    </row>
    <row r="2286" spans="1:3" hidden="1">
      <c r="A2286" s="11">
        <v>45316</v>
      </c>
      <c r="B2286" t="str">
        <v>South</v>
      </c>
      <c r="C2286" t="str">
        <v>Groceries</v>
      </c>
    </row>
    <row r="2287" spans="1:3" hidden="1">
      <c r="A2287" s="11">
        <v>45076</v>
      </c>
      <c r="B2287" t="str">
        <v>North</v>
      </c>
      <c r="C2287" t="str">
        <v>Electronics</v>
      </c>
    </row>
    <row r="2288" spans="1:3" hidden="1">
      <c r="A2288" s="11">
        <v>45354</v>
      </c>
      <c r="B2288" t="str">
        <v>West</v>
      </c>
      <c r="C2288" t="str">
        <v>Clothing</v>
      </c>
    </row>
    <row r="2289" spans="1:3" hidden="1">
      <c r="A2289" s="11">
        <v>44966</v>
      </c>
      <c r="B2289" t="str">
        <v>South</v>
      </c>
      <c r="C2289" t="str">
        <v>Sports</v>
      </c>
    </row>
    <row r="2290" spans="1:3" hidden="1">
      <c r="A2290" s="11">
        <v>45525</v>
      </c>
      <c r="B2290" t="str">
        <v>North</v>
      </c>
      <c r="C2290" t="str">
        <v>Groceries</v>
      </c>
    </row>
    <row r="2291" spans="1:3" hidden="1">
      <c r="A2291" s="11">
        <v>45564</v>
      </c>
      <c r="B2291" t="str">
        <v>West</v>
      </c>
      <c r="C2291" t="str">
        <v>Electronics</v>
      </c>
    </row>
    <row r="2292" spans="1:3" hidden="1">
      <c r="A2292" s="11">
        <v>45580</v>
      </c>
      <c r="B2292" t="str">
        <v>West</v>
      </c>
      <c r="C2292" t="str">
        <v>Sports</v>
      </c>
    </row>
    <row r="2293" spans="1:3" hidden="1">
      <c r="A2293" s="11">
        <v>44911</v>
      </c>
      <c r="B2293" t="str">
        <v>East</v>
      </c>
      <c r="C2293" t="str">
        <v>Electronics</v>
      </c>
    </row>
    <row r="2294" spans="1:3" hidden="1">
      <c r="A2294" s="11">
        <v>44921</v>
      </c>
      <c r="B2294" t="str">
        <v>North</v>
      </c>
      <c r="C2294" t="str">
        <v>Sports</v>
      </c>
    </row>
    <row r="2295" spans="1:3" hidden="1">
      <c r="A2295" s="11">
        <v>45282</v>
      </c>
      <c r="B2295" t="str">
        <v>North</v>
      </c>
      <c r="C2295" t="str">
        <v>Clothing</v>
      </c>
    </row>
    <row r="2296" spans="1:3" hidden="1">
      <c r="A2296" s="11">
        <v>45477</v>
      </c>
      <c r="B2296" t="str">
        <v>West</v>
      </c>
      <c r="C2296" t="str">
        <v>Groceries</v>
      </c>
    </row>
    <row r="2297" spans="1:3" hidden="1">
      <c r="A2297" s="11">
        <v>45407</v>
      </c>
      <c r="B2297" t="str">
        <v>East</v>
      </c>
      <c r="C2297" t="str">
        <v>Furniture</v>
      </c>
    </row>
    <row r="2298" spans="1:3" hidden="1">
      <c r="A2298" s="11">
        <v>45400</v>
      </c>
      <c r="B2298" t="str">
        <v>West</v>
      </c>
      <c r="C2298" t="str">
        <v>Electronics</v>
      </c>
    </row>
    <row r="2299" spans="1:3" hidden="1">
      <c r="A2299" s="11">
        <v>45120</v>
      </c>
      <c r="B2299" t="str">
        <v>East</v>
      </c>
      <c r="C2299" t="str">
        <v>Sports</v>
      </c>
    </row>
    <row r="2300" spans="1:3" hidden="1">
      <c r="A2300" s="11">
        <v>44930</v>
      </c>
      <c r="B2300" t="str">
        <v>North</v>
      </c>
      <c r="C2300" t="str">
        <v>Sports</v>
      </c>
    </row>
    <row r="2301" spans="1:3" hidden="1">
      <c r="A2301" s="11">
        <v>45112</v>
      </c>
      <c r="B2301" t="str">
        <v>East</v>
      </c>
      <c r="C2301" t="str">
        <v>Electronics</v>
      </c>
    </row>
    <row r="2302" spans="1:3" hidden="1">
      <c r="A2302" s="11">
        <v>45544</v>
      </c>
      <c r="B2302" t="str">
        <v>East</v>
      </c>
      <c r="C2302" t="str">
        <v>Sports</v>
      </c>
    </row>
    <row r="2303" spans="1:3" hidden="1">
      <c r="A2303" s="11">
        <v>45255</v>
      </c>
      <c r="B2303" t="str">
        <v>North</v>
      </c>
      <c r="C2303" t="str">
        <v>Clothing</v>
      </c>
    </row>
    <row r="2304" spans="1:3" hidden="1">
      <c r="A2304" s="11">
        <v>45531</v>
      </c>
      <c r="B2304" t="str">
        <v>South</v>
      </c>
      <c r="C2304" t="str">
        <v>Groceries</v>
      </c>
    </row>
    <row r="2305" spans="1:3" hidden="1">
      <c r="A2305" s="11">
        <v>45198</v>
      </c>
      <c r="B2305" t="str">
        <v>North</v>
      </c>
      <c r="C2305" t="str">
        <v>Furniture</v>
      </c>
    </row>
    <row r="2306" spans="1:3" hidden="1">
      <c r="A2306" s="11">
        <v>44917</v>
      </c>
      <c r="B2306" t="str">
        <v>East</v>
      </c>
      <c r="C2306" t="str">
        <v>Furniture</v>
      </c>
    </row>
    <row r="2307" spans="1:3" hidden="1">
      <c r="A2307" s="11">
        <v>45556</v>
      </c>
      <c r="B2307" t="str">
        <v>East</v>
      </c>
      <c r="C2307" t="str">
        <v>Sports</v>
      </c>
    </row>
    <row r="2308" spans="1:3" hidden="1">
      <c r="A2308" s="11">
        <v>45048</v>
      </c>
      <c r="B2308" t="str">
        <v>North</v>
      </c>
      <c r="C2308" t="str">
        <v>Groceries</v>
      </c>
    </row>
    <row r="2309" spans="1:3" hidden="1">
      <c r="A2309" s="11">
        <v>45260</v>
      </c>
      <c r="B2309" t="str">
        <v>North</v>
      </c>
      <c r="C2309" t="str">
        <v>Sports</v>
      </c>
    </row>
    <row r="2310" spans="1:3" hidden="1">
      <c r="A2310" s="11">
        <v>45238</v>
      </c>
      <c r="B2310" t="str">
        <v>East</v>
      </c>
      <c r="C2310" t="str">
        <v>Sports</v>
      </c>
    </row>
    <row r="2311" spans="1:3" hidden="1">
      <c r="A2311" s="11">
        <v>45206</v>
      </c>
      <c r="B2311" t="str">
        <v>West</v>
      </c>
      <c r="C2311" t="str">
        <v>Clothing</v>
      </c>
    </row>
    <row r="2312" spans="1:3" hidden="1">
      <c r="A2312" s="11">
        <v>45603</v>
      </c>
      <c r="B2312" t="str">
        <v>West</v>
      </c>
      <c r="C2312" t="str">
        <v>Electronics</v>
      </c>
    </row>
    <row r="2313" spans="1:3" hidden="1">
      <c r="A2313" s="11">
        <v>45471</v>
      </c>
      <c r="B2313" t="str">
        <v>North</v>
      </c>
      <c r="C2313" t="str">
        <v>Furniture</v>
      </c>
    </row>
    <row r="2314" spans="1:3" hidden="1">
      <c r="A2314" s="11">
        <v>45380</v>
      </c>
      <c r="B2314" t="str">
        <v>East</v>
      </c>
      <c r="C2314" t="str">
        <v>Furniture</v>
      </c>
    </row>
    <row r="2315" spans="1:3" hidden="1">
      <c r="A2315" s="11">
        <v>44891</v>
      </c>
      <c r="B2315" t="str">
        <v>West</v>
      </c>
      <c r="C2315" t="str">
        <v>Clothing</v>
      </c>
    </row>
    <row r="2316" spans="1:3" hidden="1">
      <c r="A2316" s="11">
        <v>45610</v>
      </c>
      <c r="B2316" t="str">
        <v>West</v>
      </c>
      <c r="C2316" t="str">
        <v>Electronics</v>
      </c>
    </row>
    <row r="2317" spans="1:3" hidden="1">
      <c r="A2317" s="11">
        <v>45212</v>
      </c>
      <c r="B2317" t="str">
        <v>West</v>
      </c>
      <c r="C2317" t="str">
        <v>Furniture</v>
      </c>
    </row>
    <row r="2318" spans="1:3" hidden="1">
      <c r="A2318" s="11">
        <v>45112</v>
      </c>
      <c r="B2318" t="str">
        <v>South</v>
      </c>
      <c r="C2318" t="str">
        <v>Electronics</v>
      </c>
    </row>
    <row r="2319" spans="1:3" hidden="1">
      <c r="A2319" s="11">
        <v>45063</v>
      </c>
      <c r="B2319" t="str">
        <v>South</v>
      </c>
      <c r="C2319" t="str">
        <v>Electronics</v>
      </c>
    </row>
    <row r="2320" spans="1:3" hidden="1">
      <c r="A2320" s="11">
        <v>45112</v>
      </c>
      <c r="B2320" t="str">
        <v>West</v>
      </c>
      <c r="C2320" t="str">
        <v>Sports</v>
      </c>
    </row>
    <row r="2321" spans="1:3" hidden="1">
      <c r="A2321" s="11">
        <v>44967</v>
      </c>
      <c r="B2321" t="str">
        <v>North</v>
      </c>
      <c r="C2321" t="str">
        <v>Furniture</v>
      </c>
    </row>
    <row r="2322" spans="1:3" hidden="1">
      <c r="A2322" s="11">
        <v>45465</v>
      </c>
      <c r="B2322" t="str">
        <v>West</v>
      </c>
      <c r="C2322" t="str">
        <v>Sports</v>
      </c>
    </row>
    <row r="2323" spans="1:3" hidden="1">
      <c r="A2323" s="11">
        <v>45411</v>
      </c>
      <c r="B2323" t="str">
        <v>North</v>
      </c>
      <c r="C2323" t="str">
        <v>Furniture</v>
      </c>
    </row>
    <row r="2324" spans="1:3" hidden="1">
      <c r="A2324" s="11">
        <v>45440</v>
      </c>
      <c r="B2324" t="str">
        <v>West</v>
      </c>
      <c r="C2324" t="str">
        <v>Furniture</v>
      </c>
    </row>
    <row r="2325" spans="1:3" hidden="1">
      <c r="A2325" s="11">
        <v>45138</v>
      </c>
      <c r="B2325" t="str">
        <v>North</v>
      </c>
      <c r="C2325" t="str">
        <v>Electronics</v>
      </c>
    </row>
    <row r="2326" spans="1:3" hidden="1">
      <c r="A2326" s="11">
        <v>45010</v>
      </c>
      <c r="B2326" t="str">
        <v>West</v>
      </c>
      <c r="C2326" t="str">
        <v>Electronics</v>
      </c>
    </row>
    <row r="2327" spans="1:3" hidden="1">
      <c r="A2327" s="11">
        <v>45474</v>
      </c>
      <c r="B2327" t="str">
        <v>East</v>
      </c>
      <c r="C2327" t="str">
        <v>Electronics</v>
      </c>
    </row>
    <row r="2328" spans="1:3" hidden="1">
      <c r="A2328" s="11">
        <v>45505</v>
      </c>
      <c r="B2328" t="str">
        <v>North</v>
      </c>
      <c r="C2328" t="str">
        <v>Groceries</v>
      </c>
    </row>
    <row r="2329" spans="1:3" hidden="1">
      <c r="A2329" s="11">
        <v>45077</v>
      </c>
      <c r="B2329" t="str">
        <v>West</v>
      </c>
      <c r="C2329" t="str">
        <v>Furniture</v>
      </c>
    </row>
    <row r="2330" spans="1:3" hidden="1">
      <c r="A2330" s="11">
        <v>45529</v>
      </c>
      <c r="B2330" t="str">
        <v>East</v>
      </c>
      <c r="C2330" t="str">
        <v>Furniture</v>
      </c>
    </row>
    <row r="2331" spans="1:3" hidden="1">
      <c r="A2331" s="11">
        <v>44958</v>
      </c>
      <c r="B2331" t="str">
        <v>North</v>
      </c>
      <c r="C2331" t="str">
        <v>Furniture</v>
      </c>
    </row>
    <row r="2332" spans="1:3" hidden="1">
      <c r="A2332" s="11">
        <v>45343</v>
      </c>
      <c r="B2332" t="str">
        <v>East</v>
      </c>
      <c r="C2332" t="str">
        <v>Furniture</v>
      </c>
    </row>
    <row r="2333" spans="1:3" hidden="1">
      <c r="A2333" s="11">
        <v>45240</v>
      </c>
      <c r="B2333" t="str">
        <v>South</v>
      </c>
      <c r="C2333" t="str">
        <v>Sports</v>
      </c>
    </row>
    <row r="2334" spans="1:3" hidden="1">
      <c r="A2334" s="11">
        <v>45405</v>
      </c>
      <c r="B2334" t="str">
        <v>North</v>
      </c>
      <c r="C2334" t="str">
        <v>Furniture</v>
      </c>
    </row>
    <row r="2335" spans="1:3" hidden="1">
      <c r="A2335" s="11">
        <v>45445</v>
      </c>
      <c r="B2335" t="str">
        <v>East</v>
      </c>
      <c r="C2335" t="str">
        <v>Electronics</v>
      </c>
    </row>
    <row r="2336" spans="1:3" hidden="1">
      <c r="A2336" s="11">
        <v>45187</v>
      </c>
      <c r="B2336" t="str">
        <v>East</v>
      </c>
      <c r="C2336" t="str">
        <v>Sports</v>
      </c>
    </row>
    <row r="2337" spans="1:3" hidden="1">
      <c r="A2337" s="11">
        <v>45014</v>
      </c>
      <c r="B2337" t="str">
        <v>North</v>
      </c>
      <c r="C2337" t="str">
        <v>Sports</v>
      </c>
    </row>
    <row r="2338" spans="1:3" hidden="1">
      <c r="A2338" s="11">
        <v>45486</v>
      </c>
      <c r="B2338" t="str">
        <v>North</v>
      </c>
      <c r="C2338" t="str">
        <v>Furniture</v>
      </c>
    </row>
    <row r="2339" spans="1:3" hidden="1">
      <c r="A2339" s="11">
        <v>45499</v>
      </c>
      <c r="B2339" t="str">
        <v>North</v>
      </c>
      <c r="C2339" t="str">
        <v>Clothing</v>
      </c>
    </row>
    <row r="2340" spans="1:3" hidden="1">
      <c r="A2340" s="11">
        <v>45079</v>
      </c>
      <c r="B2340" t="str">
        <v>West</v>
      </c>
      <c r="C2340" t="str">
        <v>Clothing</v>
      </c>
    </row>
    <row r="2341" spans="1:3" hidden="1">
      <c r="A2341" s="11">
        <v>44881</v>
      </c>
      <c r="B2341" t="str">
        <v>South</v>
      </c>
      <c r="C2341" t="str">
        <v>Sports</v>
      </c>
    </row>
    <row r="2342" spans="1:3" hidden="1">
      <c r="A2342" s="11">
        <v>45583</v>
      </c>
      <c r="B2342" t="str">
        <v>South</v>
      </c>
      <c r="C2342" t="str">
        <v>Furniture</v>
      </c>
    </row>
    <row r="2343" spans="1:3" hidden="1">
      <c r="A2343" s="11">
        <v>44902</v>
      </c>
      <c r="B2343" t="str">
        <v>North</v>
      </c>
      <c r="C2343" t="str">
        <v>Groceries</v>
      </c>
    </row>
    <row r="2344" spans="1:3" hidden="1">
      <c r="A2344" s="11">
        <v>45009</v>
      </c>
      <c r="B2344" t="str">
        <v>North</v>
      </c>
      <c r="C2344" t="str">
        <v>Groceries</v>
      </c>
    </row>
    <row r="2345" spans="1:3" hidden="1">
      <c r="A2345" s="11">
        <v>45427</v>
      </c>
      <c r="B2345" t="str">
        <v>South</v>
      </c>
      <c r="C2345" t="str">
        <v>Groceries</v>
      </c>
    </row>
    <row r="2346" spans="1:3" hidden="1">
      <c r="A2346" s="11">
        <v>45187</v>
      </c>
      <c r="B2346" t="str">
        <v>North</v>
      </c>
      <c r="C2346" t="str">
        <v>Groceries</v>
      </c>
    </row>
    <row r="2347" spans="1:3" hidden="1">
      <c r="A2347" s="11">
        <v>45037</v>
      </c>
      <c r="B2347" t="str">
        <v>East</v>
      </c>
      <c r="C2347" t="str">
        <v>Furniture</v>
      </c>
    </row>
    <row r="2348" spans="1:3" hidden="1">
      <c r="A2348" s="11">
        <v>45004</v>
      </c>
      <c r="B2348" t="str">
        <v>North</v>
      </c>
      <c r="C2348" t="str">
        <v>Furniture</v>
      </c>
    </row>
    <row r="2349" spans="1:3" hidden="1">
      <c r="A2349" s="11">
        <v>45307</v>
      </c>
      <c r="B2349" t="str">
        <v>North</v>
      </c>
      <c r="C2349" t="str">
        <v>Clothing</v>
      </c>
    </row>
    <row r="2350" spans="1:3" hidden="1">
      <c r="A2350" s="11">
        <v>45480</v>
      </c>
      <c r="B2350" t="str">
        <v>East</v>
      </c>
      <c r="C2350" t="str">
        <v>Furniture</v>
      </c>
    </row>
    <row r="2351" spans="1:3" hidden="1">
      <c r="A2351" s="11">
        <v>45390</v>
      </c>
      <c r="B2351" t="str">
        <v>West</v>
      </c>
      <c r="C2351" t="str">
        <v>Clothing</v>
      </c>
    </row>
    <row r="2352" spans="1:3" hidden="1">
      <c r="A2352" s="11">
        <v>45352</v>
      </c>
      <c r="B2352" t="str">
        <v>South</v>
      </c>
      <c r="C2352" t="str">
        <v>Sports</v>
      </c>
    </row>
    <row r="2353" spans="1:3" hidden="1">
      <c r="A2353" s="11">
        <v>44995</v>
      </c>
      <c r="B2353" t="str">
        <v>North</v>
      </c>
      <c r="C2353" t="str">
        <v>Clothing</v>
      </c>
    </row>
    <row r="2354" spans="1:3" hidden="1">
      <c r="A2354" s="11">
        <v>45601</v>
      </c>
      <c r="B2354" t="str">
        <v>West</v>
      </c>
      <c r="C2354" t="str">
        <v>Sports</v>
      </c>
    </row>
    <row r="2355" spans="1:3" hidden="1">
      <c r="A2355" s="11">
        <v>45233</v>
      </c>
      <c r="B2355" t="str">
        <v>South</v>
      </c>
      <c r="C2355" t="str">
        <v>Sports</v>
      </c>
    </row>
    <row r="2356" spans="1:3" hidden="1">
      <c r="A2356" s="11">
        <v>45140</v>
      </c>
      <c r="B2356" t="str">
        <v>West</v>
      </c>
      <c r="C2356" t="str">
        <v>Furniture</v>
      </c>
    </row>
    <row r="2357" spans="1:3" hidden="1">
      <c r="A2357" s="11">
        <v>45092</v>
      </c>
      <c r="B2357" t="str">
        <v>West</v>
      </c>
      <c r="C2357" t="str">
        <v>Groceries</v>
      </c>
    </row>
    <row r="2358" spans="1:3" hidden="1">
      <c r="A2358" s="11">
        <v>44916</v>
      </c>
      <c r="B2358" t="str">
        <v>North</v>
      </c>
      <c r="C2358" t="str">
        <v>Sports</v>
      </c>
    </row>
    <row r="2359" spans="1:3" hidden="1">
      <c r="A2359" s="11">
        <v>45091</v>
      </c>
      <c r="B2359" t="str">
        <v>East</v>
      </c>
      <c r="C2359" t="str">
        <v>Electronics</v>
      </c>
    </row>
    <row r="2360" spans="1:3" hidden="1">
      <c r="A2360" s="11">
        <v>45231</v>
      </c>
      <c r="B2360" t="str">
        <v>East</v>
      </c>
      <c r="C2360" t="str">
        <v>Clothing</v>
      </c>
    </row>
    <row r="2361" spans="1:3" hidden="1">
      <c r="A2361" s="11">
        <v>45178</v>
      </c>
      <c r="B2361" t="str">
        <v>South</v>
      </c>
      <c r="C2361" t="str">
        <v>Groceries</v>
      </c>
    </row>
    <row r="2362" spans="1:3" hidden="1">
      <c r="A2362" s="11">
        <v>44916</v>
      </c>
      <c r="B2362" t="str">
        <v>West</v>
      </c>
      <c r="C2362" t="str">
        <v>Sports</v>
      </c>
    </row>
    <row r="2363" spans="1:3" hidden="1">
      <c r="A2363" s="11">
        <v>45078</v>
      </c>
      <c r="B2363" t="str">
        <v>South</v>
      </c>
      <c r="C2363" t="str">
        <v>Electronics</v>
      </c>
    </row>
    <row r="2364" spans="1:3" hidden="1">
      <c r="A2364" s="11">
        <v>45455</v>
      </c>
      <c r="B2364" t="str">
        <v>North</v>
      </c>
      <c r="C2364" t="str">
        <v>Groceries</v>
      </c>
    </row>
    <row r="2365" spans="1:3" hidden="1">
      <c r="A2365" s="11">
        <v>45311</v>
      </c>
      <c r="B2365" t="str">
        <v>West</v>
      </c>
      <c r="C2365" t="str">
        <v>Groceries</v>
      </c>
    </row>
    <row r="2366" spans="1:3" hidden="1">
      <c r="A2366" s="11">
        <v>45250</v>
      </c>
      <c r="B2366" t="str">
        <v>North</v>
      </c>
      <c r="C2366" t="str">
        <v>Groceries</v>
      </c>
    </row>
    <row r="2367" spans="1:3" hidden="1">
      <c r="A2367" s="11">
        <v>44897</v>
      </c>
      <c r="B2367" t="str">
        <v>East</v>
      </c>
      <c r="C2367" t="str">
        <v>Clothing</v>
      </c>
    </row>
    <row r="2368" spans="1:3">
      <c r="A2368" s="11">
        <v>45443</v>
      </c>
      <c r="B2368" t="str">
        <v>South</v>
      </c>
      <c r="C2368" t="str">
        <v>Electronics</v>
      </c>
    </row>
    <row r="2369" spans="1:3" hidden="1">
      <c r="A2369" s="11">
        <v>44966</v>
      </c>
      <c r="B2369" t="str">
        <v>East</v>
      </c>
      <c r="C2369" t="str">
        <v>Furniture</v>
      </c>
    </row>
    <row r="2370" spans="1:3" hidden="1">
      <c r="A2370" s="11">
        <v>45340</v>
      </c>
      <c r="B2370" t="str">
        <v>East</v>
      </c>
      <c r="C2370" t="str">
        <v>Furniture</v>
      </c>
    </row>
    <row r="2371" spans="1:3" hidden="1">
      <c r="A2371" s="11">
        <v>45592</v>
      </c>
      <c r="B2371" t="str">
        <v>West</v>
      </c>
      <c r="C2371" t="str">
        <v>Groceries</v>
      </c>
    </row>
    <row r="2372" spans="1:3" hidden="1">
      <c r="A2372" s="11">
        <v>45201</v>
      </c>
      <c r="B2372" t="str">
        <v>South</v>
      </c>
      <c r="C2372" t="str">
        <v>Clothing</v>
      </c>
    </row>
    <row r="2373" spans="1:3" hidden="1">
      <c r="A2373" s="11">
        <v>45290</v>
      </c>
      <c r="B2373" t="str">
        <v>North</v>
      </c>
      <c r="C2373" t="str">
        <v>Sports</v>
      </c>
    </row>
    <row r="2374" spans="1:3" hidden="1">
      <c r="A2374" s="11">
        <v>45052</v>
      </c>
      <c r="B2374" t="str">
        <v>North</v>
      </c>
      <c r="C2374" t="str">
        <v>Sports</v>
      </c>
    </row>
    <row r="2375" spans="1:3" hidden="1">
      <c r="A2375" s="11">
        <v>45484</v>
      </c>
      <c r="B2375" t="str">
        <v>West</v>
      </c>
      <c r="C2375" t="str">
        <v>Sports</v>
      </c>
    </row>
    <row r="2376" spans="1:3" hidden="1">
      <c r="A2376" s="11">
        <v>44970</v>
      </c>
      <c r="B2376" t="str">
        <v>North</v>
      </c>
      <c r="C2376" t="str">
        <v>Groceries</v>
      </c>
    </row>
    <row r="2377" spans="1:3" hidden="1">
      <c r="A2377" s="11">
        <v>45467</v>
      </c>
      <c r="B2377" t="str">
        <v>East</v>
      </c>
      <c r="C2377" t="str">
        <v>Clothing</v>
      </c>
    </row>
    <row r="2378" spans="1:3" hidden="1">
      <c r="A2378" s="11">
        <v>45321</v>
      </c>
      <c r="B2378" t="str">
        <v>West</v>
      </c>
      <c r="C2378" t="str">
        <v>Groceries</v>
      </c>
    </row>
    <row r="2379" spans="1:3" hidden="1">
      <c r="A2379" s="11">
        <v>44959</v>
      </c>
      <c r="B2379" t="str">
        <v>East</v>
      </c>
      <c r="C2379" t="str">
        <v>Sports</v>
      </c>
    </row>
    <row r="2380" spans="1:3" hidden="1">
      <c r="A2380" s="11">
        <v>45471</v>
      </c>
      <c r="B2380" t="str">
        <v>East</v>
      </c>
      <c r="C2380" t="str">
        <v>Furniture</v>
      </c>
    </row>
    <row r="2381" spans="1:3" hidden="1">
      <c r="A2381" s="11">
        <v>44939</v>
      </c>
      <c r="B2381" t="str">
        <v>South</v>
      </c>
      <c r="C2381" t="str">
        <v>Groceries</v>
      </c>
    </row>
    <row r="2382" spans="1:3" hidden="1">
      <c r="A2382" s="11">
        <v>44934</v>
      </c>
      <c r="B2382" t="str">
        <v>West</v>
      </c>
      <c r="C2382" t="str">
        <v>Clothing</v>
      </c>
    </row>
    <row r="2383" spans="1:3" hidden="1">
      <c r="A2383" s="11">
        <v>45482</v>
      </c>
      <c r="B2383" t="str">
        <v>South</v>
      </c>
      <c r="C2383" t="str">
        <v>Clothing</v>
      </c>
    </row>
    <row r="2384" spans="1:3" hidden="1">
      <c r="A2384" s="11">
        <v>44920</v>
      </c>
      <c r="B2384" t="str">
        <v>West</v>
      </c>
      <c r="C2384" t="str">
        <v>Electronics</v>
      </c>
    </row>
    <row r="2385" spans="1:3" hidden="1">
      <c r="A2385" s="11">
        <v>44884</v>
      </c>
      <c r="B2385" t="str">
        <v>West</v>
      </c>
      <c r="C2385" t="str">
        <v>Clothing</v>
      </c>
    </row>
    <row r="2386" spans="1:3" hidden="1">
      <c r="A2386" s="11">
        <v>45468</v>
      </c>
      <c r="B2386" t="str">
        <v>East</v>
      </c>
      <c r="C2386" t="str">
        <v>Groceries</v>
      </c>
    </row>
    <row r="2387" spans="1:3" hidden="1">
      <c r="A2387" s="11">
        <v>45500</v>
      </c>
      <c r="B2387" t="str">
        <v>North</v>
      </c>
      <c r="C2387" t="str">
        <v>Clothing</v>
      </c>
    </row>
    <row r="2388" spans="1:3" hidden="1">
      <c r="A2388" s="11">
        <v>45008</v>
      </c>
      <c r="B2388" t="str">
        <v>East</v>
      </c>
      <c r="C2388" t="str">
        <v>Sports</v>
      </c>
    </row>
    <row r="2389" spans="1:3" hidden="1">
      <c r="A2389" s="11">
        <v>45204</v>
      </c>
      <c r="B2389" t="str">
        <v>North</v>
      </c>
      <c r="C2389" t="str">
        <v>Electronics</v>
      </c>
    </row>
    <row r="2390" spans="1:3" hidden="1">
      <c r="A2390" s="11">
        <v>45384</v>
      </c>
      <c r="B2390" t="str">
        <v>West</v>
      </c>
      <c r="C2390" t="str">
        <v>Electronics</v>
      </c>
    </row>
    <row r="2391" spans="1:3" hidden="1">
      <c r="A2391" s="11">
        <v>45170</v>
      </c>
      <c r="B2391" t="str">
        <v>East</v>
      </c>
      <c r="C2391" t="str">
        <v>Groceries</v>
      </c>
    </row>
    <row r="2392" spans="1:3" hidden="1">
      <c r="A2392" s="11">
        <v>44883</v>
      </c>
      <c r="B2392" t="str">
        <v>West</v>
      </c>
      <c r="C2392" t="str">
        <v>Electronics</v>
      </c>
    </row>
    <row r="2393" spans="1:3" hidden="1">
      <c r="A2393" s="11">
        <v>45149</v>
      </c>
      <c r="B2393" t="str">
        <v>South</v>
      </c>
      <c r="C2393" t="str">
        <v>Sports</v>
      </c>
    </row>
    <row r="2394" spans="1:3" hidden="1">
      <c r="A2394" s="11">
        <v>45367</v>
      </c>
      <c r="B2394" t="str">
        <v>South</v>
      </c>
      <c r="C2394" t="str">
        <v>Groceries</v>
      </c>
    </row>
    <row r="2395" spans="1:3" hidden="1">
      <c r="A2395" s="11">
        <v>45551</v>
      </c>
      <c r="B2395" t="str">
        <v>North</v>
      </c>
      <c r="C2395" t="str">
        <v>Sports</v>
      </c>
    </row>
    <row r="2396" spans="1:3" hidden="1">
      <c r="A2396" s="11">
        <v>45106</v>
      </c>
      <c r="B2396" t="str">
        <v>East</v>
      </c>
      <c r="C2396" t="str">
        <v>Sports</v>
      </c>
    </row>
    <row r="2397" spans="1:3" hidden="1">
      <c r="A2397" s="11">
        <v>45306</v>
      </c>
      <c r="B2397" t="str">
        <v>East</v>
      </c>
      <c r="C2397" t="str">
        <v>Sports</v>
      </c>
    </row>
    <row r="2398" spans="1:3" hidden="1">
      <c r="A2398" s="11">
        <v>45229</v>
      </c>
      <c r="B2398" t="str">
        <v>West</v>
      </c>
      <c r="C2398" t="str">
        <v>Clothing</v>
      </c>
    </row>
    <row r="2399" spans="1:3" hidden="1">
      <c r="A2399" s="11">
        <v>45538</v>
      </c>
      <c r="B2399" t="str">
        <v>South</v>
      </c>
      <c r="C2399" t="str">
        <v>Groceries</v>
      </c>
    </row>
    <row r="2400" spans="1:3" hidden="1">
      <c r="A2400" s="11">
        <v>45415</v>
      </c>
      <c r="B2400" t="str">
        <v>South</v>
      </c>
      <c r="C2400" t="str">
        <v>Sports</v>
      </c>
    </row>
    <row r="2401" spans="1:3" hidden="1">
      <c r="A2401" s="11">
        <v>45159</v>
      </c>
      <c r="B2401" t="str">
        <v>West</v>
      </c>
      <c r="C2401" t="str">
        <v>Clothing</v>
      </c>
    </row>
    <row r="2402" spans="1:3" hidden="1">
      <c r="A2402" s="11">
        <v>45133</v>
      </c>
      <c r="B2402" t="str">
        <v>South</v>
      </c>
      <c r="C2402" t="str">
        <v>Electronics</v>
      </c>
    </row>
    <row r="2403" spans="1:3" hidden="1">
      <c r="A2403" s="11">
        <v>45059</v>
      </c>
      <c r="B2403" t="str">
        <v>West</v>
      </c>
      <c r="C2403" t="str">
        <v>Furniture</v>
      </c>
    </row>
    <row r="2404" spans="1:3" hidden="1">
      <c r="A2404" s="11">
        <v>45017</v>
      </c>
      <c r="B2404" t="str">
        <v>East</v>
      </c>
      <c r="C2404" t="str">
        <v>Sports</v>
      </c>
    </row>
    <row r="2405" spans="1:3" hidden="1">
      <c r="A2405" s="11">
        <v>45430</v>
      </c>
      <c r="B2405" t="str">
        <v>North</v>
      </c>
      <c r="C2405" t="str">
        <v>Furniture</v>
      </c>
    </row>
    <row r="2406" spans="1:3" hidden="1">
      <c r="A2406" s="11">
        <v>45258</v>
      </c>
      <c r="B2406" t="str">
        <v>North</v>
      </c>
      <c r="C2406" t="str">
        <v>Furniture</v>
      </c>
    </row>
    <row r="2407" spans="1:3" hidden="1">
      <c r="A2407" s="11">
        <v>45023</v>
      </c>
      <c r="B2407" t="str">
        <v>South</v>
      </c>
      <c r="C2407" t="str">
        <v>Electronics</v>
      </c>
    </row>
    <row r="2408" spans="1:3" hidden="1">
      <c r="A2408" s="11">
        <v>45215</v>
      </c>
      <c r="B2408" t="str">
        <v>East</v>
      </c>
      <c r="C2408" t="str">
        <v>Sports</v>
      </c>
    </row>
    <row r="2409" spans="1:3" hidden="1">
      <c r="A2409" s="11">
        <v>45037</v>
      </c>
      <c r="B2409" t="str">
        <v>North</v>
      </c>
      <c r="C2409" t="str">
        <v>Electronics</v>
      </c>
    </row>
    <row r="2410" spans="1:3" hidden="1">
      <c r="A2410" s="11">
        <v>45334</v>
      </c>
      <c r="B2410" t="str">
        <v>North</v>
      </c>
      <c r="C2410" t="str">
        <v>Furniture</v>
      </c>
    </row>
    <row r="2411" spans="1:3">
      <c r="A2411" s="11">
        <v>45611</v>
      </c>
      <c r="B2411" t="str">
        <v>South</v>
      </c>
      <c r="C2411" t="str">
        <v>Electronics</v>
      </c>
    </row>
    <row r="2412" spans="1:3" hidden="1">
      <c r="A2412" s="11">
        <v>44937</v>
      </c>
      <c r="B2412" t="str">
        <v>South</v>
      </c>
      <c r="C2412" t="str">
        <v>Furniture</v>
      </c>
    </row>
    <row r="2413" spans="1:3" hidden="1">
      <c r="A2413" s="11">
        <v>45517</v>
      </c>
      <c r="B2413" t="str">
        <v>South</v>
      </c>
      <c r="C2413" t="str">
        <v>Groceries</v>
      </c>
    </row>
    <row r="2414" spans="1:3" hidden="1">
      <c r="A2414" s="11">
        <v>45483</v>
      </c>
      <c r="B2414" t="str">
        <v>West</v>
      </c>
      <c r="C2414" t="str">
        <v>Groceries</v>
      </c>
    </row>
    <row r="2415" spans="1:3" hidden="1">
      <c r="A2415" s="11">
        <v>45438</v>
      </c>
      <c r="B2415" t="str">
        <v>South</v>
      </c>
      <c r="C2415" t="str">
        <v>Clothing</v>
      </c>
    </row>
    <row r="2416" spans="1:3" hidden="1">
      <c r="A2416" s="11">
        <v>45286</v>
      </c>
      <c r="B2416" t="str">
        <v>South</v>
      </c>
      <c r="C2416" t="str">
        <v>Groceries</v>
      </c>
    </row>
    <row r="2417" spans="1:3" hidden="1">
      <c r="A2417" s="11">
        <v>45433</v>
      </c>
      <c r="B2417" t="str">
        <v>North</v>
      </c>
      <c r="C2417" t="str">
        <v>Electronics</v>
      </c>
    </row>
    <row r="2418" spans="1:3" hidden="1">
      <c r="A2418" s="11">
        <v>45090</v>
      </c>
      <c r="B2418" t="str">
        <v>West</v>
      </c>
      <c r="C2418" t="str">
        <v>Sports</v>
      </c>
    </row>
    <row r="2419" spans="1:3" hidden="1">
      <c r="A2419" s="11">
        <v>45574</v>
      </c>
      <c r="B2419" t="str">
        <v>West</v>
      </c>
      <c r="C2419" t="str">
        <v>Electronics</v>
      </c>
    </row>
    <row r="2420" spans="1:3" hidden="1">
      <c r="A2420" s="11">
        <v>45210</v>
      </c>
      <c r="B2420" t="str">
        <v>East</v>
      </c>
      <c r="C2420" t="str">
        <v>Clothing</v>
      </c>
    </row>
    <row r="2421" spans="1:3" hidden="1">
      <c r="A2421" s="11">
        <v>45455</v>
      </c>
      <c r="B2421" t="str">
        <v>South</v>
      </c>
      <c r="C2421" t="str">
        <v>Clothing</v>
      </c>
    </row>
    <row r="2422" spans="1:3" hidden="1">
      <c r="A2422" s="11">
        <v>45115</v>
      </c>
      <c r="B2422" t="str">
        <v>South</v>
      </c>
      <c r="C2422" t="str">
        <v>Clothing</v>
      </c>
    </row>
    <row r="2423" spans="1:3" hidden="1">
      <c r="A2423" s="11">
        <v>45232</v>
      </c>
      <c r="B2423" t="str">
        <v>East</v>
      </c>
      <c r="C2423" t="str">
        <v>Electronics</v>
      </c>
    </row>
    <row r="2424" spans="1:3" hidden="1">
      <c r="A2424" s="11">
        <v>45198</v>
      </c>
      <c r="B2424" t="str">
        <v>North</v>
      </c>
      <c r="C2424" t="str">
        <v>Groceries</v>
      </c>
    </row>
    <row r="2425" spans="1:3" hidden="1">
      <c r="A2425" s="11">
        <v>45076</v>
      </c>
      <c r="B2425" t="str">
        <v>South</v>
      </c>
      <c r="C2425" t="str">
        <v>Electronics</v>
      </c>
    </row>
    <row r="2426" spans="1:3" hidden="1">
      <c r="A2426" s="11">
        <v>45601</v>
      </c>
      <c r="B2426" t="str">
        <v>East</v>
      </c>
      <c r="C2426" t="str">
        <v>Furniture</v>
      </c>
    </row>
    <row r="2427" spans="1:3" hidden="1">
      <c r="A2427" s="11">
        <v>45606</v>
      </c>
      <c r="B2427" t="str">
        <v>East</v>
      </c>
      <c r="C2427" t="str">
        <v>Sports</v>
      </c>
    </row>
    <row r="2428" spans="1:3" hidden="1">
      <c r="A2428" s="11">
        <v>44882</v>
      </c>
      <c r="B2428" t="str">
        <v>West</v>
      </c>
      <c r="C2428" t="str">
        <v>Sports</v>
      </c>
    </row>
    <row r="2429" spans="1:3" hidden="1">
      <c r="A2429" s="11">
        <v>45404</v>
      </c>
      <c r="B2429" t="str">
        <v>North</v>
      </c>
      <c r="C2429" t="str">
        <v>Electronics</v>
      </c>
    </row>
    <row r="2430" spans="1:3" hidden="1">
      <c r="A2430" s="11">
        <v>45114</v>
      </c>
      <c r="B2430" t="str">
        <v>North</v>
      </c>
      <c r="C2430" t="str">
        <v>Electronics</v>
      </c>
    </row>
    <row r="2431" spans="1:3" hidden="1">
      <c r="A2431" s="11">
        <v>44947</v>
      </c>
      <c r="B2431" t="str">
        <v>South</v>
      </c>
      <c r="C2431" t="str">
        <v>Groceries</v>
      </c>
    </row>
    <row r="2432" spans="1:3" hidden="1">
      <c r="A2432" s="11">
        <v>45188</v>
      </c>
      <c r="B2432" t="str">
        <v>East</v>
      </c>
      <c r="C2432" t="str">
        <v>Furniture</v>
      </c>
    </row>
    <row r="2433" spans="1:3" hidden="1">
      <c r="A2433" s="11">
        <v>45198</v>
      </c>
      <c r="B2433" t="str">
        <v>South</v>
      </c>
      <c r="C2433" t="str">
        <v>Furniture</v>
      </c>
    </row>
    <row r="2434" spans="1:3" hidden="1">
      <c r="A2434" s="11">
        <v>45005</v>
      </c>
      <c r="B2434" t="str">
        <v>North</v>
      </c>
      <c r="C2434" t="str">
        <v>Groceries</v>
      </c>
    </row>
    <row r="2435" spans="1:3" hidden="1">
      <c r="A2435" s="11">
        <v>45527</v>
      </c>
      <c r="B2435" t="str">
        <v>North</v>
      </c>
      <c r="C2435" t="str">
        <v>Groceries</v>
      </c>
    </row>
    <row r="2436" spans="1:3" hidden="1">
      <c r="A2436" s="11">
        <v>45057</v>
      </c>
      <c r="B2436" t="str">
        <v>North</v>
      </c>
      <c r="C2436" t="str">
        <v>Clothing</v>
      </c>
    </row>
    <row r="2437" spans="1:3" hidden="1">
      <c r="A2437" s="11">
        <v>45584</v>
      </c>
      <c r="B2437" t="str">
        <v>West</v>
      </c>
      <c r="C2437" t="str">
        <v>Clothing</v>
      </c>
    </row>
    <row r="2438" spans="1:3" hidden="1">
      <c r="A2438" s="11">
        <v>45345</v>
      </c>
      <c r="B2438" t="str">
        <v>South</v>
      </c>
      <c r="C2438" t="str">
        <v>Sports</v>
      </c>
    </row>
    <row r="2439" spans="1:3" hidden="1">
      <c r="A2439" s="11">
        <v>45027</v>
      </c>
      <c r="B2439" t="str">
        <v>East</v>
      </c>
      <c r="C2439" t="str">
        <v>Furniture</v>
      </c>
    </row>
    <row r="2440" spans="1:3" hidden="1">
      <c r="A2440" s="11">
        <v>45345</v>
      </c>
      <c r="B2440" t="str">
        <v>North</v>
      </c>
      <c r="C2440" t="str">
        <v>Clothing</v>
      </c>
    </row>
    <row r="2441" spans="1:3" hidden="1">
      <c r="A2441" s="11">
        <v>45552</v>
      </c>
      <c r="B2441" t="str">
        <v>North</v>
      </c>
      <c r="C2441" t="str">
        <v>Groceries</v>
      </c>
    </row>
    <row r="2442" spans="1:3" hidden="1">
      <c r="A2442" s="11">
        <v>45585</v>
      </c>
      <c r="B2442" t="str">
        <v>South</v>
      </c>
      <c r="C2442" t="str">
        <v>Furniture</v>
      </c>
    </row>
    <row r="2443" spans="1:3" hidden="1">
      <c r="A2443" s="11">
        <v>44944</v>
      </c>
      <c r="B2443" t="str">
        <v>West</v>
      </c>
      <c r="C2443" t="str">
        <v>Groceries</v>
      </c>
    </row>
    <row r="2444" spans="1:3" hidden="1">
      <c r="A2444" s="11">
        <v>45062</v>
      </c>
      <c r="B2444" t="str">
        <v>North</v>
      </c>
      <c r="C2444" t="str">
        <v>Furniture</v>
      </c>
    </row>
    <row r="2445" spans="1:3" hidden="1">
      <c r="A2445" s="11">
        <v>45549</v>
      </c>
      <c r="B2445" t="str">
        <v>East</v>
      </c>
      <c r="C2445" t="str">
        <v>Electronics</v>
      </c>
    </row>
    <row r="2446" spans="1:3" hidden="1">
      <c r="A2446" s="11">
        <v>45042</v>
      </c>
      <c r="B2446" t="str">
        <v>South</v>
      </c>
      <c r="C2446" t="str">
        <v>Groceries</v>
      </c>
    </row>
    <row r="2447" spans="1:3" hidden="1">
      <c r="A2447" s="11">
        <v>45342</v>
      </c>
      <c r="B2447" t="str">
        <v>South</v>
      </c>
      <c r="C2447" t="str">
        <v>Sports</v>
      </c>
    </row>
    <row r="2448" spans="1:3" hidden="1">
      <c r="A2448" s="11">
        <v>45433</v>
      </c>
      <c r="B2448" t="str">
        <v>West</v>
      </c>
      <c r="C2448" t="str">
        <v>Sports</v>
      </c>
    </row>
    <row r="2449" spans="1:3" hidden="1">
      <c r="A2449" s="11">
        <v>44991</v>
      </c>
      <c r="B2449" t="str">
        <v>East</v>
      </c>
      <c r="C2449" t="str">
        <v>Clothing</v>
      </c>
    </row>
    <row r="2450" spans="1:3" hidden="1">
      <c r="A2450" s="11">
        <v>45578</v>
      </c>
      <c r="B2450" t="str">
        <v>West</v>
      </c>
      <c r="C2450" t="str">
        <v>Electronics</v>
      </c>
    </row>
    <row r="2451" spans="1:3" hidden="1">
      <c r="A2451" s="11">
        <v>45256</v>
      </c>
      <c r="B2451" t="str">
        <v>North</v>
      </c>
      <c r="C2451" t="str">
        <v>Clothing</v>
      </c>
    </row>
    <row r="2452" spans="1:3" hidden="1">
      <c r="A2452" s="11">
        <v>45133</v>
      </c>
      <c r="B2452" t="str">
        <v>East</v>
      </c>
      <c r="C2452" t="str">
        <v>Sports</v>
      </c>
    </row>
    <row r="2453" spans="1:3" hidden="1">
      <c r="A2453" s="11">
        <v>45275</v>
      </c>
      <c r="B2453" t="str">
        <v>South</v>
      </c>
      <c r="C2453" t="str">
        <v>Furniture</v>
      </c>
    </row>
    <row r="2454" spans="1:3" hidden="1">
      <c r="A2454" s="11">
        <v>45489</v>
      </c>
      <c r="B2454" t="str">
        <v>North</v>
      </c>
      <c r="C2454" t="str">
        <v>Sports</v>
      </c>
    </row>
    <row r="2455" spans="1:3" hidden="1">
      <c r="A2455" s="11">
        <v>45427</v>
      </c>
      <c r="B2455" t="str">
        <v>East</v>
      </c>
      <c r="C2455" t="str">
        <v>Sports</v>
      </c>
    </row>
    <row r="2456" spans="1:3" hidden="1">
      <c r="A2456" s="11">
        <v>45369</v>
      </c>
      <c r="B2456" t="str">
        <v>East</v>
      </c>
      <c r="C2456" t="str">
        <v>Furniture</v>
      </c>
    </row>
    <row r="2457" spans="1:3" hidden="1">
      <c r="A2457" s="11">
        <v>44921</v>
      </c>
      <c r="B2457" t="str">
        <v>South</v>
      </c>
      <c r="C2457" t="str">
        <v>Furniture</v>
      </c>
    </row>
    <row r="2458" spans="1:3" hidden="1">
      <c r="A2458" s="11">
        <v>45507</v>
      </c>
      <c r="B2458" t="str">
        <v>West</v>
      </c>
      <c r="C2458" t="str">
        <v>Furniture</v>
      </c>
    </row>
    <row r="2459" spans="1:3" hidden="1">
      <c r="A2459" s="11">
        <v>45166</v>
      </c>
      <c r="B2459" t="str">
        <v>East</v>
      </c>
      <c r="C2459" t="str">
        <v>Furniture</v>
      </c>
    </row>
    <row r="2460" spans="1:3" hidden="1">
      <c r="A2460" s="11">
        <v>45278</v>
      </c>
      <c r="B2460" t="str">
        <v>South</v>
      </c>
      <c r="C2460" t="str">
        <v>Furniture</v>
      </c>
    </row>
    <row r="2461" spans="1:3" hidden="1">
      <c r="A2461" s="11">
        <v>45523</v>
      </c>
      <c r="B2461" t="str">
        <v>North</v>
      </c>
      <c r="C2461" t="str">
        <v>Furniture</v>
      </c>
    </row>
    <row r="2462" spans="1:3" hidden="1">
      <c r="A2462" s="11">
        <v>45336</v>
      </c>
      <c r="B2462" t="str">
        <v>South</v>
      </c>
      <c r="C2462" t="str">
        <v>Clothing</v>
      </c>
    </row>
    <row r="2463" spans="1:3" hidden="1">
      <c r="A2463" s="11">
        <v>44890</v>
      </c>
      <c r="B2463" t="str">
        <v>South</v>
      </c>
      <c r="C2463" t="str">
        <v>Groceries</v>
      </c>
    </row>
    <row r="2464" spans="1:3" hidden="1">
      <c r="A2464" s="11">
        <v>44995</v>
      </c>
      <c r="B2464" t="str">
        <v>West</v>
      </c>
      <c r="C2464" t="str">
        <v>Groceries</v>
      </c>
    </row>
    <row r="2465" spans="1:3">
      <c r="A2465" s="11">
        <v>45586</v>
      </c>
      <c r="B2465" t="str">
        <v>South</v>
      </c>
      <c r="C2465" t="str">
        <v>Electronics</v>
      </c>
    </row>
    <row r="2466" spans="1:3" hidden="1">
      <c r="A2466" s="11">
        <v>45168</v>
      </c>
      <c r="B2466" t="str">
        <v>West</v>
      </c>
      <c r="C2466" t="str">
        <v>Electronics</v>
      </c>
    </row>
    <row r="2467" spans="1:3" hidden="1">
      <c r="A2467" s="11">
        <v>45435</v>
      </c>
      <c r="B2467" t="str">
        <v>South</v>
      </c>
      <c r="C2467" t="str">
        <v>Furniture</v>
      </c>
    </row>
    <row r="2468" spans="1:3" hidden="1">
      <c r="A2468" s="11">
        <v>45216</v>
      </c>
      <c r="B2468" t="str">
        <v>West</v>
      </c>
      <c r="C2468" t="str">
        <v>Furniture</v>
      </c>
    </row>
    <row r="2469" spans="1:3" hidden="1">
      <c r="A2469" s="11">
        <v>45289</v>
      </c>
      <c r="B2469" t="str">
        <v>North</v>
      </c>
      <c r="C2469" t="str">
        <v>Clothing</v>
      </c>
    </row>
    <row r="2470" spans="1:3" hidden="1">
      <c r="A2470" s="11">
        <v>45590</v>
      </c>
      <c r="B2470" t="str">
        <v>East</v>
      </c>
      <c r="C2470" t="str">
        <v>Groceries</v>
      </c>
    </row>
    <row r="2471" spans="1:3" hidden="1">
      <c r="A2471" s="11">
        <v>45335</v>
      </c>
      <c r="B2471" t="str">
        <v>South</v>
      </c>
      <c r="C2471" t="str">
        <v>Furniture</v>
      </c>
    </row>
    <row r="2472" spans="1:3" hidden="1">
      <c r="A2472" s="11">
        <v>44977</v>
      </c>
      <c r="B2472" t="str">
        <v>East</v>
      </c>
      <c r="C2472" t="str">
        <v>Groceries</v>
      </c>
    </row>
    <row r="2473" spans="1:3" hidden="1">
      <c r="A2473" s="11">
        <v>45339</v>
      </c>
      <c r="B2473" t="str">
        <v>South</v>
      </c>
      <c r="C2473" t="str">
        <v>Sports</v>
      </c>
    </row>
    <row r="2474" spans="1:3" hidden="1">
      <c r="A2474" s="11">
        <v>45549</v>
      </c>
      <c r="B2474" t="str">
        <v>East</v>
      </c>
      <c r="C2474" t="str">
        <v>Sports</v>
      </c>
    </row>
    <row r="2475" spans="1:3" hidden="1">
      <c r="A2475" s="11">
        <v>44951</v>
      </c>
      <c r="B2475" t="str">
        <v>South</v>
      </c>
      <c r="C2475" t="str">
        <v>Sports</v>
      </c>
    </row>
    <row r="2476" spans="1:3" hidden="1">
      <c r="A2476" s="11">
        <v>45578</v>
      </c>
      <c r="B2476" t="str">
        <v>North</v>
      </c>
      <c r="C2476" t="str">
        <v>Groceries</v>
      </c>
    </row>
    <row r="2477" spans="1:3" hidden="1">
      <c r="A2477" s="11">
        <v>45272</v>
      </c>
      <c r="B2477" t="str">
        <v>North</v>
      </c>
      <c r="C2477" t="str">
        <v>Clothing</v>
      </c>
    </row>
    <row r="2478" spans="1:3" hidden="1">
      <c r="A2478" s="11">
        <v>45536</v>
      </c>
      <c r="B2478" t="str">
        <v>West</v>
      </c>
      <c r="C2478" t="str">
        <v>Groceries</v>
      </c>
    </row>
    <row r="2479" spans="1:3" hidden="1">
      <c r="A2479" s="11">
        <v>45193</v>
      </c>
      <c r="B2479" t="str">
        <v>West</v>
      </c>
      <c r="C2479" t="str">
        <v>Electronics</v>
      </c>
    </row>
    <row r="2480" spans="1:3" hidden="1">
      <c r="A2480" s="11">
        <v>45591</v>
      </c>
      <c r="B2480" t="str">
        <v>East</v>
      </c>
      <c r="C2480" t="str">
        <v>Sports</v>
      </c>
    </row>
    <row r="2481" spans="1:3" hidden="1">
      <c r="A2481" s="11">
        <v>45377</v>
      </c>
      <c r="B2481" t="str">
        <v>East</v>
      </c>
      <c r="C2481" t="str">
        <v>Clothing</v>
      </c>
    </row>
    <row r="2482" spans="1:3" hidden="1">
      <c r="A2482" s="11">
        <v>45339</v>
      </c>
      <c r="B2482" t="str">
        <v>South</v>
      </c>
      <c r="C2482" t="str">
        <v>Sports</v>
      </c>
    </row>
    <row r="2483" spans="1:3" hidden="1">
      <c r="A2483" s="11">
        <v>45358</v>
      </c>
      <c r="B2483" t="str">
        <v>West</v>
      </c>
      <c r="C2483" t="str">
        <v>Clothing</v>
      </c>
    </row>
    <row r="2484" spans="1:3" hidden="1">
      <c r="A2484" s="11">
        <v>45299</v>
      </c>
      <c r="B2484" t="str">
        <v>North</v>
      </c>
      <c r="C2484" t="str">
        <v>Clothing</v>
      </c>
    </row>
    <row r="2485" spans="1:3" hidden="1">
      <c r="A2485" s="11">
        <v>45361</v>
      </c>
      <c r="B2485" t="str">
        <v>West</v>
      </c>
      <c r="C2485" t="str">
        <v>Groceries</v>
      </c>
    </row>
    <row r="2486" spans="1:3" hidden="1">
      <c r="A2486" s="11">
        <v>45526</v>
      </c>
      <c r="B2486" t="str">
        <v>South</v>
      </c>
      <c r="C2486" t="str">
        <v>Clothing</v>
      </c>
    </row>
    <row r="2487" spans="1:3" hidden="1">
      <c r="A2487" s="11">
        <v>45544</v>
      </c>
      <c r="B2487" t="str">
        <v>East</v>
      </c>
      <c r="C2487" t="str">
        <v>Furniture</v>
      </c>
    </row>
    <row r="2488" spans="1:3" hidden="1">
      <c r="A2488" s="11">
        <v>45594</v>
      </c>
      <c r="B2488" t="str">
        <v>East</v>
      </c>
      <c r="C2488" t="str">
        <v>Furniture</v>
      </c>
    </row>
    <row r="2489" spans="1:3" hidden="1">
      <c r="A2489" s="11">
        <v>45149</v>
      </c>
      <c r="B2489" t="str">
        <v>West</v>
      </c>
      <c r="C2489" t="str">
        <v>Groceries</v>
      </c>
    </row>
    <row r="2490" spans="1:3" hidden="1">
      <c r="A2490" s="11">
        <v>45102</v>
      </c>
      <c r="B2490" t="str">
        <v>North</v>
      </c>
      <c r="C2490" t="str">
        <v>Sports</v>
      </c>
    </row>
    <row r="2491" spans="1:3" hidden="1">
      <c r="A2491" s="11">
        <v>45036</v>
      </c>
      <c r="B2491" t="str">
        <v>West</v>
      </c>
      <c r="C2491" t="str">
        <v>Clothing</v>
      </c>
    </row>
    <row r="2492" spans="1:3" hidden="1">
      <c r="A2492" s="11">
        <v>44888</v>
      </c>
      <c r="B2492" t="str">
        <v>South</v>
      </c>
      <c r="C2492" t="str">
        <v>Sports</v>
      </c>
    </row>
    <row r="2493" spans="1:3" hidden="1">
      <c r="A2493" s="11">
        <v>45225</v>
      </c>
      <c r="B2493" t="str">
        <v>North</v>
      </c>
      <c r="C2493" t="str">
        <v>Electronics</v>
      </c>
    </row>
    <row r="2494" spans="1:3" hidden="1">
      <c r="A2494" s="11">
        <v>45519</v>
      </c>
      <c r="B2494" t="str">
        <v>West</v>
      </c>
      <c r="C2494" t="str">
        <v>Clothing</v>
      </c>
    </row>
    <row r="2495" spans="1:3" hidden="1">
      <c r="A2495" s="11">
        <v>44941</v>
      </c>
      <c r="B2495" t="str">
        <v>East</v>
      </c>
      <c r="C2495" t="str">
        <v>Furniture</v>
      </c>
    </row>
    <row r="2496" spans="1:3" hidden="1">
      <c r="A2496" s="11">
        <v>45099</v>
      </c>
      <c r="B2496" t="str">
        <v>South</v>
      </c>
      <c r="C2496" t="str">
        <v>Clothing</v>
      </c>
    </row>
    <row r="2497" spans="1:3" hidden="1">
      <c r="A2497" s="11">
        <v>44959</v>
      </c>
      <c r="B2497" t="str">
        <v>West</v>
      </c>
      <c r="C2497" t="str">
        <v>Electronics</v>
      </c>
    </row>
    <row r="2498" spans="1:3" hidden="1">
      <c r="A2498" s="11">
        <v>45569</v>
      </c>
      <c r="B2498" t="str">
        <v>West</v>
      </c>
      <c r="C2498" t="str">
        <v>Furniture</v>
      </c>
    </row>
    <row r="2499" spans="1:3" hidden="1">
      <c r="A2499" s="11">
        <v>45476</v>
      </c>
      <c r="B2499" t="str">
        <v>South</v>
      </c>
      <c r="C2499" t="str">
        <v>Sports</v>
      </c>
    </row>
    <row r="2500" spans="1:3" hidden="1">
      <c r="A2500" s="11">
        <v>45418</v>
      </c>
      <c r="B2500" t="str">
        <v>East</v>
      </c>
      <c r="C2500" t="str">
        <v>Electronics</v>
      </c>
    </row>
    <row r="2501" spans="1:3" hidden="1">
      <c r="A2501" s="11">
        <v>45256</v>
      </c>
      <c r="B2501" t="str">
        <v>South</v>
      </c>
      <c r="C2501" t="str">
        <v>Sports</v>
      </c>
    </row>
    <row r="2502" spans="1:3" hidden="1">
      <c r="A2502" s="11">
        <v>45416</v>
      </c>
      <c r="B2502" t="str">
        <v>South</v>
      </c>
      <c r="C2502" t="str">
        <v>Sports</v>
      </c>
    </row>
    <row r="2503" spans="1:3" hidden="1">
      <c r="A2503" s="11">
        <v>45263</v>
      </c>
      <c r="B2503" t="str">
        <v>West</v>
      </c>
      <c r="C2503" t="str">
        <v>Sports</v>
      </c>
    </row>
    <row r="2504" spans="1:3" hidden="1">
      <c r="A2504" s="11">
        <v>45109</v>
      </c>
      <c r="B2504" t="str">
        <v>East</v>
      </c>
      <c r="C2504" t="str">
        <v>Electronics</v>
      </c>
    </row>
    <row r="2505" spans="1:3" hidden="1">
      <c r="A2505" s="11">
        <v>45544</v>
      </c>
      <c r="B2505" t="str">
        <v>South</v>
      </c>
      <c r="C2505" t="str">
        <v>Groceries</v>
      </c>
    </row>
    <row r="2506" spans="1:3" hidden="1">
      <c r="A2506" s="11">
        <v>45610</v>
      </c>
      <c r="B2506" t="str">
        <v>East</v>
      </c>
      <c r="C2506" t="str">
        <v>Clothing</v>
      </c>
    </row>
    <row r="2507" spans="1:3" hidden="1">
      <c r="A2507" s="11">
        <v>44888</v>
      </c>
      <c r="B2507" t="str">
        <v>North</v>
      </c>
      <c r="C2507" t="str">
        <v>Electronics</v>
      </c>
    </row>
    <row r="2508" spans="1:3" hidden="1">
      <c r="A2508" s="11">
        <v>45289</v>
      </c>
      <c r="B2508" t="str">
        <v>East</v>
      </c>
      <c r="C2508" t="str">
        <v>Clothing</v>
      </c>
    </row>
    <row r="2509" spans="1:3" hidden="1">
      <c r="A2509" s="11">
        <v>45321</v>
      </c>
      <c r="B2509" t="str">
        <v>East</v>
      </c>
      <c r="C2509" t="str">
        <v>Sports</v>
      </c>
    </row>
    <row r="2510" spans="1:3" hidden="1">
      <c r="A2510" s="11">
        <v>45224</v>
      </c>
      <c r="B2510" t="str">
        <v>West</v>
      </c>
      <c r="C2510" t="str">
        <v>Furniture</v>
      </c>
    </row>
    <row r="2511" spans="1:3" hidden="1">
      <c r="A2511" s="11">
        <v>45257</v>
      </c>
      <c r="B2511" t="str">
        <v>East</v>
      </c>
      <c r="C2511" t="str">
        <v>Furniture</v>
      </c>
    </row>
    <row r="2512" spans="1:3" hidden="1">
      <c r="A2512" s="11">
        <v>45397</v>
      </c>
      <c r="B2512" t="str">
        <v>South</v>
      </c>
      <c r="C2512" t="str">
        <v>Furniture</v>
      </c>
    </row>
    <row r="2513" spans="1:3" hidden="1">
      <c r="A2513" s="11">
        <v>45386</v>
      </c>
      <c r="B2513" t="str">
        <v>South</v>
      </c>
      <c r="C2513" t="str">
        <v>Groceries</v>
      </c>
    </row>
    <row r="2514" spans="1:3" hidden="1">
      <c r="A2514" s="11">
        <v>45173</v>
      </c>
      <c r="B2514" t="str">
        <v>West</v>
      </c>
      <c r="C2514" t="str">
        <v>Furniture</v>
      </c>
    </row>
    <row r="2515" spans="1:3" hidden="1">
      <c r="A2515" s="11">
        <v>45143</v>
      </c>
      <c r="B2515" t="str">
        <v>West</v>
      </c>
      <c r="C2515" t="str">
        <v>Clothing</v>
      </c>
    </row>
    <row r="2516" spans="1:3" hidden="1">
      <c r="A2516" s="11">
        <v>44905</v>
      </c>
      <c r="B2516" t="str">
        <v>East</v>
      </c>
      <c r="C2516" t="str">
        <v>Furniture</v>
      </c>
    </row>
    <row r="2517" spans="1:3" hidden="1">
      <c r="A2517" s="11">
        <v>45326</v>
      </c>
      <c r="B2517" t="str">
        <v>South</v>
      </c>
      <c r="C2517" t="str">
        <v>Groceries</v>
      </c>
    </row>
    <row r="2518" spans="1:3" hidden="1">
      <c r="A2518" s="11">
        <v>45137</v>
      </c>
      <c r="B2518" t="str">
        <v>East</v>
      </c>
      <c r="C2518" t="str">
        <v>Electronics</v>
      </c>
    </row>
    <row r="2519" spans="1:3" hidden="1">
      <c r="A2519" s="11">
        <v>45611</v>
      </c>
      <c r="B2519" t="str">
        <v>North</v>
      </c>
      <c r="C2519" t="str">
        <v>Clothing</v>
      </c>
    </row>
    <row r="2520" spans="1:3" hidden="1">
      <c r="A2520" s="11">
        <v>45049</v>
      </c>
      <c r="B2520" t="str">
        <v>East</v>
      </c>
      <c r="C2520" t="str">
        <v>Clothing</v>
      </c>
    </row>
    <row r="2521" spans="1:3" hidden="1">
      <c r="A2521" s="11">
        <v>45268</v>
      </c>
      <c r="B2521" t="str">
        <v>East</v>
      </c>
      <c r="C2521" t="str">
        <v>Electronics</v>
      </c>
    </row>
    <row r="2522" spans="1:3" hidden="1">
      <c r="A2522" s="11">
        <v>45396</v>
      </c>
      <c r="B2522" t="str">
        <v>West</v>
      </c>
      <c r="C2522" t="str">
        <v>Groceries</v>
      </c>
    </row>
    <row r="2523" spans="1:3" hidden="1">
      <c r="A2523" s="11">
        <v>45333</v>
      </c>
      <c r="B2523" t="str">
        <v>North</v>
      </c>
      <c r="C2523" t="str">
        <v>Furniture</v>
      </c>
    </row>
    <row r="2524" spans="1:3" hidden="1">
      <c r="A2524" s="11">
        <v>45439</v>
      </c>
      <c r="B2524" t="str">
        <v>West</v>
      </c>
      <c r="C2524" t="str">
        <v>Clothing</v>
      </c>
    </row>
    <row r="2525" spans="1:3" hidden="1">
      <c r="A2525" s="11">
        <v>45337</v>
      </c>
      <c r="B2525" t="str">
        <v>West</v>
      </c>
      <c r="C2525" t="str">
        <v>Electronics</v>
      </c>
    </row>
    <row r="2526" spans="1:3" hidden="1">
      <c r="A2526" s="11">
        <v>45467</v>
      </c>
      <c r="B2526" t="str">
        <v>East</v>
      </c>
      <c r="C2526" t="str">
        <v>Furniture</v>
      </c>
    </row>
    <row r="2527" spans="1:3" hidden="1">
      <c r="A2527" s="11">
        <v>45189</v>
      </c>
      <c r="B2527" t="str">
        <v>South</v>
      </c>
      <c r="C2527" t="str">
        <v>Clothing</v>
      </c>
    </row>
    <row r="2528" spans="1:3" hidden="1">
      <c r="A2528" s="11">
        <v>45075</v>
      </c>
      <c r="B2528" t="str">
        <v>East</v>
      </c>
      <c r="C2528" t="str">
        <v>Groceries</v>
      </c>
    </row>
    <row r="2529" spans="1:3" hidden="1">
      <c r="A2529" s="11">
        <v>45474</v>
      </c>
      <c r="B2529" t="str">
        <v>South</v>
      </c>
      <c r="C2529" t="str">
        <v>Sports</v>
      </c>
    </row>
    <row r="2530" spans="1:3" hidden="1">
      <c r="A2530" s="11">
        <v>45172</v>
      </c>
      <c r="B2530" t="str">
        <v>North</v>
      </c>
      <c r="C2530" t="str">
        <v>Groceries</v>
      </c>
    </row>
    <row r="2531" spans="1:3" hidden="1">
      <c r="A2531" s="11">
        <v>45045</v>
      </c>
      <c r="B2531" t="str">
        <v>West</v>
      </c>
      <c r="C2531" t="str">
        <v>Electronics</v>
      </c>
    </row>
    <row r="2532" spans="1:3" hidden="1">
      <c r="A2532" s="11">
        <v>45606</v>
      </c>
      <c r="B2532" t="str">
        <v>West</v>
      </c>
      <c r="C2532" t="str">
        <v>Furniture</v>
      </c>
    </row>
    <row r="2533" spans="1:3" hidden="1">
      <c r="A2533" s="11">
        <v>44992</v>
      </c>
      <c r="B2533" t="str">
        <v>West</v>
      </c>
      <c r="C2533" t="str">
        <v>Electronics</v>
      </c>
    </row>
    <row r="2534" spans="1:3" hidden="1">
      <c r="A2534" s="11">
        <v>45370</v>
      </c>
      <c r="B2534" t="str">
        <v>North</v>
      </c>
      <c r="C2534" t="str">
        <v>Groceries</v>
      </c>
    </row>
    <row r="2535" spans="1:3" hidden="1">
      <c r="A2535" s="11">
        <v>45393</v>
      </c>
      <c r="B2535" t="str">
        <v>South</v>
      </c>
      <c r="C2535" t="str">
        <v>Clothing</v>
      </c>
    </row>
    <row r="2536" spans="1:3" hidden="1">
      <c r="A2536" s="11">
        <v>45610</v>
      </c>
      <c r="B2536" t="str">
        <v>West</v>
      </c>
      <c r="C2536" t="str">
        <v>Sports</v>
      </c>
    </row>
    <row r="2537" spans="1:3" hidden="1">
      <c r="A2537" s="11">
        <v>45182</v>
      </c>
      <c r="B2537" t="str">
        <v>South</v>
      </c>
      <c r="C2537" t="str">
        <v>Furniture</v>
      </c>
    </row>
    <row r="2538" spans="1:3" hidden="1">
      <c r="A2538" s="11">
        <v>45259</v>
      </c>
      <c r="B2538" t="str">
        <v>East</v>
      </c>
      <c r="C2538" t="str">
        <v>Groceries</v>
      </c>
    </row>
    <row r="2539" spans="1:3" hidden="1">
      <c r="A2539" s="11">
        <v>45375</v>
      </c>
      <c r="B2539" t="str">
        <v>North</v>
      </c>
      <c r="C2539" t="str">
        <v>Electronics</v>
      </c>
    </row>
    <row r="2540" spans="1:3" hidden="1">
      <c r="A2540" s="11">
        <v>44969</v>
      </c>
      <c r="B2540" t="str">
        <v>East</v>
      </c>
      <c r="C2540" t="str">
        <v>Clothing</v>
      </c>
    </row>
    <row r="2541" spans="1:3" hidden="1">
      <c r="A2541" s="11">
        <v>44917</v>
      </c>
      <c r="B2541" t="str">
        <v>North</v>
      </c>
      <c r="C2541" t="str">
        <v>Groceries</v>
      </c>
    </row>
    <row r="2542" spans="1:3" hidden="1">
      <c r="A2542" s="11">
        <v>45148</v>
      </c>
      <c r="B2542" t="str">
        <v>East</v>
      </c>
      <c r="C2542" t="str">
        <v>Sports</v>
      </c>
    </row>
    <row r="2543" spans="1:3" hidden="1">
      <c r="A2543" s="11">
        <v>45186</v>
      </c>
      <c r="B2543" t="str">
        <v>South</v>
      </c>
      <c r="C2543" t="str">
        <v>Sports</v>
      </c>
    </row>
    <row r="2544" spans="1:3" hidden="1">
      <c r="A2544" s="11">
        <v>45593</v>
      </c>
      <c r="B2544" t="str">
        <v>East</v>
      </c>
      <c r="C2544" t="str">
        <v>Sports</v>
      </c>
    </row>
    <row r="2545" spans="1:3" hidden="1">
      <c r="A2545" s="11">
        <v>45598</v>
      </c>
      <c r="B2545" t="str">
        <v>East</v>
      </c>
      <c r="C2545" t="str">
        <v>Furniture</v>
      </c>
    </row>
    <row r="2546" spans="1:3" hidden="1">
      <c r="A2546" s="11">
        <v>45072</v>
      </c>
      <c r="B2546" t="str">
        <v>South</v>
      </c>
      <c r="C2546" t="str">
        <v>Clothing</v>
      </c>
    </row>
    <row r="2547" spans="1:3" hidden="1">
      <c r="A2547" s="11">
        <v>45145</v>
      </c>
      <c r="B2547" t="str">
        <v>West</v>
      </c>
      <c r="C2547" t="str">
        <v>Furniture</v>
      </c>
    </row>
    <row r="2548" spans="1:3" hidden="1">
      <c r="A2548" s="11">
        <v>45383</v>
      </c>
      <c r="B2548" t="str">
        <v>North</v>
      </c>
      <c r="C2548" t="str">
        <v>Groceries</v>
      </c>
    </row>
    <row r="2549" spans="1:3" hidden="1">
      <c r="A2549" s="11">
        <v>45200</v>
      </c>
      <c r="B2549" t="str">
        <v>South</v>
      </c>
      <c r="C2549" t="str">
        <v>Groceries</v>
      </c>
    </row>
    <row r="2550" spans="1:3" hidden="1">
      <c r="A2550" s="11">
        <v>45565</v>
      </c>
      <c r="B2550" t="str">
        <v>East</v>
      </c>
      <c r="C2550" t="str">
        <v>Clothing</v>
      </c>
    </row>
    <row r="2551" spans="1:3" hidden="1">
      <c r="A2551" s="11">
        <v>45459</v>
      </c>
      <c r="B2551" t="str">
        <v>East</v>
      </c>
      <c r="C2551" t="str">
        <v>Furniture</v>
      </c>
    </row>
    <row r="2552" spans="1:3" hidden="1">
      <c r="A2552" s="11">
        <v>45212</v>
      </c>
      <c r="B2552" t="str">
        <v>West</v>
      </c>
      <c r="C2552" t="str">
        <v>Electronics</v>
      </c>
    </row>
    <row r="2553" spans="1:3" hidden="1">
      <c r="A2553" s="11">
        <v>45575</v>
      </c>
      <c r="B2553" t="str">
        <v>South</v>
      </c>
      <c r="C2553" t="str">
        <v>Furniture</v>
      </c>
    </row>
    <row r="2554" spans="1:3" hidden="1">
      <c r="A2554" s="11">
        <v>45012</v>
      </c>
      <c r="B2554" t="str">
        <v>East</v>
      </c>
      <c r="C2554" t="str">
        <v>Clothing</v>
      </c>
    </row>
    <row r="2555" spans="1:3" hidden="1">
      <c r="A2555" s="11">
        <v>44897</v>
      </c>
      <c r="B2555" t="str">
        <v>North</v>
      </c>
      <c r="C2555" t="str">
        <v>Electronics</v>
      </c>
    </row>
    <row r="2556" spans="1:3" hidden="1">
      <c r="A2556" s="11">
        <v>45233</v>
      </c>
      <c r="B2556" t="str">
        <v>East</v>
      </c>
      <c r="C2556" t="str">
        <v>Sports</v>
      </c>
    </row>
    <row r="2557" spans="1:3" hidden="1">
      <c r="A2557" s="11">
        <v>45220</v>
      </c>
      <c r="B2557" t="str">
        <v>North</v>
      </c>
      <c r="C2557" t="str">
        <v>Furniture</v>
      </c>
    </row>
    <row r="2558" spans="1:3" hidden="1">
      <c r="A2558" s="11">
        <v>44980</v>
      </c>
      <c r="B2558" t="str">
        <v>North</v>
      </c>
      <c r="C2558" t="str">
        <v>Groceries</v>
      </c>
    </row>
    <row r="2559" spans="1:3" hidden="1">
      <c r="A2559" s="11">
        <v>45370</v>
      </c>
      <c r="B2559" t="str">
        <v>East</v>
      </c>
      <c r="C2559" t="str">
        <v>Clothing</v>
      </c>
    </row>
    <row r="2560" spans="1:3" hidden="1">
      <c r="A2560" s="11">
        <v>45534</v>
      </c>
      <c r="B2560" t="str">
        <v>South</v>
      </c>
      <c r="C2560" t="str">
        <v>Sports</v>
      </c>
    </row>
    <row r="2561" spans="1:3" hidden="1">
      <c r="A2561" s="11">
        <v>45099</v>
      </c>
      <c r="B2561" t="str">
        <v>West</v>
      </c>
      <c r="C2561" t="str">
        <v>Clothing</v>
      </c>
    </row>
    <row r="2562" spans="1:3" hidden="1">
      <c r="A2562" s="11">
        <v>45100</v>
      </c>
      <c r="B2562" t="str">
        <v>East</v>
      </c>
      <c r="C2562" t="str">
        <v>Electronics</v>
      </c>
    </row>
    <row r="2563" spans="1:3" hidden="1">
      <c r="A2563" s="11">
        <v>45545</v>
      </c>
      <c r="B2563" t="str">
        <v>North</v>
      </c>
      <c r="C2563" t="str">
        <v>Sports</v>
      </c>
    </row>
    <row r="2564" spans="1:3" hidden="1">
      <c r="A2564" s="11">
        <v>45189</v>
      </c>
      <c r="B2564" t="str">
        <v>East</v>
      </c>
      <c r="C2564" t="str">
        <v>Furniture</v>
      </c>
    </row>
    <row r="2565" spans="1:3" hidden="1">
      <c r="A2565" s="11">
        <v>45221</v>
      </c>
      <c r="B2565" t="str">
        <v>North</v>
      </c>
      <c r="C2565" t="str">
        <v>Furniture</v>
      </c>
    </row>
    <row r="2566" spans="1:3" hidden="1">
      <c r="A2566" s="11">
        <v>45090</v>
      </c>
      <c r="B2566" t="str">
        <v>South</v>
      </c>
      <c r="C2566" t="str">
        <v>Sports</v>
      </c>
    </row>
    <row r="2567" spans="1:3" hidden="1">
      <c r="A2567" s="11">
        <v>45412</v>
      </c>
      <c r="B2567" t="str">
        <v>East</v>
      </c>
      <c r="C2567" t="str">
        <v>Furniture</v>
      </c>
    </row>
    <row r="2568" spans="1:3" hidden="1">
      <c r="A2568" s="11">
        <v>44883</v>
      </c>
      <c r="B2568" t="str">
        <v>North</v>
      </c>
      <c r="C2568" t="str">
        <v>Clothing</v>
      </c>
    </row>
    <row r="2569" spans="1:3" hidden="1">
      <c r="A2569" s="11">
        <v>45142</v>
      </c>
      <c r="B2569" t="str">
        <v>West</v>
      </c>
      <c r="C2569" t="str">
        <v>Furniture</v>
      </c>
    </row>
    <row r="2570" spans="1:3" hidden="1">
      <c r="A2570" s="11">
        <v>44909</v>
      </c>
      <c r="B2570" t="str">
        <v>West</v>
      </c>
      <c r="C2570" t="str">
        <v>Electronics</v>
      </c>
    </row>
    <row r="2571" spans="1:3" hidden="1">
      <c r="A2571" s="11">
        <v>45385</v>
      </c>
      <c r="B2571" t="str">
        <v>West</v>
      </c>
      <c r="C2571" t="str">
        <v>Furniture</v>
      </c>
    </row>
    <row r="2572" spans="1:3" hidden="1">
      <c r="A2572" s="11">
        <v>45364</v>
      </c>
      <c r="B2572" t="str">
        <v>North</v>
      </c>
      <c r="C2572" t="str">
        <v>Electronics</v>
      </c>
    </row>
    <row r="2573" spans="1:3" hidden="1">
      <c r="A2573" s="11">
        <v>45146</v>
      </c>
      <c r="B2573" t="str">
        <v>South</v>
      </c>
      <c r="C2573" t="str">
        <v>Furniture</v>
      </c>
    </row>
    <row r="2574" spans="1:3" hidden="1">
      <c r="A2574" s="11">
        <v>44957</v>
      </c>
      <c r="B2574" t="str">
        <v>West</v>
      </c>
      <c r="C2574" t="str">
        <v>Sports</v>
      </c>
    </row>
    <row r="2575" spans="1:3" hidden="1">
      <c r="A2575" s="11">
        <v>45025</v>
      </c>
      <c r="B2575" t="str">
        <v>North</v>
      </c>
      <c r="C2575" t="str">
        <v>Groceries</v>
      </c>
    </row>
    <row r="2576" spans="1:3" hidden="1">
      <c r="A2576" s="11">
        <v>45494</v>
      </c>
      <c r="B2576" t="str">
        <v>South</v>
      </c>
      <c r="C2576" t="str">
        <v>Groceries</v>
      </c>
    </row>
    <row r="2577" spans="1:3" hidden="1">
      <c r="A2577" s="11">
        <v>45061</v>
      </c>
      <c r="B2577" t="str">
        <v>South</v>
      </c>
      <c r="C2577" t="str">
        <v>Furniture</v>
      </c>
    </row>
    <row r="2578" spans="1:3" hidden="1">
      <c r="A2578" s="11">
        <v>45504</v>
      </c>
      <c r="B2578" t="str">
        <v>East</v>
      </c>
      <c r="C2578" t="str">
        <v>Furniture</v>
      </c>
    </row>
    <row r="2579" spans="1:3" hidden="1">
      <c r="A2579" s="11">
        <v>45270</v>
      </c>
      <c r="B2579" t="str">
        <v>South</v>
      </c>
      <c r="C2579" t="str">
        <v>Sports</v>
      </c>
    </row>
    <row r="2580" spans="1:3" hidden="1">
      <c r="A2580" s="11">
        <v>45316</v>
      </c>
      <c r="B2580" t="str">
        <v>South</v>
      </c>
      <c r="C2580" t="str">
        <v>Sports</v>
      </c>
    </row>
    <row r="2581" spans="1:3" hidden="1">
      <c r="A2581" s="11">
        <v>45298</v>
      </c>
      <c r="B2581" t="str">
        <v>West</v>
      </c>
      <c r="C2581" t="str">
        <v>Sports</v>
      </c>
    </row>
    <row r="2582" spans="1:3" hidden="1">
      <c r="A2582" s="11">
        <v>45207</v>
      </c>
      <c r="B2582" t="str">
        <v>North</v>
      </c>
      <c r="C2582" t="str">
        <v>Furniture</v>
      </c>
    </row>
    <row r="2583" spans="1:3" hidden="1">
      <c r="A2583" s="11">
        <v>45120</v>
      </c>
      <c r="B2583" t="str">
        <v>East</v>
      </c>
      <c r="C2583" t="str">
        <v>Clothing</v>
      </c>
    </row>
    <row r="2584" spans="1:3" hidden="1">
      <c r="A2584" s="11">
        <v>45178</v>
      </c>
      <c r="B2584" t="str">
        <v>East</v>
      </c>
      <c r="C2584" t="str">
        <v>Furniture</v>
      </c>
    </row>
    <row r="2585" spans="1:3" hidden="1">
      <c r="A2585" s="11">
        <v>44952</v>
      </c>
      <c r="B2585" t="str">
        <v>East</v>
      </c>
      <c r="C2585" t="str">
        <v>Furniture</v>
      </c>
    </row>
    <row r="2586" spans="1:3" hidden="1">
      <c r="A2586" s="11">
        <v>44940</v>
      </c>
      <c r="B2586" t="str">
        <v>South</v>
      </c>
      <c r="C2586" t="str">
        <v>Groceries</v>
      </c>
    </row>
    <row r="2587" spans="1:3" hidden="1">
      <c r="A2587" s="11">
        <v>45246</v>
      </c>
      <c r="B2587" t="str">
        <v>North</v>
      </c>
      <c r="C2587" t="str">
        <v>Groceries</v>
      </c>
    </row>
    <row r="2588" spans="1:3" hidden="1">
      <c r="A2588" s="11">
        <v>44940</v>
      </c>
      <c r="B2588" t="str">
        <v>East</v>
      </c>
      <c r="C2588" t="str">
        <v>Furniture</v>
      </c>
    </row>
    <row r="2589" spans="1:3" hidden="1">
      <c r="A2589" s="11">
        <v>45252</v>
      </c>
      <c r="B2589" t="str">
        <v>West</v>
      </c>
      <c r="C2589" t="str">
        <v>Furniture</v>
      </c>
    </row>
    <row r="2590" spans="1:3" hidden="1">
      <c r="A2590" s="11">
        <v>45142</v>
      </c>
      <c r="B2590" t="str">
        <v>South</v>
      </c>
      <c r="C2590" t="str">
        <v>Clothing</v>
      </c>
    </row>
    <row r="2591" spans="1:3" hidden="1">
      <c r="A2591" s="11">
        <v>45060</v>
      </c>
      <c r="B2591" t="str">
        <v>South</v>
      </c>
      <c r="C2591" t="str">
        <v>Electronics</v>
      </c>
    </row>
    <row r="2592" spans="1:3" hidden="1">
      <c r="A2592" s="11">
        <v>45450</v>
      </c>
      <c r="B2592" t="str">
        <v>East</v>
      </c>
      <c r="C2592" t="str">
        <v>Furniture</v>
      </c>
    </row>
    <row r="2593" spans="1:3" hidden="1">
      <c r="A2593" s="11">
        <v>45237</v>
      </c>
      <c r="B2593" t="str">
        <v>North</v>
      </c>
      <c r="C2593" t="str">
        <v>Sports</v>
      </c>
    </row>
    <row r="2594" spans="1:3" hidden="1">
      <c r="A2594" s="11">
        <v>45177</v>
      </c>
      <c r="B2594" t="str">
        <v>West</v>
      </c>
      <c r="C2594" t="str">
        <v>Clothing</v>
      </c>
    </row>
    <row r="2595" spans="1:3" hidden="1">
      <c r="A2595" s="11">
        <v>45036</v>
      </c>
      <c r="B2595" t="str">
        <v>West</v>
      </c>
      <c r="C2595" t="str">
        <v>Furniture</v>
      </c>
    </row>
    <row r="2596" spans="1:3" hidden="1">
      <c r="A2596" s="11">
        <v>45083</v>
      </c>
      <c r="B2596" t="str">
        <v>North</v>
      </c>
      <c r="C2596" t="str">
        <v>Electronics</v>
      </c>
    </row>
    <row r="2597" spans="1:3" hidden="1">
      <c r="A2597" s="11">
        <v>45584</v>
      </c>
      <c r="B2597" t="str">
        <v>West</v>
      </c>
      <c r="C2597" t="str">
        <v>Groceries</v>
      </c>
    </row>
    <row r="2598" spans="1:3" hidden="1">
      <c r="A2598" s="11">
        <v>45279</v>
      </c>
      <c r="B2598" t="str">
        <v>North</v>
      </c>
      <c r="C2598" t="str">
        <v>Electronics</v>
      </c>
    </row>
    <row r="2599" spans="1:3" hidden="1">
      <c r="A2599" s="11">
        <v>44987</v>
      </c>
      <c r="B2599" t="str">
        <v>South</v>
      </c>
      <c r="C2599" t="str">
        <v>Clothing</v>
      </c>
    </row>
    <row r="2600" spans="1:3" hidden="1">
      <c r="A2600" s="11">
        <v>45186</v>
      </c>
      <c r="B2600" t="str">
        <v>East</v>
      </c>
      <c r="C2600" t="str">
        <v>Furniture</v>
      </c>
    </row>
    <row r="2601" spans="1:3" hidden="1">
      <c r="A2601" s="11">
        <v>44958</v>
      </c>
      <c r="B2601" t="str">
        <v>North</v>
      </c>
      <c r="C2601" t="str">
        <v>Electronics</v>
      </c>
    </row>
    <row r="2602" spans="1:3" hidden="1">
      <c r="A2602" s="11">
        <v>45284</v>
      </c>
      <c r="B2602" t="str">
        <v>North</v>
      </c>
      <c r="C2602" t="str">
        <v>Electronics</v>
      </c>
    </row>
    <row r="2603" spans="1:3" hidden="1">
      <c r="A2603" s="11">
        <v>45089</v>
      </c>
      <c r="B2603" t="str">
        <v>East</v>
      </c>
      <c r="C2603" t="str">
        <v>Clothing</v>
      </c>
    </row>
    <row r="2604" spans="1:3" hidden="1">
      <c r="A2604" s="11">
        <v>45080</v>
      </c>
      <c r="B2604" t="str">
        <v>East</v>
      </c>
      <c r="C2604" t="str">
        <v>Groceries</v>
      </c>
    </row>
    <row r="2605" spans="1:3" hidden="1">
      <c r="A2605" s="11">
        <v>45354</v>
      </c>
      <c r="B2605" t="str">
        <v>East</v>
      </c>
      <c r="C2605" t="str">
        <v>Sports</v>
      </c>
    </row>
    <row r="2606" spans="1:3" hidden="1">
      <c r="A2606" s="11">
        <v>45099</v>
      </c>
      <c r="B2606" t="str">
        <v>West</v>
      </c>
      <c r="C2606" t="str">
        <v>Sports</v>
      </c>
    </row>
    <row r="2607" spans="1:3" hidden="1">
      <c r="A2607" s="11">
        <v>44992</v>
      </c>
      <c r="B2607" t="str">
        <v>South</v>
      </c>
      <c r="C2607" t="str">
        <v>Groceries</v>
      </c>
    </row>
    <row r="2608" spans="1:3" hidden="1">
      <c r="A2608" s="11">
        <v>45237</v>
      </c>
      <c r="B2608" t="str">
        <v>North</v>
      </c>
      <c r="C2608" t="str">
        <v>Sports</v>
      </c>
    </row>
    <row r="2609" spans="1:3" hidden="1">
      <c r="A2609" s="11">
        <v>45236</v>
      </c>
      <c r="B2609" t="str">
        <v>West</v>
      </c>
      <c r="C2609" t="str">
        <v>Electronics</v>
      </c>
    </row>
    <row r="2610" spans="1:3" hidden="1">
      <c r="A2610" s="11">
        <v>45096</v>
      </c>
      <c r="B2610" t="str">
        <v>South</v>
      </c>
      <c r="C2610" t="str">
        <v>Sports</v>
      </c>
    </row>
    <row r="2611" spans="1:3" hidden="1">
      <c r="A2611" s="11">
        <v>45255</v>
      </c>
      <c r="B2611" t="str">
        <v>East</v>
      </c>
      <c r="C2611" t="str">
        <v>Sports</v>
      </c>
    </row>
    <row r="2612" spans="1:3" hidden="1">
      <c r="A2612" s="11">
        <v>45461</v>
      </c>
      <c r="B2612" t="str">
        <v>East</v>
      </c>
      <c r="C2612" t="str">
        <v>Furniture</v>
      </c>
    </row>
    <row r="2613" spans="1:3" hidden="1">
      <c r="A2613" s="11">
        <v>44896</v>
      </c>
      <c r="B2613" t="str">
        <v>West</v>
      </c>
      <c r="C2613" t="str">
        <v>Groceries</v>
      </c>
    </row>
    <row r="2614" spans="1:3" hidden="1">
      <c r="A2614" s="11">
        <v>45405</v>
      </c>
      <c r="B2614" t="str">
        <v>East</v>
      </c>
      <c r="C2614" t="str">
        <v>Clothing</v>
      </c>
    </row>
    <row r="2615" spans="1:3">
      <c r="A2615" s="11">
        <v>45387</v>
      </c>
      <c r="B2615" t="str">
        <v>South</v>
      </c>
      <c r="C2615" t="str">
        <v>Electronics</v>
      </c>
    </row>
    <row r="2616" spans="1:3" hidden="1">
      <c r="A2616" s="11">
        <v>45245</v>
      </c>
      <c r="B2616" t="str">
        <v>East</v>
      </c>
      <c r="C2616" t="str">
        <v>Groceries</v>
      </c>
    </row>
    <row r="2617" spans="1:3" hidden="1">
      <c r="A2617" s="11">
        <v>44988</v>
      </c>
      <c r="B2617" t="str">
        <v>North</v>
      </c>
      <c r="C2617" t="str">
        <v>Clothing</v>
      </c>
    </row>
    <row r="2618" spans="1:3" hidden="1">
      <c r="A2618" s="11">
        <v>45477</v>
      </c>
      <c r="B2618" t="str">
        <v>West</v>
      </c>
      <c r="C2618" t="str">
        <v>Electronics</v>
      </c>
    </row>
    <row r="2619" spans="1:3" hidden="1">
      <c r="A2619" s="11">
        <v>45523</v>
      </c>
      <c r="B2619" t="str">
        <v>South</v>
      </c>
      <c r="C2619" t="str">
        <v>Clothing</v>
      </c>
    </row>
    <row r="2620" spans="1:3" hidden="1">
      <c r="A2620" s="11">
        <v>44981</v>
      </c>
      <c r="B2620" t="str">
        <v>North</v>
      </c>
      <c r="C2620" t="str">
        <v>Sports</v>
      </c>
    </row>
    <row r="2621" spans="1:3" hidden="1">
      <c r="A2621" s="11">
        <v>45441</v>
      </c>
      <c r="B2621" t="str">
        <v>North</v>
      </c>
      <c r="C2621" t="str">
        <v>Furniture</v>
      </c>
    </row>
    <row r="2622" spans="1:3" hidden="1">
      <c r="A2622" s="11">
        <v>45123</v>
      </c>
      <c r="B2622" t="str">
        <v>West</v>
      </c>
      <c r="C2622" t="str">
        <v>Electronics</v>
      </c>
    </row>
    <row r="2623" spans="1:3" hidden="1">
      <c r="A2623" s="11">
        <v>45481</v>
      </c>
      <c r="B2623" t="str">
        <v>West</v>
      </c>
      <c r="C2623" t="str">
        <v>Groceries</v>
      </c>
    </row>
    <row r="2624" spans="1:3" hidden="1">
      <c r="A2624" s="11">
        <v>45391</v>
      </c>
      <c r="B2624" t="str">
        <v>East</v>
      </c>
      <c r="C2624" t="str">
        <v>Furniture</v>
      </c>
    </row>
    <row r="2625" spans="1:3" hidden="1">
      <c r="A2625" s="11">
        <v>45075</v>
      </c>
      <c r="B2625" t="str">
        <v>North</v>
      </c>
      <c r="C2625" t="str">
        <v>Furniture</v>
      </c>
    </row>
    <row r="2626" spans="1:3" hidden="1">
      <c r="A2626" s="11">
        <v>45004</v>
      </c>
      <c r="B2626" t="str">
        <v>West</v>
      </c>
      <c r="C2626" t="str">
        <v>Sports</v>
      </c>
    </row>
    <row r="2627" spans="1:3" hidden="1">
      <c r="A2627" s="11">
        <v>44955</v>
      </c>
      <c r="B2627" t="str">
        <v>East</v>
      </c>
      <c r="C2627" t="str">
        <v>Groceries</v>
      </c>
    </row>
    <row r="2628" spans="1:3" hidden="1">
      <c r="A2628" s="11">
        <v>45531</v>
      </c>
      <c r="B2628" t="str">
        <v>East</v>
      </c>
      <c r="C2628" t="str">
        <v>Sports</v>
      </c>
    </row>
    <row r="2629" spans="1:3" hidden="1">
      <c r="A2629" s="11">
        <v>45461</v>
      </c>
      <c r="B2629" t="str">
        <v>North</v>
      </c>
      <c r="C2629" t="str">
        <v>Sports</v>
      </c>
    </row>
    <row r="2630" spans="1:3" hidden="1">
      <c r="A2630" s="11">
        <v>45340</v>
      </c>
      <c r="B2630" t="str">
        <v>North</v>
      </c>
      <c r="C2630" t="str">
        <v>Electronics</v>
      </c>
    </row>
    <row r="2631" spans="1:3" hidden="1">
      <c r="A2631" s="11">
        <v>45431</v>
      </c>
      <c r="B2631" t="str">
        <v>North</v>
      </c>
      <c r="C2631" t="str">
        <v>Electronics</v>
      </c>
    </row>
    <row r="2632" spans="1:3" hidden="1">
      <c r="A2632" s="11">
        <v>45602</v>
      </c>
      <c r="B2632" t="str">
        <v>North</v>
      </c>
      <c r="C2632" t="str">
        <v>Groceries</v>
      </c>
    </row>
    <row r="2633" spans="1:3" hidden="1">
      <c r="A2633" s="11">
        <v>44910</v>
      </c>
      <c r="B2633" t="str">
        <v>East</v>
      </c>
      <c r="C2633" t="str">
        <v>Electronics</v>
      </c>
    </row>
    <row r="2634" spans="1:3" hidden="1">
      <c r="A2634" s="11">
        <v>45576</v>
      </c>
      <c r="B2634" t="str">
        <v>West</v>
      </c>
      <c r="C2634" t="str">
        <v>Sports</v>
      </c>
    </row>
    <row r="2635" spans="1:3" hidden="1">
      <c r="A2635" s="11">
        <v>45092</v>
      </c>
      <c r="B2635" t="str">
        <v>West</v>
      </c>
      <c r="C2635" t="str">
        <v>Groceries</v>
      </c>
    </row>
    <row r="2636" spans="1:3" hidden="1">
      <c r="A2636" s="11">
        <v>45077</v>
      </c>
      <c r="B2636" t="str">
        <v>East</v>
      </c>
      <c r="C2636" t="str">
        <v>Clothing</v>
      </c>
    </row>
    <row r="2637" spans="1:3" hidden="1">
      <c r="A2637" s="11">
        <v>45260</v>
      </c>
      <c r="B2637" t="str">
        <v>East</v>
      </c>
      <c r="C2637" t="str">
        <v>Groceries</v>
      </c>
    </row>
    <row r="2638" spans="1:3" hidden="1">
      <c r="A2638" s="11">
        <v>45211</v>
      </c>
      <c r="B2638" t="str">
        <v>West</v>
      </c>
      <c r="C2638" t="str">
        <v>Sports</v>
      </c>
    </row>
    <row r="2639" spans="1:3" hidden="1">
      <c r="A2639" s="11">
        <v>45240</v>
      </c>
      <c r="B2639" t="str">
        <v>South</v>
      </c>
      <c r="C2639" t="str">
        <v>Electronics</v>
      </c>
    </row>
    <row r="2640" spans="1:3" hidden="1">
      <c r="A2640" s="11">
        <v>45357</v>
      </c>
      <c r="B2640" t="str">
        <v>North</v>
      </c>
      <c r="C2640" t="str">
        <v>Electronics</v>
      </c>
    </row>
    <row r="2641" spans="1:3" hidden="1">
      <c r="A2641" s="11">
        <v>45530</v>
      </c>
      <c r="B2641" t="str">
        <v>East</v>
      </c>
      <c r="C2641" t="str">
        <v>Furniture</v>
      </c>
    </row>
    <row r="2642" spans="1:3" hidden="1">
      <c r="A2642" s="11">
        <v>44929</v>
      </c>
      <c r="B2642" t="str">
        <v>East</v>
      </c>
      <c r="C2642" t="str">
        <v>Groceries</v>
      </c>
    </row>
    <row r="2643" spans="1:3" hidden="1">
      <c r="A2643" s="11">
        <v>44954</v>
      </c>
      <c r="B2643" t="str">
        <v>West</v>
      </c>
      <c r="C2643" t="str">
        <v>Sports</v>
      </c>
    </row>
    <row r="2644" spans="1:3" hidden="1">
      <c r="A2644" s="11">
        <v>45518</v>
      </c>
      <c r="B2644" t="str">
        <v>East</v>
      </c>
      <c r="C2644" t="str">
        <v>Sports</v>
      </c>
    </row>
    <row r="2645" spans="1:3" hidden="1">
      <c r="A2645" s="11">
        <v>45603</v>
      </c>
      <c r="B2645" t="str">
        <v>South</v>
      </c>
      <c r="C2645" t="str">
        <v>Clothing</v>
      </c>
    </row>
    <row r="2646" spans="1:3">
      <c r="A2646" s="11">
        <v>45599</v>
      </c>
      <c r="B2646" t="str">
        <v>South</v>
      </c>
      <c r="C2646" t="str">
        <v>Electronics</v>
      </c>
    </row>
    <row r="2647" spans="1:3" hidden="1">
      <c r="A2647" s="11">
        <v>45308</v>
      </c>
      <c r="B2647" t="str">
        <v>South</v>
      </c>
      <c r="C2647" t="str">
        <v>Furniture</v>
      </c>
    </row>
    <row r="2648" spans="1:3" hidden="1">
      <c r="A2648" s="11">
        <v>44917</v>
      </c>
      <c r="B2648" t="str">
        <v>West</v>
      </c>
      <c r="C2648" t="str">
        <v>Clothing</v>
      </c>
    </row>
    <row r="2649" spans="1:3" hidden="1">
      <c r="A2649" s="11">
        <v>44997</v>
      </c>
      <c r="B2649" t="str">
        <v>West</v>
      </c>
      <c r="C2649" t="str">
        <v>Groceries</v>
      </c>
    </row>
    <row r="2650" spans="1:3" hidden="1">
      <c r="A2650" s="11">
        <v>45140</v>
      </c>
      <c r="B2650" t="str">
        <v>West</v>
      </c>
      <c r="C2650" t="str">
        <v>Sports</v>
      </c>
    </row>
    <row r="2651" spans="1:3" hidden="1">
      <c r="A2651" s="11">
        <v>45024</v>
      </c>
      <c r="B2651" t="str">
        <v>West</v>
      </c>
      <c r="C2651" t="str">
        <v>Groceries</v>
      </c>
    </row>
    <row r="2652" spans="1:3" hidden="1">
      <c r="A2652" s="11">
        <v>45454</v>
      </c>
      <c r="B2652" t="str">
        <v>West</v>
      </c>
      <c r="C2652" t="str">
        <v>Sports</v>
      </c>
    </row>
    <row r="2653" spans="1:3" hidden="1">
      <c r="A2653" s="11">
        <v>45320</v>
      </c>
      <c r="B2653" t="str">
        <v>East</v>
      </c>
      <c r="C2653" t="str">
        <v>Clothing</v>
      </c>
    </row>
    <row r="2654" spans="1:3" hidden="1">
      <c r="A2654" s="11">
        <v>45337</v>
      </c>
      <c r="B2654" t="str">
        <v>South</v>
      </c>
      <c r="C2654" t="str">
        <v>Furniture</v>
      </c>
    </row>
    <row r="2655" spans="1:3" hidden="1">
      <c r="A2655" s="11">
        <v>45184</v>
      </c>
      <c r="B2655" t="str">
        <v>East</v>
      </c>
      <c r="C2655" t="str">
        <v>Furniture</v>
      </c>
    </row>
    <row r="2656" spans="1:3" hidden="1">
      <c r="A2656" s="11">
        <v>45018</v>
      </c>
      <c r="B2656" t="str">
        <v>South</v>
      </c>
      <c r="C2656" t="str">
        <v>Groceries</v>
      </c>
    </row>
    <row r="2657" spans="1:3" hidden="1">
      <c r="A2657" s="11">
        <v>45094</v>
      </c>
      <c r="B2657" t="str">
        <v>East</v>
      </c>
      <c r="C2657" t="str">
        <v>Sports</v>
      </c>
    </row>
    <row r="2658" spans="1:3" hidden="1">
      <c r="A2658" s="11">
        <v>45564</v>
      </c>
      <c r="B2658" t="str">
        <v>East</v>
      </c>
      <c r="C2658" t="str">
        <v>Electronics</v>
      </c>
    </row>
    <row r="2659" spans="1:3" hidden="1">
      <c r="A2659" s="11">
        <v>45003</v>
      </c>
      <c r="B2659" t="str">
        <v>East</v>
      </c>
      <c r="C2659" t="str">
        <v>Clothing</v>
      </c>
    </row>
    <row r="2660" spans="1:3" hidden="1">
      <c r="A2660" s="11">
        <v>45553</v>
      </c>
      <c r="B2660" t="str">
        <v>North</v>
      </c>
      <c r="C2660" t="str">
        <v>Sports</v>
      </c>
    </row>
    <row r="2661" spans="1:3" hidden="1">
      <c r="A2661" s="11">
        <v>45067</v>
      </c>
      <c r="B2661" t="str">
        <v>North</v>
      </c>
      <c r="C2661" t="str">
        <v>Electronics</v>
      </c>
    </row>
    <row r="2662" spans="1:3" hidden="1">
      <c r="A2662" s="11">
        <v>45116</v>
      </c>
      <c r="B2662" t="str">
        <v>West</v>
      </c>
      <c r="C2662" t="str">
        <v>Clothing</v>
      </c>
    </row>
    <row r="2663" spans="1:3" hidden="1">
      <c r="A2663" s="11">
        <v>45201</v>
      </c>
      <c r="B2663" t="str">
        <v>South</v>
      </c>
      <c r="C2663" t="str">
        <v>Sports</v>
      </c>
    </row>
    <row r="2664" spans="1:3" hidden="1">
      <c r="A2664" s="11">
        <v>45119</v>
      </c>
      <c r="B2664" t="str">
        <v>South</v>
      </c>
      <c r="C2664" t="str">
        <v>Electronics</v>
      </c>
    </row>
    <row r="2665" spans="1:3" hidden="1">
      <c r="A2665" s="11">
        <v>44938</v>
      </c>
      <c r="B2665" t="str">
        <v>East</v>
      </c>
      <c r="C2665" t="str">
        <v>Clothing</v>
      </c>
    </row>
    <row r="2666" spans="1:3" hidden="1">
      <c r="A2666" s="11">
        <v>45222</v>
      </c>
      <c r="B2666" t="str">
        <v>West</v>
      </c>
      <c r="C2666" t="str">
        <v>Electronics</v>
      </c>
    </row>
    <row r="2667" spans="1:3" hidden="1">
      <c r="A2667" s="11">
        <v>45263</v>
      </c>
      <c r="B2667" t="str">
        <v>South</v>
      </c>
      <c r="C2667" t="str">
        <v>Groceries</v>
      </c>
    </row>
    <row r="2668" spans="1:3" hidden="1">
      <c r="A2668" s="11">
        <v>45413</v>
      </c>
      <c r="B2668" t="str">
        <v>North</v>
      </c>
      <c r="C2668" t="str">
        <v>Sports</v>
      </c>
    </row>
    <row r="2669" spans="1:3" hidden="1">
      <c r="A2669" s="11">
        <v>44933</v>
      </c>
      <c r="B2669" t="str">
        <v>South</v>
      </c>
      <c r="C2669" t="str">
        <v>Furniture</v>
      </c>
    </row>
    <row r="2670" spans="1:3" hidden="1">
      <c r="A2670" s="11">
        <v>45333</v>
      </c>
      <c r="B2670" t="str">
        <v>West</v>
      </c>
      <c r="C2670" t="str">
        <v>Furniture</v>
      </c>
    </row>
    <row r="2671" spans="1:3" hidden="1">
      <c r="A2671" s="11">
        <v>44956</v>
      </c>
      <c r="B2671" t="str">
        <v>East</v>
      </c>
      <c r="C2671" t="str">
        <v>Groceries</v>
      </c>
    </row>
    <row r="2672" spans="1:3" hidden="1">
      <c r="A2672" s="11">
        <v>45524</v>
      </c>
      <c r="B2672" t="str">
        <v>East</v>
      </c>
      <c r="C2672" t="str">
        <v>Groceries</v>
      </c>
    </row>
    <row r="2673" spans="1:3" hidden="1">
      <c r="A2673" s="11">
        <v>45054</v>
      </c>
      <c r="B2673" t="str">
        <v>North</v>
      </c>
      <c r="C2673" t="str">
        <v>Electronics</v>
      </c>
    </row>
    <row r="2674" spans="1:3" hidden="1">
      <c r="A2674" s="11">
        <v>45035</v>
      </c>
      <c r="B2674" t="str">
        <v>West</v>
      </c>
      <c r="C2674" t="str">
        <v>Electronics</v>
      </c>
    </row>
    <row r="2675" spans="1:3" hidden="1">
      <c r="A2675" s="11">
        <v>45491</v>
      </c>
      <c r="B2675" t="str">
        <v>West</v>
      </c>
      <c r="C2675" t="str">
        <v>Clothing</v>
      </c>
    </row>
    <row r="2676" spans="1:3" hidden="1">
      <c r="A2676" s="11">
        <v>45461</v>
      </c>
      <c r="B2676" t="str">
        <v>North</v>
      </c>
      <c r="C2676" t="str">
        <v>Groceries</v>
      </c>
    </row>
    <row r="2677" spans="1:3" hidden="1">
      <c r="A2677" s="11">
        <v>45054</v>
      </c>
      <c r="B2677" t="str">
        <v>East</v>
      </c>
      <c r="C2677" t="str">
        <v>Electronics</v>
      </c>
    </row>
    <row r="2678" spans="1:3" hidden="1">
      <c r="A2678" s="11">
        <v>45544</v>
      </c>
      <c r="B2678" t="str">
        <v>North</v>
      </c>
      <c r="C2678" t="str">
        <v>Sports</v>
      </c>
    </row>
    <row r="2679" spans="1:3" hidden="1">
      <c r="A2679" s="11">
        <v>45500</v>
      </c>
      <c r="B2679" t="str">
        <v>West</v>
      </c>
      <c r="C2679" t="str">
        <v>Clothing</v>
      </c>
    </row>
    <row r="2680" spans="1:3" hidden="1">
      <c r="A2680" s="11">
        <v>45132</v>
      </c>
      <c r="B2680" t="str">
        <v>West</v>
      </c>
      <c r="C2680" t="str">
        <v>Groceries</v>
      </c>
    </row>
    <row r="2681" spans="1:3" hidden="1">
      <c r="A2681" s="11">
        <v>45241</v>
      </c>
      <c r="B2681" t="str">
        <v>North</v>
      </c>
      <c r="C2681" t="str">
        <v>Clothing</v>
      </c>
    </row>
    <row r="2682" spans="1:3" hidden="1">
      <c r="A2682" s="11">
        <v>44980</v>
      </c>
      <c r="B2682" t="str">
        <v>South</v>
      </c>
      <c r="C2682" t="str">
        <v>Sports</v>
      </c>
    </row>
    <row r="2683" spans="1:3" hidden="1">
      <c r="A2683" s="11">
        <v>45336</v>
      </c>
      <c r="B2683" t="str">
        <v>West</v>
      </c>
      <c r="C2683" t="str">
        <v>Groceries</v>
      </c>
    </row>
    <row r="2684" spans="1:3" hidden="1">
      <c r="A2684" s="11">
        <v>45078</v>
      </c>
      <c r="B2684" t="str">
        <v>West</v>
      </c>
      <c r="C2684" t="str">
        <v>Electronics</v>
      </c>
    </row>
    <row r="2685" spans="1:3" hidden="1">
      <c r="A2685" s="11">
        <v>45341</v>
      </c>
      <c r="B2685" t="str">
        <v>West</v>
      </c>
      <c r="C2685" t="str">
        <v>Furniture</v>
      </c>
    </row>
    <row r="2686" spans="1:3" hidden="1">
      <c r="A2686" s="11">
        <v>45297</v>
      </c>
      <c r="B2686" t="str">
        <v>North</v>
      </c>
      <c r="C2686" t="str">
        <v>Furniture</v>
      </c>
    </row>
    <row r="2687" spans="1:3" hidden="1">
      <c r="A2687" s="11">
        <v>45179</v>
      </c>
      <c r="B2687" t="str">
        <v>North</v>
      </c>
      <c r="C2687" t="str">
        <v>Furniture</v>
      </c>
    </row>
    <row r="2688" spans="1:3">
      <c r="A2688" s="11">
        <v>45294</v>
      </c>
      <c r="B2688" t="str">
        <v>South</v>
      </c>
      <c r="C2688" t="str">
        <v>Electronics</v>
      </c>
    </row>
    <row r="2689" spans="1:3" hidden="1">
      <c r="A2689" s="11">
        <v>45352</v>
      </c>
      <c r="B2689" t="str">
        <v>West</v>
      </c>
      <c r="C2689" t="str">
        <v>Electronics</v>
      </c>
    </row>
    <row r="2690" spans="1:3" hidden="1">
      <c r="A2690" s="11">
        <v>45390</v>
      </c>
      <c r="B2690" t="str">
        <v>West</v>
      </c>
      <c r="C2690" t="str">
        <v>Clothing</v>
      </c>
    </row>
    <row r="2691" spans="1:3" hidden="1">
      <c r="A2691" s="11">
        <v>45487</v>
      </c>
      <c r="B2691" t="str">
        <v>South</v>
      </c>
      <c r="C2691" t="str">
        <v>Furniture</v>
      </c>
    </row>
    <row r="2692" spans="1:3" hidden="1">
      <c r="A2692" s="11">
        <v>45309</v>
      </c>
      <c r="B2692" t="str">
        <v>South</v>
      </c>
      <c r="C2692" t="str">
        <v>Groceries</v>
      </c>
    </row>
    <row r="2693" spans="1:3" hidden="1">
      <c r="A2693" s="11">
        <v>45079</v>
      </c>
      <c r="B2693" t="str">
        <v>South</v>
      </c>
      <c r="C2693" t="str">
        <v>Sports</v>
      </c>
    </row>
    <row r="2694" spans="1:3" hidden="1">
      <c r="A2694" s="11">
        <v>45598</v>
      </c>
      <c r="B2694" t="str">
        <v>West</v>
      </c>
      <c r="C2694" t="str">
        <v>Furniture</v>
      </c>
    </row>
    <row r="2695" spans="1:3" hidden="1">
      <c r="A2695" s="11">
        <v>45337</v>
      </c>
      <c r="B2695" t="str">
        <v>East</v>
      </c>
      <c r="C2695" t="str">
        <v>Electronics</v>
      </c>
    </row>
    <row r="2696" spans="1:3" hidden="1">
      <c r="A2696" s="11">
        <v>45037</v>
      </c>
      <c r="B2696" t="str">
        <v>South</v>
      </c>
      <c r="C2696" t="str">
        <v>Groceries</v>
      </c>
    </row>
    <row r="2697" spans="1:3" hidden="1">
      <c r="A2697" s="11">
        <v>45228</v>
      </c>
      <c r="B2697" t="str">
        <v>East</v>
      </c>
      <c r="C2697" t="str">
        <v>Clothing</v>
      </c>
    </row>
    <row r="2698" spans="1:3" hidden="1">
      <c r="A2698" s="11">
        <v>45054</v>
      </c>
      <c r="B2698" t="str">
        <v>West</v>
      </c>
      <c r="C2698" t="str">
        <v>Electronics</v>
      </c>
    </row>
    <row r="2699" spans="1:3" hidden="1">
      <c r="A2699" s="11">
        <v>45454</v>
      </c>
      <c r="B2699" t="str">
        <v>East</v>
      </c>
      <c r="C2699" t="str">
        <v>Sports</v>
      </c>
    </row>
    <row r="2700" spans="1:3" hidden="1">
      <c r="A2700" s="11">
        <v>45339</v>
      </c>
      <c r="B2700" t="str">
        <v>South</v>
      </c>
      <c r="C2700" t="str">
        <v>Sports</v>
      </c>
    </row>
    <row r="2701" spans="1:3" hidden="1">
      <c r="A2701" s="11">
        <v>44925</v>
      </c>
      <c r="B2701" t="str">
        <v>West</v>
      </c>
      <c r="C2701" t="str">
        <v>Clothing</v>
      </c>
    </row>
    <row r="2702" spans="1:3" hidden="1">
      <c r="A2702" s="11">
        <v>45089</v>
      </c>
      <c r="B2702" t="str">
        <v>North</v>
      </c>
      <c r="C2702" t="str">
        <v>Groceries</v>
      </c>
    </row>
    <row r="2703" spans="1:3" hidden="1">
      <c r="A2703" s="11">
        <v>45182</v>
      </c>
      <c r="B2703" t="str">
        <v>South</v>
      </c>
      <c r="C2703" t="str">
        <v>Groceries</v>
      </c>
    </row>
    <row r="2704" spans="1:3" hidden="1">
      <c r="A2704" s="11">
        <v>44992</v>
      </c>
      <c r="B2704" t="str">
        <v>West</v>
      </c>
      <c r="C2704" t="str">
        <v>Clothing</v>
      </c>
    </row>
    <row r="2705" spans="1:3" hidden="1">
      <c r="A2705" s="11">
        <v>45225</v>
      </c>
      <c r="B2705" t="str">
        <v>East</v>
      </c>
      <c r="C2705" t="str">
        <v>Electronics</v>
      </c>
    </row>
    <row r="2706" spans="1:3" hidden="1">
      <c r="A2706" s="11">
        <v>45527</v>
      </c>
      <c r="B2706" t="str">
        <v>North</v>
      </c>
      <c r="C2706" t="str">
        <v>Groceries</v>
      </c>
    </row>
    <row r="2707" spans="1:3" hidden="1">
      <c r="A2707" s="11">
        <v>45182</v>
      </c>
      <c r="B2707" t="str">
        <v>South</v>
      </c>
      <c r="C2707" t="str">
        <v>Electronics</v>
      </c>
    </row>
    <row r="2708" spans="1:3" hidden="1">
      <c r="A2708" s="11">
        <v>45289</v>
      </c>
      <c r="B2708" t="str">
        <v>West</v>
      </c>
      <c r="C2708" t="str">
        <v>Furniture</v>
      </c>
    </row>
    <row r="2709" spans="1:3" hidden="1">
      <c r="A2709" s="11">
        <v>45164</v>
      </c>
      <c r="B2709" t="str">
        <v>South</v>
      </c>
      <c r="C2709" t="str">
        <v>Electronics</v>
      </c>
    </row>
    <row r="2710" spans="1:3" hidden="1">
      <c r="A2710" s="11">
        <v>45090</v>
      </c>
      <c r="B2710" t="str">
        <v>South</v>
      </c>
      <c r="C2710" t="str">
        <v>Sports</v>
      </c>
    </row>
    <row r="2711" spans="1:3" hidden="1">
      <c r="A2711" s="11">
        <v>44945</v>
      </c>
      <c r="B2711" t="str">
        <v>East</v>
      </c>
      <c r="C2711" t="str">
        <v>Sports</v>
      </c>
    </row>
    <row r="2712" spans="1:3" hidden="1">
      <c r="A2712" s="11">
        <v>45583</v>
      </c>
      <c r="B2712" t="str">
        <v>East</v>
      </c>
      <c r="C2712" t="str">
        <v>Electronics</v>
      </c>
    </row>
    <row r="2713" spans="1:3" hidden="1">
      <c r="A2713" s="11">
        <v>45228</v>
      </c>
      <c r="B2713" t="str">
        <v>South</v>
      </c>
      <c r="C2713" t="str">
        <v>Electronics</v>
      </c>
    </row>
    <row r="2714" spans="1:3" hidden="1">
      <c r="A2714" s="11">
        <v>45283</v>
      </c>
      <c r="B2714" t="str">
        <v>East</v>
      </c>
      <c r="C2714" t="str">
        <v>Furniture</v>
      </c>
    </row>
    <row r="2715" spans="1:3">
      <c r="A2715" s="11">
        <v>45426</v>
      </c>
      <c r="B2715" t="str">
        <v>South</v>
      </c>
      <c r="C2715" t="str">
        <v>Electronics</v>
      </c>
    </row>
    <row r="2716" spans="1:3" hidden="1">
      <c r="A2716" s="11">
        <v>45145</v>
      </c>
      <c r="B2716" t="str">
        <v>East</v>
      </c>
      <c r="C2716" t="str">
        <v>Groceries</v>
      </c>
    </row>
    <row r="2717" spans="1:3" hidden="1">
      <c r="A2717" s="11">
        <v>45451</v>
      </c>
      <c r="B2717" t="str">
        <v>East</v>
      </c>
      <c r="C2717" t="str">
        <v>Sports</v>
      </c>
    </row>
    <row r="2718" spans="1:3" hidden="1">
      <c r="A2718" s="11">
        <v>45153</v>
      </c>
      <c r="B2718" t="str">
        <v>South</v>
      </c>
      <c r="C2718" t="str">
        <v>Clothing</v>
      </c>
    </row>
    <row r="2719" spans="1:3" hidden="1">
      <c r="A2719" s="11">
        <v>45458</v>
      </c>
      <c r="B2719" t="str">
        <v>South</v>
      </c>
      <c r="C2719" t="str">
        <v>Clothing</v>
      </c>
    </row>
    <row r="2720" spans="1:3" hidden="1">
      <c r="A2720" s="11">
        <v>45095</v>
      </c>
      <c r="B2720" t="str">
        <v>East</v>
      </c>
      <c r="C2720" t="str">
        <v>Clothing</v>
      </c>
    </row>
    <row r="2721" spans="1:3" hidden="1">
      <c r="A2721" s="11">
        <v>45211</v>
      </c>
      <c r="B2721" t="str">
        <v>North</v>
      </c>
      <c r="C2721" t="str">
        <v>Clothing</v>
      </c>
    </row>
    <row r="2722" spans="1:3" hidden="1">
      <c r="A2722" s="11">
        <v>45000</v>
      </c>
      <c r="B2722" t="str">
        <v>East</v>
      </c>
      <c r="C2722" t="str">
        <v>Furniture</v>
      </c>
    </row>
    <row r="2723" spans="1:3" hidden="1">
      <c r="A2723" s="11">
        <v>45282</v>
      </c>
      <c r="B2723" t="str">
        <v>North</v>
      </c>
      <c r="C2723" t="str">
        <v>Electronics</v>
      </c>
    </row>
    <row r="2724" spans="1:3" hidden="1">
      <c r="A2724" s="11">
        <v>45144</v>
      </c>
      <c r="B2724" t="str">
        <v>East</v>
      </c>
      <c r="C2724" t="str">
        <v>Furniture</v>
      </c>
    </row>
    <row r="2725" spans="1:3" hidden="1">
      <c r="A2725" s="11">
        <v>45325</v>
      </c>
      <c r="B2725" t="str">
        <v>North</v>
      </c>
      <c r="C2725" t="str">
        <v>Clothing</v>
      </c>
    </row>
    <row r="2726" spans="1:3" hidden="1">
      <c r="A2726" s="11">
        <v>44883</v>
      </c>
      <c r="B2726" t="str">
        <v>North</v>
      </c>
      <c r="C2726" t="str">
        <v>Clothing</v>
      </c>
    </row>
    <row r="2727" spans="1:3" hidden="1">
      <c r="A2727" s="11">
        <v>44991</v>
      </c>
      <c r="B2727" t="str">
        <v>East</v>
      </c>
      <c r="C2727" t="str">
        <v>Groceries</v>
      </c>
    </row>
    <row r="2728" spans="1:3" hidden="1">
      <c r="A2728" s="11">
        <v>45387</v>
      </c>
      <c r="B2728" t="str">
        <v>North</v>
      </c>
      <c r="C2728" t="str">
        <v>Sports</v>
      </c>
    </row>
    <row r="2729" spans="1:3" hidden="1">
      <c r="A2729" s="11">
        <v>44919</v>
      </c>
      <c r="B2729" t="str">
        <v>South</v>
      </c>
      <c r="C2729" t="str">
        <v>Sports</v>
      </c>
    </row>
    <row r="2730" spans="1:3" hidden="1">
      <c r="A2730" s="11">
        <v>44938</v>
      </c>
      <c r="B2730" t="str">
        <v>North</v>
      </c>
      <c r="C2730" t="str">
        <v>Electronics</v>
      </c>
    </row>
    <row r="2731" spans="1:3" hidden="1">
      <c r="A2731" s="11">
        <v>45431</v>
      </c>
      <c r="B2731" t="str">
        <v>East</v>
      </c>
      <c r="C2731" t="str">
        <v>Sports</v>
      </c>
    </row>
    <row r="2732" spans="1:3" hidden="1">
      <c r="A2732" s="11">
        <v>44900</v>
      </c>
      <c r="B2732" t="str">
        <v>West</v>
      </c>
      <c r="C2732" t="str">
        <v>Electronics</v>
      </c>
    </row>
    <row r="2733" spans="1:3" hidden="1">
      <c r="A2733" s="11">
        <v>45547</v>
      </c>
      <c r="B2733" t="str">
        <v>North</v>
      </c>
      <c r="C2733" t="str">
        <v>Clothing</v>
      </c>
    </row>
    <row r="2734" spans="1:3" hidden="1">
      <c r="A2734" s="11">
        <v>44912</v>
      </c>
      <c r="B2734" t="str">
        <v>West</v>
      </c>
      <c r="C2734" t="str">
        <v>Clothing</v>
      </c>
    </row>
    <row r="2735" spans="1:3" hidden="1">
      <c r="A2735" s="11">
        <v>45017</v>
      </c>
      <c r="B2735" t="str">
        <v>East</v>
      </c>
      <c r="C2735" t="str">
        <v>Clothing</v>
      </c>
    </row>
    <row r="2736" spans="1:3" hidden="1">
      <c r="A2736" s="11">
        <v>45096</v>
      </c>
      <c r="B2736" t="str">
        <v>North</v>
      </c>
      <c r="C2736" t="str">
        <v>Clothing</v>
      </c>
    </row>
    <row r="2737" spans="1:3" hidden="1">
      <c r="A2737" s="11">
        <v>45514</v>
      </c>
      <c r="B2737" t="str">
        <v>East</v>
      </c>
      <c r="C2737" t="str">
        <v>Sports</v>
      </c>
    </row>
    <row r="2738" spans="1:3" hidden="1">
      <c r="A2738" s="11">
        <v>45310</v>
      </c>
      <c r="B2738" t="str">
        <v>South</v>
      </c>
      <c r="C2738" t="str">
        <v>Groceries</v>
      </c>
    </row>
    <row r="2739" spans="1:3" hidden="1">
      <c r="A2739" s="11">
        <v>45457</v>
      </c>
      <c r="B2739" t="str">
        <v>East</v>
      </c>
      <c r="C2739" t="str">
        <v>Groceries</v>
      </c>
    </row>
    <row r="2740" spans="1:3" hidden="1">
      <c r="A2740" s="11">
        <v>44913</v>
      </c>
      <c r="B2740" t="str">
        <v>West</v>
      </c>
      <c r="C2740" t="str">
        <v>Clothing</v>
      </c>
    </row>
    <row r="2741" spans="1:3" hidden="1">
      <c r="A2741" s="11">
        <v>45082</v>
      </c>
      <c r="B2741" t="str">
        <v>East</v>
      </c>
      <c r="C2741" t="str">
        <v>Furniture</v>
      </c>
    </row>
    <row r="2742" spans="1:3" hidden="1">
      <c r="A2742" s="11">
        <v>45441</v>
      </c>
      <c r="B2742" t="str">
        <v>South</v>
      </c>
      <c r="C2742" t="str">
        <v>Groceries</v>
      </c>
    </row>
    <row r="2743" spans="1:3" hidden="1">
      <c r="A2743" s="11">
        <v>45530</v>
      </c>
      <c r="B2743" t="str">
        <v>North</v>
      </c>
      <c r="C2743" t="str">
        <v>Groceries</v>
      </c>
    </row>
    <row r="2744" spans="1:3" hidden="1">
      <c r="A2744" s="11">
        <v>45156</v>
      </c>
      <c r="B2744" t="str">
        <v>East</v>
      </c>
      <c r="C2744" t="str">
        <v>Groceries</v>
      </c>
    </row>
    <row r="2745" spans="1:3" hidden="1">
      <c r="A2745" s="11">
        <v>45241</v>
      </c>
      <c r="B2745" t="str">
        <v>West</v>
      </c>
      <c r="C2745" t="str">
        <v>Clothing</v>
      </c>
    </row>
    <row r="2746" spans="1:3" hidden="1">
      <c r="A2746" s="11">
        <v>45583</v>
      </c>
      <c r="B2746" t="str">
        <v>West</v>
      </c>
      <c r="C2746" t="str">
        <v>Sports</v>
      </c>
    </row>
    <row r="2747" spans="1:3" hidden="1">
      <c r="A2747" s="11">
        <v>45320</v>
      </c>
      <c r="B2747" t="str">
        <v>West</v>
      </c>
      <c r="C2747" t="str">
        <v>Electronics</v>
      </c>
    </row>
    <row r="2748" spans="1:3" hidden="1">
      <c r="A2748" s="11">
        <v>45000</v>
      </c>
      <c r="B2748" t="str">
        <v>South</v>
      </c>
      <c r="C2748" t="str">
        <v>Electronics</v>
      </c>
    </row>
    <row r="2749" spans="1:3" hidden="1">
      <c r="A2749" s="11">
        <v>45380</v>
      </c>
      <c r="B2749" t="str">
        <v>East</v>
      </c>
      <c r="C2749" t="str">
        <v>Clothing</v>
      </c>
    </row>
    <row r="2750" spans="1:3" hidden="1">
      <c r="A2750" s="11">
        <v>45018</v>
      </c>
      <c r="B2750" t="str">
        <v>West</v>
      </c>
      <c r="C2750" t="str">
        <v>Electronics</v>
      </c>
    </row>
    <row r="2751" spans="1:3" hidden="1">
      <c r="A2751" s="11">
        <v>45383</v>
      </c>
      <c r="B2751" t="str">
        <v>North</v>
      </c>
      <c r="C2751" t="str">
        <v>Groceries</v>
      </c>
    </row>
    <row r="2752" spans="1:3" hidden="1">
      <c r="A2752" s="11">
        <v>45014</v>
      </c>
      <c r="B2752" t="str">
        <v>South</v>
      </c>
      <c r="C2752" t="str">
        <v>Furniture</v>
      </c>
    </row>
    <row r="2753" spans="1:3" hidden="1">
      <c r="A2753" s="11">
        <v>45339</v>
      </c>
      <c r="B2753" t="str">
        <v>West</v>
      </c>
      <c r="C2753" t="str">
        <v>Sports</v>
      </c>
    </row>
    <row r="2754" spans="1:3" hidden="1">
      <c r="A2754" s="11">
        <v>44995</v>
      </c>
      <c r="B2754" t="str">
        <v>South</v>
      </c>
      <c r="C2754" t="str">
        <v>Sports</v>
      </c>
    </row>
    <row r="2755" spans="1:3" hidden="1">
      <c r="A2755" s="11">
        <v>45024</v>
      </c>
      <c r="B2755" t="str">
        <v>East</v>
      </c>
      <c r="C2755" t="str">
        <v>Furniture</v>
      </c>
    </row>
    <row r="2756" spans="1:3" hidden="1">
      <c r="A2756" s="11">
        <v>45489</v>
      </c>
      <c r="B2756" t="str">
        <v>East</v>
      </c>
      <c r="C2756" t="str">
        <v>Furniture</v>
      </c>
    </row>
    <row r="2757" spans="1:3" hidden="1">
      <c r="A2757" s="11">
        <v>44898</v>
      </c>
      <c r="B2757" t="str">
        <v>South</v>
      </c>
      <c r="C2757" t="str">
        <v>Groceries</v>
      </c>
    </row>
    <row r="2758" spans="1:3" hidden="1">
      <c r="A2758" s="11">
        <v>45466</v>
      </c>
      <c r="B2758" t="str">
        <v>East</v>
      </c>
      <c r="C2758" t="str">
        <v>Clothing</v>
      </c>
    </row>
    <row r="2759" spans="1:3">
      <c r="A2759" s="11">
        <v>45556</v>
      </c>
      <c r="B2759" t="str">
        <v>South</v>
      </c>
      <c r="C2759" t="str">
        <v>Electronics</v>
      </c>
    </row>
    <row r="2760" spans="1:3" hidden="1">
      <c r="A2760" s="11">
        <v>45373</v>
      </c>
      <c r="B2760" t="str">
        <v>East</v>
      </c>
      <c r="C2760" t="str">
        <v>Groceries</v>
      </c>
    </row>
    <row r="2761" spans="1:3" hidden="1">
      <c r="A2761" s="11">
        <v>45573</v>
      </c>
      <c r="B2761" t="str">
        <v>West</v>
      </c>
      <c r="C2761" t="str">
        <v>Furniture</v>
      </c>
    </row>
    <row r="2762" spans="1:3" hidden="1">
      <c r="A2762" s="11">
        <v>45559</v>
      </c>
      <c r="B2762" t="str">
        <v>North</v>
      </c>
      <c r="C2762" t="str">
        <v>Clothing</v>
      </c>
    </row>
    <row r="2763" spans="1:3" hidden="1">
      <c r="A2763" s="11">
        <v>45133</v>
      </c>
      <c r="B2763" t="str">
        <v>East</v>
      </c>
      <c r="C2763" t="str">
        <v>Clothing</v>
      </c>
    </row>
    <row r="2764" spans="1:3" hidden="1">
      <c r="A2764" s="11">
        <v>45259</v>
      </c>
      <c r="B2764" t="str">
        <v>North</v>
      </c>
      <c r="C2764" t="str">
        <v>Clothing</v>
      </c>
    </row>
    <row r="2765" spans="1:3" hidden="1">
      <c r="A2765" s="11">
        <v>45163</v>
      </c>
      <c r="B2765" t="str">
        <v>West</v>
      </c>
      <c r="C2765" t="str">
        <v>Groceries</v>
      </c>
    </row>
    <row r="2766" spans="1:3" hidden="1">
      <c r="A2766" s="11">
        <v>45528</v>
      </c>
      <c r="B2766" t="str">
        <v>East</v>
      </c>
      <c r="C2766" t="str">
        <v>Sports</v>
      </c>
    </row>
    <row r="2767" spans="1:3" hidden="1">
      <c r="A2767" s="11">
        <v>44981</v>
      </c>
      <c r="B2767" t="str">
        <v>South</v>
      </c>
      <c r="C2767" t="str">
        <v>Groceries</v>
      </c>
    </row>
    <row r="2768" spans="1:3" hidden="1">
      <c r="A2768" s="11">
        <v>45403</v>
      </c>
      <c r="B2768" t="str">
        <v>West</v>
      </c>
      <c r="C2768" t="str">
        <v>Clothing</v>
      </c>
    </row>
    <row r="2769" spans="1:3" hidden="1">
      <c r="A2769" s="11">
        <v>45127</v>
      </c>
      <c r="B2769" t="str">
        <v>West</v>
      </c>
      <c r="C2769" t="str">
        <v>Groceries</v>
      </c>
    </row>
    <row r="2770" spans="1:3" hidden="1">
      <c r="A2770" s="11">
        <v>45293</v>
      </c>
      <c r="B2770" t="str">
        <v>East</v>
      </c>
      <c r="C2770" t="str">
        <v>Sports</v>
      </c>
    </row>
    <row r="2771" spans="1:3" hidden="1">
      <c r="A2771" s="11">
        <v>44892</v>
      </c>
      <c r="B2771" t="str">
        <v>South</v>
      </c>
      <c r="C2771" t="str">
        <v>Clothing</v>
      </c>
    </row>
    <row r="2772" spans="1:3" hidden="1">
      <c r="A2772" s="11">
        <v>45371</v>
      </c>
      <c r="B2772" t="str">
        <v>North</v>
      </c>
      <c r="C2772" t="str">
        <v>Groceries</v>
      </c>
    </row>
    <row r="2773" spans="1:3" hidden="1">
      <c r="A2773" s="11">
        <v>45164</v>
      </c>
      <c r="B2773" t="str">
        <v>North</v>
      </c>
      <c r="C2773" t="str">
        <v>Furniture</v>
      </c>
    </row>
    <row r="2774" spans="1:3" hidden="1">
      <c r="A2774" s="11">
        <v>45226</v>
      </c>
      <c r="B2774" t="str">
        <v>North</v>
      </c>
      <c r="C2774" t="str">
        <v>Electronics</v>
      </c>
    </row>
    <row r="2775" spans="1:3" hidden="1">
      <c r="A2775" s="11">
        <v>44929</v>
      </c>
      <c r="B2775" t="str">
        <v>South</v>
      </c>
      <c r="C2775" t="str">
        <v>Sports</v>
      </c>
    </row>
    <row r="2776" spans="1:3" hidden="1">
      <c r="A2776" s="11">
        <v>44950</v>
      </c>
      <c r="B2776" t="str">
        <v>West</v>
      </c>
      <c r="C2776" t="str">
        <v>Furniture</v>
      </c>
    </row>
    <row r="2777" spans="1:3" hidden="1">
      <c r="A2777" s="11">
        <v>45539</v>
      </c>
      <c r="B2777" t="str">
        <v>South</v>
      </c>
      <c r="C2777" t="str">
        <v>Sports</v>
      </c>
    </row>
    <row r="2778" spans="1:3" hidden="1">
      <c r="A2778" s="11">
        <v>45109</v>
      </c>
      <c r="B2778" t="str">
        <v>East</v>
      </c>
      <c r="C2778" t="str">
        <v>Sports</v>
      </c>
    </row>
    <row r="2779" spans="1:3" hidden="1">
      <c r="A2779" s="11">
        <v>45085</v>
      </c>
      <c r="B2779" t="str">
        <v>North</v>
      </c>
      <c r="C2779" t="str">
        <v>Furniture</v>
      </c>
    </row>
    <row r="2780" spans="1:3" hidden="1">
      <c r="A2780" s="11">
        <v>45534</v>
      </c>
      <c r="B2780" t="str">
        <v>North</v>
      </c>
      <c r="C2780" t="str">
        <v>Electronics</v>
      </c>
    </row>
    <row r="2781" spans="1:3" hidden="1">
      <c r="A2781" s="11">
        <v>45076</v>
      </c>
      <c r="B2781" t="str">
        <v>West</v>
      </c>
      <c r="C2781" t="str">
        <v>Clothing</v>
      </c>
    </row>
    <row r="2782" spans="1:3" hidden="1">
      <c r="A2782" s="11">
        <v>44992</v>
      </c>
      <c r="B2782" t="str">
        <v>South</v>
      </c>
      <c r="C2782" t="str">
        <v>Electronics</v>
      </c>
    </row>
    <row r="2783" spans="1:3" hidden="1">
      <c r="A2783" s="11">
        <v>44997</v>
      </c>
      <c r="B2783" t="str">
        <v>West</v>
      </c>
      <c r="C2783" t="str">
        <v>Furniture</v>
      </c>
    </row>
    <row r="2784" spans="1:3" hidden="1">
      <c r="A2784" s="11">
        <v>45216</v>
      </c>
      <c r="B2784" t="str">
        <v>West</v>
      </c>
      <c r="C2784" t="str">
        <v>Groceries</v>
      </c>
    </row>
    <row r="2785" spans="1:3" hidden="1">
      <c r="A2785" s="11">
        <v>45590</v>
      </c>
      <c r="B2785" t="str">
        <v>North</v>
      </c>
      <c r="C2785" t="str">
        <v>Electronics</v>
      </c>
    </row>
    <row r="2786" spans="1:3" hidden="1">
      <c r="A2786" s="11">
        <v>44930</v>
      </c>
      <c r="B2786" t="str">
        <v>North</v>
      </c>
      <c r="C2786" t="str">
        <v>Clothing</v>
      </c>
    </row>
    <row r="2787" spans="1:3" hidden="1">
      <c r="A2787" s="11">
        <v>45120</v>
      </c>
      <c r="B2787" t="str">
        <v>South</v>
      </c>
      <c r="C2787" t="str">
        <v>Clothing</v>
      </c>
    </row>
    <row r="2788" spans="1:3" hidden="1">
      <c r="A2788" s="11">
        <v>45406</v>
      </c>
      <c r="B2788" t="str">
        <v>South</v>
      </c>
      <c r="C2788" t="str">
        <v>Clothing</v>
      </c>
    </row>
    <row r="2789" spans="1:3" hidden="1">
      <c r="A2789" s="11">
        <v>45575</v>
      </c>
      <c r="B2789" t="str">
        <v>West</v>
      </c>
      <c r="C2789" t="str">
        <v>Clothing</v>
      </c>
    </row>
    <row r="2790" spans="1:3" hidden="1">
      <c r="A2790" s="11">
        <v>45142</v>
      </c>
      <c r="B2790" t="str">
        <v>East</v>
      </c>
      <c r="C2790" t="str">
        <v>Sports</v>
      </c>
    </row>
    <row r="2791" spans="1:3" hidden="1">
      <c r="A2791" s="11">
        <v>45101</v>
      </c>
      <c r="B2791" t="str">
        <v>West</v>
      </c>
      <c r="C2791" t="str">
        <v>Sports</v>
      </c>
    </row>
    <row r="2792" spans="1:3" hidden="1">
      <c r="A2792" s="11">
        <v>45260</v>
      </c>
      <c r="B2792" t="str">
        <v>South</v>
      </c>
      <c r="C2792" t="str">
        <v>Clothing</v>
      </c>
    </row>
    <row r="2793" spans="1:3" hidden="1">
      <c r="A2793" s="11">
        <v>45095</v>
      </c>
      <c r="B2793" t="str">
        <v>North</v>
      </c>
      <c r="C2793" t="str">
        <v>Sports</v>
      </c>
    </row>
    <row r="2794" spans="1:3" hidden="1">
      <c r="A2794" s="11">
        <v>45546</v>
      </c>
      <c r="B2794" t="str">
        <v>North</v>
      </c>
      <c r="C2794" t="str">
        <v>Furniture</v>
      </c>
    </row>
    <row r="2795" spans="1:3" hidden="1">
      <c r="A2795" s="11">
        <v>44894</v>
      </c>
      <c r="B2795" t="str">
        <v>South</v>
      </c>
      <c r="C2795" t="str">
        <v>Groceries</v>
      </c>
    </row>
    <row r="2796" spans="1:3" hidden="1">
      <c r="A2796" s="11">
        <v>45102</v>
      </c>
      <c r="B2796" t="str">
        <v>South</v>
      </c>
      <c r="C2796" t="str">
        <v>Clothing</v>
      </c>
    </row>
    <row r="2797" spans="1:3" hidden="1">
      <c r="A2797" s="11">
        <v>45103</v>
      </c>
      <c r="B2797" t="str">
        <v>South</v>
      </c>
      <c r="C2797" t="str">
        <v>Clothing</v>
      </c>
    </row>
    <row r="2798" spans="1:3" hidden="1">
      <c r="A2798" s="11">
        <v>45463</v>
      </c>
      <c r="B2798" t="str">
        <v>South</v>
      </c>
      <c r="C2798" t="str">
        <v>Clothing</v>
      </c>
    </row>
    <row r="2799" spans="1:3" hidden="1">
      <c r="A2799" s="11">
        <v>45456</v>
      </c>
      <c r="B2799" t="str">
        <v>South</v>
      </c>
      <c r="C2799" t="str">
        <v>Sports</v>
      </c>
    </row>
    <row r="2800" spans="1:3" hidden="1">
      <c r="A2800" s="11">
        <v>45054</v>
      </c>
      <c r="B2800" t="str">
        <v>South</v>
      </c>
      <c r="C2800" t="str">
        <v>Sports</v>
      </c>
    </row>
    <row r="2801" spans="1:3" hidden="1">
      <c r="A2801" s="11">
        <v>45326</v>
      </c>
      <c r="B2801" t="str">
        <v>West</v>
      </c>
      <c r="C2801" t="str">
        <v>Furniture</v>
      </c>
    </row>
    <row r="2802" spans="1:3" hidden="1">
      <c r="A2802" s="11">
        <v>45096</v>
      </c>
      <c r="B2802" t="str">
        <v>South</v>
      </c>
      <c r="C2802" t="str">
        <v>Furniture</v>
      </c>
    </row>
    <row r="2803" spans="1:3" hidden="1">
      <c r="A2803" s="11">
        <v>45222</v>
      </c>
      <c r="B2803" t="str">
        <v>South</v>
      </c>
      <c r="C2803" t="str">
        <v>Sports</v>
      </c>
    </row>
    <row r="2804" spans="1:3" hidden="1">
      <c r="A2804" s="11">
        <v>45072</v>
      </c>
      <c r="B2804" t="str">
        <v>West</v>
      </c>
      <c r="C2804" t="str">
        <v>Electronics</v>
      </c>
    </row>
    <row r="2805" spans="1:3" hidden="1">
      <c r="A2805" s="11">
        <v>45392</v>
      </c>
      <c r="B2805" t="str">
        <v>South</v>
      </c>
      <c r="C2805" t="str">
        <v>Furniture</v>
      </c>
    </row>
    <row r="2806" spans="1:3" hidden="1">
      <c r="A2806" s="11">
        <v>45506</v>
      </c>
      <c r="B2806" t="str">
        <v>North</v>
      </c>
      <c r="C2806" t="str">
        <v>Furniture</v>
      </c>
    </row>
    <row r="2807" spans="1:3" hidden="1">
      <c r="A2807" s="11">
        <v>45448</v>
      </c>
      <c r="B2807" t="str">
        <v>West</v>
      </c>
      <c r="C2807" t="str">
        <v>Electronics</v>
      </c>
    </row>
    <row r="2808" spans="1:3" hidden="1">
      <c r="A2808" s="11">
        <v>45463</v>
      </c>
      <c r="B2808" t="str">
        <v>East</v>
      </c>
      <c r="C2808" t="str">
        <v>Sports</v>
      </c>
    </row>
    <row r="2809" spans="1:3" hidden="1">
      <c r="A2809" s="11">
        <v>44889</v>
      </c>
      <c r="B2809" t="str">
        <v>North</v>
      </c>
      <c r="C2809" t="str">
        <v>Groceries</v>
      </c>
    </row>
    <row r="2810" spans="1:3" hidden="1">
      <c r="A2810" s="11">
        <v>45595</v>
      </c>
      <c r="B2810" t="str">
        <v>North</v>
      </c>
      <c r="C2810" t="str">
        <v>Clothing</v>
      </c>
    </row>
    <row r="2811" spans="1:3" hidden="1">
      <c r="A2811" s="11">
        <v>44922</v>
      </c>
      <c r="B2811" t="str">
        <v>East</v>
      </c>
      <c r="C2811" t="str">
        <v>Furniture</v>
      </c>
    </row>
    <row r="2812" spans="1:3" hidden="1">
      <c r="A2812" s="11">
        <v>45437</v>
      </c>
      <c r="B2812" t="str">
        <v>North</v>
      </c>
      <c r="C2812" t="str">
        <v>Electronics</v>
      </c>
    </row>
    <row r="2813" spans="1:3" hidden="1">
      <c r="A2813" s="11">
        <v>45325</v>
      </c>
      <c r="B2813" t="str">
        <v>East</v>
      </c>
      <c r="C2813" t="str">
        <v>Groceries</v>
      </c>
    </row>
    <row r="2814" spans="1:3" hidden="1">
      <c r="A2814" s="11">
        <v>45578</v>
      </c>
      <c r="B2814" t="str">
        <v>West</v>
      </c>
      <c r="C2814" t="str">
        <v>Electronics</v>
      </c>
    </row>
    <row r="2815" spans="1:3" hidden="1">
      <c r="A2815" s="11">
        <v>45303</v>
      </c>
      <c r="B2815" t="str">
        <v>West</v>
      </c>
      <c r="C2815" t="str">
        <v>Electronics</v>
      </c>
    </row>
    <row r="2816" spans="1:3" hidden="1">
      <c r="A2816" s="11">
        <v>45108</v>
      </c>
      <c r="B2816" t="str">
        <v>North</v>
      </c>
      <c r="C2816" t="str">
        <v>Clothing</v>
      </c>
    </row>
    <row r="2817" spans="1:3" hidden="1">
      <c r="A2817" s="11">
        <v>45413</v>
      </c>
      <c r="B2817" t="str">
        <v>East</v>
      </c>
      <c r="C2817" t="str">
        <v>Furniture</v>
      </c>
    </row>
    <row r="2818" spans="1:3" hidden="1">
      <c r="A2818" s="11">
        <v>45019</v>
      </c>
      <c r="B2818" t="str">
        <v>East</v>
      </c>
      <c r="C2818" t="str">
        <v>Sports</v>
      </c>
    </row>
    <row r="2819" spans="1:3" hidden="1">
      <c r="A2819" s="11">
        <v>45142</v>
      </c>
      <c r="B2819" t="str">
        <v>West</v>
      </c>
      <c r="C2819" t="str">
        <v>Clothing</v>
      </c>
    </row>
    <row r="2820" spans="1:3" hidden="1">
      <c r="A2820" s="11">
        <v>45463</v>
      </c>
      <c r="B2820" t="str">
        <v>North</v>
      </c>
      <c r="C2820" t="str">
        <v>Groceries</v>
      </c>
    </row>
    <row r="2821" spans="1:3" hidden="1">
      <c r="A2821" s="11">
        <v>45324</v>
      </c>
      <c r="B2821" t="str">
        <v>East</v>
      </c>
      <c r="C2821" t="str">
        <v>Clothing</v>
      </c>
    </row>
    <row r="2822" spans="1:3" hidden="1">
      <c r="A2822" s="11">
        <v>45424</v>
      </c>
      <c r="B2822" t="str">
        <v>West</v>
      </c>
      <c r="C2822" t="str">
        <v>Clothing</v>
      </c>
    </row>
    <row r="2823" spans="1:3" hidden="1">
      <c r="A2823" s="11">
        <v>45189</v>
      </c>
      <c r="B2823" t="str">
        <v>East</v>
      </c>
      <c r="C2823" t="str">
        <v>Groceries</v>
      </c>
    </row>
    <row r="2824" spans="1:3" hidden="1">
      <c r="A2824" s="11">
        <v>45401</v>
      </c>
      <c r="B2824" t="str">
        <v>South</v>
      </c>
      <c r="C2824" t="str">
        <v>Clothing</v>
      </c>
    </row>
    <row r="2825" spans="1:3" hidden="1">
      <c r="A2825" s="11">
        <v>45395</v>
      </c>
      <c r="B2825" t="str">
        <v>North</v>
      </c>
      <c r="C2825" t="str">
        <v>Furniture</v>
      </c>
    </row>
    <row r="2826" spans="1:3" hidden="1">
      <c r="A2826" s="11">
        <v>44897</v>
      </c>
      <c r="B2826" t="str">
        <v>West</v>
      </c>
      <c r="C2826" t="str">
        <v>Sports</v>
      </c>
    </row>
    <row r="2827" spans="1:3" hidden="1">
      <c r="A2827" s="11">
        <v>45009</v>
      </c>
      <c r="B2827" t="str">
        <v>North</v>
      </c>
      <c r="C2827" t="str">
        <v>Groceries</v>
      </c>
    </row>
    <row r="2828" spans="1:3" hidden="1">
      <c r="A2828" s="11">
        <v>45170</v>
      </c>
      <c r="B2828" t="str">
        <v>West</v>
      </c>
      <c r="C2828" t="str">
        <v>Clothing</v>
      </c>
    </row>
    <row r="2829" spans="1:3" hidden="1">
      <c r="A2829" s="11">
        <v>44980</v>
      </c>
      <c r="B2829" t="str">
        <v>South</v>
      </c>
      <c r="C2829" t="str">
        <v>Furniture</v>
      </c>
    </row>
    <row r="2830" spans="1:3" hidden="1">
      <c r="A2830" s="11">
        <v>45064</v>
      </c>
      <c r="B2830" t="str">
        <v>South</v>
      </c>
      <c r="C2830" t="str">
        <v>Groceries</v>
      </c>
    </row>
    <row r="2831" spans="1:3" hidden="1">
      <c r="A2831" s="11">
        <v>45002</v>
      </c>
      <c r="B2831" t="str">
        <v>West</v>
      </c>
      <c r="C2831" t="str">
        <v>Electronics</v>
      </c>
    </row>
    <row r="2832" spans="1:3" hidden="1">
      <c r="A2832" s="11">
        <v>45202</v>
      </c>
      <c r="B2832" t="str">
        <v>South</v>
      </c>
      <c r="C2832" t="str">
        <v>Furniture</v>
      </c>
    </row>
    <row r="2833" spans="1:3" hidden="1">
      <c r="A2833" s="11">
        <v>45533</v>
      </c>
      <c r="B2833" t="str">
        <v>North</v>
      </c>
      <c r="C2833" t="str">
        <v>Electronics</v>
      </c>
    </row>
    <row r="2834" spans="1:3" hidden="1">
      <c r="A2834" s="11">
        <v>44895</v>
      </c>
      <c r="B2834" t="str">
        <v>East</v>
      </c>
      <c r="C2834" t="str">
        <v>Furniture</v>
      </c>
    </row>
    <row r="2835" spans="1:3" hidden="1">
      <c r="A2835" s="11">
        <v>45280</v>
      </c>
      <c r="B2835" t="str">
        <v>North</v>
      </c>
      <c r="C2835" t="str">
        <v>Groceries</v>
      </c>
    </row>
    <row r="2836" spans="1:3" hidden="1">
      <c r="A2836" s="11">
        <v>45215</v>
      </c>
      <c r="B2836" t="str">
        <v>East</v>
      </c>
      <c r="C2836" t="str">
        <v>Clothing</v>
      </c>
    </row>
    <row r="2837" spans="1:3" hidden="1">
      <c r="A2837" s="11">
        <v>45487</v>
      </c>
      <c r="B2837" t="str">
        <v>North</v>
      </c>
      <c r="C2837" t="str">
        <v>Groceries</v>
      </c>
    </row>
    <row r="2838" spans="1:3" hidden="1">
      <c r="A2838" s="11">
        <v>45339</v>
      </c>
      <c r="B2838" t="str">
        <v>East</v>
      </c>
      <c r="C2838" t="str">
        <v>Electronics</v>
      </c>
    </row>
    <row r="2839" spans="1:3" hidden="1">
      <c r="A2839" s="11">
        <v>45016</v>
      </c>
      <c r="B2839" t="str">
        <v>West</v>
      </c>
      <c r="C2839" t="str">
        <v>Clothing</v>
      </c>
    </row>
    <row r="2840" spans="1:3" hidden="1">
      <c r="A2840" s="11">
        <v>45505</v>
      </c>
      <c r="B2840" t="str">
        <v>East</v>
      </c>
      <c r="C2840" t="str">
        <v>Electronics</v>
      </c>
    </row>
    <row r="2841" spans="1:3" hidden="1">
      <c r="A2841" s="11">
        <v>44974</v>
      </c>
      <c r="B2841" t="str">
        <v>West</v>
      </c>
      <c r="C2841" t="str">
        <v>Groceries</v>
      </c>
    </row>
    <row r="2842" spans="1:3" hidden="1">
      <c r="A2842" s="11">
        <v>44923</v>
      </c>
      <c r="B2842" t="str">
        <v>East</v>
      </c>
      <c r="C2842" t="str">
        <v>Furniture</v>
      </c>
    </row>
    <row r="2843" spans="1:3" hidden="1">
      <c r="A2843" s="11">
        <v>45260</v>
      </c>
      <c r="B2843" t="str">
        <v>South</v>
      </c>
      <c r="C2843" t="str">
        <v>Groceries</v>
      </c>
    </row>
    <row r="2844" spans="1:3" hidden="1">
      <c r="A2844" s="11">
        <v>45308</v>
      </c>
      <c r="B2844" t="str">
        <v>North</v>
      </c>
      <c r="C2844" t="str">
        <v>Clothing</v>
      </c>
    </row>
    <row r="2845" spans="1:3" hidden="1">
      <c r="A2845" s="11">
        <v>45481</v>
      </c>
      <c r="B2845" t="str">
        <v>West</v>
      </c>
      <c r="C2845" t="str">
        <v>Furniture</v>
      </c>
    </row>
    <row r="2846" spans="1:3" hidden="1">
      <c r="A2846" s="11">
        <v>45409</v>
      </c>
      <c r="B2846" t="str">
        <v>West</v>
      </c>
      <c r="C2846" t="str">
        <v>Clothing</v>
      </c>
    </row>
    <row r="2847" spans="1:3" hidden="1">
      <c r="A2847" s="11">
        <v>45486</v>
      </c>
      <c r="B2847" t="str">
        <v>North</v>
      </c>
      <c r="C2847" t="str">
        <v>Furniture</v>
      </c>
    </row>
    <row r="2848" spans="1:3" hidden="1">
      <c r="A2848" s="11">
        <v>45523</v>
      </c>
      <c r="B2848" t="str">
        <v>West</v>
      </c>
      <c r="C2848" t="str">
        <v>Groceries</v>
      </c>
    </row>
    <row r="2849" spans="1:3" hidden="1">
      <c r="A2849" s="11">
        <v>44922</v>
      </c>
      <c r="B2849" t="str">
        <v>East</v>
      </c>
      <c r="C2849" t="str">
        <v>Sports</v>
      </c>
    </row>
    <row r="2850" spans="1:3">
      <c r="A2850" s="11">
        <v>45369</v>
      </c>
      <c r="B2850" t="str">
        <v>South</v>
      </c>
      <c r="C2850" t="str">
        <v>Electronics</v>
      </c>
    </row>
    <row r="2851" spans="1:3" hidden="1">
      <c r="A2851" s="11">
        <v>45548</v>
      </c>
      <c r="B2851" t="str">
        <v>East</v>
      </c>
      <c r="C2851" t="str">
        <v>Clothing</v>
      </c>
    </row>
    <row r="2852" spans="1:3" hidden="1">
      <c r="A2852" s="11">
        <v>45046</v>
      </c>
      <c r="B2852" t="str">
        <v>North</v>
      </c>
      <c r="C2852" t="str">
        <v>Sports</v>
      </c>
    </row>
    <row r="2853" spans="1:3" hidden="1">
      <c r="A2853" s="11">
        <v>45253</v>
      </c>
      <c r="B2853" t="str">
        <v>South</v>
      </c>
      <c r="C2853" t="str">
        <v>Furniture</v>
      </c>
    </row>
    <row r="2854" spans="1:3" hidden="1">
      <c r="A2854" s="11">
        <v>45271</v>
      </c>
      <c r="B2854" t="str">
        <v>North</v>
      </c>
      <c r="C2854" t="str">
        <v>Furniture</v>
      </c>
    </row>
    <row r="2855" spans="1:3" hidden="1">
      <c r="A2855" s="11">
        <v>45306</v>
      </c>
      <c r="B2855" t="str">
        <v>South</v>
      </c>
      <c r="C2855" t="str">
        <v>Groceries</v>
      </c>
    </row>
    <row r="2856" spans="1:3" hidden="1">
      <c r="A2856" s="11">
        <v>45121</v>
      </c>
      <c r="B2856" t="str">
        <v>South</v>
      </c>
      <c r="C2856" t="str">
        <v>Furniture</v>
      </c>
    </row>
    <row r="2857" spans="1:3" hidden="1">
      <c r="A2857" s="11">
        <v>44996</v>
      </c>
      <c r="B2857" t="str">
        <v>West</v>
      </c>
      <c r="C2857" t="str">
        <v>Groceries</v>
      </c>
    </row>
    <row r="2858" spans="1:3" hidden="1">
      <c r="A2858" s="11">
        <v>44952</v>
      </c>
      <c r="B2858" t="str">
        <v>South</v>
      </c>
      <c r="C2858" t="str">
        <v>Furniture</v>
      </c>
    </row>
    <row r="2859" spans="1:3" hidden="1">
      <c r="A2859" s="11">
        <v>45138</v>
      </c>
      <c r="B2859" t="str">
        <v>West</v>
      </c>
      <c r="C2859" t="str">
        <v>Electronics</v>
      </c>
    </row>
    <row r="2860" spans="1:3" hidden="1">
      <c r="A2860" s="11">
        <v>45316</v>
      </c>
      <c r="B2860" t="str">
        <v>East</v>
      </c>
      <c r="C2860" t="str">
        <v>Clothing</v>
      </c>
    </row>
    <row r="2861" spans="1:3" hidden="1">
      <c r="A2861" s="11">
        <v>44982</v>
      </c>
      <c r="B2861" t="str">
        <v>West</v>
      </c>
      <c r="C2861" t="str">
        <v>Groceries</v>
      </c>
    </row>
    <row r="2862" spans="1:3" hidden="1">
      <c r="A2862" s="11">
        <v>45437</v>
      </c>
      <c r="B2862" t="str">
        <v>West</v>
      </c>
      <c r="C2862" t="str">
        <v>Electronics</v>
      </c>
    </row>
    <row r="2863" spans="1:3" hidden="1">
      <c r="A2863" s="11">
        <v>45443</v>
      </c>
      <c r="B2863" t="str">
        <v>South</v>
      </c>
      <c r="C2863" t="str">
        <v>Sports</v>
      </c>
    </row>
    <row r="2864" spans="1:3" hidden="1">
      <c r="A2864" s="11">
        <v>45189</v>
      </c>
      <c r="B2864" t="str">
        <v>South</v>
      </c>
      <c r="C2864" t="str">
        <v>Groceries</v>
      </c>
    </row>
    <row r="2865" spans="1:3" hidden="1">
      <c r="A2865" s="11">
        <v>45247</v>
      </c>
      <c r="B2865" t="str">
        <v>North</v>
      </c>
      <c r="C2865" t="str">
        <v>Groceries</v>
      </c>
    </row>
    <row r="2866" spans="1:3" hidden="1">
      <c r="A2866" s="11">
        <v>45137</v>
      </c>
      <c r="B2866" t="str">
        <v>West</v>
      </c>
      <c r="C2866" t="str">
        <v>Furniture</v>
      </c>
    </row>
    <row r="2867" spans="1:3" hidden="1">
      <c r="A2867" s="11">
        <v>45159</v>
      </c>
      <c r="B2867" t="str">
        <v>South</v>
      </c>
      <c r="C2867" t="str">
        <v>Clothing</v>
      </c>
    </row>
    <row r="2868" spans="1:3" hidden="1">
      <c r="A2868" s="11">
        <v>45499</v>
      </c>
      <c r="B2868" t="str">
        <v>West</v>
      </c>
      <c r="C2868" t="str">
        <v>Groceries</v>
      </c>
    </row>
    <row r="2869" spans="1:3" hidden="1">
      <c r="A2869" s="11">
        <v>45427</v>
      </c>
      <c r="B2869" t="str">
        <v>West</v>
      </c>
      <c r="C2869" t="str">
        <v>Groceries</v>
      </c>
    </row>
    <row r="2870" spans="1:3" hidden="1">
      <c r="A2870" s="11">
        <v>45497</v>
      </c>
      <c r="B2870" t="str">
        <v>South</v>
      </c>
      <c r="C2870" t="str">
        <v>Clothing</v>
      </c>
    </row>
    <row r="2871" spans="1:3" hidden="1">
      <c r="A2871" s="11">
        <v>45258</v>
      </c>
      <c r="B2871" t="str">
        <v>East</v>
      </c>
      <c r="C2871" t="str">
        <v>Clothing</v>
      </c>
    </row>
    <row r="2872" spans="1:3" hidden="1">
      <c r="A2872" s="11">
        <v>45414</v>
      </c>
      <c r="B2872" t="str">
        <v>South</v>
      </c>
      <c r="C2872" t="str">
        <v>Furniture</v>
      </c>
    </row>
    <row r="2873" spans="1:3" hidden="1">
      <c r="A2873" s="11">
        <v>45510</v>
      </c>
      <c r="B2873" t="str">
        <v>South</v>
      </c>
      <c r="C2873" t="str">
        <v>Furniture</v>
      </c>
    </row>
    <row r="2874" spans="1:3" hidden="1">
      <c r="A2874" s="11">
        <v>45597</v>
      </c>
      <c r="B2874" t="str">
        <v>West</v>
      </c>
      <c r="C2874" t="str">
        <v>Groceries</v>
      </c>
    </row>
    <row r="2875" spans="1:3" hidden="1">
      <c r="A2875" s="11">
        <v>45277</v>
      </c>
      <c r="B2875" t="str">
        <v>South</v>
      </c>
      <c r="C2875" t="str">
        <v>Furniture</v>
      </c>
    </row>
    <row r="2876" spans="1:3" hidden="1">
      <c r="A2876" s="11">
        <v>45059</v>
      </c>
      <c r="B2876" t="str">
        <v>North</v>
      </c>
      <c r="C2876" t="str">
        <v>Groceries</v>
      </c>
    </row>
    <row r="2877" spans="1:3" hidden="1">
      <c r="A2877" s="11">
        <v>45159</v>
      </c>
      <c r="B2877" t="str">
        <v>North</v>
      </c>
      <c r="C2877" t="str">
        <v>Electronics</v>
      </c>
    </row>
    <row r="2878" spans="1:3" hidden="1">
      <c r="A2878" s="11">
        <v>45410</v>
      </c>
      <c r="B2878" t="str">
        <v>North</v>
      </c>
      <c r="C2878" t="str">
        <v>Clothing</v>
      </c>
    </row>
    <row r="2879" spans="1:3" hidden="1">
      <c r="A2879" s="11">
        <v>45391</v>
      </c>
      <c r="B2879" t="str">
        <v>East</v>
      </c>
      <c r="C2879" t="str">
        <v>Groceries</v>
      </c>
    </row>
    <row r="2880" spans="1:3" hidden="1">
      <c r="A2880" s="11">
        <v>45332</v>
      </c>
      <c r="B2880" t="str">
        <v>North</v>
      </c>
      <c r="C2880" t="str">
        <v>Groceries</v>
      </c>
    </row>
    <row r="2881" spans="1:3" hidden="1">
      <c r="A2881" s="11">
        <v>45164</v>
      </c>
      <c r="B2881" t="str">
        <v>West</v>
      </c>
      <c r="C2881" t="str">
        <v>Clothing</v>
      </c>
    </row>
    <row r="2882" spans="1:3" hidden="1">
      <c r="A2882" s="11">
        <v>45202</v>
      </c>
      <c r="B2882" t="str">
        <v>North</v>
      </c>
      <c r="C2882" t="str">
        <v>Clothing</v>
      </c>
    </row>
    <row r="2883" spans="1:3" hidden="1">
      <c r="A2883" s="11">
        <v>45232</v>
      </c>
      <c r="B2883" t="str">
        <v>South</v>
      </c>
      <c r="C2883" t="str">
        <v>Groceries</v>
      </c>
    </row>
    <row r="2884" spans="1:3" hidden="1">
      <c r="A2884" s="11">
        <v>45268</v>
      </c>
      <c r="B2884" t="str">
        <v>West</v>
      </c>
      <c r="C2884" t="str">
        <v>Clothing</v>
      </c>
    </row>
    <row r="2885" spans="1:3" hidden="1">
      <c r="A2885" s="11">
        <v>45308</v>
      </c>
      <c r="B2885" t="str">
        <v>North</v>
      </c>
      <c r="C2885" t="str">
        <v>Clothing</v>
      </c>
    </row>
    <row r="2886" spans="1:3" hidden="1">
      <c r="A2886" s="11">
        <v>44910</v>
      </c>
      <c r="B2886" t="str">
        <v>North</v>
      </c>
      <c r="C2886" t="str">
        <v>Groceries</v>
      </c>
    </row>
    <row r="2887" spans="1:3" hidden="1">
      <c r="A2887" s="11">
        <v>45499</v>
      </c>
      <c r="B2887" t="str">
        <v>North</v>
      </c>
      <c r="C2887" t="str">
        <v>Sports</v>
      </c>
    </row>
    <row r="2888" spans="1:3" hidden="1">
      <c r="A2888" s="11">
        <v>45356</v>
      </c>
      <c r="B2888" t="str">
        <v>South</v>
      </c>
      <c r="C2888" t="str">
        <v>Clothing</v>
      </c>
    </row>
    <row r="2889" spans="1:3" hidden="1">
      <c r="A2889" s="11">
        <v>44920</v>
      </c>
      <c r="B2889" t="str">
        <v>East</v>
      </c>
      <c r="C2889" t="str">
        <v>Groceries</v>
      </c>
    </row>
    <row r="2890" spans="1:3" hidden="1">
      <c r="A2890" s="11">
        <v>45460</v>
      </c>
      <c r="B2890" t="str">
        <v>South</v>
      </c>
      <c r="C2890" t="str">
        <v>Sports</v>
      </c>
    </row>
    <row r="2891" spans="1:3" hidden="1">
      <c r="A2891" s="11">
        <v>45339</v>
      </c>
      <c r="B2891" t="str">
        <v>South</v>
      </c>
      <c r="C2891" t="str">
        <v>Groceries</v>
      </c>
    </row>
    <row r="2892" spans="1:3" hidden="1">
      <c r="A2892" s="11">
        <v>45095</v>
      </c>
      <c r="B2892" t="str">
        <v>South</v>
      </c>
      <c r="C2892" t="str">
        <v>Clothing</v>
      </c>
    </row>
    <row r="2893" spans="1:3" hidden="1">
      <c r="A2893" s="11">
        <v>45088</v>
      </c>
      <c r="B2893" t="str">
        <v>South</v>
      </c>
      <c r="C2893" t="str">
        <v>Sports</v>
      </c>
    </row>
    <row r="2894" spans="1:3" hidden="1">
      <c r="A2894" s="11">
        <v>45412</v>
      </c>
      <c r="B2894" t="str">
        <v>South</v>
      </c>
      <c r="C2894" t="str">
        <v>Clothing</v>
      </c>
    </row>
    <row r="2895" spans="1:3" hidden="1">
      <c r="A2895" s="11">
        <v>45280</v>
      </c>
      <c r="B2895" t="str">
        <v>North</v>
      </c>
      <c r="C2895" t="str">
        <v>Electronics</v>
      </c>
    </row>
    <row r="2896" spans="1:3" hidden="1">
      <c r="A2896" s="11">
        <v>45449</v>
      </c>
      <c r="B2896" t="str">
        <v>South</v>
      </c>
      <c r="C2896" t="str">
        <v>Clothing</v>
      </c>
    </row>
    <row r="2897" spans="1:3">
      <c r="A2897" s="11">
        <v>45533</v>
      </c>
      <c r="B2897" t="str">
        <v>South</v>
      </c>
      <c r="C2897" t="str">
        <v>Electronics</v>
      </c>
    </row>
    <row r="2898" spans="1:3" hidden="1">
      <c r="A2898" s="11">
        <v>45580</v>
      </c>
      <c r="B2898" t="str">
        <v>South</v>
      </c>
      <c r="C2898" t="str">
        <v>Groceries</v>
      </c>
    </row>
    <row r="2899" spans="1:3" hidden="1">
      <c r="A2899" s="11">
        <v>45437</v>
      </c>
      <c r="B2899" t="str">
        <v>West</v>
      </c>
      <c r="C2899" t="str">
        <v>Sports</v>
      </c>
    </row>
    <row r="2900" spans="1:3" hidden="1">
      <c r="A2900" s="11">
        <v>45136</v>
      </c>
      <c r="B2900" t="str">
        <v>South</v>
      </c>
      <c r="C2900" t="str">
        <v>Groceries</v>
      </c>
    </row>
    <row r="2901" spans="1:3" hidden="1">
      <c r="A2901" s="11">
        <v>45518</v>
      </c>
      <c r="B2901" t="str">
        <v>North</v>
      </c>
      <c r="C2901" t="str">
        <v>Groceries</v>
      </c>
    </row>
    <row r="2902" spans="1:3" hidden="1">
      <c r="A2902" s="11">
        <v>45312</v>
      </c>
      <c r="B2902" t="str">
        <v>East</v>
      </c>
      <c r="C2902" t="str">
        <v>Clothing</v>
      </c>
    </row>
    <row r="2903" spans="1:3" hidden="1">
      <c r="A2903" s="11">
        <v>45086</v>
      </c>
      <c r="B2903" t="str">
        <v>West</v>
      </c>
      <c r="C2903" t="str">
        <v>Groceries</v>
      </c>
    </row>
    <row r="2904" spans="1:3" hidden="1">
      <c r="A2904" s="11">
        <v>45440</v>
      </c>
      <c r="B2904" t="str">
        <v>South</v>
      </c>
      <c r="C2904" t="str">
        <v>Sports</v>
      </c>
    </row>
    <row r="2905" spans="1:3" hidden="1">
      <c r="A2905" s="11">
        <v>45113</v>
      </c>
      <c r="B2905" t="str">
        <v>South</v>
      </c>
      <c r="C2905" t="str">
        <v>Sports</v>
      </c>
    </row>
    <row r="2906" spans="1:3" hidden="1">
      <c r="A2906" s="11">
        <v>45234</v>
      </c>
      <c r="B2906" t="str">
        <v>East</v>
      </c>
      <c r="C2906" t="str">
        <v>Furniture</v>
      </c>
    </row>
    <row r="2907" spans="1:3" hidden="1">
      <c r="A2907" s="11">
        <v>44964</v>
      </c>
      <c r="B2907" t="str">
        <v>East</v>
      </c>
      <c r="C2907" t="str">
        <v>Electronics</v>
      </c>
    </row>
    <row r="2908" spans="1:3" hidden="1">
      <c r="A2908" s="11">
        <v>45190</v>
      </c>
      <c r="B2908" t="str">
        <v>East</v>
      </c>
      <c r="C2908" t="str">
        <v>Sports</v>
      </c>
    </row>
    <row r="2909" spans="1:3" hidden="1">
      <c r="A2909" s="11">
        <v>45108</v>
      </c>
      <c r="B2909" t="str">
        <v>North</v>
      </c>
      <c r="C2909" t="str">
        <v>Furniture</v>
      </c>
    </row>
    <row r="2910" spans="1:3" hidden="1">
      <c r="A2910" s="11">
        <v>45141</v>
      </c>
      <c r="B2910" t="str">
        <v>South</v>
      </c>
      <c r="C2910" t="str">
        <v>Electronics</v>
      </c>
    </row>
    <row r="2911" spans="1:3" hidden="1">
      <c r="A2911" s="11">
        <v>45295</v>
      </c>
      <c r="B2911" t="str">
        <v>West</v>
      </c>
      <c r="C2911" t="str">
        <v>Sports</v>
      </c>
    </row>
    <row r="2912" spans="1:3" hidden="1">
      <c r="A2912" s="11">
        <v>45335</v>
      </c>
      <c r="B2912" t="str">
        <v>South</v>
      </c>
      <c r="C2912" t="str">
        <v>Sports</v>
      </c>
    </row>
    <row r="2913" spans="1:3" hidden="1">
      <c r="A2913" s="11">
        <v>44891</v>
      </c>
      <c r="B2913" t="str">
        <v>North</v>
      </c>
      <c r="C2913" t="str">
        <v>Electronics</v>
      </c>
    </row>
    <row r="2914" spans="1:3" hidden="1">
      <c r="A2914" s="11">
        <v>45062</v>
      </c>
      <c r="B2914" t="str">
        <v>East</v>
      </c>
      <c r="C2914" t="str">
        <v>Groceries</v>
      </c>
    </row>
    <row r="2915" spans="1:3" hidden="1">
      <c r="A2915" s="11">
        <v>45287</v>
      </c>
      <c r="B2915" t="str">
        <v>East</v>
      </c>
      <c r="C2915" t="str">
        <v>Sports</v>
      </c>
    </row>
    <row r="2916" spans="1:3" hidden="1">
      <c r="A2916" s="11">
        <v>45225</v>
      </c>
      <c r="B2916" t="str">
        <v>West</v>
      </c>
      <c r="C2916" t="str">
        <v>Furniture</v>
      </c>
    </row>
    <row r="2917" spans="1:3" hidden="1">
      <c r="A2917" s="11">
        <v>45063</v>
      </c>
      <c r="B2917" t="str">
        <v>East</v>
      </c>
      <c r="C2917" t="str">
        <v>Groceries</v>
      </c>
    </row>
    <row r="2918" spans="1:3" hidden="1">
      <c r="A2918" s="11">
        <v>45114</v>
      </c>
      <c r="B2918" t="str">
        <v>West</v>
      </c>
      <c r="C2918" t="str">
        <v>Clothing</v>
      </c>
    </row>
    <row r="2919" spans="1:3" hidden="1">
      <c r="A2919" s="11">
        <v>44912</v>
      </c>
      <c r="B2919" t="str">
        <v>East</v>
      </c>
      <c r="C2919" t="str">
        <v>Clothing</v>
      </c>
    </row>
    <row r="2920" spans="1:3" hidden="1">
      <c r="A2920" s="11">
        <v>45277</v>
      </c>
      <c r="B2920" t="str">
        <v>West</v>
      </c>
      <c r="C2920" t="str">
        <v>Clothing</v>
      </c>
    </row>
    <row r="2921" spans="1:3" hidden="1">
      <c r="A2921" s="11">
        <v>45382</v>
      </c>
      <c r="B2921" t="str">
        <v>West</v>
      </c>
      <c r="C2921" t="str">
        <v>Sports</v>
      </c>
    </row>
    <row r="2922" spans="1:3" hidden="1">
      <c r="A2922" s="11">
        <v>44981</v>
      </c>
      <c r="B2922" t="str">
        <v>East</v>
      </c>
      <c r="C2922" t="str">
        <v>Sports</v>
      </c>
    </row>
    <row r="2923" spans="1:3">
      <c r="A2923" s="11">
        <v>45343</v>
      </c>
      <c r="B2923" t="str">
        <v>South</v>
      </c>
      <c r="C2923" t="str">
        <v>Electronics</v>
      </c>
    </row>
    <row r="2924" spans="1:3" hidden="1">
      <c r="A2924" s="11">
        <v>45415</v>
      </c>
      <c r="B2924" t="str">
        <v>East</v>
      </c>
      <c r="C2924" t="str">
        <v>Sports</v>
      </c>
    </row>
    <row r="2925" spans="1:3" hidden="1">
      <c r="A2925" s="11">
        <v>45085</v>
      </c>
      <c r="B2925" t="str">
        <v>West</v>
      </c>
      <c r="C2925" t="str">
        <v>Electronics</v>
      </c>
    </row>
    <row r="2926" spans="1:3" hidden="1">
      <c r="A2926" s="11">
        <v>45002</v>
      </c>
      <c r="B2926" t="str">
        <v>South</v>
      </c>
      <c r="C2926" t="str">
        <v>Electronics</v>
      </c>
    </row>
    <row r="2927" spans="1:3" hidden="1">
      <c r="A2927" s="11">
        <v>45390</v>
      </c>
      <c r="B2927" t="str">
        <v>South</v>
      </c>
      <c r="C2927" t="str">
        <v>Clothing</v>
      </c>
    </row>
    <row r="2928" spans="1:3" hidden="1">
      <c r="A2928" s="11">
        <v>45263</v>
      </c>
      <c r="B2928" t="str">
        <v>South</v>
      </c>
      <c r="C2928" t="str">
        <v>Clothing</v>
      </c>
    </row>
    <row r="2929" spans="1:3" hidden="1">
      <c r="A2929" s="11">
        <v>45407</v>
      </c>
      <c r="B2929" t="str">
        <v>East</v>
      </c>
      <c r="C2929" t="str">
        <v>Sports</v>
      </c>
    </row>
    <row r="2930" spans="1:3" hidden="1">
      <c r="A2930" s="11">
        <v>45327</v>
      </c>
      <c r="B2930" t="str">
        <v>North</v>
      </c>
      <c r="C2930" t="str">
        <v>Sports</v>
      </c>
    </row>
    <row r="2931" spans="1:3" hidden="1">
      <c r="A2931" s="11">
        <v>45411</v>
      </c>
      <c r="B2931" t="str">
        <v>South</v>
      </c>
      <c r="C2931" t="str">
        <v>Groceries</v>
      </c>
    </row>
    <row r="2932" spans="1:3" hidden="1">
      <c r="A2932" s="11">
        <v>44932</v>
      </c>
      <c r="B2932" t="str">
        <v>West</v>
      </c>
      <c r="C2932" t="str">
        <v>Furniture</v>
      </c>
    </row>
    <row r="2933" spans="1:3" hidden="1">
      <c r="A2933" s="11">
        <v>45116</v>
      </c>
      <c r="B2933" t="str">
        <v>North</v>
      </c>
      <c r="C2933" t="str">
        <v>Groceries</v>
      </c>
    </row>
    <row r="2934" spans="1:3" hidden="1">
      <c r="A2934" s="11">
        <v>45152</v>
      </c>
      <c r="B2934" t="str">
        <v>East</v>
      </c>
      <c r="C2934" t="str">
        <v>Groceries</v>
      </c>
    </row>
    <row r="2935" spans="1:3" hidden="1">
      <c r="A2935" s="11">
        <v>45532</v>
      </c>
      <c r="B2935" t="str">
        <v>West</v>
      </c>
      <c r="C2935" t="str">
        <v>Sports</v>
      </c>
    </row>
    <row r="2936" spans="1:3">
      <c r="A2936" s="11">
        <v>45480</v>
      </c>
      <c r="B2936" t="str">
        <v>South</v>
      </c>
      <c r="C2936" t="str">
        <v>Electronics</v>
      </c>
    </row>
    <row r="2937" spans="1:3" hidden="1">
      <c r="A2937" s="11">
        <v>45132</v>
      </c>
      <c r="B2937" t="str">
        <v>East</v>
      </c>
      <c r="C2937" t="str">
        <v>Furniture</v>
      </c>
    </row>
    <row r="2938" spans="1:3" hidden="1">
      <c r="A2938" s="11">
        <v>44988</v>
      </c>
      <c r="B2938" t="str">
        <v>East</v>
      </c>
      <c r="C2938" t="str">
        <v>Furniture</v>
      </c>
    </row>
    <row r="2939" spans="1:3" hidden="1">
      <c r="A2939" s="11">
        <v>45494</v>
      </c>
      <c r="B2939" t="str">
        <v>North</v>
      </c>
      <c r="C2939" t="str">
        <v>Clothing</v>
      </c>
    </row>
    <row r="2940" spans="1:3" hidden="1">
      <c r="A2940" s="11">
        <v>45610</v>
      </c>
      <c r="B2940" t="str">
        <v>East</v>
      </c>
      <c r="C2940" t="str">
        <v>Clothing</v>
      </c>
    </row>
    <row r="2941" spans="1:3" hidden="1">
      <c r="A2941" s="11">
        <v>45183</v>
      </c>
      <c r="B2941" t="str">
        <v>East</v>
      </c>
      <c r="C2941" t="str">
        <v>Sports</v>
      </c>
    </row>
    <row r="2942" spans="1:3" hidden="1">
      <c r="A2942" s="11">
        <v>45579</v>
      </c>
      <c r="B2942" t="str">
        <v>North</v>
      </c>
      <c r="C2942" t="str">
        <v>Sports</v>
      </c>
    </row>
    <row r="2943" spans="1:3" hidden="1">
      <c r="A2943" s="11">
        <v>45092</v>
      </c>
      <c r="B2943" t="str">
        <v>South</v>
      </c>
      <c r="C2943" t="str">
        <v>Clothing</v>
      </c>
    </row>
    <row r="2944" spans="1:3" hidden="1">
      <c r="A2944" s="11">
        <v>45444</v>
      </c>
      <c r="B2944" t="str">
        <v>East</v>
      </c>
      <c r="C2944" t="str">
        <v>Furniture</v>
      </c>
    </row>
    <row r="2945" spans="1:3" hidden="1">
      <c r="A2945" s="11">
        <v>45418</v>
      </c>
      <c r="B2945" t="str">
        <v>North</v>
      </c>
      <c r="C2945" t="str">
        <v>Furniture</v>
      </c>
    </row>
    <row r="2946" spans="1:3" hidden="1">
      <c r="A2946" s="11">
        <v>45258</v>
      </c>
      <c r="B2946" t="str">
        <v>South</v>
      </c>
      <c r="C2946" t="str">
        <v>Electronics</v>
      </c>
    </row>
    <row r="2947" spans="1:3" hidden="1">
      <c r="A2947" s="11">
        <v>45310</v>
      </c>
      <c r="B2947" t="str">
        <v>West</v>
      </c>
      <c r="C2947" t="str">
        <v>Sports</v>
      </c>
    </row>
    <row r="2948" spans="1:3" hidden="1">
      <c r="A2948" s="11">
        <v>45379</v>
      </c>
      <c r="B2948" t="str">
        <v>North</v>
      </c>
      <c r="C2948" t="str">
        <v>Sports</v>
      </c>
    </row>
    <row r="2949" spans="1:3" hidden="1">
      <c r="A2949" s="11">
        <v>45600</v>
      </c>
      <c r="B2949" t="str">
        <v>East</v>
      </c>
      <c r="C2949" t="str">
        <v>Groceries</v>
      </c>
    </row>
    <row r="2950" spans="1:3" hidden="1">
      <c r="A2950" s="11">
        <v>45307</v>
      </c>
      <c r="B2950" t="str">
        <v>North</v>
      </c>
      <c r="C2950" t="str">
        <v>Electronics</v>
      </c>
    </row>
    <row r="2951" spans="1:3" hidden="1">
      <c r="A2951" s="11">
        <v>45290</v>
      </c>
      <c r="B2951" t="str">
        <v>North</v>
      </c>
      <c r="C2951" t="str">
        <v>Electronics</v>
      </c>
    </row>
    <row r="2952" spans="1:3" hidden="1">
      <c r="A2952" s="11">
        <v>44908</v>
      </c>
      <c r="B2952" t="str">
        <v>North</v>
      </c>
      <c r="C2952" t="str">
        <v>Sports</v>
      </c>
    </row>
    <row r="2953" spans="1:3" hidden="1">
      <c r="A2953" s="11">
        <v>45153</v>
      </c>
      <c r="B2953" t="str">
        <v>West</v>
      </c>
      <c r="C2953" t="str">
        <v>Electronics</v>
      </c>
    </row>
    <row r="2954" spans="1:3" hidden="1">
      <c r="A2954" s="11">
        <v>44918</v>
      </c>
      <c r="B2954" t="str">
        <v>East</v>
      </c>
      <c r="C2954" t="str">
        <v>Furniture</v>
      </c>
    </row>
    <row r="2955" spans="1:3" hidden="1">
      <c r="A2955" s="11">
        <v>45144</v>
      </c>
      <c r="B2955" t="str">
        <v>North</v>
      </c>
      <c r="C2955" t="str">
        <v>Clothing</v>
      </c>
    </row>
    <row r="2956" spans="1:3" hidden="1">
      <c r="A2956" s="11">
        <v>44925</v>
      </c>
      <c r="B2956" t="str">
        <v>East</v>
      </c>
      <c r="C2956" t="str">
        <v>Clothing</v>
      </c>
    </row>
    <row r="2957" spans="1:3" hidden="1">
      <c r="A2957" s="11">
        <v>45510</v>
      </c>
      <c r="B2957" t="str">
        <v>East</v>
      </c>
      <c r="C2957" t="str">
        <v>Electronics</v>
      </c>
    </row>
    <row r="2958" spans="1:3" hidden="1">
      <c r="A2958" s="11">
        <v>45183</v>
      </c>
      <c r="B2958" t="str">
        <v>North</v>
      </c>
      <c r="C2958" t="str">
        <v>Clothing</v>
      </c>
    </row>
    <row r="2959" spans="1:3" hidden="1">
      <c r="A2959" s="11">
        <v>45577</v>
      </c>
      <c r="B2959" t="str">
        <v>South</v>
      </c>
      <c r="C2959" t="str">
        <v>Clothing</v>
      </c>
    </row>
    <row r="2960" spans="1:3" hidden="1">
      <c r="A2960" s="11">
        <v>45361</v>
      </c>
      <c r="B2960" t="str">
        <v>East</v>
      </c>
      <c r="C2960" t="str">
        <v>Sports</v>
      </c>
    </row>
    <row r="2961" spans="1:3" hidden="1">
      <c r="A2961" s="11">
        <v>44938</v>
      </c>
      <c r="B2961" t="str">
        <v>North</v>
      </c>
      <c r="C2961" t="str">
        <v>Sports</v>
      </c>
    </row>
    <row r="2962" spans="1:3" hidden="1">
      <c r="A2962" s="11">
        <v>44975</v>
      </c>
      <c r="B2962" t="str">
        <v>South</v>
      </c>
      <c r="C2962" t="str">
        <v>Electronics</v>
      </c>
    </row>
    <row r="2963" spans="1:3" hidden="1">
      <c r="A2963" s="11">
        <v>44980</v>
      </c>
      <c r="B2963" t="str">
        <v>North</v>
      </c>
      <c r="C2963" t="str">
        <v>Electronics</v>
      </c>
    </row>
    <row r="2964" spans="1:3" hidden="1">
      <c r="A2964" s="11">
        <v>45056</v>
      </c>
      <c r="B2964" t="str">
        <v>West</v>
      </c>
      <c r="C2964" t="str">
        <v>Furniture</v>
      </c>
    </row>
    <row r="2965" spans="1:3" hidden="1">
      <c r="A2965" s="11">
        <v>45510</v>
      </c>
      <c r="B2965" t="str">
        <v>West</v>
      </c>
      <c r="C2965" t="str">
        <v>Groceries</v>
      </c>
    </row>
    <row r="2966" spans="1:3" hidden="1">
      <c r="A2966" s="11">
        <v>44993</v>
      </c>
      <c r="B2966" t="str">
        <v>East</v>
      </c>
      <c r="C2966" t="str">
        <v>Furniture</v>
      </c>
    </row>
    <row r="2967" spans="1:3" hidden="1">
      <c r="A2967" s="11">
        <v>44949</v>
      </c>
      <c r="B2967" t="str">
        <v>West</v>
      </c>
      <c r="C2967" t="str">
        <v>Electronics</v>
      </c>
    </row>
    <row r="2968" spans="1:3" hidden="1">
      <c r="A2968" s="11">
        <v>45172</v>
      </c>
      <c r="B2968" t="str">
        <v>North</v>
      </c>
      <c r="C2968" t="str">
        <v>Furniture</v>
      </c>
    </row>
    <row r="2969" spans="1:3" hidden="1">
      <c r="A2969" s="11">
        <v>45266</v>
      </c>
      <c r="B2969" t="str">
        <v>West</v>
      </c>
      <c r="C2969" t="str">
        <v>Sports</v>
      </c>
    </row>
    <row r="2970" spans="1:3" hidden="1">
      <c r="A2970" s="11">
        <v>45118</v>
      </c>
      <c r="B2970" t="str">
        <v>East</v>
      </c>
      <c r="C2970" t="str">
        <v>Sports</v>
      </c>
    </row>
    <row r="2971" spans="1:3" hidden="1">
      <c r="A2971" s="11">
        <v>45249</v>
      </c>
      <c r="B2971" t="str">
        <v>South</v>
      </c>
      <c r="C2971" t="str">
        <v>Groceries</v>
      </c>
    </row>
    <row r="2972" spans="1:3" hidden="1">
      <c r="A2972" s="11">
        <v>45030</v>
      </c>
      <c r="B2972" t="str">
        <v>West</v>
      </c>
      <c r="C2972" t="str">
        <v>Sports</v>
      </c>
    </row>
    <row r="2973" spans="1:3" hidden="1">
      <c r="A2973" s="11">
        <v>45028</v>
      </c>
      <c r="B2973" t="str">
        <v>South</v>
      </c>
      <c r="C2973" t="str">
        <v>Furniture</v>
      </c>
    </row>
    <row r="2974" spans="1:3" hidden="1">
      <c r="A2974" s="11">
        <v>45183</v>
      </c>
      <c r="B2974" t="str">
        <v>East</v>
      </c>
      <c r="C2974" t="str">
        <v>Electronics</v>
      </c>
    </row>
    <row r="2975" spans="1:3" hidden="1">
      <c r="A2975" s="11">
        <v>45596</v>
      </c>
      <c r="B2975" t="str">
        <v>North</v>
      </c>
      <c r="C2975" t="str">
        <v>Clothing</v>
      </c>
    </row>
    <row r="2976" spans="1:3" hidden="1">
      <c r="A2976" s="11">
        <v>45569</v>
      </c>
      <c r="B2976" t="str">
        <v>North</v>
      </c>
      <c r="C2976" t="str">
        <v>Sports</v>
      </c>
    </row>
    <row r="2977" spans="1:3" hidden="1">
      <c r="A2977" s="11">
        <v>45260</v>
      </c>
      <c r="B2977" t="str">
        <v>West</v>
      </c>
      <c r="C2977" t="str">
        <v>Clothing</v>
      </c>
    </row>
    <row r="2978" spans="1:3" hidden="1">
      <c r="A2978" s="11">
        <v>45531</v>
      </c>
      <c r="B2978" t="str">
        <v>South</v>
      </c>
      <c r="C2978" t="str">
        <v>Groceries</v>
      </c>
    </row>
    <row r="2979" spans="1:3" hidden="1">
      <c r="A2979" s="11">
        <v>45083</v>
      </c>
      <c r="B2979" t="str">
        <v>South</v>
      </c>
      <c r="C2979" t="str">
        <v>Furniture</v>
      </c>
    </row>
    <row r="2980" spans="1:3" hidden="1">
      <c r="A2980" s="11">
        <v>45343</v>
      </c>
      <c r="B2980" t="str">
        <v>South</v>
      </c>
      <c r="C2980" t="str">
        <v>Furniture</v>
      </c>
    </row>
    <row r="2981" spans="1:3" hidden="1">
      <c r="A2981" s="11">
        <v>45118</v>
      </c>
      <c r="B2981" t="str">
        <v>West</v>
      </c>
      <c r="C2981" t="str">
        <v>Sports</v>
      </c>
    </row>
    <row r="2982" spans="1:3" hidden="1">
      <c r="A2982" s="11">
        <v>45410</v>
      </c>
      <c r="B2982" t="str">
        <v>South</v>
      </c>
      <c r="C2982" t="str">
        <v>Furniture</v>
      </c>
    </row>
    <row r="2983" spans="1:3" hidden="1">
      <c r="A2983" s="11">
        <v>45274</v>
      </c>
      <c r="B2983" t="str">
        <v>North</v>
      </c>
      <c r="C2983" t="str">
        <v>Sports</v>
      </c>
    </row>
    <row r="2984" spans="1:3" hidden="1">
      <c r="A2984" s="11">
        <v>45157</v>
      </c>
      <c r="B2984" t="str">
        <v>East</v>
      </c>
      <c r="C2984" t="str">
        <v>Groceries</v>
      </c>
    </row>
    <row r="2985" spans="1:3" hidden="1">
      <c r="A2985" s="11">
        <v>45483</v>
      </c>
      <c r="B2985" t="str">
        <v>West</v>
      </c>
      <c r="C2985" t="str">
        <v>Electronics</v>
      </c>
    </row>
    <row r="2986" spans="1:3" hidden="1">
      <c r="A2986" s="11">
        <v>45204</v>
      </c>
      <c r="B2986" t="str">
        <v>West</v>
      </c>
      <c r="C2986" t="str">
        <v>Sports</v>
      </c>
    </row>
    <row r="2987" spans="1:3" hidden="1">
      <c r="A2987" s="11">
        <v>45162</v>
      </c>
      <c r="B2987" t="str">
        <v>North</v>
      </c>
      <c r="C2987" t="str">
        <v>Furniture</v>
      </c>
    </row>
    <row r="2988" spans="1:3" hidden="1">
      <c r="A2988" s="11">
        <v>45056</v>
      </c>
      <c r="B2988" t="str">
        <v>East</v>
      </c>
      <c r="C2988" t="str">
        <v>Groceries</v>
      </c>
    </row>
    <row r="2989" spans="1:3" hidden="1">
      <c r="A2989" s="11">
        <v>45436</v>
      </c>
      <c r="B2989" t="str">
        <v>North</v>
      </c>
      <c r="C2989" t="str">
        <v>Groceries</v>
      </c>
    </row>
    <row r="2990" spans="1:3" hidden="1">
      <c r="A2990" s="11">
        <v>45600</v>
      </c>
      <c r="B2990" t="str">
        <v>West</v>
      </c>
      <c r="C2990" t="str">
        <v>Furniture</v>
      </c>
    </row>
    <row r="2991" spans="1:3" hidden="1">
      <c r="A2991" s="11">
        <v>45016</v>
      </c>
      <c r="B2991" t="str">
        <v>North</v>
      </c>
      <c r="C2991" t="str">
        <v>Clothing</v>
      </c>
    </row>
    <row r="2992" spans="1:3" hidden="1">
      <c r="A2992" s="11">
        <v>45364</v>
      </c>
      <c r="B2992" t="str">
        <v>East</v>
      </c>
      <c r="C2992" t="str">
        <v>Clothing</v>
      </c>
    </row>
    <row r="2993" spans="1:3" hidden="1">
      <c r="A2993" s="11">
        <v>45347</v>
      </c>
      <c r="B2993" t="str">
        <v>East</v>
      </c>
      <c r="C2993" t="str">
        <v>Furniture</v>
      </c>
    </row>
    <row r="2994" spans="1:3" hidden="1">
      <c r="A2994" s="11">
        <v>45052</v>
      </c>
      <c r="B2994" t="str">
        <v>East</v>
      </c>
      <c r="C2994" t="str">
        <v>Electronics</v>
      </c>
    </row>
    <row r="2995" spans="1:3" hidden="1">
      <c r="A2995" s="11">
        <v>45003</v>
      </c>
      <c r="B2995" t="str">
        <v>West</v>
      </c>
      <c r="C2995" t="str">
        <v>Furniture</v>
      </c>
    </row>
    <row r="2996" spans="1:3" hidden="1">
      <c r="A2996" s="11">
        <v>45248</v>
      </c>
      <c r="B2996" t="str">
        <v>West</v>
      </c>
      <c r="C2996" t="str">
        <v>Groceries</v>
      </c>
    </row>
    <row r="2997" spans="1:3" hidden="1">
      <c r="A2997" s="11">
        <v>45174</v>
      </c>
      <c r="B2997" t="str">
        <v>East</v>
      </c>
      <c r="C2997" t="str">
        <v>Sports</v>
      </c>
    </row>
    <row r="2998" spans="1:3" hidden="1">
      <c r="A2998" s="11">
        <v>45128</v>
      </c>
      <c r="B2998" t="str">
        <v>North</v>
      </c>
      <c r="C2998" t="str">
        <v>Groceries</v>
      </c>
    </row>
    <row r="2999" spans="1:3" hidden="1">
      <c r="A2999" s="11">
        <v>45120</v>
      </c>
      <c r="B2999" t="str">
        <v>West</v>
      </c>
      <c r="C2999" t="str">
        <v>Furniture</v>
      </c>
    </row>
    <row r="3000" spans="1:3" hidden="1">
      <c r="A3000" s="11">
        <v>45358</v>
      </c>
      <c r="B3000" t="str">
        <v>West</v>
      </c>
      <c r="C3000" t="str">
        <v>Electronics</v>
      </c>
    </row>
    <row r="3001" spans="1:3" hidden="1">
      <c r="A3001" s="11">
        <v>45139</v>
      </c>
      <c r="B3001" t="str">
        <v>East</v>
      </c>
      <c r="C3001" t="str">
        <v>Furniture</v>
      </c>
    </row>
    <row r="3002" spans="1:3" hidden="1">
      <c r="A3002" s="11">
        <v>45248</v>
      </c>
      <c r="B3002" t="str">
        <v>East</v>
      </c>
      <c r="C3002" t="str">
        <v>Electronics</v>
      </c>
    </row>
    <row r="3003" spans="1:3" hidden="1">
      <c r="A3003" s="11">
        <v>45251</v>
      </c>
      <c r="B3003" t="str">
        <v>North</v>
      </c>
      <c r="C3003" t="str">
        <v>Furniture</v>
      </c>
    </row>
    <row r="3004" spans="1:3" hidden="1">
      <c r="A3004" s="11">
        <v>45575</v>
      </c>
      <c r="B3004" t="str">
        <v>West</v>
      </c>
      <c r="C3004" t="str">
        <v>Sports</v>
      </c>
    </row>
    <row r="3005" spans="1:3" hidden="1">
      <c r="A3005" s="11">
        <v>45382</v>
      </c>
      <c r="B3005" t="str">
        <v>East</v>
      </c>
      <c r="C3005" t="str">
        <v>Sports</v>
      </c>
    </row>
    <row r="3006" spans="1:3" hidden="1">
      <c r="A3006" s="11">
        <v>44984</v>
      </c>
      <c r="B3006" t="str">
        <v>West</v>
      </c>
      <c r="C3006" t="str">
        <v>Clothing</v>
      </c>
    </row>
    <row r="3007" spans="1:3" hidden="1">
      <c r="A3007" s="11">
        <v>45461</v>
      </c>
      <c r="B3007" t="str">
        <v>East</v>
      </c>
      <c r="C3007" t="str">
        <v>Sports</v>
      </c>
    </row>
    <row r="3008" spans="1:3" hidden="1">
      <c r="A3008" s="11">
        <v>45017</v>
      </c>
      <c r="B3008" t="str">
        <v>North</v>
      </c>
      <c r="C3008" t="str">
        <v>Clothing</v>
      </c>
    </row>
    <row r="3009" spans="1:3" hidden="1">
      <c r="A3009" s="11">
        <v>45483</v>
      </c>
      <c r="B3009" t="str">
        <v>West</v>
      </c>
      <c r="C3009" t="str">
        <v>Furniture</v>
      </c>
    </row>
    <row r="3010" spans="1:3" hidden="1">
      <c r="A3010" s="11">
        <v>44989</v>
      </c>
      <c r="B3010" t="str">
        <v>East</v>
      </c>
      <c r="C3010" t="str">
        <v>Clothing</v>
      </c>
    </row>
    <row r="3011" spans="1:3" hidden="1">
      <c r="A3011" s="11">
        <v>45579</v>
      </c>
      <c r="B3011" t="str">
        <v>North</v>
      </c>
      <c r="C3011" t="str">
        <v>Clothing</v>
      </c>
    </row>
    <row r="3012" spans="1:3" hidden="1">
      <c r="A3012" s="11">
        <v>44956</v>
      </c>
      <c r="B3012" t="str">
        <v>North</v>
      </c>
      <c r="C3012" t="str">
        <v>Electronics</v>
      </c>
    </row>
    <row r="3013" spans="1:3" hidden="1">
      <c r="A3013" s="11">
        <v>45450</v>
      </c>
      <c r="B3013" t="str">
        <v>North</v>
      </c>
      <c r="C3013" t="str">
        <v>Sports</v>
      </c>
    </row>
    <row r="3014" spans="1:3" hidden="1">
      <c r="A3014" s="11">
        <v>45587</v>
      </c>
      <c r="B3014" t="str">
        <v>North</v>
      </c>
      <c r="C3014" t="str">
        <v>Groceries</v>
      </c>
    </row>
    <row r="3015" spans="1:3" hidden="1">
      <c r="A3015" s="11">
        <v>45572</v>
      </c>
      <c r="B3015" t="str">
        <v>West</v>
      </c>
      <c r="C3015" t="str">
        <v>Electronics</v>
      </c>
    </row>
    <row r="3016" spans="1:3" hidden="1">
      <c r="A3016" s="11">
        <v>45325</v>
      </c>
      <c r="B3016" t="str">
        <v>South</v>
      </c>
      <c r="C3016" t="str">
        <v>Furniture</v>
      </c>
    </row>
    <row r="3017" spans="1:3" hidden="1">
      <c r="A3017" s="11">
        <v>45465</v>
      </c>
      <c r="B3017" t="str">
        <v>North</v>
      </c>
      <c r="C3017" t="str">
        <v>Clothing</v>
      </c>
    </row>
    <row r="3018" spans="1:3" hidden="1">
      <c r="A3018" s="11">
        <v>44890</v>
      </c>
      <c r="B3018" t="str">
        <v>West</v>
      </c>
      <c r="C3018" t="str">
        <v>Furniture</v>
      </c>
    </row>
    <row r="3019" spans="1:3" hidden="1">
      <c r="A3019" s="11">
        <v>45419</v>
      </c>
      <c r="B3019" t="str">
        <v>East</v>
      </c>
      <c r="C3019" t="str">
        <v>Groceries</v>
      </c>
    </row>
    <row r="3020" spans="1:3" hidden="1">
      <c r="A3020" s="11">
        <v>45518</v>
      </c>
      <c r="B3020" t="str">
        <v>West</v>
      </c>
      <c r="C3020" t="str">
        <v>Furniture</v>
      </c>
    </row>
    <row r="3021" spans="1:3" hidden="1">
      <c r="A3021" s="11">
        <v>44922</v>
      </c>
      <c r="B3021" t="str">
        <v>East</v>
      </c>
      <c r="C3021" t="str">
        <v>Furniture</v>
      </c>
    </row>
    <row r="3022" spans="1:3" hidden="1">
      <c r="A3022" s="11">
        <v>44906</v>
      </c>
      <c r="B3022" t="str">
        <v>West</v>
      </c>
      <c r="C3022" t="str">
        <v>Sports</v>
      </c>
    </row>
    <row r="3023" spans="1:3" hidden="1">
      <c r="A3023" s="11">
        <v>45042</v>
      </c>
      <c r="B3023" t="str">
        <v>West</v>
      </c>
      <c r="C3023" t="str">
        <v>Clothing</v>
      </c>
    </row>
    <row r="3024" spans="1:3" hidden="1">
      <c r="A3024" s="11">
        <v>45124</v>
      </c>
      <c r="B3024" t="str">
        <v>East</v>
      </c>
      <c r="C3024" t="str">
        <v>Groceries</v>
      </c>
    </row>
    <row r="3025" spans="1:3" hidden="1">
      <c r="A3025" s="11">
        <v>45218</v>
      </c>
      <c r="B3025" t="str">
        <v>North</v>
      </c>
      <c r="C3025" t="str">
        <v>Clothing</v>
      </c>
    </row>
    <row r="3026" spans="1:3" hidden="1">
      <c r="A3026" s="11">
        <v>44976</v>
      </c>
      <c r="B3026" t="str">
        <v>South</v>
      </c>
      <c r="C3026" t="str">
        <v>Groceries</v>
      </c>
    </row>
    <row r="3027" spans="1:3" hidden="1">
      <c r="A3027" s="11">
        <v>45167</v>
      </c>
      <c r="B3027" t="str">
        <v>South</v>
      </c>
      <c r="C3027" t="str">
        <v>Furniture</v>
      </c>
    </row>
    <row r="3028" spans="1:3" hidden="1">
      <c r="A3028" s="11">
        <v>45601</v>
      </c>
      <c r="B3028" t="str">
        <v>North</v>
      </c>
      <c r="C3028" t="str">
        <v>Groceries</v>
      </c>
    </row>
    <row r="3029" spans="1:3" hidden="1">
      <c r="A3029" s="11">
        <v>45375</v>
      </c>
      <c r="B3029" t="str">
        <v>East</v>
      </c>
      <c r="C3029" t="str">
        <v>Sports</v>
      </c>
    </row>
    <row r="3030" spans="1:3" hidden="1">
      <c r="A3030" s="11">
        <v>44960</v>
      </c>
      <c r="B3030" t="str">
        <v>North</v>
      </c>
      <c r="C3030" t="str">
        <v>Electronics</v>
      </c>
    </row>
    <row r="3031" spans="1:3" hidden="1">
      <c r="A3031" s="11">
        <v>45235</v>
      </c>
      <c r="B3031" t="str">
        <v>East</v>
      </c>
      <c r="C3031" t="str">
        <v>Groceries</v>
      </c>
    </row>
    <row r="3032" spans="1:3" hidden="1">
      <c r="A3032" s="11">
        <v>45600</v>
      </c>
      <c r="B3032" t="str">
        <v>South</v>
      </c>
      <c r="C3032" t="str">
        <v>Furniture</v>
      </c>
    </row>
    <row r="3033" spans="1:3" hidden="1">
      <c r="A3033" s="11">
        <v>44973</v>
      </c>
      <c r="B3033" t="str">
        <v>East</v>
      </c>
      <c r="C3033" t="str">
        <v>Clothing</v>
      </c>
    </row>
    <row r="3034" spans="1:3" hidden="1">
      <c r="A3034" s="11">
        <v>44967</v>
      </c>
      <c r="B3034" t="str">
        <v>East</v>
      </c>
      <c r="C3034" t="str">
        <v>Sports</v>
      </c>
    </row>
    <row r="3035" spans="1:3" hidden="1">
      <c r="A3035" s="11">
        <v>45469</v>
      </c>
      <c r="B3035" t="str">
        <v>North</v>
      </c>
      <c r="C3035" t="str">
        <v>Furniture</v>
      </c>
    </row>
    <row r="3036" spans="1:3" hidden="1">
      <c r="A3036" s="11">
        <v>45128</v>
      </c>
      <c r="B3036" t="str">
        <v>North</v>
      </c>
      <c r="C3036" t="str">
        <v>Furniture</v>
      </c>
    </row>
    <row r="3037" spans="1:3" hidden="1">
      <c r="A3037" s="11">
        <v>45258</v>
      </c>
      <c r="B3037" t="str">
        <v>West</v>
      </c>
      <c r="C3037" t="str">
        <v>Groceries</v>
      </c>
    </row>
    <row r="3038" spans="1:3" hidden="1">
      <c r="A3038" s="11">
        <v>45036</v>
      </c>
      <c r="B3038" t="str">
        <v>North</v>
      </c>
      <c r="C3038" t="str">
        <v>Furniture</v>
      </c>
    </row>
    <row r="3039" spans="1:3" hidden="1">
      <c r="A3039" s="11">
        <v>44916</v>
      </c>
      <c r="B3039" t="str">
        <v>South</v>
      </c>
      <c r="C3039" t="str">
        <v>Clothing</v>
      </c>
    </row>
    <row r="3040" spans="1:3" hidden="1">
      <c r="A3040" s="11">
        <v>45160</v>
      </c>
      <c r="B3040" t="str">
        <v>South</v>
      </c>
      <c r="C3040" t="str">
        <v>Sports</v>
      </c>
    </row>
    <row r="3041" spans="1:3" hidden="1">
      <c r="A3041" s="11">
        <v>45366</v>
      </c>
      <c r="B3041" t="str">
        <v>South</v>
      </c>
      <c r="C3041" t="str">
        <v>Clothing</v>
      </c>
    </row>
    <row r="3042" spans="1:3" hidden="1">
      <c r="A3042" s="11">
        <v>45392</v>
      </c>
      <c r="B3042" t="str">
        <v>West</v>
      </c>
      <c r="C3042" t="str">
        <v>Clothing</v>
      </c>
    </row>
    <row r="3043" spans="1:3" hidden="1">
      <c r="A3043" s="11">
        <v>45004</v>
      </c>
      <c r="B3043" t="str">
        <v>West</v>
      </c>
      <c r="C3043" t="str">
        <v>Groceries</v>
      </c>
    </row>
    <row r="3044" spans="1:3">
      <c r="A3044" s="11">
        <v>45515</v>
      </c>
      <c r="B3044" t="str">
        <v>South</v>
      </c>
      <c r="C3044" t="str">
        <v>Electronics</v>
      </c>
    </row>
    <row r="3045" spans="1:3" hidden="1">
      <c r="A3045" s="11">
        <v>45128</v>
      </c>
      <c r="B3045" t="str">
        <v>North</v>
      </c>
      <c r="C3045" t="str">
        <v>Sports</v>
      </c>
    </row>
    <row r="3046" spans="1:3" hidden="1">
      <c r="A3046" s="11">
        <v>45497</v>
      </c>
      <c r="B3046" t="str">
        <v>East</v>
      </c>
      <c r="C3046" t="str">
        <v>Groceries</v>
      </c>
    </row>
    <row r="3047" spans="1:3" hidden="1">
      <c r="A3047" s="11">
        <v>45372</v>
      </c>
      <c r="B3047" t="str">
        <v>West</v>
      </c>
      <c r="C3047" t="str">
        <v>Electronics</v>
      </c>
    </row>
    <row r="3048" spans="1:3" hidden="1">
      <c r="A3048" s="11">
        <v>45047</v>
      </c>
      <c r="B3048" t="str">
        <v>East</v>
      </c>
      <c r="C3048" t="str">
        <v>Clothing</v>
      </c>
    </row>
    <row r="3049" spans="1:3" hidden="1">
      <c r="A3049" s="11">
        <v>44970</v>
      </c>
      <c r="B3049" t="str">
        <v>South</v>
      </c>
      <c r="C3049" t="str">
        <v>Groceries</v>
      </c>
    </row>
    <row r="3050" spans="1:3" hidden="1">
      <c r="A3050" s="11">
        <v>45045</v>
      </c>
      <c r="B3050" t="str">
        <v>West</v>
      </c>
      <c r="C3050" t="str">
        <v>Furniture</v>
      </c>
    </row>
    <row r="3051" spans="1:3" hidden="1">
      <c r="A3051" s="11">
        <v>45522</v>
      </c>
      <c r="B3051" t="str">
        <v>West</v>
      </c>
      <c r="C3051" t="str">
        <v>Sports</v>
      </c>
    </row>
    <row r="3052" spans="1:3" hidden="1">
      <c r="A3052" s="11">
        <v>45414</v>
      </c>
      <c r="B3052" t="str">
        <v>North</v>
      </c>
      <c r="C3052" t="str">
        <v>Sports</v>
      </c>
    </row>
    <row r="3053" spans="1:3" hidden="1">
      <c r="A3053" s="11">
        <v>45071</v>
      </c>
      <c r="B3053" t="str">
        <v>South</v>
      </c>
      <c r="C3053" t="str">
        <v>Clothing</v>
      </c>
    </row>
    <row r="3054" spans="1:3" hidden="1">
      <c r="A3054" s="11">
        <v>45319</v>
      </c>
      <c r="B3054" t="str">
        <v>South</v>
      </c>
      <c r="C3054" t="str">
        <v>Clothing</v>
      </c>
    </row>
    <row r="3055" spans="1:3" hidden="1">
      <c r="A3055" s="11">
        <v>44893</v>
      </c>
      <c r="B3055" t="str">
        <v>West</v>
      </c>
      <c r="C3055" t="str">
        <v>Clothing</v>
      </c>
    </row>
    <row r="3056" spans="1:3" hidden="1">
      <c r="A3056" s="11">
        <v>45315</v>
      </c>
      <c r="B3056" t="str">
        <v>North</v>
      </c>
      <c r="C3056" t="str">
        <v>Sports</v>
      </c>
    </row>
    <row r="3057" spans="1:3" hidden="1">
      <c r="A3057" s="11">
        <v>45273</v>
      </c>
      <c r="B3057" t="str">
        <v>East</v>
      </c>
      <c r="C3057" t="str">
        <v>Furniture</v>
      </c>
    </row>
    <row r="3058" spans="1:3" hidden="1">
      <c r="A3058" s="11">
        <v>45395</v>
      </c>
      <c r="B3058" t="str">
        <v>East</v>
      </c>
      <c r="C3058" t="str">
        <v>Groceries</v>
      </c>
    </row>
    <row r="3059" spans="1:3" hidden="1">
      <c r="A3059" s="11">
        <v>45361</v>
      </c>
      <c r="B3059" t="str">
        <v>West</v>
      </c>
      <c r="C3059" t="str">
        <v>Furniture</v>
      </c>
    </row>
    <row r="3060" spans="1:3" hidden="1">
      <c r="A3060" s="11">
        <v>44949</v>
      </c>
      <c r="B3060" t="str">
        <v>East</v>
      </c>
      <c r="C3060" t="str">
        <v>Sports</v>
      </c>
    </row>
    <row r="3061" spans="1:3" hidden="1">
      <c r="A3061" s="11">
        <v>45115</v>
      </c>
      <c r="B3061" t="str">
        <v>North</v>
      </c>
      <c r="C3061" t="str">
        <v>Groceries</v>
      </c>
    </row>
    <row r="3062" spans="1:3" hidden="1">
      <c r="A3062" s="11">
        <v>45354</v>
      </c>
      <c r="B3062" t="str">
        <v>West</v>
      </c>
      <c r="C3062" t="str">
        <v>Groceries</v>
      </c>
    </row>
    <row r="3063" spans="1:3" hidden="1">
      <c r="A3063" s="11">
        <v>45133</v>
      </c>
      <c r="B3063" t="str">
        <v>North</v>
      </c>
      <c r="C3063" t="str">
        <v>Furniture</v>
      </c>
    </row>
    <row r="3064" spans="1:3" hidden="1">
      <c r="A3064" s="11">
        <v>45361</v>
      </c>
      <c r="B3064" t="str">
        <v>West</v>
      </c>
      <c r="C3064" t="str">
        <v>Clothing</v>
      </c>
    </row>
    <row r="3065" spans="1:3" hidden="1">
      <c r="A3065" s="11">
        <v>45128</v>
      </c>
      <c r="B3065" t="str">
        <v>North</v>
      </c>
      <c r="C3065" t="str">
        <v>Electronics</v>
      </c>
    </row>
    <row r="3066" spans="1:3" hidden="1">
      <c r="A3066" s="11">
        <v>45065</v>
      </c>
      <c r="B3066" t="str">
        <v>North</v>
      </c>
      <c r="C3066" t="str">
        <v>Clothing</v>
      </c>
    </row>
    <row r="3067" spans="1:3" hidden="1">
      <c r="A3067" s="11">
        <v>45508</v>
      </c>
      <c r="B3067" t="str">
        <v>East</v>
      </c>
      <c r="C3067" t="str">
        <v>Electronics</v>
      </c>
    </row>
    <row r="3068" spans="1:3" hidden="1">
      <c r="A3068" s="11">
        <v>44935</v>
      </c>
      <c r="B3068" t="str">
        <v>East</v>
      </c>
      <c r="C3068" t="str">
        <v>Groceries</v>
      </c>
    </row>
    <row r="3069" spans="1:3" hidden="1">
      <c r="A3069" s="11">
        <v>45177</v>
      </c>
      <c r="B3069" t="str">
        <v>West</v>
      </c>
      <c r="C3069" t="str">
        <v>Sports</v>
      </c>
    </row>
    <row r="3070" spans="1:3" hidden="1">
      <c r="A3070" s="11">
        <v>45096</v>
      </c>
      <c r="B3070" t="str">
        <v>North</v>
      </c>
      <c r="C3070" t="str">
        <v>Groceries</v>
      </c>
    </row>
    <row r="3071" spans="1:3" hidden="1">
      <c r="A3071" s="11">
        <v>45262</v>
      </c>
      <c r="B3071" t="str">
        <v>West</v>
      </c>
      <c r="C3071" t="str">
        <v>Clothing</v>
      </c>
    </row>
    <row r="3072" spans="1:3" hidden="1">
      <c r="A3072" s="11">
        <v>45441</v>
      </c>
      <c r="B3072" t="str">
        <v>East</v>
      </c>
      <c r="C3072" t="str">
        <v>Furniture</v>
      </c>
    </row>
    <row r="3073" spans="1:3" hidden="1">
      <c r="A3073" s="11">
        <v>45456</v>
      </c>
      <c r="B3073" t="str">
        <v>North</v>
      </c>
      <c r="C3073" t="str">
        <v>Sports</v>
      </c>
    </row>
    <row r="3074" spans="1:3" hidden="1">
      <c r="A3074" s="11">
        <v>45552</v>
      </c>
      <c r="B3074" t="str">
        <v>South</v>
      </c>
      <c r="C3074" t="str">
        <v>Groceries</v>
      </c>
    </row>
    <row r="3075" spans="1:3" hidden="1">
      <c r="A3075" s="11">
        <v>45364</v>
      </c>
      <c r="B3075" t="str">
        <v>East</v>
      </c>
      <c r="C3075" t="str">
        <v>Furniture</v>
      </c>
    </row>
    <row r="3076" spans="1:3" hidden="1">
      <c r="A3076" s="11">
        <v>44945</v>
      </c>
      <c r="B3076" t="str">
        <v>West</v>
      </c>
      <c r="C3076" t="str">
        <v>Sports</v>
      </c>
    </row>
    <row r="3077" spans="1:3" hidden="1">
      <c r="A3077" s="11">
        <v>45190</v>
      </c>
      <c r="B3077" t="str">
        <v>North</v>
      </c>
      <c r="C3077" t="str">
        <v>Furniture</v>
      </c>
    </row>
    <row r="3078" spans="1:3" hidden="1">
      <c r="A3078" s="11">
        <v>44981</v>
      </c>
      <c r="B3078" t="str">
        <v>East</v>
      </c>
      <c r="C3078" t="str">
        <v>Electronics</v>
      </c>
    </row>
    <row r="3079" spans="1:3" hidden="1">
      <c r="A3079" s="11">
        <v>45076</v>
      </c>
      <c r="B3079" t="str">
        <v>North</v>
      </c>
      <c r="C3079" t="str">
        <v>Groceries</v>
      </c>
    </row>
    <row r="3080" spans="1:3" hidden="1">
      <c r="A3080" s="11">
        <v>45259</v>
      </c>
      <c r="B3080" t="str">
        <v>South</v>
      </c>
      <c r="C3080" t="str">
        <v>Electronics</v>
      </c>
    </row>
    <row r="3081" spans="1:3" hidden="1">
      <c r="A3081" s="11">
        <v>45154</v>
      </c>
      <c r="B3081" t="str">
        <v>East</v>
      </c>
      <c r="C3081" t="str">
        <v>Electronics</v>
      </c>
    </row>
    <row r="3082" spans="1:3" hidden="1">
      <c r="A3082" s="11">
        <v>45159</v>
      </c>
      <c r="B3082" t="str">
        <v>East</v>
      </c>
      <c r="C3082" t="str">
        <v>Electronics</v>
      </c>
    </row>
    <row r="3083" spans="1:3" hidden="1">
      <c r="A3083" s="11">
        <v>45265</v>
      </c>
      <c r="B3083" t="str">
        <v>West</v>
      </c>
      <c r="C3083" t="str">
        <v>Sports</v>
      </c>
    </row>
    <row r="3084" spans="1:3" hidden="1">
      <c r="A3084" s="11">
        <v>45003</v>
      </c>
      <c r="B3084" t="str">
        <v>North</v>
      </c>
      <c r="C3084" t="str">
        <v>Clothing</v>
      </c>
    </row>
    <row r="3085" spans="1:3" hidden="1">
      <c r="A3085" s="11">
        <v>44889</v>
      </c>
      <c r="B3085" t="str">
        <v>West</v>
      </c>
      <c r="C3085" t="str">
        <v>Clothing</v>
      </c>
    </row>
    <row r="3086" spans="1:3" hidden="1">
      <c r="A3086" s="11">
        <v>44994</v>
      </c>
      <c r="B3086" t="str">
        <v>West</v>
      </c>
      <c r="C3086" t="str">
        <v>Electronics</v>
      </c>
    </row>
    <row r="3087" spans="1:3" hidden="1">
      <c r="A3087" s="11">
        <v>45093</v>
      </c>
      <c r="B3087" t="str">
        <v>South</v>
      </c>
      <c r="C3087" t="str">
        <v>Furniture</v>
      </c>
    </row>
    <row r="3088" spans="1:3" hidden="1">
      <c r="A3088" s="11">
        <v>44953</v>
      </c>
      <c r="B3088" t="str">
        <v>West</v>
      </c>
      <c r="C3088" t="str">
        <v>Groceries</v>
      </c>
    </row>
    <row r="3089" spans="1:3" hidden="1">
      <c r="A3089" s="11">
        <v>45545</v>
      </c>
      <c r="B3089" t="str">
        <v>West</v>
      </c>
      <c r="C3089" t="str">
        <v>Furniture</v>
      </c>
    </row>
    <row r="3090" spans="1:3" hidden="1">
      <c r="A3090" s="11">
        <v>45256</v>
      </c>
      <c r="B3090" t="str">
        <v>West</v>
      </c>
      <c r="C3090" t="str">
        <v>Groceries</v>
      </c>
    </row>
    <row r="3091" spans="1:3" hidden="1">
      <c r="A3091" s="11">
        <v>45112</v>
      </c>
      <c r="B3091" t="str">
        <v>East</v>
      </c>
      <c r="C3091" t="str">
        <v>Clothing</v>
      </c>
    </row>
    <row r="3092" spans="1:3" hidden="1">
      <c r="A3092" s="11">
        <v>45114</v>
      </c>
      <c r="B3092" t="str">
        <v>South</v>
      </c>
      <c r="C3092" t="str">
        <v>Electronics</v>
      </c>
    </row>
    <row r="3093" spans="1:3" hidden="1">
      <c r="A3093" s="11">
        <v>45452</v>
      </c>
      <c r="B3093" t="str">
        <v>East</v>
      </c>
      <c r="C3093" t="str">
        <v>Groceries</v>
      </c>
    </row>
    <row r="3094" spans="1:3" hidden="1">
      <c r="A3094" s="11">
        <v>45398</v>
      </c>
      <c r="B3094" t="str">
        <v>East</v>
      </c>
      <c r="C3094" t="str">
        <v>Furniture</v>
      </c>
    </row>
    <row r="3095" spans="1:3" hidden="1">
      <c r="A3095" s="11">
        <v>45278</v>
      </c>
      <c r="B3095" t="str">
        <v>East</v>
      </c>
      <c r="C3095" t="str">
        <v>Sports</v>
      </c>
    </row>
    <row r="3096" spans="1:3" hidden="1">
      <c r="A3096" s="11">
        <v>45065</v>
      </c>
      <c r="B3096" t="str">
        <v>North</v>
      </c>
      <c r="C3096" t="str">
        <v>Furniture</v>
      </c>
    </row>
    <row r="3097" spans="1:3" hidden="1">
      <c r="A3097" s="11">
        <v>45298</v>
      </c>
      <c r="B3097" t="str">
        <v>East</v>
      </c>
      <c r="C3097" t="str">
        <v>Sports</v>
      </c>
    </row>
    <row r="3098" spans="1:3" hidden="1">
      <c r="A3098" s="11">
        <v>45095</v>
      </c>
      <c r="B3098" t="str">
        <v>East</v>
      </c>
      <c r="C3098" t="str">
        <v>Furniture</v>
      </c>
    </row>
    <row r="3099" spans="1:3" hidden="1">
      <c r="A3099" s="11">
        <v>45326</v>
      </c>
      <c r="B3099" t="str">
        <v>North</v>
      </c>
      <c r="C3099" t="str">
        <v>Furniture</v>
      </c>
    </row>
    <row r="3100" spans="1:3" hidden="1">
      <c r="A3100" s="11">
        <v>45601</v>
      </c>
      <c r="B3100" t="str">
        <v>East</v>
      </c>
      <c r="C3100" t="str">
        <v>Electronics</v>
      </c>
    </row>
    <row r="3101" spans="1:3" hidden="1">
      <c r="A3101" s="11">
        <v>45158</v>
      </c>
      <c r="B3101" t="str">
        <v>East</v>
      </c>
      <c r="C3101" t="str">
        <v>Electronics</v>
      </c>
    </row>
    <row r="3102" spans="1:3" hidden="1">
      <c r="A3102" s="11">
        <v>45223</v>
      </c>
      <c r="B3102" t="str">
        <v>East</v>
      </c>
      <c r="C3102" t="str">
        <v>Electronics</v>
      </c>
    </row>
    <row r="3103" spans="1:3" hidden="1">
      <c r="A3103" s="11">
        <v>45252</v>
      </c>
      <c r="B3103" t="str">
        <v>West</v>
      </c>
      <c r="C3103" t="str">
        <v>Electronics</v>
      </c>
    </row>
    <row r="3104" spans="1:3" hidden="1">
      <c r="A3104" s="11">
        <v>45142</v>
      </c>
      <c r="B3104" t="str">
        <v>West</v>
      </c>
      <c r="C3104" t="str">
        <v>Furniture</v>
      </c>
    </row>
    <row r="3105" spans="1:3" hidden="1">
      <c r="A3105" s="11">
        <v>45530</v>
      </c>
      <c r="B3105" t="str">
        <v>West</v>
      </c>
      <c r="C3105" t="str">
        <v>Clothing</v>
      </c>
    </row>
    <row r="3106" spans="1:3" hidden="1">
      <c r="A3106" s="11">
        <v>45219</v>
      </c>
      <c r="B3106" t="str">
        <v>South</v>
      </c>
      <c r="C3106" t="str">
        <v>Groceries</v>
      </c>
    </row>
    <row r="3107" spans="1:3" hidden="1">
      <c r="A3107" s="11">
        <v>44939</v>
      </c>
      <c r="B3107" t="str">
        <v>North</v>
      </c>
      <c r="C3107" t="str">
        <v>Clothing</v>
      </c>
    </row>
    <row r="3108" spans="1:3" hidden="1">
      <c r="A3108" s="11">
        <v>45344</v>
      </c>
      <c r="B3108" t="str">
        <v>West</v>
      </c>
      <c r="C3108" t="str">
        <v>Furniture</v>
      </c>
    </row>
    <row r="3109" spans="1:3" hidden="1">
      <c r="A3109" s="11">
        <v>45032</v>
      </c>
      <c r="B3109" t="str">
        <v>South</v>
      </c>
      <c r="C3109" t="str">
        <v>Sports</v>
      </c>
    </row>
    <row r="3110" spans="1:3" hidden="1">
      <c r="A3110" s="11">
        <v>45518</v>
      </c>
      <c r="B3110" t="str">
        <v>East</v>
      </c>
      <c r="C3110" t="str">
        <v>Clothing</v>
      </c>
    </row>
    <row r="3111" spans="1:3" hidden="1">
      <c r="A3111" s="11">
        <v>45477</v>
      </c>
      <c r="B3111" t="str">
        <v>East</v>
      </c>
      <c r="C3111" t="str">
        <v>Sports</v>
      </c>
    </row>
    <row r="3112" spans="1:3" hidden="1">
      <c r="A3112" s="11">
        <v>45483</v>
      </c>
      <c r="B3112" t="str">
        <v>East</v>
      </c>
      <c r="C3112" t="str">
        <v>Groceries</v>
      </c>
    </row>
    <row r="3113" spans="1:3" hidden="1">
      <c r="A3113" s="11">
        <v>45154</v>
      </c>
      <c r="B3113" t="str">
        <v>North</v>
      </c>
      <c r="C3113" t="str">
        <v>Electronics</v>
      </c>
    </row>
    <row r="3114" spans="1:3" hidden="1">
      <c r="A3114" s="11">
        <v>44999</v>
      </c>
      <c r="B3114" t="str">
        <v>North</v>
      </c>
      <c r="C3114" t="str">
        <v>Clothing</v>
      </c>
    </row>
    <row r="3115" spans="1:3" hidden="1">
      <c r="A3115" s="11">
        <v>45051</v>
      </c>
      <c r="B3115" t="str">
        <v>West</v>
      </c>
      <c r="C3115" t="str">
        <v>Furniture</v>
      </c>
    </row>
    <row r="3116" spans="1:3" hidden="1">
      <c r="A3116" s="11">
        <v>45424</v>
      </c>
      <c r="B3116" t="str">
        <v>East</v>
      </c>
      <c r="C3116" t="str">
        <v>Sports</v>
      </c>
    </row>
    <row r="3117" spans="1:3" hidden="1">
      <c r="A3117" s="11">
        <v>45267</v>
      </c>
      <c r="B3117" t="str">
        <v>East</v>
      </c>
      <c r="C3117" t="str">
        <v>Clothing</v>
      </c>
    </row>
    <row r="3118" spans="1:3" hidden="1">
      <c r="A3118" s="11">
        <v>45481</v>
      </c>
      <c r="B3118" t="str">
        <v>West</v>
      </c>
      <c r="C3118" t="str">
        <v>Furniture</v>
      </c>
    </row>
    <row r="3119" spans="1:3" hidden="1">
      <c r="A3119" s="11">
        <v>45107</v>
      </c>
      <c r="B3119" t="str">
        <v>West</v>
      </c>
      <c r="C3119" t="str">
        <v>Electronics</v>
      </c>
    </row>
    <row r="3120" spans="1:3" hidden="1">
      <c r="A3120" s="11">
        <v>45170</v>
      </c>
      <c r="B3120" t="str">
        <v>East</v>
      </c>
      <c r="C3120" t="str">
        <v>Groceries</v>
      </c>
    </row>
    <row r="3121" spans="1:3" hidden="1">
      <c r="A3121" s="11">
        <v>45076</v>
      </c>
      <c r="B3121" t="str">
        <v>South</v>
      </c>
      <c r="C3121" t="str">
        <v>Clothing</v>
      </c>
    </row>
    <row r="3122" spans="1:3" hidden="1">
      <c r="A3122" s="11">
        <v>45501</v>
      </c>
      <c r="B3122" t="str">
        <v>North</v>
      </c>
      <c r="C3122" t="str">
        <v>Clothing</v>
      </c>
    </row>
    <row r="3123" spans="1:3" hidden="1">
      <c r="A3123" s="11">
        <v>45564</v>
      </c>
      <c r="B3123" t="str">
        <v>West</v>
      </c>
      <c r="C3123" t="str">
        <v>Sports</v>
      </c>
    </row>
    <row r="3124" spans="1:3" hidden="1">
      <c r="A3124" s="11">
        <v>45496</v>
      </c>
      <c r="B3124" t="str">
        <v>East</v>
      </c>
      <c r="C3124" t="str">
        <v>Sports</v>
      </c>
    </row>
    <row r="3125" spans="1:3" hidden="1">
      <c r="A3125" s="11">
        <v>45239</v>
      </c>
      <c r="B3125" t="str">
        <v>North</v>
      </c>
      <c r="C3125" t="str">
        <v>Groceries</v>
      </c>
    </row>
    <row r="3126" spans="1:3" hidden="1">
      <c r="A3126" s="11">
        <v>45037</v>
      </c>
      <c r="B3126" t="str">
        <v>South</v>
      </c>
      <c r="C3126" t="str">
        <v>Clothing</v>
      </c>
    </row>
    <row r="3127" spans="1:3" hidden="1">
      <c r="A3127" s="11">
        <v>45272</v>
      </c>
      <c r="B3127" t="str">
        <v>South</v>
      </c>
      <c r="C3127" t="str">
        <v>Electronics</v>
      </c>
    </row>
    <row r="3128" spans="1:3" hidden="1">
      <c r="A3128" s="11">
        <v>45538</v>
      </c>
      <c r="B3128" t="str">
        <v>East</v>
      </c>
      <c r="C3128" t="str">
        <v>Groceries</v>
      </c>
    </row>
    <row r="3129" spans="1:3" hidden="1">
      <c r="A3129" s="11">
        <v>45106</v>
      </c>
      <c r="B3129" t="str">
        <v>East</v>
      </c>
      <c r="C3129" t="str">
        <v>Sports</v>
      </c>
    </row>
    <row r="3130" spans="1:3" hidden="1">
      <c r="A3130" s="11">
        <v>45188</v>
      </c>
      <c r="B3130" t="str">
        <v>North</v>
      </c>
      <c r="C3130" t="str">
        <v>Groceries</v>
      </c>
    </row>
    <row r="3131" spans="1:3" hidden="1">
      <c r="A3131" s="11">
        <v>45085</v>
      </c>
      <c r="B3131" t="str">
        <v>North</v>
      </c>
      <c r="C3131" t="str">
        <v>Furniture</v>
      </c>
    </row>
    <row r="3132" spans="1:3" hidden="1">
      <c r="A3132" s="11">
        <v>45422</v>
      </c>
      <c r="B3132" t="str">
        <v>South</v>
      </c>
      <c r="C3132" t="str">
        <v>Sports</v>
      </c>
    </row>
    <row r="3133" spans="1:3" hidden="1">
      <c r="A3133" s="11">
        <v>45408</v>
      </c>
      <c r="B3133" t="str">
        <v>South</v>
      </c>
      <c r="C3133" t="str">
        <v>Clothing</v>
      </c>
    </row>
    <row r="3134" spans="1:3" hidden="1">
      <c r="A3134" s="11">
        <v>44911</v>
      </c>
      <c r="B3134" t="str">
        <v>East</v>
      </c>
      <c r="C3134" t="str">
        <v>Groceries</v>
      </c>
    </row>
    <row r="3135" spans="1:3" hidden="1">
      <c r="A3135" s="11">
        <v>45068</v>
      </c>
      <c r="B3135" t="str">
        <v>East</v>
      </c>
      <c r="C3135" t="str">
        <v>Furniture</v>
      </c>
    </row>
    <row r="3136" spans="1:3" hidden="1">
      <c r="A3136" s="11">
        <v>45234</v>
      </c>
      <c r="B3136" t="str">
        <v>North</v>
      </c>
      <c r="C3136" t="str">
        <v>Furniture</v>
      </c>
    </row>
    <row r="3137" spans="1:3" hidden="1">
      <c r="A3137" s="11">
        <v>45263</v>
      </c>
      <c r="B3137" t="str">
        <v>West</v>
      </c>
      <c r="C3137" t="str">
        <v>Electronics</v>
      </c>
    </row>
    <row r="3138" spans="1:3" hidden="1">
      <c r="A3138" s="11">
        <v>45107</v>
      </c>
      <c r="B3138" t="str">
        <v>East</v>
      </c>
      <c r="C3138" t="str">
        <v>Electronics</v>
      </c>
    </row>
    <row r="3139" spans="1:3" hidden="1">
      <c r="A3139" s="11">
        <v>45001</v>
      </c>
      <c r="B3139" t="str">
        <v>West</v>
      </c>
      <c r="C3139" t="str">
        <v>Electronics</v>
      </c>
    </row>
    <row r="3140" spans="1:3" hidden="1">
      <c r="A3140" s="11">
        <v>45565</v>
      </c>
      <c r="B3140" t="str">
        <v>West</v>
      </c>
      <c r="C3140" t="str">
        <v>Electronics</v>
      </c>
    </row>
    <row r="3141" spans="1:3" hidden="1">
      <c r="A3141" s="11">
        <v>45083</v>
      </c>
      <c r="B3141" t="str">
        <v>East</v>
      </c>
      <c r="C3141" t="str">
        <v>Clothing</v>
      </c>
    </row>
    <row r="3142" spans="1:3" hidden="1">
      <c r="A3142" s="11">
        <v>44974</v>
      </c>
      <c r="B3142" t="str">
        <v>North</v>
      </c>
      <c r="C3142" t="str">
        <v>Sports</v>
      </c>
    </row>
    <row r="3143" spans="1:3" hidden="1">
      <c r="A3143" s="11">
        <v>45394</v>
      </c>
      <c r="B3143" t="str">
        <v>East</v>
      </c>
      <c r="C3143" t="str">
        <v>Electronics</v>
      </c>
    </row>
    <row r="3144" spans="1:3" hidden="1">
      <c r="A3144" s="11">
        <v>45392</v>
      </c>
      <c r="B3144" t="str">
        <v>North</v>
      </c>
      <c r="C3144" t="str">
        <v>Furniture</v>
      </c>
    </row>
    <row r="3145" spans="1:3" hidden="1">
      <c r="A3145" s="11">
        <v>45342</v>
      </c>
      <c r="B3145" t="str">
        <v>South</v>
      </c>
      <c r="C3145" t="str">
        <v>Groceries</v>
      </c>
    </row>
    <row r="3146" spans="1:3" hidden="1">
      <c r="A3146" s="11">
        <v>45174</v>
      </c>
      <c r="B3146" t="str">
        <v>North</v>
      </c>
      <c r="C3146" t="str">
        <v>Electronics</v>
      </c>
    </row>
    <row r="3147" spans="1:3" hidden="1">
      <c r="A3147" s="11">
        <v>45069</v>
      </c>
      <c r="B3147" t="str">
        <v>North</v>
      </c>
      <c r="C3147" t="str">
        <v>Electronics</v>
      </c>
    </row>
    <row r="3148" spans="1:3" hidden="1">
      <c r="A3148" s="11">
        <v>45347</v>
      </c>
      <c r="B3148" t="str">
        <v>South</v>
      </c>
      <c r="C3148" t="str">
        <v>Clothing</v>
      </c>
    </row>
    <row r="3149" spans="1:3" hidden="1">
      <c r="A3149" s="11">
        <v>45451</v>
      </c>
      <c r="B3149" t="str">
        <v>West</v>
      </c>
      <c r="C3149" t="str">
        <v>Electronics</v>
      </c>
    </row>
    <row r="3150" spans="1:3" hidden="1">
      <c r="A3150" s="11">
        <v>45055</v>
      </c>
      <c r="B3150" t="str">
        <v>South</v>
      </c>
      <c r="C3150" t="str">
        <v>Sports</v>
      </c>
    </row>
    <row r="3151" spans="1:3" hidden="1">
      <c r="A3151" s="11">
        <v>45113</v>
      </c>
      <c r="B3151" t="str">
        <v>East</v>
      </c>
      <c r="C3151" t="str">
        <v>Electronics</v>
      </c>
    </row>
    <row r="3152" spans="1:3" hidden="1">
      <c r="A3152" s="11">
        <v>44931</v>
      </c>
      <c r="B3152" t="str">
        <v>North</v>
      </c>
      <c r="C3152" t="str">
        <v>Furniture</v>
      </c>
    </row>
    <row r="3153" spans="1:3" hidden="1">
      <c r="A3153" s="11">
        <v>45249</v>
      </c>
      <c r="B3153" t="str">
        <v>East</v>
      </c>
      <c r="C3153" t="str">
        <v>Clothing</v>
      </c>
    </row>
    <row r="3154" spans="1:3" hidden="1">
      <c r="A3154" s="11">
        <v>45318</v>
      </c>
      <c r="B3154" t="str">
        <v>East</v>
      </c>
      <c r="C3154" t="str">
        <v>Electronics</v>
      </c>
    </row>
    <row r="3155" spans="1:3" hidden="1">
      <c r="A3155" s="11">
        <v>45528</v>
      </c>
      <c r="B3155" t="str">
        <v>East</v>
      </c>
      <c r="C3155" t="str">
        <v>Groceries</v>
      </c>
    </row>
    <row r="3156" spans="1:3" hidden="1">
      <c r="A3156" s="11">
        <v>45422</v>
      </c>
      <c r="B3156" t="str">
        <v>North</v>
      </c>
      <c r="C3156" t="str">
        <v>Sports</v>
      </c>
    </row>
    <row r="3157" spans="1:3" hidden="1">
      <c r="A3157" s="11">
        <v>45486</v>
      </c>
      <c r="B3157" t="str">
        <v>East</v>
      </c>
      <c r="C3157" t="str">
        <v>Groceries</v>
      </c>
    </row>
    <row r="3158" spans="1:3" hidden="1">
      <c r="A3158" s="11">
        <v>45117</v>
      </c>
      <c r="B3158" t="str">
        <v>East</v>
      </c>
      <c r="C3158" t="str">
        <v>Furniture</v>
      </c>
    </row>
    <row r="3159" spans="1:3" hidden="1">
      <c r="A3159" s="11">
        <v>45287</v>
      </c>
      <c r="B3159" t="str">
        <v>North</v>
      </c>
      <c r="C3159" t="str">
        <v>Furniture</v>
      </c>
    </row>
    <row r="3160" spans="1:3" hidden="1">
      <c r="A3160" s="11">
        <v>45611</v>
      </c>
      <c r="B3160" t="str">
        <v>West</v>
      </c>
      <c r="C3160" t="str">
        <v>Electronics</v>
      </c>
    </row>
    <row r="3161" spans="1:3" hidden="1">
      <c r="A3161" s="11">
        <v>45165</v>
      </c>
      <c r="B3161" t="str">
        <v>East</v>
      </c>
      <c r="C3161" t="str">
        <v>Sports</v>
      </c>
    </row>
    <row r="3162" spans="1:3" hidden="1">
      <c r="A3162" s="11">
        <v>44936</v>
      </c>
      <c r="B3162" t="str">
        <v>North</v>
      </c>
      <c r="C3162" t="str">
        <v>Furniture</v>
      </c>
    </row>
    <row r="3163" spans="1:3" hidden="1">
      <c r="A3163" s="11">
        <v>44978</v>
      </c>
      <c r="B3163" t="str">
        <v>West</v>
      </c>
      <c r="C3163" t="str">
        <v>Clothing</v>
      </c>
    </row>
    <row r="3164" spans="1:3" hidden="1">
      <c r="A3164" s="11">
        <v>44908</v>
      </c>
      <c r="B3164" t="str">
        <v>East</v>
      </c>
      <c r="C3164" t="str">
        <v>Groceries</v>
      </c>
    </row>
    <row r="3165" spans="1:3" hidden="1">
      <c r="A3165" s="11">
        <v>45055</v>
      </c>
      <c r="B3165" t="str">
        <v>East</v>
      </c>
      <c r="C3165" t="str">
        <v>Sports</v>
      </c>
    </row>
    <row r="3166" spans="1:3" hidden="1">
      <c r="A3166" s="11">
        <v>45128</v>
      </c>
      <c r="B3166" t="str">
        <v>East</v>
      </c>
      <c r="C3166" t="str">
        <v>Electronics</v>
      </c>
    </row>
    <row r="3167" spans="1:3" hidden="1">
      <c r="A3167" s="11">
        <v>45118</v>
      </c>
      <c r="B3167" t="str">
        <v>North</v>
      </c>
      <c r="C3167" t="str">
        <v>Clothing</v>
      </c>
    </row>
    <row r="3168" spans="1:3" hidden="1">
      <c r="A3168" s="11">
        <v>45118</v>
      </c>
      <c r="B3168" t="str">
        <v>West</v>
      </c>
      <c r="C3168" t="str">
        <v>Sports</v>
      </c>
    </row>
    <row r="3169" spans="1:3" hidden="1">
      <c r="A3169" s="11">
        <v>45252</v>
      </c>
      <c r="B3169" t="str">
        <v>North</v>
      </c>
      <c r="C3169" t="str">
        <v>Groceries</v>
      </c>
    </row>
    <row r="3170" spans="1:3" hidden="1">
      <c r="A3170" s="11">
        <v>45225</v>
      </c>
      <c r="B3170" t="str">
        <v>South</v>
      </c>
      <c r="C3170" t="str">
        <v>Furniture</v>
      </c>
    </row>
    <row r="3171" spans="1:3" hidden="1">
      <c r="A3171" s="11">
        <v>44884</v>
      </c>
      <c r="B3171" t="str">
        <v>North</v>
      </c>
      <c r="C3171" t="str">
        <v>Groceries</v>
      </c>
    </row>
    <row r="3172" spans="1:3" hidden="1">
      <c r="A3172" s="11">
        <v>45253</v>
      </c>
      <c r="B3172" t="str">
        <v>South</v>
      </c>
      <c r="C3172" t="str">
        <v>Furniture</v>
      </c>
    </row>
    <row r="3173" spans="1:3" hidden="1">
      <c r="A3173" s="11">
        <v>45411</v>
      </c>
      <c r="B3173" t="str">
        <v>North</v>
      </c>
      <c r="C3173" t="str">
        <v>Electronics</v>
      </c>
    </row>
    <row r="3174" spans="1:3" hidden="1">
      <c r="A3174" s="11">
        <v>45008</v>
      </c>
      <c r="B3174" t="str">
        <v>South</v>
      </c>
      <c r="C3174" t="str">
        <v>Clothing</v>
      </c>
    </row>
    <row r="3175" spans="1:3" hidden="1">
      <c r="A3175" s="11">
        <v>45398</v>
      </c>
      <c r="B3175" t="str">
        <v>South</v>
      </c>
      <c r="C3175" t="str">
        <v>Furniture</v>
      </c>
    </row>
    <row r="3176" spans="1:3" hidden="1">
      <c r="A3176" s="11">
        <v>45599</v>
      </c>
      <c r="B3176" t="str">
        <v>North</v>
      </c>
      <c r="C3176" t="str">
        <v>Clothing</v>
      </c>
    </row>
    <row r="3177" spans="1:3" hidden="1">
      <c r="A3177" s="11">
        <v>45205</v>
      </c>
      <c r="B3177" t="str">
        <v>West</v>
      </c>
      <c r="C3177" t="str">
        <v>Clothing</v>
      </c>
    </row>
    <row r="3178" spans="1:3" hidden="1">
      <c r="A3178" s="11">
        <v>45243</v>
      </c>
      <c r="B3178" t="str">
        <v>North</v>
      </c>
      <c r="C3178" t="str">
        <v>Electronics</v>
      </c>
    </row>
    <row r="3179" spans="1:3" hidden="1">
      <c r="A3179" s="11">
        <v>44988</v>
      </c>
      <c r="B3179" t="str">
        <v>West</v>
      </c>
      <c r="C3179" t="str">
        <v>Sports</v>
      </c>
    </row>
    <row r="3180" spans="1:3" hidden="1">
      <c r="A3180" s="11">
        <v>45466</v>
      </c>
      <c r="B3180" t="str">
        <v>West</v>
      </c>
      <c r="C3180" t="str">
        <v>Clothing</v>
      </c>
    </row>
    <row r="3181" spans="1:3" hidden="1">
      <c r="A3181" s="11">
        <v>44932</v>
      </c>
      <c r="B3181" t="str">
        <v>South</v>
      </c>
      <c r="C3181" t="str">
        <v>Electronics</v>
      </c>
    </row>
    <row r="3182" spans="1:3" hidden="1">
      <c r="A3182" s="11">
        <v>45530</v>
      </c>
      <c r="B3182" t="str">
        <v>South</v>
      </c>
      <c r="C3182" t="str">
        <v>Furniture</v>
      </c>
    </row>
    <row r="3183" spans="1:3">
      <c r="A3183" s="11">
        <v>45354</v>
      </c>
      <c r="B3183" t="str">
        <v>South</v>
      </c>
      <c r="C3183" t="str">
        <v>Electronics</v>
      </c>
    </row>
    <row r="3184" spans="1:3" hidden="1">
      <c r="A3184" s="11">
        <v>45159</v>
      </c>
      <c r="B3184" t="str">
        <v>South</v>
      </c>
      <c r="C3184" t="str">
        <v>Furniture</v>
      </c>
    </row>
    <row r="3185" spans="1:3" hidden="1">
      <c r="A3185" s="11">
        <v>45517</v>
      </c>
      <c r="B3185" t="str">
        <v>North</v>
      </c>
      <c r="C3185" t="str">
        <v>Sports</v>
      </c>
    </row>
    <row r="3186" spans="1:3" hidden="1">
      <c r="A3186" s="11">
        <v>45388</v>
      </c>
      <c r="B3186" t="str">
        <v>East</v>
      </c>
      <c r="C3186" t="str">
        <v>Clothing</v>
      </c>
    </row>
    <row r="3187" spans="1:3" hidden="1">
      <c r="A3187" s="11">
        <v>45199</v>
      </c>
      <c r="B3187" t="str">
        <v>South</v>
      </c>
      <c r="C3187" t="str">
        <v>Electronics</v>
      </c>
    </row>
    <row r="3188" spans="1:3" hidden="1">
      <c r="A3188" s="11">
        <v>45174</v>
      </c>
      <c r="B3188" t="str">
        <v>East</v>
      </c>
      <c r="C3188" t="str">
        <v>Electronics</v>
      </c>
    </row>
    <row r="3189" spans="1:3" hidden="1">
      <c r="A3189" s="11">
        <v>45448</v>
      </c>
      <c r="B3189" t="str">
        <v>South</v>
      </c>
      <c r="C3189" t="str">
        <v>Furniture</v>
      </c>
    </row>
    <row r="3190" spans="1:3" hidden="1">
      <c r="A3190" s="11">
        <v>44957</v>
      </c>
      <c r="B3190" t="str">
        <v>North</v>
      </c>
      <c r="C3190" t="str">
        <v>Electronics</v>
      </c>
    </row>
    <row r="3191" spans="1:3" hidden="1">
      <c r="A3191" s="11">
        <v>45406</v>
      </c>
      <c r="B3191" t="str">
        <v>East</v>
      </c>
      <c r="C3191" t="str">
        <v>Groceries</v>
      </c>
    </row>
    <row r="3192" spans="1:3" hidden="1">
      <c r="A3192" s="11">
        <v>45154</v>
      </c>
      <c r="B3192" t="str">
        <v>North</v>
      </c>
      <c r="C3192" t="str">
        <v>Sports</v>
      </c>
    </row>
    <row r="3193" spans="1:3" hidden="1">
      <c r="A3193" s="11">
        <v>45334</v>
      </c>
      <c r="B3193" t="str">
        <v>West</v>
      </c>
      <c r="C3193" t="str">
        <v>Sports</v>
      </c>
    </row>
    <row r="3194" spans="1:3" hidden="1">
      <c r="A3194" s="11">
        <v>45292</v>
      </c>
      <c r="B3194" t="str">
        <v>North</v>
      </c>
      <c r="C3194" t="str">
        <v>Clothing</v>
      </c>
    </row>
    <row r="3195" spans="1:3" hidden="1">
      <c r="A3195" s="11">
        <v>45409</v>
      </c>
      <c r="B3195" t="str">
        <v>South</v>
      </c>
      <c r="C3195" t="str">
        <v>Clothing</v>
      </c>
    </row>
    <row r="3196" spans="1:3" hidden="1">
      <c r="A3196" s="11">
        <v>45357</v>
      </c>
      <c r="B3196" t="str">
        <v>South</v>
      </c>
      <c r="C3196" t="str">
        <v>Clothing</v>
      </c>
    </row>
    <row r="3197" spans="1:3" hidden="1">
      <c r="A3197" s="11">
        <v>44962</v>
      </c>
      <c r="B3197" t="str">
        <v>West</v>
      </c>
      <c r="C3197" t="str">
        <v>Electronics</v>
      </c>
    </row>
    <row r="3198" spans="1:3" hidden="1">
      <c r="A3198" s="11">
        <v>45381</v>
      </c>
      <c r="B3198" t="str">
        <v>East</v>
      </c>
      <c r="C3198" t="str">
        <v>Sports</v>
      </c>
    </row>
    <row r="3199" spans="1:3" hidden="1">
      <c r="A3199" s="11">
        <v>45007</v>
      </c>
      <c r="B3199" t="str">
        <v>East</v>
      </c>
      <c r="C3199" t="str">
        <v>Electronics</v>
      </c>
    </row>
    <row r="3200" spans="1:3" hidden="1">
      <c r="A3200" s="11">
        <v>45527</v>
      </c>
      <c r="B3200" t="str">
        <v>South</v>
      </c>
      <c r="C3200" t="str">
        <v>Groceries</v>
      </c>
    </row>
    <row r="3201" spans="1:3" hidden="1">
      <c r="A3201" s="11">
        <v>45534</v>
      </c>
      <c r="B3201" t="str">
        <v>East</v>
      </c>
      <c r="C3201" t="str">
        <v>Clothing</v>
      </c>
    </row>
    <row r="3202" spans="1:3" hidden="1">
      <c r="A3202" s="11">
        <v>45386</v>
      </c>
      <c r="B3202" t="str">
        <v>North</v>
      </c>
      <c r="C3202" t="str">
        <v>Groceries</v>
      </c>
    </row>
    <row r="3203" spans="1:3" hidden="1">
      <c r="A3203" s="11">
        <v>45202</v>
      </c>
      <c r="B3203" t="str">
        <v>South</v>
      </c>
      <c r="C3203" t="str">
        <v>Sports</v>
      </c>
    </row>
    <row r="3204" spans="1:3" hidden="1">
      <c r="A3204" s="11">
        <v>45442</v>
      </c>
      <c r="B3204" t="str">
        <v>South</v>
      </c>
      <c r="C3204" t="str">
        <v>Sports</v>
      </c>
    </row>
    <row r="3205" spans="1:3" hidden="1">
      <c r="A3205" s="11">
        <v>45124</v>
      </c>
      <c r="B3205" t="str">
        <v>South</v>
      </c>
      <c r="C3205" t="str">
        <v>Groceries</v>
      </c>
    </row>
    <row r="3206" spans="1:3" hidden="1">
      <c r="A3206" s="11">
        <v>44944</v>
      </c>
      <c r="B3206" t="str">
        <v>South</v>
      </c>
      <c r="C3206" t="str">
        <v>Electronics</v>
      </c>
    </row>
    <row r="3207" spans="1:3" hidden="1">
      <c r="A3207" s="11">
        <v>44993</v>
      </c>
      <c r="B3207" t="str">
        <v>South</v>
      </c>
      <c r="C3207" t="str">
        <v>Sports</v>
      </c>
    </row>
    <row r="3208" spans="1:3" hidden="1">
      <c r="A3208" s="11">
        <v>45175</v>
      </c>
      <c r="B3208" t="str">
        <v>North</v>
      </c>
      <c r="C3208" t="str">
        <v>Furniture</v>
      </c>
    </row>
    <row r="3209" spans="1:3" hidden="1">
      <c r="A3209" s="11">
        <v>45227</v>
      </c>
      <c r="B3209" t="str">
        <v>South</v>
      </c>
      <c r="C3209" t="str">
        <v>Groceries</v>
      </c>
    </row>
    <row r="3210" spans="1:3" hidden="1">
      <c r="A3210" s="11">
        <v>45324</v>
      </c>
      <c r="B3210" t="str">
        <v>East</v>
      </c>
      <c r="C3210" t="str">
        <v>Groceries</v>
      </c>
    </row>
    <row r="3211" spans="1:3" hidden="1">
      <c r="A3211" s="11">
        <v>45446</v>
      </c>
      <c r="B3211" t="str">
        <v>North</v>
      </c>
      <c r="C3211" t="str">
        <v>Sports</v>
      </c>
    </row>
    <row r="3212" spans="1:3" hidden="1">
      <c r="A3212" s="11">
        <v>45066</v>
      </c>
      <c r="B3212" t="str">
        <v>North</v>
      </c>
      <c r="C3212" t="str">
        <v>Furniture</v>
      </c>
    </row>
    <row r="3213" spans="1:3" hidden="1">
      <c r="A3213" s="11">
        <v>44965</v>
      </c>
      <c r="B3213" t="str">
        <v>West</v>
      </c>
      <c r="C3213" t="str">
        <v>Furniture</v>
      </c>
    </row>
    <row r="3214" spans="1:3" hidden="1">
      <c r="A3214" s="11">
        <v>45131</v>
      </c>
      <c r="B3214" t="str">
        <v>South</v>
      </c>
      <c r="C3214" t="str">
        <v>Groceries</v>
      </c>
    </row>
    <row r="3215" spans="1:3" hidden="1">
      <c r="A3215" s="11">
        <v>44901</v>
      </c>
      <c r="B3215" t="str">
        <v>South</v>
      </c>
      <c r="C3215" t="str">
        <v>Sports</v>
      </c>
    </row>
    <row r="3216" spans="1:3" hidden="1">
      <c r="A3216" s="11">
        <v>45325</v>
      </c>
      <c r="B3216" t="str">
        <v>South</v>
      </c>
      <c r="C3216" t="str">
        <v>Clothing</v>
      </c>
    </row>
    <row r="3217" spans="1:3" hidden="1">
      <c r="A3217" s="11">
        <v>45387</v>
      </c>
      <c r="B3217" t="str">
        <v>East</v>
      </c>
      <c r="C3217" t="str">
        <v>Sports</v>
      </c>
    </row>
    <row r="3218" spans="1:3" hidden="1">
      <c r="A3218" s="11">
        <v>45064</v>
      </c>
      <c r="B3218" t="str">
        <v>South</v>
      </c>
      <c r="C3218" t="str">
        <v>Sports</v>
      </c>
    </row>
    <row r="3219" spans="1:3" hidden="1">
      <c r="A3219" s="11">
        <v>45309</v>
      </c>
      <c r="B3219" t="str">
        <v>North</v>
      </c>
      <c r="C3219" t="str">
        <v>Furniture</v>
      </c>
    </row>
    <row r="3220" spans="1:3" hidden="1">
      <c r="A3220" s="11">
        <v>44963</v>
      </c>
      <c r="B3220" t="str">
        <v>East</v>
      </c>
      <c r="C3220" t="str">
        <v>Groceries</v>
      </c>
    </row>
    <row r="3221" spans="1:3" hidden="1">
      <c r="A3221" s="11">
        <v>45106</v>
      </c>
      <c r="B3221" t="str">
        <v>East</v>
      </c>
      <c r="C3221" t="str">
        <v>Clothing</v>
      </c>
    </row>
    <row r="3222" spans="1:3" hidden="1">
      <c r="A3222" s="11">
        <v>45063</v>
      </c>
      <c r="B3222" t="str">
        <v>North</v>
      </c>
      <c r="C3222" t="str">
        <v>Clothing</v>
      </c>
    </row>
    <row r="3223" spans="1:3" hidden="1">
      <c r="A3223" s="11">
        <v>45531</v>
      </c>
      <c r="B3223" t="str">
        <v>North</v>
      </c>
      <c r="C3223" t="str">
        <v>Sports</v>
      </c>
    </row>
    <row r="3224" spans="1:3" hidden="1">
      <c r="A3224" s="11">
        <v>44927</v>
      </c>
      <c r="B3224" t="str">
        <v>North</v>
      </c>
      <c r="C3224" t="str">
        <v>Furniture</v>
      </c>
    </row>
    <row r="3225" spans="1:3" hidden="1">
      <c r="A3225" s="11">
        <v>44898</v>
      </c>
      <c r="B3225" t="str">
        <v>South</v>
      </c>
      <c r="C3225" t="str">
        <v>Electronics</v>
      </c>
    </row>
    <row r="3226" spans="1:3" hidden="1">
      <c r="A3226" s="11">
        <v>45376</v>
      </c>
      <c r="B3226" t="str">
        <v>South</v>
      </c>
      <c r="C3226" t="str">
        <v>Sports</v>
      </c>
    </row>
    <row r="3227" spans="1:3" hidden="1">
      <c r="A3227" s="11">
        <v>45041</v>
      </c>
      <c r="B3227" t="str">
        <v>South</v>
      </c>
      <c r="C3227" t="str">
        <v>Sports</v>
      </c>
    </row>
    <row r="3228" spans="1:3" hidden="1">
      <c r="A3228" s="11">
        <v>45136</v>
      </c>
      <c r="B3228" t="str">
        <v>East</v>
      </c>
      <c r="C3228" t="str">
        <v>Clothing</v>
      </c>
    </row>
    <row r="3229" spans="1:3" hidden="1">
      <c r="A3229" s="11">
        <v>45360</v>
      </c>
      <c r="B3229" t="str">
        <v>West</v>
      </c>
      <c r="C3229" t="str">
        <v>Sports</v>
      </c>
    </row>
    <row r="3230" spans="1:3">
      <c r="A3230" s="11">
        <v>45512</v>
      </c>
      <c r="B3230" t="str">
        <v>South</v>
      </c>
      <c r="C3230" t="str">
        <v>Electronics</v>
      </c>
    </row>
    <row r="3231" spans="1:3" hidden="1">
      <c r="A3231" s="11">
        <v>45134</v>
      </c>
      <c r="B3231" t="str">
        <v>South</v>
      </c>
      <c r="C3231" t="str">
        <v>Groceries</v>
      </c>
    </row>
    <row r="3232" spans="1:3" hidden="1">
      <c r="A3232" s="11">
        <v>45107</v>
      </c>
      <c r="B3232" t="str">
        <v>East</v>
      </c>
      <c r="C3232" t="str">
        <v>Clothing</v>
      </c>
    </row>
    <row r="3233" spans="1:3" hidden="1">
      <c r="A3233" s="11">
        <v>45058</v>
      </c>
      <c r="B3233" t="str">
        <v>South</v>
      </c>
      <c r="C3233" t="str">
        <v>Groceries</v>
      </c>
    </row>
    <row r="3234" spans="1:3" hidden="1">
      <c r="A3234" s="11">
        <v>44890</v>
      </c>
      <c r="B3234" t="str">
        <v>South</v>
      </c>
      <c r="C3234" t="str">
        <v>Clothing</v>
      </c>
    </row>
    <row r="3235" spans="1:3" hidden="1">
      <c r="A3235" s="11">
        <v>45259</v>
      </c>
      <c r="B3235" t="str">
        <v>West</v>
      </c>
      <c r="C3235" t="str">
        <v>Electronics</v>
      </c>
    </row>
    <row r="3236" spans="1:3" hidden="1">
      <c r="A3236" s="11">
        <v>45219</v>
      </c>
      <c r="B3236" t="str">
        <v>North</v>
      </c>
      <c r="C3236" t="str">
        <v>Furniture</v>
      </c>
    </row>
    <row r="3237" spans="1:3" hidden="1">
      <c r="A3237" s="11">
        <v>44957</v>
      </c>
      <c r="B3237" t="str">
        <v>East</v>
      </c>
      <c r="C3237" t="str">
        <v>Furniture</v>
      </c>
    </row>
    <row r="3238" spans="1:3">
      <c r="A3238" s="11">
        <v>45444</v>
      </c>
      <c r="B3238" t="str">
        <v>South</v>
      </c>
      <c r="C3238" t="str">
        <v>Electronics</v>
      </c>
    </row>
    <row r="3239" spans="1:3" hidden="1">
      <c r="A3239" s="11">
        <v>44899</v>
      </c>
      <c r="B3239" t="str">
        <v>South</v>
      </c>
      <c r="C3239" t="str">
        <v>Electronics</v>
      </c>
    </row>
    <row r="3240" spans="1:3" hidden="1">
      <c r="A3240" s="11">
        <v>45472</v>
      </c>
      <c r="B3240" t="str">
        <v>East</v>
      </c>
      <c r="C3240" t="str">
        <v>Furniture</v>
      </c>
    </row>
    <row r="3241" spans="1:3" hidden="1">
      <c r="A3241" s="11">
        <v>45442</v>
      </c>
      <c r="B3241" t="str">
        <v>East</v>
      </c>
      <c r="C3241" t="str">
        <v>Electronics</v>
      </c>
    </row>
    <row r="3242" spans="1:3" hidden="1">
      <c r="A3242" s="11">
        <v>45226</v>
      </c>
      <c r="B3242" t="str">
        <v>East</v>
      </c>
      <c r="C3242" t="str">
        <v>Groceries</v>
      </c>
    </row>
    <row r="3243" spans="1:3" hidden="1">
      <c r="A3243" s="11">
        <v>45128</v>
      </c>
      <c r="B3243" t="str">
        <v>East</v>
      </c>
      <c r="C3243" t="str">
        <v>Groceries</v>
      </c>
    </row>
    <row r="3244" spans="1:3" hidden="1">
      <c r="A3244" s="11">
        <v>45226</v>
      </c>
      <c r="B3244" t="str">
        <v>North</v>
      </c>
      <c r="C3244" t="str">
        <v>Furniture</v>
      </c>
    </row>
    <row r="3245" spans="1:3" hidden="1">
      <c r="A3245" s="11">
        <v>45599</v>
      </c>
      <c r="B3245" t="str">
        <v>West</v>
      </c>
      <c r="C3245" t="str">
        <v>Electronics</v>
      </c>
    </row>
    <row r="3246" spans="1:3" hidden="1">
      <c r="A3246" s="11">
        <v>45299</v>
      </c>
      <c r="B3246" t="str">
        <v>North</v>
      </c>
      <c r="C3246" t="str">
        <v>Electronics</v>
      </c>
    </row>
    <row r="3247" spans="1:3" hidden="1">
      <c r="A3247" s="11">
        <v>45116</v>
      </c>
      <c r="B3247" t="str">
        <v>East</v>
      </c>
      <c r="C3247" t="str">
        <v>Furniture</v>
      </c>
    </row>
    <row r="3248" spans="1:3" hidden="1">
      <c r="A3248" s="11">
        <v>45374</v>
      </c>
      <c r="B3248" t="str">
        <v>South</v>
      </c>
      <c r="C3248" t="str">
        <v>Clothing</v>
      </c>
    </row>
    <row r="3249" spans="1:3" hidden="1">
      <c r="A3249" s="11">
        <v>45568</v>
      </c>
      <c r="B3249" t="str">
        <v>North</v>
      </c>
      <c r="C3249" t="str">
        <v>Sports</v>
      </c>
    </row>
    <row r="3250" spans="1:3" hidden="1">
      <c r="A3250" s="11">
        <v>44960</v>
      </c>
      <c r="B3250" t="str">
        <v>East</v>
      </c>
      <c r="C3250" t="str">
        <v>Clothing</v>
      </c>
    </row>
    <row r="3251" spans="1:3" hidden="1">
      <c r="A3251" s="11">
        <v>45542</v>
      </c>
      <c r="B3251" t="str">
        <v>North</v>
      </c>
      <c r="C3251" t="str">
        <v>Clothing</v>
      </c>
    </row>
    <row r="3252" spans="1:3" hidden="1">
      <c r="A3252" s="11">
        <v>45577</v>
      </c>
      <c r="B3252" t="str">
        <v>West</v>
      </c>
      <c r="C3252" t="str">
        <v>Electronics</v>
      </c>
    </row>
    <row r="3253" spans="1:3" hidden="1">
      <c r="A3253" s="11">
        <v>45206</v>
      </c>
      <c r="B3253" t="str">
        <v>South</v>
      </c>
      <c r="C3253" t="str">
        <v>Groceries</v>
      </c>
    </row>
    <row r="3254" spans="1:3">
      <c r="A3254" s="11">
        <v>45425</v>
      </c>
      <c r="B3254" t="str">
        <v>South</v>
      </c>
      <c r="C3254" t="str">
        <v>Electronics</v>
      </c>
    </row>
    <row r="3255" spans="1:3" hidden="1">
      <c r="A3255" s="11">
        <v>44938</v>
      </c>
      <c r="B3255" t="str">
        <v>East</v>
      </c>
      <c r="C3255" t="str">
        <v>Electronics</v>
      </c>
    </row>
    <row r="3256" spans="1:3" hidden="1">
      <c r="A3256" s="11">
        <v>44925</v>
      </c>
      <c r="B3256" t="str">
        <v>South</v>
      </c>
      <c r="C3256" t="str">
        <v>Clothing</v>
      </c>
    </row>
    <row r="3257" spans="1:3" hidden="1">
      <c r="A3257" s="11">
        <v>44921</v>
      </c>
      <c r="B3257" t="str">
        <v>West</v>
      </c>
      <c r="C3257" t="str">
        <v>Sports</v>
      </c>
    </row>
    <row r="3258" spans="1:3" hidden="1">
      <c r="A3258" s="11">
        <v>45277</v>
      </c>
      <c r="B3258" t="str">
        <v>South</v>
      </c>
      <c r="C3258" t="str">
        <v>Groceries</v>
      </c>
    </row>
    <row r="3259" spans="1:3" hidden="1">
      <c r="A3259" s="11">
        <v>45191</v>
      </c>
      <c r="B3259" t="str">
        <v>West</v>
      </c>
      <c r="C3259" t="str">
        <v>Sports</v>
      </c>
    </row>
    <row r="3260" spans="1:3" hidden="1">
      <c r="A3260" s="11">
        <v>45273</v>
      </c>
      <c r="B3260" t="str">
        <v>West</v>
      </c>
      <c r="C3260" t="str">
        <v>Electronics</v>
      </c>
    </row>
    <row r="3261" spans="1:3" hidden="1">
      <c r="A3261" s="11">
        <v>44975</v>
      </c>
      <c r="B3261" t="str">
        <v>South</v>
      </c>
      <c r="C3261" t="str">
        <v>Groceries</v>
      </c>
    </row>
    <row r="3262" spans="1:3" hidden="1">
      <c r="A3262" s="11">
        <v>45111</v>
      </c>
      <c r="B3262" t="str">
        <v>West</v>
      </c>
      <c r="C3262" t="str">
        <v>Electronics</v>
      </c>
    </row>
    <row r="3263" spans="1:3" hidden="1">
      <c r="A3263" s="11">
        <v>45434</v>
      </c>
      <c r="B3263" t="str">
        <v>North</v>
      </c>
      <c r="C3263" t="str">
        <v>Furniture</v>
      </c>
    </row>
    <row r="3264" spans="1:3" hidden="1">
      <c r="A3264" s="11">
        <v>45181</v>
      </c>
      <c r="B3264" t="str">
        <v>North</v>
      </c>
      <c r="C3264" t="str">
        <v>Groceries</v>
      </c>
    </row>
    <row r="3265" spans="1:3">
      <c r="A3265" s="11">
        <v>45495</v>
      </c>
      <c r="B3265" t="str">
        <v>South</v>
      </c>
      <c r="C3265" t="str">
        <v>Electronics</v>
      </c>
    </row>
    <row r="3266" spans="1:3" hidden="1">
      <c r="A3266" s="11">
        <v>45439</v>
      </c>
      <c r="B3266" t="str">
        <v>West</v>
      </c>
      <c r="C3266" t="str">
        <v>Clothing</v>
      </c>
    </row>
    <row r="3267" spans="1:3" hidden="1">
      <c r="A3267" s="11">
        <v>45053</v>
      </c>
      <c r="B3267" t="str">
        <v>South</v>
      </c>
      <c r="C3267" t="str">
        <v>Clothing</v>
      </c>
    </row>
    <row r="3268" spans="1:3" hidden="1">
      <c r="A3268" s="11">
        <v>45558</v>
      </c>
      <c r="B3268" t="str">
        <v>East</v>
      </c>
      <c r="C3268" t="str">
        <v>Groceries</v>
      </c>
    </row>
    <row r="3269" spans="1:3" hidden="1">
      <c r="A3269" s="11">
        <v>45012</v>
      </c>
      <c r="B3269" t="str">
        <v>South</v>
      </c>
      <c r="C3269" t="str">
        <v>Sports</v>
      </c>
    </row>
    <row r="3270" spans="1:3" hidden="1">
      <c r="A3270" s="11">
        <v>44940</v>
      </c>
      <c r="B3270" t="str">
        <v>South</v>
      </c>
      <c r="C3270" t="str">
        <v>Groceries</v>
      </c>
    </row>
    <row r="3271" spans="1:3" hidden="1">
      <c r="A3271" s="11">
        <v>45133</v>
      </c>
      <c r="B3271" t="str">
        <v>South</v>
      </c>
      <c r="C3271" t="str">
        <v>Clothing</v>
      </c>
    </row>
    <row r="3272" spans="1:3" hidden="1">
      <c r="A3272" s="11">
        <v>45224</v>
      </c>
      <c r="B3272" t="str">
        <v>South</v>
      </c>
      <c r="C3272" t="str">
        <v>Electronics</v>
      </c>
    </row>
    <row r="3273" spans="1:3" hidden="1">
      <c r="A3273" s="11">
        <v>45101</v>
      </c>
      <c r="B3273" t="str">
        <v>North</v>
      </c>
      <c r="C3273" t="str">
        <v>Clothing</v>
      </c>
    </row>
    <row r="3274" spans="1:3" hidden="1">
      <c r="A3274" s="11">
        <v>45340</v>
      </c>
      <c r="B3274" t="str">
        <v>East</v>
      </c>
      <c r="C3274" t="str">
        <v>Sports</v>
      </c>
    </row>
    <row r="3275" spans="1:3" hidden="1">
      <c r="A3275" s="11">
        <v>45349</v>
      </c>
      <c r="B3275" t="str">
        <v>East</v>
      </c>
      <c r="C3275" t="str">
        <v>Sports</v>
      </c>
    </row>
    <row r="3276" spans="1:3" hidden="1">
      <c r="A3276" s="11">
        <v>45033</v>
      </c>
      <c r="B3276" t="str">
        <v>West</v>
      </c>
      <c r="C3276" t="str">
        <v>Sports</v>
      </c>
    </row>
    <row r="3277" spans="1:3" hidden="1">
      <c r="A3277" s="11">
        <v>44948</v>
      </c>
      <c r="B3277" t="str">
        <v>North</v>
      </c>
      <c r="C3277" t="str">
        <v>Sports</v>
      </c>
    </row>
    <row r="3278" spans="1:3" hidden="1">
      <c r="A3278" s="11">
        <v>45504</v>
      </c>
      <c r="B3278" t="str">
        <v>South</v>
      </c>
      <c r="C3278" t="str">
        <v>Clothing</v>
      </c>
    </row>
    <row r="3279" spans="1:3" hidden="1">
      <c r="A3279" s="11">
        <v>44963</v>
      </c>
      <c r="B3279" t="str">
        <v>West</v>
      </c>
      <c r="C3279" t="str">
        <v>Clothing</v>
      </c>
    </row>
    <row r="3280" spans="1:3">
      <c r="A3280" s="11">
        <v>45390</v>
      </c>
      <c r="B3280" t="str">
        <v>South</v>
      </c>
      <c r="C3280" t="str">
        <v>Electronics</v>
      </c>
    </row>
    <row r="3281" spans="1:3" hidden="1">
      <c r="A3281" s="11">
        <v>45025</v>
      </c>
      <c r="B3281" t="str">
        <v>South</v>
      </c>
      <c r="C3281" t="str">
        <v>Electronics</v>
      </c>
    </row>
    <row r="3282" spans="1:3" hidden="1">
      <c r="A3282" s="11">
        <v>45433</v>
      </c>
      <c r="B3282" t="str">
        <v>West</v>
      </c>
      <c r="C3282" t="str">
        <v>Electronics</v>
      </c>
    </row>
    <row r="3283" spans="1:3" hidden="1">
      <c r="A3283" s="11">
        <v>45172</v>
      </c>
      <c r="B3283" t="str">
        <v>South</v>
      </c>
      <c r="C3283" t="str">
        <v>Furniture</v>
      </c>
    </row>
    <row r="3284" spans="1:3" hidden="1">
      <c r="A3284" s="11">
        <v>45585</v>
      </c>
      <c r="B3284" t="str">
        <v>North</v>
      </c>
      <c r="C3284" t="str">
        <v>Electronics</v>
      </c>
    </row>
    <row r="3285" spans="1:3" hidden="1">
      <c r="A3285" s="11">
        <v>45064</v>
      </c>
      <c r="B3285" t="str">
        <v>North</v>
      </c>
      <c r="C3285" t="str">
        <v>Groceries</v>
      </c>
    </row>
    <row r="3286" spans="1:3" hidden="1">
      <c r="A3286" s="11">
        <v>45425</v>
      </c>
      <c r="B3286" t="str">
        <v>West</v>
      </c>
      <c r="C3286" t="str">
        <v>Groceries</v>
      </c>
    </row>
    <row r="3287" spans="1:3" hidden="1">
      <c r="A3287" s="11">
        <v>45299</v>
      </c>
      <c r="B3287" t="str">
        <v>East</v>
      </c>
      <c r="C3287" t="str">
        <v>Clothing</v>
      </c>
    </row>
    <row r="3288" spans="1:3" hidden="1">
      <c r="A3288" s="11">
        <v>45396</v>
      </c>
      <c r="B3288" t="str">
        <v>East</v>
      </c>
      <c r="C3288" t="str">
        <v>Clothing</v>
      </c>
    </row>
    <row r="3289" spans="1:3" hidden="1">
      <c r="A3289" s="11">
        <v>45368</v>
      </c>
      <c r="B3289" t="str">
        <v>West</v>
      </c>
      <c r="C3289" t="str">
        <v>Furniture</v>
      </c>
    </row>
    <row r="3290" spans="1:3" hidden="1">
      <c r="A3290" s="11">
        <v>45004</v>
      </c>
      <c r="B3290" t="str">
        <v>South</v>
      </c>
      <c r="C3290" t="str">
        <v>Groceries</v>
      </c>
    </row>
    <row r="3291" spans="1:3" hidden="1">
      <c r="A3291" s="11">
        <v>45604</v>
      </c>
      <c r="B3291" t="str">
        <v>North</v>
      </c>
      <c r="C3291" t="str">
        <v>Clothing</v>
      </c>
    </row>
    <row r="3292" spans="1:3" hidden="1">
      <c r="A3292" s="11">
        <v>45326</v>
      </c>
      <c r="B3292" t="str">
        <v>South</v>
      </c>
      <c r="C3292" t="str">
        <v>Furniture</v>
      </c>
    </row>
    <row r="3293" spans="1:3" hidden="1">
      <c r="A3293" s="11">
        <v>45529</v>
      </c>
      <c r="B3293" t="str">
        <v>South</v>
      </c>
      <c r="C3293" t="str">
        <v>Clothing</v>
      </c>
    </row>
    <row r="3294" spans="1:3" hidden="1">
      <c r="A3294" s="11">
        <v>44917</v>
      </c>
      <c r="B3294" t="str">
        <v>South</v>
      </c>
      <c r="C3294" t="str">
        <v>Sports</v>
      </c>
    </row>
    <row r="3295" spans="1:3" hidden="1">
      <c r="A3295" s="11">
        <v>45472</v>
      </c>
      <c r="B3295" t="str">
        <v>West</v>
      </c>
      <c r="C3295" t="str">
        <v>Groceries</v>
      </c>
    </row>
    <row r="3296" spans="1:3" hidden="1">
      <c r="A3296" s="11">
        <v>45064</v>
      </c>
      <c r="B3296" t="str">
        <v>South</v>
      </c>
      <c r="C3296" t="str">
        <v>Clothing</v>
      </c>
    </row>
    <row r="3297" spans="1:3" hidden="1">
      <c r="A3297" s="11">
        <v>45001</v>
      </c>
      <c r="B3297" t="str">
        <v>East</v>
      </c>
      <c r="C3297" t="str">
        <v>Electronics</v>
      </c>
    </row>
    <row r="3298" spans="1:3" hidden="1">
      <c r="A3298" s="11">
        <v>45364</v>
      </c>
      <c r="B3298" t="str">
        <v>West</v>
      </c>
      <c r="C3298" t="str">
        <v>Sports</v>
      </c>
    </row>
    <row r="3299" spans="1:3" hidden="1">
      <c r="A3299" s="11">
        <v>45082</v>
      </c>
      <c r="B3299" t="str">
        <v>East</v>
      </c>
      <c r="C3299" t="str">
        <v>Clothing</v>
      </c>
    </row>
    <row r="3300" spans="1:3" hidden="1">
      <c r="A3300" s="11">
        <v>44984</v>
      </c>
      <c r="B3300" t="str">
        <v>South</v>
      </c>
      <c r="C3300" t="str">
        <v>Electronics</v>
      </c>
    </row>
    <row r="3301" spans="1:3" hidden="1">
      <c r="A3301" s="11">
        <v>45577</v>
      </c>
      <c r="B3301" t="str">
        <v>West</v>
      </c>
      <c r="C3301" t="str">
        <v>Furniture</v>
      </c>
    </row>
    <row r="3302" spans="1:3" hidden="1">
      <c r="A3302" s="11">
        <v>45170</v>
      </c>
      <c r="B3302" t="str">
        <v>West</v>
      </c>
      <c r="C3302" t="str">
        <v>Electronics</v>
      </c>
    </row>
    <row r="3303" spans="1:3" hidden="1">
      <c r="A3303" s="11">
        <v>45534</v>
      </c>
      <c r="B3303" t="str">
        <v>West</v>
      </c>
      <c r="C3303" t="str">
        <v>Electronics</v>
      </c>
    </row>
    <row r="3304" spans="1:3" hidden="1">
      <c r="A3304" s="11">
        <v>45118</v>
      </c>
      <c r="B3304" t="str">
        <v>East</v>
      </c>
      <c r="C3304" t="str">
        <v>Sports</v>
      </c>
    </row>
    <row r="3305" spans="1:3" hidden="1">
      <c r="A3305" s="11">
        <v>45328</v>
      </c>
      <c r="B3305" t="str">
        <v>North</v>
      </c>
      <c r="C3305" t="str">
        <v>Sports</v>
      </c>
    </row>
    <row r="3306" spans="1:3" hidden="1">
      <c r="A3306" s="11">
        <v>45472</v>
      </c>
      <c r="B3306" t="str">
        <v>South</v>
      </c>
      <c r="C3306" t="str">
        <v>Sports</v>
      </c>
    </row>
    <row r="3307" spans="1:3" hidden="1">
      <c r="A3307" s="11">
        <v>45585</v>
      </c>
      <c r="B3307" t="str">
        <v>North</v>
      </c>
      <c r="C3307" t="str">
        <v>Furniture</v>
      </c>
    </row>
    <row r="3308" spans="1:3" hidden="1">
      <c r="A3308" s="11">
        <v>45244</v>
      </c>
      <c r="B3308" t="str">
        <v>West</v>
      </c>
      <c r="C3308" t="str">
        <v>Clothing</v>
      </c>
    </row>
    <row r="3309" spans="1:3" hidden="1">
      <c r="A3309" s="11">
        <v>45367</v>
      </c>
      <c r="B3309" t="str">
        <v>South</v>
      </c>
      <c r="C3309" t="str">
        <v>Furniture</v>
      </c>
    </row>
    <row r="3310" spans="1:3" hidden="1">
      <c r="A3310" s="11">
        <v>45524</v>
      </c>
      <c r="B3310" t="str">
        <v>East</v>
      </c>
      <c r="C3310" t="str">
        <v>Sports</v>
      </c>
    </row>
    <row r="3311" spans="1:3" hidden="1">
      <c r="A3311" s="11">
        <v>45367</v>
      </c>
      <c r="B3311" t="str">
        <v>North</v>
      </c>
      <c r="C3311" t="str">
        <v>Sports</v>
      </c>
    </row>
    <row r="3312" spans="1:3" hidden="1">
      <c r="A3312" s="11">
        <v>45156</v>
      </c>
      <c r="B3312" t="str">
        <v>West</v>
      </c>
      <c r="C3312" t="str">
        <v>Sports</v>
      </c>
    </row>
    <row r="3313" spans="1:3" hidden="1">
      <c r="A3313" s="11">
        <v>45513</v>
      </c>
      <c r="B3313" t="str">
        <v>East</v>
      </c>
      <c r="C3313" t="str">
        <v>Electronics</v>
      </c>
    </row>
    <row r="3314" spans="1:3" hidden="1">
      <c r="A3314" s="11">
        <v>44947</v>
      </c>
      <c r="B3314" t="str">
        <v>East</v>
      </c>
      <c r="C3314" t="str">
        <v>Furniture</v>
      </c>
    </row>
    <row r="3315" spans="1:3" hidden="1">
      <c r="A3315" s="11">
        <v>45476</v>
      </c>
      <c r="B3315" t="str">
        <v>North</v>
      </c>
      <c r="C3315" t="str">
        <v>Electronics</v>
      </c>
    </row>
    <row r="3316" spans="1:3" hidden="1">
      <c r="A3316" s="11">
        <v>45400</v>
      </c>
      <c r="B3316" t="str">
        <v>West</v>
      </c>
      <c r="C3316" t="str">
        <v>Furniture</v>
      </c>
    </row>
    <row r="3317" spans="1:3" hidden="1">
      <c r="A3317" s="11">
        <v>45509</v>
      </c>
      <c r="B3317" t="str">
        <v>West</v>
      </c>
      <c r="C3317" t="str">
        <v>Clothing</v>
      </c>
    </row>
    <row r="3318" spans="1:3" hidden="1">
      <c r="A3318" s="11">
        <v>45513</v>
      </c>
      <c r="B3318" t="str">
        <v>South</v>
      </c>
      <c r="C3318" t="str">
        <v>Clothing</v>
      </c>
    </row>
    <row r="3319" spans="1:3" hidden="1">
      <c r="A3319" s="11">
        <v>45188</v>
      </c>
      <c r="B3319" t="str">
        <v>East</v>
      </c>
      <c r="C3319" t="str">
        <v>Electronics</v>
      </c>
    </row>
    <row r="3320" spans="1:3" hidden="1">
      <c r="A3320" s="11">
        <v>45280</v>
      </c>
      <c r="B3320" t="str">
        <v>East</v>
      </c>
      <c r="C3320" t="str">
        <v>Electronics</v>
      </c>
    </row>
    <row r="3321" spans="1:3" hidden="1">
      <c r="A3321" s="11">
        <v>45152</v>
      </c>
      <c r="B3321" t="str">
        <v>East</v>
      </c>
      <c r="C3321" t="str">
        <v>Electronics</v>
      </c>
    </row>
    <row r="3322" spans="1:3" hidden="1">
      <c r="A3322" s="11">
        <v>44972</v>
      </c>
      <c r="B3322" t="str">
        <v>North</v>
      </c>
      <c r="C3322" t="str">
        <v>Clothing</v>
      </c>
    </row>
    <row r="3323" spans="1:3" hidden="1">
      <c r="A3323" s="11">
        <v>45212</v>
      </c>
      <c r="B3323" t="str">
        <v>South</v>
      </c>
      <c r="C3323" t="str">
        <v>Electronics</v>
      </c>
    </row>
    <row r="3324" spans="1:3" hidden="1">
      <c r="A3324" s="11">
        <v>45189</v>
      </c>
      <c r="B3324" t="str">
        <v>West</v>
      </c>
      <c r="C3324" t="str">
        <v>Electronics</v>
      </c>
    </row>
    <row r="3325" spans="1:3" hidden="1">
      <c r="A3325" s="11">
        <v>45075</v>
      </c>
      <c r="B3325" t="str">
        <v>South</v>
      </c>
      <c r="C3325" t="str">
        <v>Clothing</v>
      </c>
    </row>
    <row r="3326" spans="1:3" hidden="1">
      <c r="A3326" s="11">
        <v>45029</v>
      </c>
      <c r="B3326" t="str">
        <v>South</v>
      </c>
      <c r="C3326" t="str">
        <v>Furniture</v>
      </c>
    </row>
    <row r="3327" spans="1:3" hidden="1">
      <c r="A3327" s="11">
        <v>45415</v>
      </c>
      <c r="B3327" t="str">
        <v>South</v>
      </c>
      <c r="C3327" t="str">
        <v>Clothing</v>
      </c>
    </row>
    <row r="3328" spans="1:3" hidden="1">
      <c r="A3328" s="11">
        <v>45392</v>
      </c>
      <c r="B3328" t="str">
        <v>North</v>
      </c>
      <c r="C3328" t="str">
        <v>Electronics</v>
      </c>
    </row>
    <row r="3329" spans="1:3" hidden="1">
      <c r="A3329" s="11">
        <v>44946</v>
      </c>
      <c r="B3329" t="str">
        <v>West</v>
      </c>
      <c r="C3329" t="str">
        <v>Clothing</v>
      </c>
    </row>
    <row r="3330" spans="1:3" hidden="1">
      <c r="A3330" s="11">
        <v>45289</v>
      </c>
      <c r="B3330" t="str">
        <v>South</v>
      </c>
      <c r="C3330" t="str">
        <v>Groceries</v>
      </c>
    </row>
    <row r="3331" spans="1:3" hidden="1">
      <c r="A3331" s="11">
        <v>45044</v>
      </c>
      <c r="B3331" t="str">
        <v>North</v>
      </c>
      <c r="C3331" t="str">
        <v>Sports</v>
      </c>
    </row>
    <row r="3332" spans="1:3" hidden="1">
      <c r="A3332" s="11">
        <v>45489</v>
      </c>
      <c r="B3332" t="str">
        <v>North</v>
      </c>
      <c r="C3332" t="str">
        <v>Electronics</v>
      </c>
    </row>
    <row r="3333" spans="1:3" hidden="1">
      <c r="A3333" s="11">
        <v>45391</v>
      </c>
      <c r="B3333" t="str">
        <v>West</v>
      </c>
      <c r="C3333" t="str">
        <v>Furniture</v>
      </c>
    </row>
    <row r="3334" spans="1:3" hidden="1">
      <c r="A3334" s="11">
        <v>45056</v>
      </c>
      <c r="B3334" t="str">
        <v>East</v>
      </c>
      <c r="C3334" t="str">
        <v>Sports</v>
      </c>
    </row>
    <row r="3335" spans="1:3" hidden="1">
      <c r="A3335" s="11">
        <v>45577</v>
      </c>
      <c r="B3335" t="str">
        <v>West</v>
      </c>
      <c r="C3335" t="str">
        <v>Furniture</v>
      </c>
    </row>
    <row r="3336" spans="1:3" hidden="1">
      <c r="A3336" s="11">
        <v>45550</v>
      </c>
      <c r="B3336" t="str">
        <v>South</v>
      </c>
      <c r="C3336" t="str">
        <v>Groceries</v>
      </c>
    </row>
    <row r="3337" spans="1:3" hidden="1">
      <c r="A3337" s="11">
        <v>45342</v>
      </c>
      <c r="B3337" t="str">
        <v>East</v>
      </c>
      <c r="C3337" t="str">
        <v>Clothing</v>
      </c>
    </row>
    <row r="3338" spans="1:3" hidden="1">
      <c r="A3338" s="11">
        <v>45306</v>
      </c>
      <c r="B3338" t="str">
        <v>East</v>
      </c>
      <c r="C3338" t="str">
        <v>Sports</v>
      </c>
    </row>
    <row r="3339" spans="1:3" hidden="1">
      <c r="A3339" s="11">
        <v>45117</v>
      </c>
      <c r="B3339" t="str">
        <v>West</v>
      </c>
      <c r="C3339" t="str">
        <v>Furniture</v>
      </c>
    </row>
    <row r="3340" spans="1:3" hidden="1">
      <c r="A3340" s="11">
        <v>45565</v>
      </c>
      <c r="B3340" t="str">
        <v>East</v>
      </c>
      <c r="C3340" t="str">
        <v>Furniture</v>
      </c>
    </row>
    <row r="3341" spans="1:3" hidden="1">
      <c r="A3341" s="11">
        <v>45156</v>
      </c>
      <c r="B3341" t="str">
        <v>North</v>
      </c>
      <c r="C3341" t="str">
        <v>Sports</v>
      </c>
    </row>
    <row r="3342" spans="1:3" hidden="1">
      <c r="A3342" s="11">
        <v>44954</v>
      </c>
      <c r="B3342" t="str">
        <v>West</v>
      </c>
      <c r="C3342" t="str">
        <v>Groceries</v>
      </c>
    </row>
    <row r="3343" spans="1:3" hidden="1">
      <c r="A3343" s="11">
        <v>45222</v>
      </c>
      <c r="B3343" t="str">
        <v>North</v>
      </c>
      <c r="C3343" t="str">
        <v>Furniture</v>
      </c>
    </row>
    <row r="3344" spans="1:3" hidden="1">
      <c r="A3344" s="11">
        <v>45523</v>
      </c>
      <c r="B3344" t="str">
        <v>West</v>
      </c>
      <c r="C3344" t="str">
        <v>Groceries</v>
      </c>
    </row>
    <row r="3345" spans="1:3" hidden="1">
      <c r="A3345" s="11">
        <v>45103</v>
      </c>
      <c r="B3345" t="str">
        <v>North</v>
      </c>
      <c r="C3345" t="str">
        <v>Clothing</v>
      </c>
    </row>
    <row r="3346" spans="1:3" hidden="1">
      <c r="A3346" s="11">
        <v>45221</v>
      </c>
      <c r="B3346" t="str">
        <v>South</v>
      </c>
      <c r="C3346" t="str">
        <v>Clothing</v>
      </c>
    </row>
    <row r="3347" spans="1:3" hidden="1">
      <c r="A3347" s="11">
        <v>44945</v>
      </c>
      <c r="B3347" t="str">
        <v>East</v>
      </c>
      <c r="C3347" t="str">
        <v>Groceries</v>
      </c>
    </row>
    <row r="3348" spans="1:3" hidden="1">
      <c r="A3348" s="11">
        <v>45046</v>
      </c>
      <c r="B3348" t="str">
        <v>West</v>
      </c>
      <c r="C3348" t="str">
        <v>Groceries</v>
      </c>
    </row>
    <row r="3349" spans="1:3" hidden="1">
      <c r="A3349" s="11">
        <v>45562</v>
      </c>
      <c r="B3349" t="str">
        <v>West</v>
      </c>
      <c r="C3349" t="str">
        <v>Furniture</v>
      </c>
    </row>
    <row r="3350" spans="1:3" hidden="1">
      <c r="A3350" s="11">
        <v>45212</v>
      </c>
      <c r="B3350" t="str">
        <v>East</v>
      </c>
      <c r="C3350" t="str">
        <v>Groceries</v>
      </c>
    </row>
    <row r="3351" spans="1:3" hidden="1">
      <c r="A3351" s="11">
        <v>44988</v>
      </c>
      <c r="B3351" t="str">
        <v>West</v>
      </c>
      <c r="C3351" t="str">
        <v>Groceries</v>
      </c>
    </row>
    <row r="3352" spans="1:3" hidden="1">
      <c r="A3352" s="11">
        <v>45363</v>
      </c>
      <c r="B3352" t="str">
        <v>West</v>
      </c>
      <c r="C3352" t="str">
        <v>Furniture</v>
      </c>
    </row>
    <row r="3353" spans="1:3" hidden="1">
      <c r="A3353" s="11">
        <v>44947</v>
      </c>
      <c r="B3353" t="str">
        <v>South</v>
      </c>
      <c r="C3353" t="str">
        <v>Clothing</v>
      </c>
    </row>
    <row r="3354" spans="1:3" hidden="1">
      <c r="A3354" s="11">
        <v>45344</v>
      </c>
      <c r="B3354" t="str">
        <v>South</v>
      </c>
      <c r="C3354" t="str">
        <v>Sports</v>
      </c>
    </row>
    <row r="3355" spans="1:3" hidden="1">
      <c r="A3355" s="11">
        <v>45082</v>
      </c>
      <c r="B3355" t="str">
        <v>East</v>
      </c>
      <c r="C3355" t="str">
        <v>Groceries</v>
      </c>
    </row>
    <row r="3356" spans="1:3" hidden="1">
      <c r="A3356" s="11">
        <v>45605</v>
      </c>
      <c r="B3356" t="str">
        <v>West</v>
      </c>
      <c r="C3356" t="str">
        <v>Clothing</v>
      </c>
    </row>
    <row r="3357" spans="1:3" hidden="1">
      <c r="A3357" s="11">
        <v>45422</v>
      </c>
      <c r="B3357" t="str">
        <v>East</v>
      </c>
      <c r="C3357" t="str">
        <v>Furniture</v>
      </c>
    </row>
    <row r="3358" spans="1:3" hidden="1">
      <c r="A3358" s="11">
        <v>45424</v>
      </c>
      <c r="B3358" t="str">
        <v>North</v>
      </c>
      <c r="C3358" t="str">
        <v>Electronics</v>
      </c>
    </row>
    <row r="3359" spans="1:3" hidden="1">
      <c r="A3359" s="11">
        <v>45170</v>
      </c>
      <c r="B3359" t="str">
        <v>North</v>
      </c>
      <c r="C3359" t="str">
        <v>Groceries</v>
      </c>
    </row>
    <row r="3360" spans="1:3" hidden="1">
      <c r="A3360" s="11">
        <v>44905</v>
      </c>
      <c r="B3360" t="str">
        <v>North</v>
      </c>
      <c r="C3360" t="str">
        <v>Groceries</v>
      </c>
    </row>
    <row r="3361" spans="1:3" hidden="1">
      <c r="A3361" s="11">
        <v>45350</v>
      </c>
      <c r="B3361" t="str">
        <v>West</v>
      </c>
      <c r="C3361" t="str">
        <v>Sports</v>
      </c>
    </row>
    <row r="3362" spans="1:3" hidden="1">
      <c r="A3362" s="11">
        <v>45470</v>
      </c>
      <c r="B3362" t="str">
        <v>West</v>
      </c>
      <c r="C3362" t="str">
        <v>Clothing</v>
      </c>
    </row>
    <row r="3363" spans="1:3" hidden="1">
      <c r="A3363" s="11">
        <v>45541</v>
      </c>
      <c r="B3363" t="str">
        <v>North</v>
      </c>
      <c r="C3363" t="str">
        <v>Sports</v>
      </c>
    </row>
    <row r="3364" spans="1:3" hidden="1">
      <c r="A3364" s="11">
        <v>45194</v>
      </c>
      <c r="B3364" t="str">
        <v>South</v>
      </c>
      <c r="C3364" t="str">
        <v>Electronics</v>
      </c>
    </row>
    <row r="3365" spans="1:3" hidden="1">
      <c r="A3365" s="11">
        <v>45241</v>
      </c>
      <c r="B3365" t="str">
        <v>South</v>
      </c>
      <c r="C3365" t="str">
        <v>Electronics</v>
      </c>
    </row>
    <row r="3366" spans="1:3" hidden="1">
      <c r="A3366" s="11">
        <v>45582</v>
      </c>
      <c r="B3366" t="str">
        <v>North</v>
      </c>
      <c r="C3366" t="str">
        <v>Electronics</v>
      </c>
    </row>
    <row r="3367" spans="1:3" hidden="1">
      <c r="A3367" s="11">
        <v>45525</v>
      </c>
      <c r="B3367" t="str">
        <v>South</v>
      </c>
      <c r="C3367" t="str">
        <v>Sports</v>
      </c>
    </row>
    <row r="3368" spans="1:3" hidden="1">
      <c r="A3368" s="11">
        <v>45577</v>
      </c>
      <c r="B3368" t="str">
        <v>North</v>
      </c>
      <c r="C3368" t="str">
        <v>Electronics</v>
      </c>
    </row>
    <row r="3369" spans="1:3" hidden="1">
      <c r="A3369" s="11">
        <v>44986</v>
      </c>
      <c r="B3369" t="str">
        <v>North</v>
      </c>
      <c r="C3369" t="str">
        <v>Clothing</v>
      </c>
    </row>
    <row r="3370" spans="1:3" hidden="1">
      <c r="A3370" s="11">
        <v>45008</v>
      </c>
      <c r="B3370" t="str">
        <v>North</v>
      </c>
      <c r="C3370" t="str">
        <v>Electronics</v>
      </c>
    </row>
    <row r="3371" spans="1:3" hidden="1">
      <c r="A3371" s="11">
        <v>45457</v>
      </c>
      <c r="B3371" t="str">
        <v>North</v>
      </c>
      <c r="C3371" t="str">
        <v>Electronics</v>
      </c>
    </row>
    <row r="3372" spans="1:3" hidden="1">
      <c r="A3372" s="11">
        <v>45059</v>
      </c>
      <c r="B3372" t="str">
        <v>West</v>
      </c>
      <c r="C3372" t="str">
        <v>Sports</v>
      </c>
    </row>
    <row r="3373" spans="1:3" hidden="1">
      <c r="A3373" s="11">
        <v>44921</v>
      </c>
      <c r="B3373" t="str">
        <v>North</v>
      </c>
      <c r="C3373" t="str">
        <v>Clothing</v>
      </c>
    </row>
    <row r="3374" spans="1:3" hidden="1">
      <c r="A3374" s="11">
        <v>45282</v>
      </c>
      <c r="B3374" t="str">
        <v>West</v>
      </c>
      <c r="C3374" t="str">
        <v>Sports</v>
      </c>
    </row>
    <row r="3375" spans="1:3" hidden="1">
      <c r="A3375" s="11">
        <v>45397</v>
      </c>
      <c r="B3375" t="str">
        <v>West</v>
      </c>
      <c r="C3375" t="str">
        <v>Furniture</v>
      </c>
    </row>
    <row r="3376" spans="1:3" hidden="1">
      <c r="A3376" s="11">
        <v>45235</v>
      </c>
      <c r="B3376" t="str">
        <v>East</v>
      </c>
      <c r="C3376" t="str">
        <v>Furniture</v>
      </c>
    </row>
    <row r="3377" spans="1:3" hidden="1">
      <c r="A3377" s="11">
        <v>45599</v>
      </c>
      <c r="B3377" t="str">
        <v>North</v>
      </c>
      <c r="C3377" t="str">
        <v>Furniture</v>
      </c>
    </row>
    <row r="3378" spans="1:3" hidden="1">
      <c r="A3378" s="11">
        <v>45171</v>
      </c>
      <c r="B3378" t="str">
        <v>North</v>
      </c>
      <c r="C3378" t="str">
        <v>Groceries</v>
      </c>
    </row>
    <row r="3379" spans="1:3" hidden="1">
      <c r="A3379" s="11">
        <v>44890</v>
      </c>
      <c r="B3379" t="str">
        <v>West</v>
      </c>
      <c r="C3379" t="str">
        <v>Sports</v>
      </c>
    </row>
    <row r="3380" spans="1:3" hidden="1">
      <c r="A3380" s="11">
        <v>44995</v>
      </c>
      <c r="B3380" t="str">
        <v>South</v>
      </c>
      <c r="C3380" t="str">
        <v>Electronics</v>
      </c>
    </row>
    <row r="3381" spans="1:3" hidden="1">
      <c r="A3381" s="11">
        <v>45363</v>
      </c>
      <c r="B3381" t="str">
        <v>East</v>
      </c>
      <c r="C3381" t="str">
        <v>Sports</v>
      </c>
    </row>
    <row r="3382" spans="1:3" hidden="1">
      <c r="A3382" s="11">
        <v>45233</v>
      </c>
      <c r="B3382" t="str">
        <v>East</v>
      </c>
      <c r="C3382" t="str">
        <v>Clothing</v>
      </c>
    </row>
    <row r="3383" spans="1:3" hidden="1">
      <c r="A3383" s="11">
        <v>45047</v>
      </c>
      <c r="B3383" t="str">
        <v>South</v>
      </c>
      <c r="C3383" t="str">
        <v>Furniture</v>
      </c>
    </row>
    <row r="3384" spans="1:3" hidden="1">
      <c r="A3384" s="11">
        <v>45262</v>
      </c>
      <c r="B3384" t="str">
        <v>South</v>
      </c>
      <c r="C3384" t="str">
        <v>Groceries</v>
      </c>
    </row>
    <row r="3385" spans="1:3" hidden="1">
      <c r="A3385" s="11">
        <v>45463</v>
      </c>
      <c r="B3385" t="str">
        <v>East</v>
      </c>
      <c r="C3385" t="str">
        <v>Furniture</v>
      </c>
    </row>
    <row r="3386" spans="1:3" hidden="1">
      <c r="A3386" s="11">
        <v>45178</v>
      </c>
      <c r="B3386" t="str">
        <v>South</v>
      </c>
      <c r="C3386" t="str">
        <v>Furniture</v>
      </c>
    </row>
    <row r="3387" spans="1:3" hidden="1">
      <c r="A3387" s="11">
        <v>45268</v>
      </c>
      <c r="B3387" t="str">
        <v>South</v>
      </c>
      <c r="C3387" t="str">
        <v>Electronics</v>
      </c>
    </row>
    <row r="3388" spans="1:3" hidden="1">
      <c r="A3388" s="11">
        <v>44960</v>
      </c>
      <c r="B3388" t="str">
        <v>North</v>
      </c>
      <c r="C3388" t="str">
        <v>Clothing</v>
      </c>
    </row>
    <row r="3389" spans="1:3" hidden="1">
      <c r="A3389" s="11">
        <v>45282</v>
      </c>
      <c r="B3389" t="str">
        <v>West</v>
      </c>
      <c r="C3389" t="str">
        <v>Groceries</v>
      </c>
    </row>
    <row r="3390" spans="1:3" hidden="1">
      <c r="A3390" s="11">
        <v>45472</v>
      </c>
      <c r="B3390" t="str">
        <v>East</v>
      </c>
      <c r="C3390" t="str">
        <v>Groceries</v>
      </c>
    </row>
    <row r="3391" spans="1:3" hidden="1">
      <c r="A3391" s="11">
        <v>45392</v>
      </c>
      <c r="B3391" t="str">
        <v>North</v>
      </c>
      <c r="C3391" t="str">
        <v>Furniture</v>
      </c>
    </row>
    <row r="3392" spans="1:3" hidden="1">
      <c r="A3392" s="11">
        <v>44927</v>
      </c>
      <c r="B3392" t="str">
        <v>North</v>
      </c>
      <c r="C3392" t="str">
        <v>Furniture</v>
      </c>
    </row>
    <row r="3393" spans="1:3" hidden="1">
      <c r="A3393" s="11">
        <v>45269</v>
      </c>
      <c r="B3393" t="str">
        <v>East</v>
      </c>
      <c r="C3393" t="str">
        <v>Sports</v>
      </c>
    </row>
    <row r="3394" spans="1:3" hidden="1">
      <c r="A3394" s="11">
        <v>45093</v>
      </c>
      <c r="B3394" t="str">
        <v>South</v>
      </c>
      <c r="C3394" t="str">
        <v>Clothing</v>
      </c>
    </row>
    <row r="3395" spans="1:3" hidden="1">
      <c r="A3395" s="11">
        <v>45538</v>
      </c>
      <c r="B3395" t="str">
        <v>North</v>
      </c>
      <c r="C3395" t="str">
        <v>Furniture</v>
      </c>
    </row>
    <row r="3396" spans="1:3" hidden="1">
      <c r="A3396" s="11">
        <v>44908</v>
      </c>
      <c r="B3396" t="str">
        <v>South</v>
      </c>
      <c r="C3396" t="str">
        <v>Furniture</v>
      </c>
    </row>
    <row r="3397" spans="1:3" hidden="1">
      <c r="A3397" s="11">
        <v>45353</v>
      </c>
      <c r="B3397" t="str">
        <v>East</v>
      </c>
      <c r="C3397" t="str">
        <v>Furniture</v>
      </c>
    </row>
    <row r="3398" spans="1:3" hidden="1">
      <c r="A3398" s="11">
        <v>45323</v>
      </c>
      <c r="B3398" t="str">
        <v>East</v>
      </c>
      <c r="C3398" t="str">
        <v>Electronics</v>
      </c>
    </row>
    <row r="3399" spans="1:3" hidden="1">
      <c r="A3399" s="11">
        <v>45573</v>
      </c>
      <c r="B3399" t="str">
        <v>East</v>
      </c>
      <c r="C3399" t="str">
        <v>Furniture</v>
      </c>
    </row>
    <row r="3400" spans="1:3" hidden="1">
      <c r="A3400" s="11">
        <v>45107</v>
      </c>
      <c r="B3400" t="str">
        <v>North</v>
      </c>
      <c r="C3400" t="str">
        <v>Furniture</v>
      </c>
    </row>
    <row r="3401" spans="1:3" hidden="1">
      <c r="A3401" s="11">
        <v>44958</v>
      </c>
      <c r="B3401" t="str">
        <v>North</v>
      </c>
      <c r="C3401" t="str">
        <v>Furniture</v>
      </c>
    </row>
    <row r="3402" spans="1:3" hidden="1">
      <c r="A3402" s="11">
        <v>44890</v>
      </c>
      <c r="B3402" t="str">
        <v>East</v>
      </c>
      <c r="C3402" t="str">
        <v>Furniture</v>
      </c>
    </row>
    <row r="3403" spans="1:3" hidden="1">
      <c r="A3403" s="11">
        <v>45241</v>
      </c>
      <c r="B3403" t="str">
        <v>South</v>
      </c>
      <c r="C3403" t="str">
        <v>Clothing</v>
      </c>
    </row>
    <row r="3404" spans="1:3" hidden="1">
      <c r="A3404" s="11">
        <v>45239</v>
      </c>
      <c r="B3404" t="str">
        <v>East</v>
      </c>
      <c r="C3404" t="str">
        <v>Sports</v>
      </c>
    </row>
    <row r="3405" spans="1:3" hidden="1">
      <c r="A3405" s="11">
        <v>45444</v>
      </c>
      <c r="B3405" t="str">
        <v>North</v>
      </c>
      <c r="C3405" t="str">
        <v>Furniture</v>
      </c>
    </row>
    <row r="3406" spans="1:3" hidden="1">
      <c r="A3406" s="11">
        <v>45278</v>
      </c>
      <c r="B3406" t="str">
        <v>East</v>
      </c>
      <c r="C3406" t="str">
        <v>Sports</v>
      </c>
    </row>
    <row r="3407" spans="1:3" hidden="1">
      <c r="A3407" s="11">
        <v>45342</v>
      </c>
      <c r="B3407" t="str">
        <v>West</v>
      </c>
      <c r="C3407" t="str">
        <v>Sports</v>
      </c>
    </row>
    <row r="3408" spans="1:3" hidden="1">
      <c r="A3408" s="11">
        <v>45348</v>
      </c>
      <c r="B3408" t="str">
        <v>South</v>
      </c>
      <c r="C3408" t="str">
        <v>Clothing</v>
      </c>
    </row>
    <row r="3409" spans="1:3" hidden="1">
      <c r="A3409" s="11">
        <v>45433</v>
      </c>
      <c r="B3409" t="str">
        <v>South</v>
      </c>
      <c r="C3409" t="str">
        <v>Clothing</v>
      </c>
    </row>
    <row r="3410" spans="1:3" hidden="1">
      <c r="A3410" s="11">
        <v>45198</v>
      </c>
      <c r="B3410" t="str">
        <v>North</v>
      </c>
      <c r="C3410" t="str">
        <v>Groceries</v>
      </c>
    </row>
    <row r="3411" spans="1:3" hidden="1">
      <c r="A3411" s="11">
        <v>45450</v>
      </c>
      <c r="B3411" t="str">
        <v>North</v>
      </c>
      <c r="C3411" t="str">
        <v>Groceries</v>
      </c>
    </row>
    <row r="3412" spans="1:3" hidden="1">
      <c r="A3412" s="11">
        <v>45421</v>
      </c>
      <c r="B3412" t="str">
        <v>West</v>
      </c>
      <c r="C3412" t="str">
        <v>Sports</v>
      </c>
    </row>
    <row r="3413" spans="1:3" hidden="1">
      <c r="A3413" s="11">
        <v>45312</v>
      </c>
      <c r="B3413" t="str">
        <v>East</v>
      </c>
      <c r="C3413" t="str">
        <v>Clothing</v>
      </c>
    </row>
    <row r="3414" spans="1:3" hidden="1">
      <c r="A3414" s="11">
        <v>45165</v>
      </c>
      <c r="B3414" t="str">
        <v>South</v>
      </c>
      <c r="C3414" t="str">
        <v>Furniture</v>
      </c>
    </row>
    <row r="3415" spans="1:3" hidden="1">
      <c r="A3415" s="11">
        <v>44950</v>
      </c>
      <c r="B3415" t="str">
        <v>North</v>
      </c>
      <c r="C3415" t="str">
        <v>Clothing</v>
      </c>
    </row>
    <row r="3416" spans="1:3" hidden="1">
      <c r="A3416" s="11">
        <v>45133</v>
      </c>
      <c r="B3416" t="str">
        <v>South</v>
      </c>
      <c r="C3416" t="str">
        <v>Clothing</v>
      </c>
    </row>
    <row r="3417" spans="1:3" hidden="1">
      <c r="A3417" s="11">
        <v>45180</v>
      </c>
      <c r="B3417" t="str">
        <v>West</v>
      </c>
      <c r="C3417" t="str">
        <v>Clothing</v>
      </c>
    </row>
    <row r="3418" spans="1:3" hidden="1">
      <c r="A3418" s="11">
        <v>45456</v>
      </c>
      <c r="B3418" t="str">
        <v>West</v>
      </c>
      <c r="C3418" t="str">
        <v>Groceries</v>
      </c>
    </row>
    <row r="3419" spans="1:3" hidden="1">
      <c r="A3419" s="11">
        <v>45127</v>
      </c>
      <c r="B3419" t="str">
        <v>South</v>
      </c>
      <c r="C3419" t="str">
        <v>Clothing</v>
      </c>
    </row>
    <row r="3420" spans="1:3" hidden="1">
      <c r="A3420" s="11">
        <v>45011</v>
      </c>
      <c r="B3420" t="str">
        <v>South</v>
      </c>
      <c r="C3420" t="str">
        <v>Furniture</v>
      </c>
    </row>
    <row r="3421" spans="1:3" hidden="1">
      <c r="A3421" s="11">
        <v>45253</v>
      </c>
      <c r="B3421" t="str">
        <v>East</v>
      </c>
      <c r="C3421" t="str">
        <v>Sports</v>
      </c>
    </row>
    <row r="3422" spans="1:3" hidden="1">
      <c r="A3422" s="11">
        <v>45316</v>
      </c>
      <c r="B3422" t="str">
        <v>East</v>
      </c>
      <c r="C3422" t="str">
        <v>Furniture</v>
      </c>
    </row>
    <row r="3423" spans="1:3" hidden="1">
      <c r="A3423" s="11">
        <v>45151</v>
      </c>
      <c r="B3423" t="str">
        <v>West</v>
      </c>
      <c r="C3423" t="str">
        <v>Sports</v>
      </c>
    </row>
    <row r="3424" spans="1:3" hidden="1">
      <c r="A3424" s="11">
        <v>45102</v>
      </c>
      <c r="B3424" t="str">
        <v>East</v>
      </c>
      <c r="C3424" t="str">
        <v>Sports</v>
      </c>
    </row>
    <row r="3425" spans="1:3" hidden="1">
      <c r="A3425" s="11">
        <v>45219</v>
      </c>
      <c r="B3425" t="str">
        <v>West</v>
      </c>
      <c r="C3425" t="str">
        <v>Electronics</v>
      </c>
    </row>
    <row r="3426" spans="1:3" hidden="1">
      <c r="A3426" s="11">
        <v>45584</v>
      </c>
      <c r="B3426" t="str">
        <v>North</v>
      </c>
      <c r="C3426" t="str">
        <v>Clothing</v>
      </c>
    </row>
    <row r="3427" spans="1:3" hidden="1">
      <c r="A3427" s="11">
        <v>45431</v>
      </c>
      <c r="B3427" t="str">
        <v>North</v>
      </c>
      <c r="C3427" t="str">
        <v>Sports</v>
      </c>
    </row>
    <row r="3428" spans="1:3" hidden="1">
      <c r="A3428" s="11">
        <v>44955</v>
      </c>
      <c r="B3428" t="str">
        <v>South</v>
      </c>
      <c r="C3428" t="str">
        <v>Electronics</v>
      </c>
    </row>
    <row r="3429" spans="1:3" hidden="1">
      <c r="A3429" s="11">
        <v>45122</v>
      </c>
      <c r="B3429" t="str">
        <v>South</v>
      </c>
      <c r="C3429" t="str">
        <v>Clothing</v>
      </c>
    </row>
    <row r="3430" spans="1:3" hidden="1">
      <c r="A3430" s="11">
        <v>45526</v>
      </c>
      <c r="B3430" t="str">
        <v>South</v>
      </c>
      <c r="C3430" t="str">
        <v>Clothing</v>
      </c>
    </row>
    <row r="3431" spans="1:3" hidden="1">
      <c r="A3431" s="11">
        <v>44886</v>
      </c>
      <c r="B3431" t="str">
        <v>North</v>
      </c>
      <c r="C3431" t="str">
        <v>Clothing</v>
      </c>
    </row>
    <row r="3432" spans="1:3" hidden="1">
      <c r="A3432" s="11">
        <v>45277</v>
      </c>
      <c r="B3432" t="str">
        <v>West</v>
      </c>
      <c r="C3432" t="str">
        <v>Electronics</v>
      </c>
    </row>
    <row r="3433" spans="1:3" hidden="1">
      <c r="A3433" s="11">
        <v>44913</v>
      </c>
      <c r="B3433" t="str">
        <v>West</v>
      </c>
      <c r="C3433" t="str">
        <v>Clothing</v>
      </c>
    </row>
    <row r="3434" spans="1:3" hidden="1">
      <c r="A3434" s="11">
        <v>45482</v>
      </c>
      <c r="B3434" t="str">
        <v>North</v>
      </c>
      <c r="C3434" t="str">
        <v>Sports</v>
      </c>
    </row>
    <row r="3435" spans="1:3" hidden="1">
      <c r="A3435" s="11">
        <v>45151</v>
      </c>
      <c r="B3435" t="str">
        <v>South</v>
      </c>
      <c r="C3435" t="str">
        <v>Sports</v>
      </c>
    </row>
    <row r="3436" spans="1:3">
      <c r="A3436" s="11">
        <v>45464</v>
      </c>
      <c r="B3436" t="str">
        <v>South</v>
      </c>
      <c r="C3436" t="str">
        <v>Electronics</v>
      </c>
    </row>
    <row r="3437" spans="1:3" hidden="1">
      <c r="A3437" s="11">
        <v>44944</v>
      </c>
      <c r="B3437" t="str">
        <v>North</v>
      </c>
      <c r="C3437" t="str">
        <v>Clothing</v>
      </c>
    </row>
    <row r="3438" spans="1:3" hidden="1">
      <c r="A3438" s="11">
        <v>45286</v>
      </c>
      <c r="B3438" t="str">
        <v>West</v>
      </c>
      <c r="C3438" t="str">
        <v>Clothing</v>
      </c>
    </row>
    <row r="3439" spans="1:3" hidden="1">
      <c r="A3439" s="11">
        <v>45124</v>
      </c>
      <c r="B3439" t="str">
        <v>South</v>
      </c>
      <c r="C3439" t="str">
        <v>Sports</v>
      </c>
    </row>
    <row r="3440" spans="1:3" hidden="1">
      <c r="A3440" s="11">
        <v>45369</v>
      </c>
      <c r="B3440" t="str">
        <v>North</v>
      </c>
      <c r="C3440" t="str">
        <v>Furniture</v>
      </c>
    </row>
    <row r="3441" spans="1:3" hidden="1">
      <c r="A3441" s="11">
        <v>45156</v>
      </c>
      <c r="B3441" t="str">
        <v>North</v>
      </c>
      <c r="C3441" t="str">
        <v>Clothing</v>
      </c>
    </row>
    <row r="3442" spans="1:3" hidden="1">
      <c r="A3442" s="11">
        <v>45277</v>
      </c>
      <c r="B3442" t="str">
        <v>North</v>
      </c>
      <c r="C3442" t="str">
        <v>Electronics</v>
      </c>
    </row>
    <row r="3443" spans="1:3" hidden="1">
      <c r="A3443" s="11">
        <v>44883</v>
      </c>
      <c r="B3443" t="str">
        <v>South</v>
      </c>
      <c r="C3443" t="str">
        <v>Clothing</v>
      </c>
    </row>
    <row r="3444" spans="1:3" hidden="1">
      <c r="A3444" s="11">
        <v>45537</v>
      </c>
      <c r="B3444" t="str">
        <v>North</v>
      </c>
      <c r="C3444" t="str">
        <v>Sports</v>
      </c>
    </row>
    <row r="3445" spans="1:3" hidden="1">
      <c r="A3445" s="11">
        <v>45441</v>
      </c>
      <c r="B3445" t="str">
        <v>North</v>
      </c>
      <c r="C3445" t="str">
        <v>Groceries</v>
      </c>
    </row>
    <row r="3446" spans="1:3" hidden="1">
      <c r="A3446" s="11">
        <v>45404</v>
      </c>
      <c r="B3446" t="str">
        <v>South</v>
      </c>
      <c r="C3446" t="str">
        <v>Furniture</v>
      </c>
    </row>
    <row r="3447" spans="1:3" hidden="1">
      <c r="A3447" s="11">
        <v>45273</v>
      </c>
      <c r="B3447" t="str">
        <v>West</v>
      </c>
      <c r="C3447" t="str">
        <v>Clothing</v>
      </c>
    </row>
    <row r="3448" spans="1:3" hidden="1">
      <c r="A3448" s="11">
        <v>44894</v>
      </c>
      <c r="B3448" t="str">
        <v>South</v>
      </c>
      <c r="C3448" t="str">
        <v>Groceries</v>
      </c>
    </row>
    <row r="3449" spans="1:3" hidden="1">
      <c r="A3449" s="11">
        <v>45478</v>
      </c>
      <c r="B3449" t="str">
        <v>South</v>
      </c>
      <c r="C3449" t="str">
        <v>Furniture</v>
      </c>
    </row>
    <row r="3450" spans="1:3" hidden="1">
      <c r="A3450" s="11">
        <v>45100</v>
      </c>
      <c r="B3450" t="str">
        <v>South</v>
      </c>
      <c r="C3450" t="str">
        <v>Clothing</v>
      </c>
    </row>
    <row r="3451" spans="1:3" hidden="1">
      <c r="A3451" s="11">
        <v>45195</v>
      </c>
      <c r="B3451" t="str">
        <v>South</v>
      </c>
      <c r="C3451" t="str">
        <v>Clothing</v>
      </c>
    </row>
    <row r="3452" spans="1:3">
      <c r="A3452" s="11">
        <v>45432</v>
      </c>
      <c r="B3452" t="str">
        <v>South</v>
      </c>
      <c r="C3452" t="str">
        <v>Electronics</v>
      </c>
    </row>
    <row r="3453" spans="1:3" hidden="1">
      <c r="A3453" s="11">
        <v>45288</v>
      </c>
      <c r="B3453" t="str">
        <v>North</v>
      </c>
      <c r="C3453" t="str">
        <v>Groceries</v>
      </c>
    </row>
    <row r="3454" spans="1:3" hidden="1">
      <c r="A3454" s="11">
        <v>45143</v>
      </c>
      <c r="B3454" t="str">
        <v>South</v>
      </c>
      <c r="C3454" t="str">
        <v>Sports</v>
      </c>
    </row>
    <row r="3455" spans="1:3" hidden="1">
      <c r="A3455" s="11">
        <v>45259</v>
      </c>
      <c r="B3455" t="str">
        <v>South</v>
      </c>
      <c r="C3455" t="str">
        <v>Furniture</v>
      </c>
    </row>
    <row r="3456" spans="1:3" hidden="1">
      <c r="A3456" s="11">
        <v>44960</v>
      </c>
      <c r="B3456" t="str">
        <v>South</v>
      </c>
      <c r="C3456" t="str">
        <v>Electronics</v>
      </c>
    </row>
    <row r="3457" spans="1:3" hidden="1">
      <c r="A3457" s="11">
        <v>45338</v>
      </c>
      <c r="B3457" t="str">
        <v>West</v>
      </c>
      <c r="C3457" t="str">
        <v>Sports</v>
      </c>
    </row>
    <row r="3458" spans="1:3">
      <c r="A3458" s="11">
        <v>45356</v>
      </c>
      <c r="B3458" t="str">
        <v>South</v>
      </c>
      <c r="C3458" t="str">
        <v>Electronics</v>
      </c>
    </row>
    <row r="3459" spans="1:3" hidden="1">
      <c r="A3459" s="11">
        <v>45305</v>
      </c>
      <c r="B3459" t="str">
        <v>South</v>
      </c>
      <c r="C3459" t="str">
        <v>Groceries</v>
      </c>
    </row>
    <row r="3460" spans="1:3" hidden="1">
      <c r="A3460" s="11">
        <v>45345</v>
      </c>
      <c r="B3460" t="str">
        <v>North</v>
      </c>
      <c r="C3460" t="str">
        <v>Groceries</v>
      </c>
    </row>
    <row r="3461" spans="1:3" hidden="1">
      <c r="A3461" s="11">
        <v>45560</v>
      </c>
      <c r="B3461" t="str">
        <v>South</v>
      </c>
      <c r="C3461" t="str">
        <v>Furniture</v>
      </c>
    </row>
    <row r="3462" spans="1:3" hidden="1">
      <c r="A3462" s="11">
        <v>45195</v>
      </c>
      <c r="B3462" t="str">
        <v>North</v>
      </c>
      <c r="C3462" t="str">
        <v>Clothing</v>
      </c>
    </row>
    <row r="3463" spans="1:3" hidden="1">
      <c r="A3463" s="11">
        <v>45526</v>
      </c>
      <c r="B3463" t="str">
        <v>West</v>
      </c>
      <c r="C3463" t="str">
        <v>Clothing</v>
      </c>
    </row>
    <row r="3464" spans="1:3" hidden="1">
      <c r="A3464" s="11">
        <v>45506</v>
      </c>
      <c r="B3464" t="str">
        <v>West</v>
      </c>
      <c r="C3464" t="str">
        <v>Sports</v>
      </c>
    </row>
    <row r="3465" spans="1:3" hidden="1">
      <c r="A3465" s="11">
        <v>45246</v>
      </c>
      <c r="B3465" t="str">
        <v>West</v>
      </c>
      <c r="C3465" t="str">
        <v>Sports</v>
      </c>
    </row>
    <row r="3466" spans="1:3" hidden="1">
      <c r="A3466" s="11">
        <v>45446</v>
      </c>
      <c r="B3466" t="str">
        <v>North</v>
      </c>
      <c r="C3466" t="str">
        <v>Furniture</v>
      </c>
    </row>
    <row r="3467" spans="1:3" hidden="1">
      <c r="A3467" s="11">
        <v>45239</v>
      </c>
      <c r="B3467" t="str">
        <v>South</v>
      </c>
      <c r="C3467" t="str">
        <v>Electronics</v>
      </c>
    </row>
    <row r="3468" spans="1:3" hidden="1">
      <c r="A3468" s="11">
        <v>45202</v>
      </c>
      <c r="B3468" t="str">
        <v>North</v>
      </c>
      <c r="C3468" t="str">
        <v>Sports</v>
      </c>
    </row>
    <row r="3469" spans="1:3" hidden="1">
      <c r="A3469" s="11">
        <v>45288</v>
      </c>
      <c r="B3469" t="str">
        <v>West</v>
      </c>
      <c r="C3469" t="str">
        <v>Electronics</v>
      </c>
    </row>
    <row r="3470" spans="1:3" hidden="1">
      <c r="A3470" s="11">
        <v>45205</v>
      </c>
      <c r="B3470" t="str">
        <v>South</v>
      </c>
      <c r="C3470" t="str">
        <v>Electronics</v>
      </c>
    </row>
    <row r="3471" spans="1:3" hidden="1">
      <c r="A3471" s="11">
        <v>45126</v>
      </c>
      <c r="B3471" t="str">
        <v>West</v>
      </c>
      <c r="C3471" t="str">
        <v>Sports</v>
      </c>
    </row>
    <row r="3472" spans="1:3" hidden="1">
      <c r="A3472" s="11">
        <v>45124</v>
      </c>
      <c r="B3472" t="str">
        <v>South</v>
      </c>
      <c r="C3472" t="str">
        <v>Clothing</v>
      </c>
    </row>
    <row r="3473" spans="1:3" hidden="1">
      <c r="A3473" s="11">
        <v>45195</v>
      </c>
      <c r="B3473" t="str">
        <v>West</v>
      </c>
      <c r="C3473" t="str">
        <v>Groceries</v>
      </c>
    </row>
    <row r="3474" spans="1:3" hidden="1">
      <c r="A3474" s="11">
        <v>45310</v>
      </c>
      <c r="B3474" t="str">
        <v>South</v>
      </c>
      <c r="C3474" t="str">
        <v>Groceries</v>
      </c>
    </row>
    <row r="3475" spans="1:3" hidden="1">
      <c r="A3475" s="11">
        <v>44902</v>
      </c>
      <c r="B3475" t="str">
        <v>South</v>
      </c>
      <c r="C3475" t="str">
        <v>Groceries</v>
      </c>
    </row>
    <row r="3476" spans="1:3" hidden="1">
      <c r="A3476" s="11">
        <v>45085</v>
      </c>
      <c r="B3476" t="str">
        <v>North</v>
      </c>
      <c r="C3476" t="str">
        <v>Sports</v>
      </c>
    </row>
    <row r="3477" spans="1:3" hidden="1">
      <c r="A3477" s="11">
        <v>45111</v>
      </c>
      <c r="B3477" t="str">
        <v>West</v>
      </c>
      <c r="C3477" t="str">
        <v>Clothing</v>
      </c>
    </row>
    <row r="3478" spans="1:3" hidden="1">
      <c r="A3478" s="11">
        <v>45523</v>
      </c>
      <c r="B3478" t="str">
        <v>West</v>
      </c>
      <c r="C3478" t="str">
        <v>Clothing</v>
      </c>
    </row>
    <row r="3479" spans="1:3" hidden="1">
      <c r="A3479" s="11">
        <v>45190</v>
      </c>
      <c r="B3479" t="str">
        <v>South</v>
      </c>
      <c r="C3479" t="str">
        <v>Groceries</v>
      </c>
    </row>
    <row r="3480" spans="1:3" hidden="1">
      <c r="A3480" s="11">
        <v>45243</v>
      </c>
      <c r="B3480" t="str">
        <v>South</v>
      </c>
      <c r="C3480" t="str">
        <v>Furniture</v>
      </c>
    </row>
    <row r="3481" spans="1:3" hidden="1">
      <c r="A3481" s="11">
        <v>45092</v>
      </c>
      <c r="B3481" t="str">
        <v>North</v>
      </c>
      <c r="C3481" t="str">
        <v>Sports</v>
      </c>
    </row>
    <row r="3482" spans="1:3" hidden="1">
      <c r="A3482" s="11">
        <v>45100</v>
      </c>
      <c r="B3482" t="str">
        <v>North</v>
      </c>
      <c r="C3482" t="str">
        <v>Clothing</v>
      </c>
    </row>
    <row r="3483" spans="1:3" hidden="1">
      <c r="A3483" s="11">
        <v>45191</v>
      </c>
      <c r="B3483" t="str">
        <v>South</v>
      </c>
      <c r="C3483" t="str">
        <v>Groceries</v>
      </c>
    </row>
    <row r="3484" spans="1:3" hidden="1">
      <c r="A3484" s="11">
        <v>45323</v>
      </c>
      <c r="B3484" t="str">
        <v>South</v>
      </c>
      <c r="C3484" t="str">
        <v>Groceries</v>
      </c>
    </row>
    <row r="3485" spans="1:3" hidden="1">
      <c r="A3485" s="11">
        <v>45079</v>
      </c>
      <c r="B3485" t="str">
        <v>South</v>
      </c>
      <c r="C3485" t="str">
        <v>Furniture</v>
      </c>
    </row>
    <row r="3486" spans="1:3" hidden="1">
      <c r="A3486" s="11">
        <v>45421</v>
      </c>
      <c r="B3486" t="str">
        <v>North</v>
      </c>
      <c r="C3486" t="str">
        <v>Groceries</v>
      </c>
    </row>
    <row r="3487" spans="1:3" hidden="1">
      <c r="A3487" s="11">
        <v>45401</v>
      </c>
      <c r="B3487" t="str">
        <v>North</v>
      </c>
      <c r="C3487" t="str">
        <v>Electronics</v>
      </c>
    </row>
    <row r="3488" spans="1:3" hidden="1">
      <c r="A3488" s="11">
        <v>45420</v>
      </c>
      <c r="B3488" t="str">
        <v>West</v>
      </c>
      <c r="C3488" t="str">
        <v>Clothing</v>
      </c>
    </row>
    <row r="3489" spans="1:3" hidden="1">
      <c r="A3489" s="11">
        <v>45115</v>
      </c>
      <c r="B3489" t="str">
        <v>South</v>
      </c>
      <c r="C3489" t="str">
        <v>Furniture</v>
      </c>
    </row>
    <row r="3490" spans="1:3" hidden="1">
      <c r="A3490" s="11">
        <v>45246</v>
      </c>
      <c r="B3490" t="str">
        <v>South</v>
      </c>
      <c r="C3490" t="str">
        <v>Groceries</v>
      </c>
    </row>
    <row r="3491" spans="1:3" hidden="1">
      <c r="A3491" s="11">
        <v>45141</v>
      </c>
      <c r="B3491" t="str">
        <v>West</v>
      </c>
      <c r="C3491" t="str">
        <v>Groceries</v>
      </c>
    </row>
    <row r="3492" spans="1:3" hidden="1">
      <c r="A3492" s="11">
        <v>44928</v>
      </c>
      <c r="B3492" t="str">
        <v>South</v>
      </c>
      <c r="C3492" t="str">
        <v>Clothing</v>
      </c>
    </row>
    <row r="3493" spans="1:3" hidden="1">
      <c r="A3493" s="11">
        <v>44914</v>
      </c>
      <c r="B3493" t="str">
        <v>South</v>
      </c>
      <c r="C3493" t="str">
        <v>Groceries</v>
      </c>
    </row>
    <row r="3494" spans="1:3" hidden="1">
      <c r="A3494" s="11">
        <v>44998</v>
      </c>
      <c r="B3494" t="str">
        <v>North</v>
      </c>
      <c r="C3494" t="str">
        <v>Clothing</v>
      </c>
    </row>
    <row r="3495" spans="1:3" hidden="1">
      <c r="A3495" s="11">
        <v>45207</v>
      </c>
      <c r="B3495" t="str">
        <v>West</v>
      </c>
      <c r="C3495" t="str">
        <v>Groceries</v>
      </c>
    </row>
    <row r="3496" spans="1:3" hidden="1">
      <c r="A3496" s="11">
        <v>45456</v>
      </c>
      <c r="B3496" t="str">
        <v>North</v>
      </c>
      <c r="C3496" t="str">
        <v>Clothing</v>
      </c>
    </row>
    <row r="3497" spans="1:3" hidden="1">
      <c r="A3497" s="11">
        <v>45202</v>
      </c>
      <c r="B3497" t="str">
        <v>North</v>
      </c>
      <c r="C3497" t="str">
        <v>Clothing</v>
      </c>
    </row>
    <row r="3498" spans="1:3" hidden="1">
      <c r="A3498" s="11">
        <v>45312</v>
      </c>
      <c r="B3498" t="str">
        <v>South</v>
      </c>
      <c r="C3498" t="str">
        <v>Sports</v>
      </c>
    </row>
    <row r="3499" spans="1:3" hidden="1">
      <c r="A3499" s="11">
        <v>45589</v>
      </c>
      <c r="B3499" t="str">
        <v>West</v>
      </c>
      <c r="C3499" t="str">
        <v>Furniture</v>
      </c>
    </row>
    <row r="3500" spans="1:3" hidden="1">
      <c r="A3500" s="11">
        <v>45181</v>
      </c>
      <c r="B3500" t="str">
        <v>South</v>
      </c>
      <c r="C3500" t="str">
        <v>Furniture</v>
      </c>
    </row>
    <row r="3501" spans="1:3" hidden="1">
      <c r="A3501" s="11">
        <v>45356</v>
      </c>
      <c r="B3501" t="str">
        <v>West</v>
      </c>
      <c r="C3501" t="str">
        <v>Sports</v>
      </c>
    </row>
    <row r="3502" spans="1:3" hidden="1">
      <c r="A3502" s="11">
        <v>45063</v>
      </c>
      <c r="B3502" t="str">
        <v>South</v>
      </c>
      <c r="C3502" t="str">
        <v>Groceries</v>
      </c>
    </row>
    <row r="3503" spans="1:3" hidden="1">
      <c r="A3503" s="11">
        <v>44927</v>
      </c>
      <c r="B3503" t="str">
        <v>North</v>
      </c>
      <c r="C3503" t="str">
        <v>Groceries</v>
      </c>
    </row>
    <row r="3504" spans="1:3" hidden="1">
      <c r="A3504" s="11">
        <v>45262</v>
      </c>
      <c r="B3504" t="str">
        <v>West</v>
      </c>
      <c r="C3504" t="str">
        <v>Electronics</v>
      </c>
    </row>
    <row r="3505" spans="1:3" hidden="1">
      <c r="A3505" s="11">
        <v>45237</v>
      </c>
      <c r="B3505" t="str">
        <v>West</v>
      </c>
      <c r="C3505" t="str">
        <v>Groceries</v>
      </c>
    </row>
    <row r="3506" spans="1:3" hidden="1">
      <c r="A3506" s="11">
        <v>44937</v>
      </c>
      <c r="B3506" t="str">
        <v>South</v>
      </c>
      <c r="C3506" t="str">
        <v>Clothing</v>
      </c>
    </row>
    <row r="3507" spans="1:3" hidden="1">
      <c r="A3507" s="11">
        <v>45003</v>
      </c>
      <c r="B3507" t="str">
        <v>North</v>
      </c>
      <c r="C3507" t="str">
        <v>Groceries</v>
      </c>
    </row>
    <row r="3508" spans="1:3" hidden="1">
      <c r="A3508" s="11">
        <v>45349</v>
      </c>
      <c r="B3508" t="str">
        <v>South</v>
      </c>
      <c r="C3508" t="str">
        <v>Groceries</v>
      </c>
    </row>
    <row r="3509" spans="1:3" hidden="1">
      <c r="A3509" s="11">
        <v>45078</v>
      </c>
      <c r="B3509" t="str">
        <v>South</v>
      </c>
      <c r="C3509" t="str">
        <v>Clothing</v>
      </c>
    </row>
    <row r="3510" spans="1:3" hidden="1">
      <c r="A3510" s="11">
        <v>45073</v>
      </c>
      <c r="B3510" t="str">
        <v>North</v>
      </c>
      <c r="C3510" t="str">
        <v>Sports</v>
      </c>
    </row>
    <row r="3511" spans="1:3" hidden="1">
      <c r="A3511" s="11">
        <v>44939</v>
      </c>
      <c r="B3511" t="str">
        <v>North</v>
      </c>
      <c r="C3511" t="str">
        <v>Furniture</v>
      </c>
    </row>
    <row r="3512" spans="1:3" hidden="1">
      <c r="A3512" s="11">
        <v>45264</v>
      </c>
      <c r="B3512" t="str">
        <v>North</v>
      </c>
      <c r="C3512" t="str">
        <v>Groceries</v>
      </c>
    </row>
    <row r="3513" spans="1:3" hidden="1">
      <c r="A3513" s="11">
        <v>44991</v>
      </c>
      <c r="B3513" t="str">
        <v>South</v>
      </c>
      <c r="C3513" t="str">
        <v>Clothing</v>
      </c>
    </row>
    <row r="3514" spans="1:3" hidden="1">
      <c r="A3514" s="11">
        <v>45259</v>
      </c>
      <c r="B3514" t="str">
        <v>South</v>
      </c>
      <c r="C3514" t="str">
        <v>Clothing</v>
      </c>
    </row>
    <row r="3515" spans="1:3" hidden="1">
      <c r="A3515" s="11">
        <v>44928</v>
      </c>
      <c r="B3515" t="str">
        <v>South</v>
      </c>
      <c r="C3515" t="str">
        <v>Sports</v>
      </c>
    </row>
    <row r="3516" spans="1:3" hidden="1">
      <c r="A3516" s="11">
        <v>45245</v>
      </c>
      <c r="B3516" t="str">
        <v>South</v>
      </c>
      <c r="C3516" t="str">
        <v>Sports</v>
      </c>
    </row>
    <row r="3517" spans="1:3" hidden="1">
      <c r="A3517" s="11">
        <v>45425</v>
      </c>
      <c r="B3517" t="str">
        <v>North</v>
      </c>
      <c r="C3517" t="str">
        <v>Furniture</v>
      </c>
    </row>
    <row r="3518" spans="1:3" hidden="1">
      <c r="A3518" s="11">
        <v>45136</v>
      </c>
      <c r="B3518" t="str">
        <v>North</v>
      </c>
      <c r="C3518" t="str">
        <v>Furniture</v>
      </c>
    </row>
    <row r="3519" spans="1:3" hidden="1">
      <c r="A3519" s="11">
        <v>45572</v>
      </c>
      <c r="B3519" t="str">
        <v>North</v>
      </c>
      <c r="C3519" t="str">
        <v>Electronics</v>
      </c>
    </row>
    <row r="3520" spans="1:3" hidden="1">
      <c r="A3520" s="11">
        <v>45496</v>
      </c>
      <c r="B3520" t="str">
        <v>West</v>
      </c>
      <c r="C3520" t="str">
        <v>Sports</v>
      </c>
    </row>
    <row r="3521" spans="1:3" hidden="1">
      <c r="A3521" s="11">
        <v>45138</v>
      </c>
      <c r="B3521" t="str">
        <v>West</v>
      </c>
      <c r="C3521" t="str">
        <v>Furniture</v>
      </c>
    </row>
    <row r="3522" spans="1:3">
      <c r="A3522" s="11">
        <v>45351</v>
      </c>
      <c r="B3522" t="str">
        <v>South</v>
      </c>
      <c r="C3522" t="str">
        <v>Electronics</v>
      </c>
    </row>
    <row r="3523" spans="1:3" hidden="1">
      <c r="A3523" s="11">
        <v>45235</v>
      </c>
      <c r="B3523" t="str">
        <v>South</v>
      </c>
      <c r="C3523" t="str">
        <v>Groceries</v>
      </c>
    </row>
    <row r="3524" spans="1:3" hidden="1">
      <c r="A3524" s="11">
        <v>44965</v>
      </c>
      <c r="B3524" t="str">
        <v>West</v>
      </c>
      <c r="C3524" t="str">
        <v>Furniture</v>
      </c>
    </row>
    <row r="3525" spans="1:3" hidden="1">
      <c r="A3525" s="11">
        <v>45324</v>
      </c>
      <c r="B3525" t="str">
        <v>West</v>
      </c>
      <c r="C3525" t="str">
        <v>Electronics</v>
      </c>
    </row>
    <row r="3526" spans="1:3" hidden="1">
      <c r="A3526" s="11">
        <v>44976</v>
      </c>
      <c r="B3526" t="str">
        <v>North</v>
      </c>
      <c r="C3526" t="str">
        <v>Clothing</v>
      </c>
    </row>
    <row r="3527" spans="1:3" hidden="1">
      <c r="A3527" s="11">
        <v>45081</v>
      </c>
      <c r="B3527" t="str">
        <v>North</v>
      </c>
      <c r="C3527" t="str">
        <v>Groceries</v>
      </c>
    </row>
    <row r="3528" spans="1:3" hidden="1">
      <c r="A3528" s="11">
        <v>45279</v>
      </c>
      <c r="B3528" t="str">
        <v>West</v>
      </c>
      <c r="C3528" t="str">
        <v>Groceries</v>
      </c>
    </row>
    <row r="3529" spans="1:3" hidden="1">
      <c r="A3529" s="11">
        <v>44989</v>
      </c>
      <c r="B3529" t="str">
        <v>South</v>
      </c>
      <c r="C3529" t="str">
        <v>Clothing</v>
      </c>
    </row>
    <row r="3530" spans="1:3" hidden="1">
      <c r="A3530" s="11">
        <v>45439</v>
      </c>
      <c r="B3530" t="str">
        <v>South</v>
      </c>
      <c r="C3530" t="str">
        <v>Sports</v>
      </c>
    </row>
    <row r="3531" spans="1:3" hidden="1">
      <c r="A3531" s="11">
        <v>45103</v>
      </c>
      <c r="B3531" t="str">
        <v>North</v>
      </c>
      <c r="C3531" t="str">
        <v>Groceries</v>
      </c>
    </row>
    <row r="3532" spans="1:3" hidden="1">
      <c r="A3532" s="11">
        <v>45238</v>
      </c>
      <c r="B3532" t="str">
        <v>South</v>
      </c>
      <c r="C3532" t="str">
        <v>Clothing</v>
      </c>
    </row>
    <row r="3533" spans="1:3" hidden="1">
      <c r="A3533" s="11">
        <v>45173</v>
      </c>
      <c r="B3533" t="str">
        <v>North</v>
      </c>
      <c r="C3533" t="str">
        <v>Clothing</v>
      </c>
    </row>
    <row r="3534" spans="1:3" hidden="1">
      <c r="A3534" s="11">
        <v>44941</v>
      </c>
      <c r="B3534" t="str">
        <v>West</v>
      </c>
      <c r="C3534" t="str">
        <v>Sports</v>
      </c>
    </row>
    <row r="3535" spans="1:3" hidden="1">
      <c r="A3535" s="11">
        <v>45273</v>
      </c>
      <c r="B3535" t="str">
        <v>North</v>
      </c>
      <c r="C3535" t="str">
        <v>Clothing</v>
      </c>
    </row>
    <row r="3536" spans="1:3" hidden="1">
      <c r="A3536" s="11">
        <v>45430</v>
      </c>
      <c r="B3536" t="str">
        <v>West</v>
      </c>
      <c r="C3536" t="str">
        <v>Electronics</v>
      </c>
    </row>
    <row r="3537" spans="1:3" hidden="1">
      <c r="A3537" s="11">
        <v>45071</v>
      </c>
      <c r="B3537" t="str">
        <v>West</v>
      </c>
      <c r="C3537" t="str">
        <v>Furniture</v>
      </c>
    </row>
    <row r="3538" spans="1:3" hidden="1">
      <c r="A3538" s="11">
        <v>45139</v>
      </c>
      <c r="B3538" t="str">
        <v>South</v>
      </c>
      <c r="C3538" t="str">
        <v>Sports</v>
      </c>
    </row>
    <row r="3539" spans="1:3" hidden="1">
      <c r="A3539" s="11">
        <v>44956</v>
      </c>
      <c r="B3539" t="str">
        <v>North</v>
      </c>
      <c r="C3539" t="str">
        <v>Electronics</v>
      </c>
    </row>
    <row r="3540" spans="1:3" hidden="1">
      <c r="A3540" s="11">
        <v>45155</v>
      </c>
      <c r="B3540" t="str">
        <v>South</v>
      </c>
      <c r="C3540" t="str">
        <v>Furniture</v>
      </c>
    </row>
    <row r="3541" spans="1:3" hidden="1">
      <c r="A3541" s="11">
        <v>45543</v>
      </c>
      <c r="B3541" t="str">
        <v>South</v>
      </c>
      <c r="C3541" t="str">
        <v>Groceries</v>
      </c>
    </row>
    <row r="3542" spans="1:3" hidden="1">
      <c r="A3542" s="11">
        <v>45048</v>
      </c>
      <c r="B3542" t="str">
        <v>West</v>
      </c>
      <c r="C3542" t="str">
        <v>Furniture</v>
      </c>
    </row>
    <row r="3543" spans="1:3" hidden="1">
      <c r="A3543" s="11">
        <v>45217</v>
      </c>
      <c r="B3543" t="str">
        <v>West</v>
      </c>
      <c r="C3543" t="str">
        <v>Sports</v>
      </c>
    </row>
    <row r="3544" spans="1:3" hidden="1">
      <c r="A3544" s="11">
        <v>45147</v>
      </c>
      <c r="B3544" t="str">
        <v>South</v>
      </c>
      <c r="C3544" t="str">
        <v>Sports</v>
      </c>
    </row>
    <row r="3545" spans="1:3" hidden="1">
      <c r="A3545" s="11">
        <v>45515</v>
      </c>
      <c r="B3545" t="str">
        <v>South</v>
      </c>
      <c r="C3545" t="str">
        <v>Furniture</v>
      </c>
    </row>
    <row r="3546" spans="1:3" hidden="1">
      <c r="A3546" s="11">
        <v>45180</v>
      </c>
      <c r="B3546" t="str">
        <v>North</v>
      </c>
      <c r="C3546" t="str">
        <v>Clothing</v>
      </c>
    </row>
    <row r="3547" spans="1:3" hidden="1">
      <c r="A3547" s="11">
        <v>45470</v>
      </c>
      <c r="B3547" t="str">
        <v>North</v>
      </c>
      <c r="C3547" t="str">
        <v>Electronics</v>
      </c>
    </row>
    <row r="3548" spans="1:3" hidden="1">
      <c r="A3548" s="11">
        <v>45046</v>
      </c>
      <c r="B3548" t="str">
        <v>North</v>
      </c>
      <c r="C3548" t="str">
        <v>Electronics</v>
      </c>
    </row>
    <row r="3549" spans="1:3" hidden="1">
      <c r="A3549" s="11">
        <v>45115</v>
      </c>
      <c r="B3549" t="str">
        <v>North</v>
      </c>
      <c r="C3549" t="str">
        <v>Sports</v>
      </c>
    </row>
    <row r="3550" spans="1:3" hidden="1">
      <c r="A3550" s="11">
        <v>44905</v>
      </c>
      <c r="B3550" t="str">
        <v>South</v>
      </c>
      <c r="C3550" t="str">
        <v>Furniture</v>
      </c>
    </row>
    <row r="3551" spans="1:3" hidden="1">
      <c r="A3551" s="11">
        <v>44910</v>
      </c>
      <c r="B3551" t="str">
        <v>West</v>
      </c>
      <c r="C3551" t="str">
        <v>Sports</v>
      </c>
    </row>
    <row r="3552" spans="1:3" hidden="1">
      <c r="A3552" s="11">
        <v>45079</v>
      </c>
      <c r="B3552" t="str">
        <v>West</v>
      </c>
      <c r="C3552" t="str">
        <v>Electronics</v>
      </c>
    </row>
    <row r="3553" spans="1:3" hidden="1">
      <c r="A3553" s="11">
        <v>45378</v>
      </c>
      <c r="B3553" t="str">
        <v>West</v>
      </c>
      <c r="C3553" t="str">
        <v>Groceries</v>
      </c>
    </row>
    <row r="3554" spans="1:3" hidden="1">
      <c r="A3554" s="11">
        <v>44918</v>
      </c>
      <c r="B3554" t="str">
        <v>North</v>
      </c>
      <c r="C3554" t="str">
        <v>Electronics</v>
      </c>
    </row>
    <row r="3555" spans="1:3" hidden="1">
      <c r="A3555" s="11">
        <v>44912</v>
      </c>
      <c r="B3555" t="str">
        <v>South</v>
      </c>
      <c r="C3555" t="str">
        <v>Furniture</v>
      </c>
    </row>
    <row r="3556" spans="1:3" hidden="1">
      <c r="A3556" s="11">
        <v>45002</v>
      </c>
      <c r="B3556" t="str">
        <v>South</v>
      </c>
      <c r="C3556" t="str">
        <v>Furniture</v>
      </c>
    </row>
    <row r="3557" spans="1:3" hidden="1">
      <c r="A3557" s="11">
        <v>45462</v>
      </c>
      <c r="B3557" t="str">
        <v>North</v>
      </c>
      <c r="C3557" t="str">
        <v>Groceries</v>
      </c>
    </row>
    <row r="3558" spans="1:3" hidden="1">
      <c r="A3558" s="11">
        <v>45217</v>
      </c>
      <c r="B3558" t="str">
        <v>West</v>
      </c>
      <c r="C3558" t="str">
        <v>Furniture</v>
      </c>
    </row>
    <row r="3559" spans="1:3" hidden="1">
      <c r="A3559" s="11">
        <v>45503</v>
      </c>
      <c r="B3559" t="str">
        <v>South</v>
      </c>
      <c r="C3559" t="str">
        <v>Clothing</v>
      </c>
    </row>
    <row r="3560" spans="1:3" hidden="1">
      <c r="A3560" s="11">
        <v>44950</v>
      </c>
      <c r="B3560" t="str">
        <v>South</v>
      </c>
      <c r="C3560" t="str">
        <v>Groceries</v>
      </c>
    </row>
    <row r="3561" spans="1:3" hidden="1">
      <c r="A3561" s="11">
        <v>45518</v>
      </c>
      <c r="B3561" t="str">
        <v>West</v>
      </c>
      <c r="C3561" t="str">
        <v>Electronics</v>
      </c>
    </row>
    <row r="3562" spans="1:3" hidden="1">
      <c r="A3562" s="11">
        <v>45610</v>
      </c>
      <c r="B3562" t="str">
        <v>South</v>
      </c>
      <c r="C3562" t="str">
        <v>Groceries</v>
      </c>
    </row>
    <row r="3563" spans="1:3" hidden="1">
      <c r="A3563" s="11">
        <v>45603</v>
      </c>
      <c r="B3563" t="str">
        <v>North</v>
      </c>
      <c r="C3563" t="str">
        <v>Electronics</v>
      </c>
    </row>
    <row r="3564" spans="1:3" hidden="1">
      <c r="A3564" s="11">
        <v>45426</v>
      </c>
      <c r="B3564" t="str">
        <v>North</v>
      </c>
      <c r="C3564" t="str">
        <v>Sports</v>
      </c>
    </row>
    <row r="3565" spans="1:3" hidden="1">
      <c r="A3565" s="11">
        <v>45349</v>
      </c>
      <c r="B3565" t="str">
        <v>West</v>
      </c>
      <c r="C3565" t="str">
        <v>Groceries</v>
      </c>
    </row>
    <row r="3566" spans="1:3" hidden="1">
      <c r="A3566" s="11">
        <v>45139</v>
      </c>
      <c r="B3566" t="str">
        <v>North</v>
      </c>
      <c r="C3566" t="str">
        <v>Groceries</v>
      </c>
    </row>
    <row r="3567" spans="1:3" hidden="1">
      <c r="A3567" s="11">
        <v>45059</v>
      </c>
      <c r="B3567" t="str">
        <v>North</v>
      </c>
      <c r="C3567" t="str">
        <v>Electronics</v>
      </c>
    </row>
    <row r="3568" spans="1:3" hidden="1">
      <c r="A3568" s="11">
        <v>45068</v>
      </c>
      <c r="B3568" t="str">
        <v>South</v>
      </c>
      <c r="C3568" t="str">
        <v>Electronics</v>
      </c>
    </row>
    <row r="3569" spans="1:3" hidden="1">
      <c r="A3569" s="11">
        <v>45328</v>
      </c>
      <c r="B3569" t="str">
        <v>North</v>
      </c>
      <c r="C3569" t="str">
        <v>Sports</v>
      </c>
    </row>
    <row r="3570" spans="1:3" hidden="1">
      <c r="A3570" s="11">
        <v>45075</v>
      </c>
      <c r="B3570" t="str">
        <v>North</v>
      </c>
      <c r="C3570" t="str">
        <v>Groceries</v>
      </c>
    </row>
    <row r="3571" spans="1:3" hidden="1">
      <c r="A3571" s="11">
        <v>45131</v>
      </c>
      <c r="B3571" t="str">
        <v>West</v>
      </c>
      <c r="C3571" t="str">
        <v>Electronics</v>
      </c>
    </row>
    <row r="3572" spans="1:3" hidden="1">
      <c r="A3572" s="11">
        <v>44952</v>
      </c>
      <c r="B3572" t="str">
        <v>South</v>
      </c>
      <c r="C3572" t="str">
        <v>Sports</v>
      </c>
    </row>
    <row r="3573" spans="1:3" hidden="1">
      <c r="A3573" s="11">
        <v>45269</v>
      </c>
      <c r="B3573" t="str">
        <v>South</v>
      </c>
      <c r="C3573" t="str">
        <v>Clothing</v>
      </c>
    </row>
    <row r="3574" spans="1:3" hidden="1">
      <c r="A3574" s="11">
        <v>45478</v>
      </c>
      <c r="B3574" t="str">
        <v>North</v>
      </c>
      <c r="C3574" t="str">
        <v>Groceries</v>
      </c>
    </row>
    <row r="3575" spans="1:3" hidden="1">
      <c r="A3575" s="11">
        <v>45199</v>
      </c>
      <c r="B3575" t="str">
        <v>South</v>
      </c>
      <c r="C3575" t="str">
        <v>Sports</v>
      </c>
    </row>
    <row r="3576" spans="1:3" hidden="1">
      <c r="A3576" s="11">
        <v>45472</v>
      </c>
      <c r="B3576" t="str">
        <v>South</v>
      </c>
      <c r="C3576" t="str">
        <v>Clothing</v>
      </c>
    </row>
    <row r="3577" spans="1:3" hidden="1">
      <c r="A3577" s="11">
        <v>45348</v>
      </c>
      <c r="B3577" t="str">
        <v>South</v>
      </c>
      <c r="C3577" t="str">
        <v>Sports</v>
      </c>
    </row>
    <row r="3578" spans="1:3" hidden="1">
      <c r="A3578" s="11">
        <v>45157</v>
      </c>
      <c r="B3578" t="str">
        <v>South</v>
      </c>
      <c r="C3578" t="str">
        <v>Groceries</v>
      </c>
    </row>
    <row r="3579" spans="1:3" hidden="1">
      <c r="A3579" s="11">
        <v>44973</v>
      </c>
      <c r="B3579" t="str">
        <v>West</v>
      </c>
      <c r="C3579" t="str">
        <v>Sports</v>
      </c>
    </row>
    <row r="3580" spans="1:3" hidden="1">
      <c r="A3580" s="11">
        <v>45433</v>
      </c>
      <c r="B3580" t="str">
        <v>South</v>
      </c>
      <c r="C3580" t="str">
        <v>Sports</v>
      </c>
    </row>
    <row r="3581" spans="1:3" hidden="1">
      <c r="A3581" s="11">
        <v>45551</v>
      </c>
      <c r="B3581" t="str">
        <v>South</v>
      </c>
      <c r="C3581" t="str">
        <v>Clothing</v>
      </c>
    </row>
    <row r="3582" spans="1:3" hidden="1">
      <c r="A3582" s="11">
        <v>45151</v>
      </c>
      <c r="B3582" t="str">
        <v>South</v>
      </c>
      <c r="C3582" t="str">
        <v>Groceries</v>
      </c>
    </row>
    <row r="3583" spans="1:3" hidden="1">
      <c r="A3583" s="11">
        <v>45461</v>
      </c>
      <c r="B3583" t="str">
        <v>West</v>
      </c>
      <c r="C3583" t="str">
        <v>Groceries</v>
      </c>
    </row>
    <row r="3584" spans="1:3" hidden="1">
      <c r="A3584" s="11">
        <v>44987</v>
      </c>
      <c r="B3584" t="str">
        <v>South</v>
      </c>
      <c r="C3584" t="str">
        <v>Sports</v>
      </c>
    </row>
    <row r="3585" spans="1:3" hidden="1">
      <c r="A3585" s="11">
        <v>45257</v>
      </c>
      <c r="B3585" t="str">
        <v>South</v>
      </c>
      <c r="C3585" t="str">
        <v>Electronics</v>
      </c>
    </row>
    <row r="3586" spans="1:3" hidden="1">
      <c r="A3586" s="11">
        <v>45365</v>
      </c>
      <c r="B3586" t="str">
        <v>North</v>
      </c>
      <c r="C3586" t="str">
        <v>Furniture</v>
      </c>
    </row>
    <row r="3587" spans="1:3" hidden="1">
      <c r="A3587" s="11">
        <v>45203</v>
      </c>
      <c r="B3587" t="str">
        <v>North</v>
      </c>
      <c r="C3587" t="str">
        <v>Sports</v>
      </c>
    </row>
    <row r="3588" spans="1:3" hidden="1">
      <c r="A3588" s="11">
        <v>45247</v>
      </c>
      <c r="B3588" t="str">
        <v>West</v>
      </c>
      <c r="C3588" t="str">
        <v>Clothing</v>
      </c>
    </row>
    <row r="3589" spans="1:3" hidden="1">
      <c r="A3589" s="11">
        <v>45003</v>
      </c>
      <c r="B3589" t="str">
        <v>West</v>
      </c>
      <c r="C3589" t="str">
        <v>Electronics</v>
      </c>
    </row>
    <row r="3590" spans="1:3" hidden="1">
      <c r="A3590" s="11">
        <v>45071</v>
      </c>
      <c r="B3590" t="str">
        <v>North</v>
      </c>
      <c r="C3590" t="str">
        <v>Furniture</v>
      </c>
    </row>
    <row r="3591" spans="1:3" hidden="1">
      <c r="A3591" s="11">
        <v>45596</v>
      </c>
      <c r="B3591" t="str">
        <v>South</v>
      </c>
      <c r="C3591" t="str">
        <v>Clothing</v>
      </c>
    </row>
    <row r="3592" spans="1:3" hidden="1">
      <c r="A3592" s="11">
        <v>45582</v>
      </c>
      <c r="B3592" t="str">
        <v>North</v>
      </c>
      <c r="C3592" t="str">
        <v>Sports</v>
      </c>
    </row>
    <row r="3593" spans="1:3" hidden="1">
      <c r="A3593" s="11">
        <v>44936</v>
      </c>
      <c r="B3593" t="str">
        <v>West</v>
      </c>
      <c r="C3593" t="str">
        <v>Groceries</v>
      </c>
    </row>
    <row r="3594" spans="1:3" hidden="1">
      <c r="A3594" s="11">
        <v>45457</v>
      </c>
      <c r="B3594" t="str">
        <v>South</v>
      </c>
      <c r="C3594" t="str">
        <v>Sports</v>
      </c>
    </row>
    <row r="3595" spans="1:3" hidden="1">
      <c r="A3595" s="11">
        <v>45497</v>
      </c>
      <c r="B3595" t="str">
        <v>South</v>
      </c>
      <c r="C3595" t="str">
        <v>Furniture</v>
      </c>
    </row>
    <row r="3596" spans="1:3" hidden="1">
      <c r="A3596" s="11">
        <v>45362</v>
      </c>
      <c r="B3596" t="str">
        <v>South</v>
      </c>
      <c r="C3596" t="str">
        <v>Groceries</v>
      </c>
    </row>
    <row r="3597" spans="1:3" hidden="1">
      <c r="A3597" s="11">
        <v>45263</v>
      </c>
      <c r="B3597" t="str">
        <v>South</v>
      </c>
      <c r="C3597" t="str">
        <v>Electronics</v>
      </c>
    </row>
    <row r="3598" spans="1:3" hidden="1">
      <c r="A3598" s="11">
        <v>45196</v>
      </c>
      <c r="B3598" t="str">
        <v>North</v>
      </c>
      <c r="C3598" t="str">
        <v>Electronics</v>
      </c>
    </row>
    <row r="3599" spans="1:3" hidden="1">
      <c r="A3599" s="11">
        <v>45067</v>
      </c>
      <c r="B3599" t="str">
        <v>West</v>
      </c>
      <c r="C3599" t="str">
        <v>Groceries</v>
      </c>
    </row>
    <row r="3600" spans="1:3" hidden="1">
      <c r="A3600" s="11">
        <v>45449</v>
      </c>
      <c r="B3600" t="str">
        <v>West</v>
      </c>
      <c r="C3600" t="str">
        <v>Sports</v>
      </c>
    </row>
    <row r="3601" spans="1:3" hidden="1">
      <c r="A3601" s="11">
        <v>45422</v>
      </c>
      <c r="B3601" t="str">
        <v>South</v>
      </c>
      <c r="C3601" t="str">
        <v>Furniture</v>
      </c>
    </row>
    <row r="3602" spans="1:3" hidden="1">
      <c r="A3602" s="11">
        <v>44985</v>
      </c>
      <c r="B3602" t="str">
        <v>North</v>
      </c>
      <c r="C3602" t="str">
        <v>Sports</v>
      </c>
    </row>
    <row r="3603" spans="1:3" hidden="1">
      <c r="A3603" s="11">
        <v>45075</v>
      </c>
      <c r="B3603" t="str">
        <v>North</v>
      </c>
      <c r="C3603" t="str">
        <v>Sports</v>
      </c>
    </row>
    <row r="3604" spans="1:3" hidden="1">
      <c r="A3604" s="11">
        <v>45330</v>
      </c>
      <c r="B3604" t="str">
        <v>West</v>
      </c>
      <c r="C3604" t="str">
        <v>Electronics</v>
      </c>
    </row>
    <row r="3605" spans="1:3" hidden="1">
      <c r="A3605" s="11">
        <v>45567</v>
      </c>
      <c r="B3605" t="str">
        <v>South</v>
      </c>
      <c r="C3605" t="str">
        <v>Clothing</v>
      </c>
    </row>
    <row r="3606" spans="1:3" hidden="1">
      <c r="A3606" s="11">
        <v>45560</v>
      </c>
      <c r="B3606" t="str">
        <v>West</v>
      </c>
      <c r="C3606" t="str">
        <v>Clothing</v>
      </c>
    </row>
    <row r="3607" spans="1:3" hidden="1">
      <c r="A3607" s="11">
        <v>45584</v>
      </c>
      <c r="B3607" t="str">
        <v>North</v>
      </c>
      <c r="C3607" t="str">
        <v>Clothing</v>
      </c>
    </row>
    <row r="3608" spans="1:3" hidden="1">
      <c r="A3608" s="11">
        <v>44912</v>
      </c>
      <c r="B3608" t="str">
        <v>West</v>
      </c>
      <c r="C3608" t="str">
        <v>Groceries</v>
      </c>
    </row>
    <row r="3609" spans="1:3" hidden="1">
      <c r="A3609" s="11">
        <v>45034</v>
      </c>
      <c r="B3609" t="str">
        <v>West</v>
      </c>
      <c r="C3609" t="str">
        <v>Sports</v>
      </c>
    </row>
    <row r="3610" spans="1:3" hidden="1">
      <c r="A3610" s="11">
        <v>44966</v>
      </c>
      <c r="B3610" t="str">
        <v>South</v>
      </c>
      <c r="C3610" t="str">
        <v>Clothing</v>
      </c>
    </row>
    <row r="3611" spans="1:3" hidden="1">
      <c r="A3611" s="11">
        <v>45421</v>
      </c>
      <c r="B3611" t="str">
        <v>South</v>
      </c>
      <c r="C3611" t="str">
        <v>Furniture</v>
      </c>
    </row>
    <row r="3612" spans="1:3" hidden="1">
      <c r="A3612" s="11">
        <v>45605</v>
      </c>
      <c r="B3612" t="str">
        <v>West</v>
      </c>
      <c r="C3612" t="str">
        <v>Clothing</v>
      </c>
    </row>
    <row r="3613" spans="1:3" hidden="1">
      <c r="A3613" s="11">
        <v>44954</v>
      </c>
      <c r="B3613" t="str">
        <v>South</v>
      </c>
      <c r="C3613" t="str">
        <v>Furniture</v>
      </c>
    </row>
    <row r="3614" spans="1:3" hidden="1">
      <c r="A3614" s="11">
        <v>45360</v>
      </c>
      <c r="B3614" t="str">
        <v>West</v>
      </c>
      <c r="C3614" t="str">
        <v>Electronics</v>
      </c>
    </row>
    <row r="3615" spans="1:3" hidden="1">
      <c r="A3615" s="11">
        <v>45524</v>
      </c>
      <c r="B3615" t="str">
        <v>South</v>
      </c>
      <c r="C3615" t="str">
        <v>Furniture</v>
      </c>
    </row>
    <row r="3616" spans="1:3" hidden="1">
      <c r="A3616" s="11">
        <v>45529</v>
      </c>
      <c r="B3616" t="str">
        <v>South</v>
      </c>
      <c r="C3616" t="str">
        <v>Clothing</v>
      </c>
    </row>
    <row r="3617" spans="1:3" hidden="1">
      <c r="A3617" s="11">
        <v>45182</v>
      </c>
      <c r="B3617" t="str">
        <v>South</v>
      </c>
      <c r="C3617" t="str">
        <v>Electronics</v>
      </c>
    </row>
    <row r="3618" spans="1:3" hidden="1">
      <c r="A3618" s="11">
        <v>45529</v>
      </c>
      <c r="B3618" t="str">
        <v>South</v>
      </c>
      <c r="C3618" t="str">
        <v>Furniture</v>
      </c>
    </row>
    <row r="3619" spans="1:3" hidden="1">
      <c r="A3619" s="11">
        <v>44997</v>
      </c>
      <c r="B3619" t="str">
        <v>South</v>
      </c>
      <c r="C3619" t="str">
        <v>Clothing</v>
      </c>
    </row>
    <row r="3620" spans="1:3" hidden="1">
      <c r="A3620" s="11">
        <v>45570</v>
      </c>
      <c r="B3620" t="str">
        <v>South</v>
      </c>
      <c r="C3620" t="str">
        <v>Groceries</v>
      </c>
    </row>
    <row r="3621" spans="1:3" hidden="1">
      <c r="A3621" s="11">
        <v>45100</v>
      </c>
      <c r="B3621" t="str">
        <v>North</v>
      </c>
      <c r="C3621" t="str">
        <v>Electronics</v>
      </c>
    </row>
    <row r="3622" spans="1:3" hidden="1">
      <c r="A3622" s="11">
        <v>45563</v>
      </c>
      <c r="B3622" t="str">
        <v>South</v>
      </c>
      <c r="C3622" t="str">
        <v>Clothing</v>
      </c>
    </row>
    <row r="3623" spans="1:3" hidden="1">
      <c r="A3623" s="11">
        <v>45541</v>
      </c>
      <c r="B3623" t="str">
        <v>North</v>
      </c>
      <c r="C3623" t="str">
        <v>Sports</v>
      </c>
    </row>
    <row r="3624" spans="1:3" hidden="1">
      <c r="A3624" s="11">
        <v>45411</v>
      </c>
      <c r="B3624" t="str">
        <v>South</v>
      </c>
      <c r="C3624" t="str">
        <v>Furniture</v>
      </c>
    </row>
    <row r="3625" spans="1:3" hidden="1">
      <c r="A3625" s="11">
        <v>45541</v>
      </c>
      <c r="B3625" t="str">
        <v>West</v>
      </c>
      <c r="C3625" t="str">
        <v>Sports</v>
      </c>
    </row>
    <row r="3626" spans="1:3" hidden="1">
      <c r="A3626" s="11">
        <v>45193</v>
      </c>
      <c r="B3626" t="str">
        <v>South</v>
      </c>
      <c r="C3626" t="str">
        <v>Groceries</v>
      </c>
    </row>
    <row r="3627" spans="1:3" hidden="1">
      <c r="A3627" s="11">
        <v>45454</v>
      </c>
      <c r="B3627" t="str">
        <v>West</v>
      </c>
      <c r="C3627" t="str">
        <v>Sports</v>
      </c>
    </row>
    <row r="3628" spans="1:3" hidden="1">
      <c r="A3628" s="11">
        <v>45538</v>
      </c>
      <c r="B3628" t="str">
        <v>South</v>
      </c>
      <c r="C3628" t="str">
        <v>Clothing</v>
      </c>
    </row>
    <row r="3629" spans="1:3" hidden="1">
      <c r="A3629" s="11">
        <v>45269</v>
      </c>
      <c r="B3629" t="str">
        <v>South</v>
      </c>
      <c r="C3629" t="str">
        <v>Clothing</v>
      </c>
    </row>
    <row r="3630" spans="1:3" hidden="1">
      <c r="A3630" s="11">
        <v>45284</v>
      </c>
      <c r="B3630" t="str">
        <v>North</v>
      </c>
      <c r="C3630" t="str">
        <v>Furniture</v>
      </c>
    </row>
    <row r="3631" spans="1:3" hidden="1">
      <c r="A3631" s="11">
        <v>44998</v>
      </c>
      <c r="B3631" t="str">
        <v>West</v>
      </c>
      <c r="C3631" t="str">
        <v>Clothing</v>
      </c>
    </row>
    <row r="3632" spans="1:3" hidden="1">
      <c r="A3632" s="11">
        <v>45217</v>
      </c>
      <c r="B3632" t="str">
        <v>North</v>
      </c>
      <c r="C3632" t="str">
        <v>Electronics</v>
      </c>
    </row>
    <row r="3633" spans="1:3" hidden="1">
      <c r="A3633" s="11">
        <v>45522</v>
      </c>
      <c r="B3633" t="str">
        <v>South</v>
      </c>
      <c r="C3633" t="str">
        <v>Furniture</v>
      </c>
    </row>
    <row r="3634" spans="1:3" hidden="1">
      <c r="A3634" s="11">
        <v>45583</v>
      </c>
      <c r="B3634" t="str">
        <v>North</v>
      </c>
      <c r="C3634" t="str">
        <v>Furniture</v>
      </c>
    </row>
    <row r="3635" spans="1:3" hidden="1">
      <c r="A3635" s="11">
        <v>45357</v>
      </c>
      <c r="B3635" t="str">
        <v>North</v>
      </c>
      <c r="C3635" t="str">
        <v>Clothing</v>
      </c>
    </row>
    <row r="3636" spans="1:3" hidden="1">
      <c r="A3636" s="11">
        <v>45552</v>
      </c>
      <c r="B3636" t="str">
        <v>South</v>
      </c>
      <c r="C3636" t="str">
        <v>Sports</v>
      </c>
    </row>
    <row r="3637" spans="1:3" hidden="1">
      <c r="A3637" s="11">
        <v>45443</v>
      </c>
      <c r="B3637" t="str">
        <v>West</v>
      </c>
      <c r="C3637" t="str">
        <v>Clothing</v>
      </c>
    </row>
    <row r="3638" spans="1:3" hidden="1">
      <c r="A3638" s="11">
        <v>44887</v>
      </c>
      <c r="B3638" t="str">
        <v>South</v>
      </c>
      <c r="C3638" t="str">
        <v>Sports</v>
      </c>
    </row>
    <row r="3639" spans="1:3">
      <c r="A3639" s="11">
        <v>45300</v>
      </c>
      <c r="B3639" t="str">
        <v>South</v>
      </c>
      <c r="C3639" t="str">
        <v>Electronics</v>
      </c>
    </row>
    <row r="3640" spans="1:3" hidden="1">
      <c r="A3640" s="11">
        <v>45136</v>
      </c>
      <c r="B3640" t="str">
        <v>South</v>
      </c>
      <c r="C3640" t="str">
        <v>Furniture</v>
      </c>
    </row>
    <row r="3641" spans="1:3" hidden="1">
      <c r="A3641" s="11">
        <v>45487</v>
      </c>
      <c r="B3641" t="str">
        <v>South</v>
      </c>
      <c r="C3641" t="str">
        <v>Sports</v>
      </c>
    </row>
    <row r="3642" spans="1:3" hidden="1">
      <c r="A3642" s="11">
        <v>45403</v>
      </c>
      <c r="B3642" t="str">
        <v>North</v>
      </c>
      <c r="C3642" t="str">
        <v>Electronics</v>
      </c>
    </row>
    <row r="3643" spans="1:3" hidden="1">
      <c r="A3643" s="11">
        <v>44954</v>
      </c>
      <c r="B3643" t="str">
        <v>North</v>
      </c>
      <c r="C3643" t="str">
        <v>Electronics</v>
      </c>
    </row>
    <row r="3644" spans="1:3" hidden="1">
      <c r="A3644" s="11">
        <v>45421</v>
      </c>
      <c r="B3644" t="str">
        <v>West</v>
      </c>
      <c r="C3644" t="str">
        <v>Electronics</v>
      </c>
    </row>
    <row r="3645" spans="1:3" hidden="1">
      <c r="A3645" s="11">
        <v>45360</v>
      </c>
      <c r="B3645" t="str">
        <v>South</v>
      </c>
      <c r="C3645" t="str">
        <v>Clothing</v>
      </c>
    </row>
    <row r="3646" spans="1:3">
      <c r="A3646" s="11">
        <v>45396</v>
      </c>
      <c r="B3646" t="str">
        <v>South</v>
      </c>
      <c r="C3646" t="str">
        <v>Electronics</v>
      </c>
    </row>
    <row r="3647" spans="1:3" hidden="1">
      <c r="A3647" s="11">
        <v>45388</v>
      </c>
      <c r="B3647" t="str">
        <v>North</v>
      </c>
      <c r="C3647" t="str">
        <v>Sports</v>
      </c>
    </row>
    <row r="3648" spans="1:3" hidden="1">
      <c r="A3648" s="11">
        <v>45257</v>
      </c>
      <c r="B3648" t="str">
        <v>South</v>
      </c>
      <c r="C3648" t="str">
        <v>Electronics</v>
      </c>
    </row>
    <row r="3649" spans="1:3" hidden="1">
      <c r="A3649" s="11">
        <v>45193</v>
      </c>
      <c r="B3649" t="str">
        <v>West</v>
      </c>
      <c r="C3649" t="str">
        <v>Electronics</v>
      </c>
    </row>
    <row r="3650" spans="1:3" hidden="1">
      <c r="A3650" s="11">
        <v>45478</v>
      </c>
      <c r="B3650" t="str">
        <v>South</v>
      </c>
      <c r="C3650" t="str">
        <v>Groceries</v>
      </c>
    </row>
    <row r="3651" spans="1:3" hidden="1">
      <c r="A3651" s="11">
        <v>44886</v>
      </c>
      <c r="B3651" t="str">
        <v>South</v>
      </c>
      <c r="C3651" t="str">
        <v>Furniture</v>
      </c>
    </row>
    <row r="3652" spans="1:3" hidden="1">
      <c r="A3652" s="11">
        <v>45170</v>
      </c>
      <c r="B3652" t="str">
        <v>South</v>
      </c>
      <c r="C3652" t="str">
        <v>Furniture</v>
      </c>
    </row>
    <row r="3653" spans="1:3" hidden="1">
      <c r="A3653" s="11">
        <v>44912</v>
      </c>
      <c r="B3653" t="str">
        <v>South</v>
      </c>
      <c r="C3653" t="str">
        <v>Groceries</v>
      </c>
    </row>
    <row r="3654" spans="1:3" hidden="1">
      <c r="A3654" s="11">
        <v>45066</v>
      </c>
      <c r="B3654" t="str">
        <v>North</v>
      </c>
      <c r="C3654" t="str">
        <v>Furniture</v>
      </c>
    </row>
    <row r="3655" spans="1:3" hidden="1">
      <c r="A3655" s="11">
        <v>45458</v>
      </c>
      <c r="B3655" t="str">
        <v>North</v>
      </c>
      <c r="C3655" t="str">
        <v>Furniture</v>
      </c>
    </row>
    <row r="3656" spans="1:3" hidden="1">
      <c r="A3656" s="11">
        <v>45031</v>
      </c>
      <c r="B3656" t="str">
        <v>South</v>
      </c>
      <c r="C3656" t="str">
        <v>Electronics</v>
      </c>
    </row>
    <row r="3657" spans="1:3" hidden="1">
      <c r="A3657" s="11">
        <v>45192</v>
      </c>
      <c r="B3657" t="str">
        <v>West</v>
      </c>
      <c r="C3657" t="str">
        <v>Clothing</v>
      </c>
    </row>
    <row r="3658" spans="1:3" hidden="1">
      <c r="A3658" s="11">
        <v>45557</v>
      </c>
      <c r="B3658" t="str">
        <v>West</v>
      </c>
      <c r="C3658" t="str">
        <v>Electronics</v>
      </c>
    </row>
    <row r="3659" spans="1:3" hidden="1">
      <c r="A3659" s="11">
        <v>45246</v>
      </c>
      <c r="B3659" t="str">
        <v>West</v>
      </c>
      <c r="C3659" t="str">
        <v>Sports</v>
      </c>
    </row>
    <row r="3660" spans="1:3" hidden="1">
      <c r="A3660" s="11">
        <v>45543</v>
      </c>
      <c r="B3660" t="str">
        <v>North</v>
      </c>
      <c r="C3660" t="str">
        <v>Clothing</v>
      </c>
    </row>
    <row r="3661" spans="1:3" hidden="1">
      <c r="A3661" s="11">
        <v>44939</v>
      </c>
      <c r="B3661" t="str">
        <v>South</v>
      </c>
      <c r="C3661" t="str">
        <v>Furniture</v>
      </c>
    </row>
    <row r="3662" spans="1:3" hidden="1">
      <c r="A3662" s="11">
        <v>45393</v>
      </c>
      <c r="B3662" t="str">
        <v>South</v>
      </c>
      <c r="C3662" t="str">
        <v>Sports</v>
      </c>
    </row>
    <row r="3663" spans="1:3" hidden="1">
      <c r="A3663" s="11">
        <v>45378</v>
      </c>
      <c r="B3663" t="str">
        <v>South</v>
      </c>
      <c r="C3663" t="str">
        <v>Sports</v>
      </c>
    </row>
    <row r="3664" spans="1:3" hidden="1">
      <c r="A3664" s="11">
        <v>45076</v>
      </c>
      <c r="B3664" t="str">
        <v>West</v>
      </c>
      <c r="C3664" t="str">
        <v>Groceries</v>
      </c>
    </row>
    <row r="3665" spans="1:3" hidden="1">
      <c r="A3665" s="11">
        <v>45079</v>
      </c>
      <c r="B3665" t="str">
        <v>North</v>
      </c>
      <c r="C3665" t="str">
        <v>Sports</v>
      </c>
    </row>
    <row r="3666" spans="1:3" hidden="1">
      <c r="A3666" s="11">
        <v>45266</v>
      </c>
      <c r="B3666" t="str">
        <v>South</v>
      </c>
      <c r="C3666" t="str">
        <v>Electronics</v>
      </c>
    </row>
    <row r="3667" spans="1:3" hidden="1">
      <c r="A3667" s="11">
        <v>45139</v>
      </c>
      <c r="B3667" t="str">
        <v>South</v>
      </c>
      <c r="C3667" t="str">
        <v>Clothing</v>
      </c>
    </row>
    <row r="3668" spans="1:3" hidden="1">
      <c r="A3668" s="11">
        <v>44976</v>
      </c>
      <c r="B3668" t="str">
        <v>North</v>
      </c>
      <c r="C3668" t="str">
        <v>Clothing</v>
      </c>
    </row>
    <row r="3669" spans="1:3" hidden="1">
      <c r="A3669" s="11">
        <v>45331</v>
      </c>
      <c r="B3669" t="str">
        <v>South</v>
      </c>
      <c r="C3669" t="str">
        <v>Clothing</v>
      </c>
    </row>
    <row r="3670" spans="1:3" hidden="1">
      <c r="A3670" s="11">
        <v>44897</v>
      </c>
      <c r="B3670" t="str">
        <v>West</v>
      </c>
      <c r="C3670" t="str">
        <v>Groceries</v>
      </c>
    </row>
    <row r="3671" spans="1:3" hidden="1">
      <c r="A3671" s="11">
        <v>45578</v>
      </c>
      <c r="B3671" t="str">
        <v>South</v>
      </c>
      <c r="C3671" t="str">
        <v>Sports</v>
      </c>
    </row>
    <row r="3672" spans="1:3" hidden="1">
      <c r="A3672" s="11">
        <v>45467</v>
      </c>
      <c r="B3672" t="str">
        <v>West</v>
      </c>
      <c r="C3672" t="str">
        <v>Sports</v>
      </c>
    </row>
    <row r="3673" spans="1:3" hidden="1">
      <c r="A3673" s="11">
        <v>45396</v>
      </c>
      <c r="B3673" t="str">
        <v>North</v>
      </c>
      <c r="C3673" t="str">
        <v>Clothing</v>
      </c>
    </row>
    <row r="3674" spans="1:3" hidden="1">
      <c r="A3674" s="11">
        <v>45569</v>
      </c>
      <c r="B3674" t="str">
        <v>South</v>
      </c>
      <c r="C3674" t="str">
        <v>Groceries</v>
      </c>
    </row>
    <row r="3675" spans="1:3" hidden="1">
      <c r="A3675" s="11">
        <v>45570</v>
      </c>
      <c r="B3675" t="str">
        <v>North</v>
      </c>
      <c r="C3675" t="str">
        <v>Electronics</v>
      </c>
    </row>
    <row r="3676" spans="1:3" hidden="1">
      <c r="A3676" s="11">
        <v>45106</v>
      </c>
      <c r="B3676" t="str">
        <v>North</v>
      </c>
      <c r="C3676" t="str">
        <v>Electronics</v>
      </c>
    </row>
    <row r="3677" spans="1:3" hidden="1">
      <c r="A3677" s="11">
        <v>44964</v>
      </c>
      <c r="B3677" t="str">
        <v>North</v>
      </c>
      <c r="C3677" t="str">
        <v>Sports</v>
      </c>
    </row>
    <row r="3678" spans="1:3" hidden="1">
      <c r="A3678" s="11">
        <v>45566</v>
      </c>
      <c r="B3678" t="str">
        <v>West</v>
      </c>
      <c r="C3678" t="str">
        <v>Furniture</v>
      </c>
    </row>
    <row r="3679" spans="1:3" hidden="1">
      <c r="A3679" s="11">
        <v>45423</v>
      </c>
      <c r="B3679" t="str">
        <v>North</v>
      </c>
      <c r="C3679" t="str">
        <v>Electronics</v>
      </c>
    </row>
    <row r="3680" spans="1:3" hidden="1">
      <c r="A3680" s="11">
        <v>45238</v>
      </c>
      <c r="B3680" t="str">
        <v>South</v>
      </c>
      <c r="C3680" t="str">
        <v>Furniture</v>
      </c>
    </row>
    <row r="3681" spans="1:3" hidden="1">
      <c r="A3681" s="11">
        <v>44966</v>
      </c>
      <c r="B3681" t="str">
        <v>West</v>
      </c>
      <c r="C3681" t="str">
        <v>Clothing</v>
      </c>
    </row>
    <row r="3682" spans="1:3" hidden="1">
      <c r="A3682" s="11">
        <v>45118</v>
      </c>
      <c r="B3682" t="str">
        <v>West</v>
      </c>
      <c r="C3682" t="str">
        <v>Groceries</v>
      </c>
    </row>
    <row r="3683" spans="1:3" hidden="1">
      <c r="A3683" s="11">
        <v>45597</v>
      </c>
      <c r="B3683" t="str">
        <v>South</v>
      </c>
      <c r="C3683" t="str">
        <v>Clothing</v>
      </c>
    </row>
    <row r="3684" spans="1:3" hidden="1">
      <c r="A3684" s="11">
        <v>45318</v>
      </c>
      <c r="B3684" t="str">
        <v>South</v>
      </c>
      <c r="C3684" t="str">
        <v>Clothing</v>
      </c>
    </row>
    <row r="3685" spans="1:3" hidden="1">
      <c r="A3685" s="11">
        <v>45488</v>
      </c>
      <c r="B3685" t="str">
        <v>North</v>
      </c>
      <c r="C3685" t="str">
        <v>Electronics</v>
      </c>
    </row>
    <row r="3686" spans="1:3" hidden="1">
      <c r="A3686" s="11">
        <v>45426</v>
      </c>
      <c r="B3686" t="str">
        <v>West</v>
      </c>
      <c r="C3686" t="str">
        <v>Furniture</v>
      </c>
    </row>
    <row r="3687" spans="1:3">
      <c r="A3687" s="11">
        <v>45557</v>
      </c>
      <c r="B3687" t="str">
        <v>South</v>
      </c>
      <c r="C3687" t="str">
        <v>Electronics</v>
      </c>
    </row>
    <row r="3688" spans="1:3" hidden="1">
      <c r="A3688" s="11">
        <v>45183</v>
      </c>
      <c r="B3688" t="str">
        <v>North</v>
      </c>
      <c r="C3688" t="str">
        <v>Clothing</v>
      </c>
    </row>
    <row r="3689" spans="1:3" hidden="1">
      <c r="A3689" s="11">
        <v>45043</v>
      </c>
      <c r="B3689" t="str">
        <v>South</v>
      </c>
      <c r="C3689" t="str">
        <v>Electronics</v>
      </c>
    </row>
    <row r="3690" spans="1:3" hidden="1">
      <c r="A3690" s="11">
        <v>45110</v>
      </c>
      <c r="B3690" t="str">
        <v>South</v>
      </c>
      <c r="C3690" t="str">
        <v>Clothing</v>
      </c>
    </row>
    <row r="3691" spans="1:3" hidden="1">
      <c r="A3691" s="11">
        <v>44996</v>
      </c>
      <c r="B3691" t="str">
        <v>West</v>
      </c>
      <c r="C3691" t="str">
        <v>Electronics</v>
      </c>
    </row>
    <row r="3692" spans="1:3" hidden="1">
      <c r="A3692" s="11">
        <v>45551</v>
      </c>
      <c r="B3692" t="str">
        <v>West</v>
      </c>
      <c r="C3692" t="str">
        <v>Furniture</v>
      </c>
    </row>
    <row r="3693" spans="1:3">
      <c r="A3693" s="11">
        <v>45371</v>
      </c>
      <c r="B3693" t="str">
        <v>South</v>
      </c>
      <c r="C3693" t="str">
        <v>Electronics</v>
      </c>
    </row>
    <row r="3694" spans="1:3" hidden="1">
      <c r="A3694" s="11">
        <v>45075</v>
      </c>
      <c r="B3694" t="str">
        <v>North</v>
      </c>
      <c r="C3694" t="str">
        <v>Sports</v>
      </c>
    </row>
    <row r="3695" spans="1:3" hidden="1">
      <c r="A3695" s="11">
        <v>45146</v>
      </c>
      <c r="B3695" t="str">
        <v>South</v>
      </c>
      <c r="C3695" t="str">
        <v>Clothing</v>
      </c>
    </row>
    <row r="3696" spans="1:3" hidden="1">
      <c r="A3696" s="11">
        <v>45539</v>
      </c>
      <c r="B3696" t="str">
        <v>West</v>
      </c>
      <c r="C3696" t="str">
        <v>Electronics</v>
      </c>
    </row>
    <row r="3697" spans="1:3" hidden="1">
      <c r="A3697" s="11">
        <v>45412</v>
      </c>
      <c r="B3697" t="str">
        <v>South</v>
      </c>
      <c r="C3697" t="str">
        <v>Groceries</v>
      </c>
    </row>
    <row r="3698" spans="1:3" hidden="1">
      <c r="A3698" s="11">
        <v>45005</v>
      </c>
      <c r="B3698" t="str">
        <v>North</v>
      </c>
      <c r="C3698" t="str">
        <v>Groceries</v>
      </c>
    </row>
    <row r="3699" spans="1:3" hidden="1">
      <c r="A3699" s="11">
        <v>44929</v>
      </c>
      <c r="B3699" t="str">
        <v>North</v>
      </c>
      <c r="C3699" t="str">
        <v>Furniture</v>
      </c>
    </row>
    <row r="3700" spans="1:3" hidden="1">
      <c r="A3700" s="11">
        <v>45257</v>
      </c>
      <c r="B3700" t="str">
        <v>West</v>
      </c>
      <c r="C3700" t="str">
        <v>Groceries</v>
      </c>
    </row>
    <row r="3701" spans="1:3" hidden="1">
      <c r="A3701" s="11">
        <v>45103</v>
      </c>
      <c r="B3701" t="str">
        <v>South</v>
      </c>
      <c r="C3701" t="str">
        <v>Sports</v>
      </c>
    </row>
    <row r="3702" spans="1:3" hidden="1">
      <c r="A3702" s="11">
        <v>45343</v>
      </c>
      <c r="B3702" t="str">
        <v>South</v>
      </c>
      <c r="C3702" t="str">
        <v>Groceries</v>
      </c>
    </row>
    <row r="3703" spans="1:3" hidden="1">
      <c r="A3703" s="11">
        <v>45526</v>
      </c>
      <c r="B3703" t="str">
        <v>South</v>
      </c>
      <c r="C3703" t="str">
        <v>Sports</v>
      </c>
    </row>
    <row r="3704" spans="1:3" hidden="1">
      <c r="A3704" s="11">
        <v>45024</v>
      </c>
      <c r="B3704" t="str">
        <v>South</v>
      </c>
      <c r="C3704" t="str">
        <v>Electronics</v>
      </c>
    </row>
    <row r="3705" spans="1:3" hidden="1">
      <c r="A3705" s="11">
        <v>45342</v>
      </c>
      <c r="B3705" t="str">
        <v>North</v>
      </c>
      <c r="C3705" t="str">
        <v>Clothing</v>
      </c>
    </row>
    <row r="3706" spans="1:3" hidden="1">
      <c r="A3706" s="11">
        <v>45530</v>
      </c>
      <c r="B3706" t="str">
        <v>West</v>
      </c>
      <c r="C3706" t="str">
        <v>Sports</v>
      </c>
    </row>
    <row r="3707" spans="1:3" hidden="1">
      <c r="A3707" s="11">
        <v>45532</v>
      </c>
      <c r="B3707" t="str">
        <v>North</v>
      </c>
      <c r="C3707" t="str">
        <v>Clothing</v>
      </c>
    </row>
    <row r="3708" spans="1:3" hidden="1">
      <c r="A3708" s="11">
        <v>45179</v>
      </c>
      <c r="B3708" t="str">
        <v>South</v>
      </c>
      <c r="C3708" t="str">
        <v>Clothing</v>
      </c>
    </row>
    <row r="3709" spans="1:3" hidden="1">
      <c r="A3709" s="11">
        <v>45044</v>
      </c>
      <c r="B3709" t="str">
        <v>West</v>
      </c>
      <c r="C3709" t="str">
        <v>Groceries</v>
      </c>
    </row>
    <row r="3710" spans="1:3" hidden="1">
      <c r="A3710" s="11">
        <v>44908</v>
      </c>
      <c r="B3710" t="str">
        <v>West</v>
      </c>
      <c r="C3710" t="str">
        <v>Clothing</v>
      </c>
    </row>
    <row r="3711" spans="1:3" hidden="1">
      <c r="A3711" s="11">
        <v>45278</v>
      </c>
      <c r="B3711" t="str">
        <v>North</v>
      </c>
      <c r="C3711" t="str">
        <v>Clothing</v>
      </c>
    </row>
    <row r="3712" spans="1:3" hidden="1">
      <c r="A3712" s="11">
        <v>45551</v>
      </c>
      <c r="B3712" t="str">
        <v>South</v>
      </c>
      <c r="C3712" t="str">
        <v>Furniture</v>
      </c>
    </row>
    <row r="3713" spans="1:3" hidden="1">
      <c r="A3713" s="11">
        <v>45438</v>
      </c>
      <c r="B3713" t="str">
        <v>South</v>
      </c>
      <c r="C3713" t="str">
        <v>Clothing</v>
      </c>
    </row>
    <row r="3714" spans="1:3" hidden="1">
      <c r="A3714" s="11">
        <v>45557</v>
      </c>
      <c r="B3714" t="str">
        <v>West</v>
      </c>
      <c r="C3714" t="str">
        <v>Sports</v>
      </c>
    </row>
    <row r="3715" spans="1:3" hidden="1">
      <c r="A3715" s="11">
        <v>45363</v>
      </c>
      <c r="B3715" t="str">
        <v>South</v>
      </c>
      <c r="C3715" t="str">
        <v>Furniture</v>
      </c>
    </row>
    <row r="3716" spans="1:3" hidden="1">
      <c r="A3716" s="11">
        <v>45258</v>
      </c>
      <c r="B3716" t="str">
        <v>West</v>
      </c>
      <c r="C3716" t="str">
        <v>Furniture</v>
      </c>
    </row>
    <row r="3717" spans="1:3" hidden="1">
      <c r="A3717" s="11">
        <v>45457</v>
      </c>
      <c r="B3717" t="str">
        <v>South</v>
      </c>
      <c r="C3717" t="str">
        <v>Clothing</v>
      </c>
    </row>
    <row r="3718" spans="1:3" hidden="1">
      <c r="A3718" s="11">
        <v>45366</v>
      </c>
      <c r="B3718" t="str">
        <v>South</v>
      </c>
      <c r="C3718" t="str">
        <v>Sports</v>
      </c>
    </row>
    <row r="3719" spans="1:3" hidden="1">
      <c r="A3719" s="11">
        <v>45173</v>
      </c>
      <c r="B3719" t="str">
        <v>South</v>
      </c>
      <c r="C3719" t="str">
        <v>Sports</v>
      </c>
    </row>
    <row r="3720" spans="1:3" hidden="1">
      <c r="A3720" s="11">
        <v>45010</v>
      </c>
      <c r="B3720" t="str">
        <v>South</v>
      </c>
      <c r="C3720" t="str">
        <v>Clothing</v>
      </c>
    </row>
    <row r="3721" spans="1:3" hidden="1">
      <c r="A3721" s="11">
        <v>45541</v>
      </c>
      <c r="B3721" t="str">
        <v>West</v>
      </c>
      <c r="C3721" t="str">
        <v>Furniture</v>
      </c>
    </row>
    <row r="3722" spans="1:3" hidden="1">
      <c r="A3722" s="11">
        <v>45272</v>
      </c>
      <c r="B3722" t="str">
        <v>South</v>
      </c>
      <c r="C3722" t="str">
        <v>Sports</v>
      </c>
    </row>
    <row r="3723" spans="1:3">
      <c r="A3723" s="11">
        <v>45580</v>
      </c>
      <c r="B3723" t="str">
        <v>South</v>
      </c>
      <c r="C3723" t="str">
        <v>Electronics</v>
      </c>
    </row>
    <row r="3724" spans="1:3" hidden="1">
      <c r="A3724" s="11">
        <v>45247</v>
      </c>
      <c r="B3724" t="str">
        <v>West</v>
      </c>
      <c r="C3724" t="str">
        <v>Electronics</v>
      </c>
    </row>
    <row r="3725" spans="1:3" hidden="1">
      <c r="A3725" s="11">
        <v>44921</v>
      </c>
      <c r="B3725" t="str">
        <v>North</v>
      </c>
      <c r="C3725" t="str">
        <v>Furniture</v>
      </c>
    </row>
    <row r="3726" spans="1:3" hidden="1">
      <c r="A3726" s="11">
        <v>45534</v>
      </c>
      <c r="B3726" t="str">
        <v>West</v>
      </c>
      <c r="C3726" t="str">
        <v>Electronics</v>
      </c>
    </row>
    <row r="3727" spans="1:3" hidden="1">
      <c r="A3727" s="11">
        <v>45033</v>
      </c>
      <c r="B3727" t="str">
        <v>West</v>
      </c>
      <c r="C3727" t="str">
        <v>Clothing</v>
      </c>
    </row>
    <row r="3728" spans="1:3" hidden="1">
      <c r="A3728" s="11">
        <v>45368</v>
      </c>
      <c r="B3728" t="str">
        <v>South</v>
      </c>
      <c r="C3728" t="str">
        <v>Clothing</v>
      </c>
    </row>
    <row r="3729" spans="1:3">
      <c r="A3729" s="11">
        <v>45455</v>
      </c>
      <c r="B3729" t="str">
        <v>South</v>
      </c>
      <c r="C3729" t="str">
        <v>Electronics</v>
      </c>
    </row>
    <row r="3730" spans="1:3" hidden="1">
      <c r="A3730" s="11">
        <v>45601</v>
      </c>
      <c r="B3730" t="str">
        <v>South</v>
      </c>
      <c r="C3730" t="str">
        <v>Furniture</v>
      </c>
    </row>
    <row r="3731" spans="1:3" hidden="1">
      <c r="A3731" s="11">
        <v>45176</v>
      </c>
      <c r="B3731" t="str">
        <v>North</v>
      </c>
      <c r="C3731" t="str">
        <v>Groceries</v>
      </c>
    </row>
    <row r="3732" spans="1:3" hidden="1">
      <c r="A3732" s="11">
        <v>44994</v>
      </c>
      <c r="B3732" t="str">
        <v>South</v>
      </c>
      <c r="C3732" t="str">
        <v>Groceries</v>
      </c>
    </row>
    <row r="3733" spans="1:3" hidden="1">
      <c r="A3733" s="11">
        <v>45232</v>
      </c>
      <c r="B3733" t="str">
        <v>South</v>
      </c>
      <c r="C3733" t="str">
        <v>Electronics</v>
      </c>
    </row>
    <row r="3734" spans="1:3" hidden="1">
      <c r="A3734" s="11">
        <v>44923</v>
      </c>
      <c r="B3734" t="str">
        <v>West</v>
      </c>
      <c r="C3734" t="str">
        <v>Electronics</v>
      </c>
    </row>
    <row r="3735" spans="1:3" hidden="1">
      <c r="A3735" s="11">
        <v>45466</v>
      </c>
      <c r="B3735" t="str">
        <v>North</v>
      </c>
      <c r="C3735" t="str">
        <v>Groceries</v>
      </c>
    </row>
    <row r="3736" spans="1:3" hidden="1">
      <c r="A3736" s="11">
        <v>44919</v>
      </c>
      <c r="B3736" t="str">
        <v>West</v>
      </c>
      <c r="C3736" t="str">
        <v>Groceries</v>
      </c>
    </row>
    <row r="3737" spans="1:3" hidden="1">
      <c r="A3737" s="11">
        <v>45361</v>
      </c>
      <c r="B3737" t="str">
        <v>South</v>
      </c>
      <c r="C3737" t="str">
        <v>Groceries</v>
      </c>
    </row>
    <row r="3738" spans="1:3" hidden="1">
      <c r="A3738" s="11">
        <v>45325</v>
      </c>
      <c r="B3738" t="str">
        <v>South</v>
      </c>
      <c r="C3738" t="str">
        <v>Clothing</v>
      </c>
    </row>
    <row r="3739" spans="1:3" hidden="1">
      <c r="A3739" s="11">
        <v>44897</v>
      </c>
      <c r="B3739" t="str">
        <v>South</v>
      </c>
      <c r="C3739" t="str">
        <v>Clothing</v>
      </c>
    </row>
    <row r="3740" spans="1:3" hidden="1">
      <c r="A3740" s="11">
        <v>45208</v>
      </c>
      <c r="B3740" t="str">
        <v>South</v>
      </c>
      <c r="C3740" t="str">
        <v>Electronics</v>
      </c>
    </row>
    <row r="3741" spans="1:3" hidden="1">
      <c r="A3741" s="11">
        <v>45049</v>
      </c>
      <c r="B3741" t="str">
        <v>South</v>
      </c>
      <c r="C3741" t="str">
        <v>Furniture</v>
      </c>
    </row>
    <row r="3742" spans="1:3" hidden="1">
      <c r="A3742" s="11">
        <v>45366</v>
      </c>
      <c r="B3742" t="str">
        <v>South</v>
      </c>
      <c r="C3742" t="str">
        <v>Clothing</v>
      </c>
    </row>
    <row r="3743" spans="1:3" hidden="1">
      <c r="A3743" s="11">
        <v>45504</v>
      </c>
      <c r="B3743" t="str">
        <v>North</v>
      </c>
      <c r="C3743" t="str">
        <v>Sports</v>
      </c>
    </row>
    <row r="3744" spans="1:3" hidden="1">
      <c r="A3744" s="11">
        <v>45423</v>
      </c>
      <c r="B3744" t="str">
        <v>North</v>
      </c>
      <c r="C3744" t="str">
        <v>Sports</v>
      </c>
    </row>
    <row r="3745" spans="1:3" hidden="1">
      <c r="A3745" s="11">
        <v>45351</v>
      </c>
      <c r="B3745" t="str">
        <v>North</v>
      </c>
      <c r="C3745" t="str">
        <v>Clothing</v>
      </c>
    </row>
    <row r="3746" spans="1:3">
      <c r="A3746" s="11">
        <v>45524</v>
      </c>
      <c r="B3746" t="str">
        <v>South</v>
      </c>
      <c r="C3746" t="str">
        <v>Electronics</v>
      </c>
    </row>
    <row r="3747" spans="1:3" hidden="1">
      <c r="A3747" s="11">
        <v>44962</v>
      </c>
      <c r="B3747" t="str">
        <v>North</v>
      </c>
      <c r="C3747" t="str">
        <v>Clothing</v>
      </c>
    </row>
    <row r="3748" spans="1:3" hidden="1">
      <c r="A3748" s="11">
        <v>45186</v>
      </c>
      <c r="B3748" t="str">
        <v>South</v>
      </c>
      <c r="C3748" t="str">
        <v>Furniture</v>
      </c>
    </row>
    <row r="3749" spans="1:3" hidden="1">
      <c r="A3749" s="11">
        <v>45577</v>
      </c>
      <c r="B3749" t="str">
        <v>West</v>
      </c>
      <c r="C3749" t="str">
        <v>Electronics</v>
      </c>
    </row>
    <row r="3750" spans="1:3" hidden="1">
      <c r="A3750" s="11">
        <v>45449</v>
      </c>
      <c r="B3750" t="str">
        <v>South</v>
      </c>
      <c r="C3750" t="str">
        <v>Furniture</v>
      </c>
    </row>
    <row r="3751" spans="1:3" hidden="1">
      <c r="A3751" s="11">
        <v>45226</v>
      </c>
      <c r="B3751" t="str">
        <v>West</v>
      </c>
      <c r="C3751" t="str">
        <v>Furniture</v>
      </c>
    </row>
    <row r="3752" spans="1:3" hidden="1">
      <c r="A3752" s="11">
        <v>45273</v>
      </c>
      <c r="B3752" t="str">
        <v>West</v>
      </c>
      <c r="C3752" t="str">
        <v>Sports</v>
      </c>
    </row>
    <row r="3753" spans="1:3" hidden="1">
      <c r="A3753" s="11">
        <v>45098</v>
      </c>
      <c r="B3753" t="str">
        <v>West</v>
      </c>
      <c r="C3753" t="str">
        <v>Furniture</v>
      </c>
    </row>
    <row r="3754" spans="1:3" hidden="1">
      <c r="A3754" s="11">
        <v>44964</v>
      </c>
      <c r="B3754" t="str">
        <v>South</v>
      </c>
      <c r="C3754" t="str">
        <v>Electronics</v>
      </c>
    </row>
    <row r="3755" spans="1:3">
      <c r="A3755" s="11">
        <v>45446</v>
      </c>
      <c r="B3755" t="str">
        <v>South</v>
      </c>
      <c r="C3755" t="str">
        <v>Electronics</v>
      </c>
    </row>
    <row r="3756" spans="1:3" hidden="1">
      <c r="A3756" s="11">
        <v>45111</v>
      </c>
      <c r="B3756" t="str">
        <v>West</v>
      </c>
      <c r="C3756" t="str">
        <v>Clothing</v>
      </c>
    </row>
    <row r="3757" spans="1:3" hidden="1">
      <c r="A3757" s="11">
        <v>45497</v>
      </c>
      <c r="B3757" t="str">
        <v>West</v>
      </c>
      <c r="C3757" t="str">
        <v>Furniture</v>
      </c>
    </row>
    <row r="3758" spans="1:3" hidden="1">
      <c r="A3758" s="11">
        <v>44942</v>
      </c>
      <c r="B3758" t="str">
        <v>North</v>
      </c>
      <c r="C3758" t="str">
        <v>Groceries</v>
      </c>
    </row>
    <row r="3759" spans="1:3" hidden="1">
      <c r="A3759" s="11">
        <v>45497</v>
      </c>
      <c r="B3759" t="str">
        <v>South</v>
      </c>
      <c r="C3759" t="str">
        <v>Sports</v>
      </c>
    </row>
    <row r="3760" spans="1:3" hidden="1">
      <c r="A3760" s="11">
        <v>45470</v>
      </c>
      <c r="B3760" t="str">
        <v>South</v>
      </c>
      <c r="C3760" t="str">
        <v>Groceries</v>
      </c>
    </row>
    <row r="3761" spans="1:3" hidden="1">
      <c r="A3761" s="11">
        <v>45422</v>
      </c>
      <c r="B3761" t="str">
        <v>South</v>
      </c>
      <c r="C3761" t="str">
        <v>Groceries</v>
      </c>
    </row>
    <row r="3762" spans="1:3" hidden="1">
      <c r="A3762" s="11">
        <v>45153</v>
      </c>
      <c r="B3762" t="str">
        <v>North</v>
      </c>
      <c r="C3762" t="str">
        <v>Electronics</v>
      </c>
    </row>
    <row r="3763" spans="1:3" hidden="1">
      <c r="A3763" s="11">
        <v>45362</v>
      </c>
      <c r="B3763" t="str">
        <v>South</v>
      </c>
      <c r="C3763" t="str">
        <v>Furniture</v>
      </c>
    </row>
    <row r="3764" spans="1:3" hidden="1">
      <c r="A3764" s="11">
        <v>45031</v>
      </c>
      <c r="B3764" t="str">
        <v>South</v>
      </c>
      <c r="C3764" t="str">
        <v>Groceries</v>
      </c>
    </row>
    <row r="3765" spans="1:3" hidden="1">
      <c r="A3765" s="11">
        <v>45286</v>
      </c>
      <c r="B3765" t="str">
        <v>South</v>
      </c>
      <c r="C3765" t="str">
        <v>Sports</v>
      </c>
    </row>
    <row r="3766" spans="1:3" hidden="1">
      <c r="A3766" s="11">
        <v>44937</v>
      </c>
      <c r="B3766" t="str">
        <v>North</v>
      </c>
      <c r="C3766" t="str">
        <v>Furniture</v>
      </c>
    </row>
    <row r="3767" spans="1:3" hidden="1">
      <c r="A3767" s="11">
        <v>45502</v>
      </c>
      <c r="B3767" t="str">
        <v>South</v>
      </c>
      <c r="C3767" t="str">
        <v>Clothing</v>
      </c>
    </row>
    <row r="3768" spans="1:3" hidden="1">
      <c r="A3768" s="11">
        <v>45195</v>
      </c>
      <c r="B3768" t="str">
        <v>West</v>
      </c>
      <c r="C3768" t="str">
        <v>Electronics</v>
      </c>
    </row>
    <row r="3769" spans="1:3" hidden="1">
      <c r="A3769" s="11">
        <v>45162</v>
      </c>
      <c r="B3769" t="str">
        <v>South</v>
      </c>
      <c r="C3769" t="str">
        <v>Groceries</v>
      </c>
    </row>
    <row r="3770" spans="1:3" hidden="1">
      <c r="A3770" s="11">
        <v>45140</v>
      </c>
      <c r="B3770" t="str">
        <v>South</v>
      </c>
      <c r="C3770" t="str">
        <v>Clothing</v>
      </c>
    </row>
    <row r="3771" spans="1:3" hidden="1">
      <c r="A3771" s="11">
        <v>45511</v>
      </c>
      <c r="B3771" t="str">
        <v>North</v>
      </c>
      <c r="C3771" t="str">
        <v>Clothing</v>
      </c>
    </row>
    <row r="3772" spans="1:3" hidden="1">
      <c r="A3772" s="11">
        <v>45340</v>
      </c>
      <c r="B3772" t="str">
        <v>South</v>
      </c>
      <c r="C3772" t="str">
        <v>Clothing</v>
      </c>
    </row>
    <row r="3773" spans="1:3" hidden="1">
      <c r="A3773" s="11">
        <v>45091</v>
      </c>
      <c r="B3773" t="str">
        <v>South</v>
      </c>
      <c r="C3773" t="str">
        <v>Furniture</v>
      </c>
    </row>
    <row r="3774" spans="1:3" hidden="1">
      <c r="A3774" s="11">
        <v>45058</v>
      </c>
      <c r="B3774" t="str">
        <v>West</v>
      </c>
      <c r="C3774" t="str">
        <v>Groceries</v>
      </c>
    </row>
    <row r="3775" spans="1:3" hidden="1">
      <c r="A3775" s="11">
        <v>44885</v>
      </c>
      <c r="B3775" t="str">
        <v>West</v>
      </c>
      <c r="C3775" t="str">
        <v>Electronics</v>
      </c>
    </row>
    <row r="3776" spans="1:3" hidden="1">
      <c r="A3776" s="11">
        <v>45267</v>
      </c>
      <c r="B3776" t="str">
        <v>South</v>
      </c>
      <c r="C3776" t="str">
        <v>Furniture</v>
      </c>
    </row>
    <row r="3777" spans="1:3" hidden="1">
      <c r="A3777" s="11">
        <v>45104</v>
      </c>
      <c r="B3777" t="str">
        <v>South</v>
      </c>
      <c r="C3777" t="str">
        <v>Groceries</v>
      </c>
    </row>
    <row r="3778" spans="1:3" hidden="1">
      <c r="A3778" s="11">
        <v>45078</v>
      </c>
      <c r="B3778" t="str">
        <v>South</v>
      </c>
      <c r="C3778" t="str">
        <v>Clothing</v>
      </c>
    </row>
    <row r="3779" spans="1:3" hidden="1">
      <c r="A3779" s="11">
        <v>45460</v>
      </c>
      <c r="B3779" t="str">
        <v>North</v>
      </c>
      <c r="C3779" t="str">
        <v>Groceries</v>
      </c>
    </row>
    <row r="3780" spans="1:3">
      <c r="A3780" s="11">
        <v>45405</v>
      </c>
      <c r="B3780" t="str">
        <v>South</v>
      </c>
      <c r="C3780" t="str">
        <v>Electronics</v>
      </c>
    </row>
    <row r="3781" spans="1:3" hidden="1">
      <c r="A3781" s="11">
        <v>45263</v>
      </c>
      <c r="B3781" t="str">
        <v>West</v>
      </c>
      <c r="C3781" t="str">
        <v>Groceries</v>
      </c>
    </row>
    <row r="3782" spans="1:3" hidden="1">
      <c r="A3782" s="11">
        <v>45151</v>
      </c>
      <c r="B3782" t="str">
        <v>North</v>
      </c>
      <c r="C3782" t="str">
        <v>Groceries</v>
      </c>
    </row>
    <row r="3783" spans="1:3" hidden="1">
      <c r="A3783" s="11">
        <v>45236</v>
      </c>
      <c r="B3783" t="str">
        <v>North</v>
      </c>
      <c r="C3783" t="str">
        <v>Groceries</v>
      </c>
    </row>
    <row r="3784" spans="1:3" hidden="1">
      <c r="A3784" s="11">
        <v>45173</v>
      </c>
      <c r="B3784" t="str">
        <v>South</v>
      </c>
      <c r="C3784" t="str">
        <v>Sports</v>
      </c>
    </row>
    <row r="3785" spans="1:3" hidden="1">
      <c r="A3785" s="11">
        <v>45477</v>
      </c>
      <c r="B3785" t="str">
        <v>North</v>
      </c>
      <c r="C3785" t="str">
        <v>Sports</v>
      </c>
    </row>
    <row r="3786" spans="1:3" hidden="1">
      <c r="A3786" s="11">
        <v>45532</v>
      </c>
      <c r="B3786" t="str">
        <v>West</v>
      </c>
      <c r="C3786" t="str">
        <v>Electronics</v>
      </c>
    </row>
    <row r="3787" spans="1:3" hidden="1">
      <c r="A3787" s="11">
        <v>45397</v>
      </c>
      <c r="B3787" t="str">
        <v>South</v>
      </c>
      <c r="C3787" t="str">
        <v>Clothing</v>
      </c>
    </row>
    <row r="3788" spans="1:3" hidden="1">
      <c r="A3788" s="11">
        <v>44947</v>
      </c>
      <c r="B3788" t="str">
        <v>West</v>
      </c>
      <c r="C3788" t="str">
        <v>Electronics</v>
      </c>
    </row>
    <row r="3789" spans="1:3" hidden="1">
      <c r="A3789" s="11">
        <v>45240</v>
      </c>
      <c r="B3789" t="str">
        <v>South</v>
      </c>
      <c r="C3789" t="str">
        <v>Clothing</v>
      </c>
    </row>
    <row r="3790" spans="1:3" hidden="1">
      <c r="A3790" s="11">
        <v>44916</v>
      </c>
      <c r="B3790" t="str">
        <v>South</v>
      </c>
      <c r="C3790" t="str">
        <v>Sports</v>
      </c>
    </row>
    <row r="3791" spans="1:3" hidden="1">
      <c r="A3791" s="11">
        <v>45316</v>
      </c>
      <c r="B3791" t="str">
        <v>North</v>
      </c>
      <c r="C3791" t="str">
        <v>Clothing</v>
      </c>
    </row>
    <row r="3792" spans="1:3" hidden="1">
      <c r="A3792" s="11">
        <v>45135</v>
      </c>
      <c r="B3792" t="str">
        <v>South</v>
      </c>
      <c r="C3792" t="str">
        <v>Clothing</v>
      </c>
    </row>
    <row r="3793" spans="1:3" hidden="1">
      <c r="A3793" s="11">
        <v>45433</v>
      </c>
      <c r="B3793" t="str">
        <v>West</v>
      </c>
      <c r="C3793" t="str">
        <v>Groceries</v>
      </c>
    </row>
    <row r="3794" spans="1:3" hidden="1">
      <c r="A3794" s="11">
        <v>45137</v>
      </c>
      <c r="B3794" t="str">
        <v>South</v>
      </c>
      <c r="C3794" t="str">
        <v>Sports</v>
      </c>
    </row>
    <row r="3795" spans="1:3" hidden="1">
      <c r="A3795" s="11">
        <v>44922</v>
      </c>
      <c r="B3795" t="str">
        <v>South</v>
      </c>
      <c r="C3795" t="str">
        <v>Electronics</v>
      </c>
    </row>
    <row r="3796" spans="1:3" hidden="1">
      <c r="A3796" s="11">
        <v>45053</v>
      </c>
      <c r="B3796" t="str">
        <v>South</v>
      </c>
      <c r="C3796" t="str">
        <v>Electronics</v>
      </c>
    </row>
    <row r="3797" spans="1:3" hidden="1">
      <c r="A3797" s="11">
        <v>44883</v>
      </c>
      <c r="B3797" t="str">
        <v>North</v>
      </c>
      <c r="C3797" t="str">
        <v>Furniture</v>
      </c>
    </row>
    <row r="3798" spans="1:3" hidden="1">
      <c r="A3798" s="11">
        <v>45176</v>
      </c>
      <c r="B3798" t="str">
        <v>South</v>
      </c>
      <c r="C3798" t="str">
        <v>Furniture</v>
      </c>
    </row>
    <row r="3799" spans="1:3" hidden="1">
      <c r="A3799" s="11">
        <v>44976</v>
      </c>
      <c r="B3799" t="str">
        <v>North</v>
      </c>
      <c r="C3799" t="str">
        <v>Sports</v>
      </c>
    </row>
    <row r="3800" spans="1:3" hidden="1">
      <c r="A3800" s="11">
        <v>44893</v>
      </c>
      <c r="B3800" t="str">
        <v>West</v>
      </c>
      <c r="C3800" t="str">
        <v>Electronics</v>
      </c>
    </row>
    <row r="3801" spans="1:3">
      <c r="A3801" s="11">
        <v>45451</v>
      </c>
      <c r="B3801" t="str">
        <v>South</v>
      </c>
      <c r="C3801" t="str">
        <v>Electronics</v>
      </c>
    </row>
    <row r="3802" spans="1:3" hidden="1">
      <c r="A3802" s="11">
        <v>45013</v>
      </c>
      <c r="B3802" t="str">
        <v>West</v>
      </c>
      <c r="C3802" t="str">
        <v>Clothing</v>
      </c>
    </row>
    <row r="3803" spans="1:3">
      <c r="A3803" s="11">
        <v>45397</v>
      </c>
      <c r="B3803" t="str">
        <v>South</v>
      </c>
      <c r="C3803" t="str">
        <v>Electronics</v>
      </c>
    </row>
    <row r="3804" spans="1:3">
      <c r="A3804" s="11">
        <v>45605</v>
      </c>
      <c r="B3804" t="str">
        <v>South</v>
      </c>
      <c r="C3804" t="str">
        <v>Electronics</v>
      </c>
    </row>
    <row r="3805" spans="1:3" hidden="1">
      <c r="A3805" s="11">
        <v>44931</v>
      </c>
      <c r="B3805" t="str">
        <v>South</v>
      </c>
      <c r="C3805" t="str">
        <v>Sports</v>
      </c>
    </row>
    <row r="3806" spans="1:3" hidden="1">
      <c r="A3806" s="11">
        <v>45276</v>
      </c>
      <c r="B3806" t="str">
        <v>West</v>
      </c>
      <c r="C3806" t="str">
        <v>Furniture</v>
      </c>
    </row>
    <row r="3807" spans="1:3" hidden="1">
      <c r="A3807" s="11">
        <v>44921</v>
      </c>
      <c r="B3807" t="str">
        <v>South</v>
      </c>
      <c r="C3807" t="str">
        <v>Furniture</v>
      </c>
    </row>
    <row r="3808" spans="1:3" hidden="1">
      <c r="A3808" s="11">
        <v>45493</v>
      </c>
      <c r="B3808" t="str">
        <v>North</v>
      </c>
      <c r="C3808" t="str">
        <v>Furniture</v>
      </c>
    </row>
    <row r="3809" spans="1:3" hidden="1">
      <c r="A3809" s="11">
        <v>44964</v>
      </c>
      <c r="B3809" t="str">
        <v>South</v>
      </c>
      <c r="C3809" t="str">
        <v>Sports</v>
      </c>
    </row>
    <row r="3810" spans="1:3">
      <c r="A3810" s="11">
        <v>45576</v>
      </c>
      <c r="B3810" t="str">
        <v>South</v>
      </c>
      <c r="C3810" t="str">
        <v>Electronics</v>
      </c>
    </row>
    <row r="3811" spans="1:3" hidden="1">
      <c r="A3811" s="11">
        <v>45412</v>
      </c>
      <c r="B3811" t="str">
        <v>West</v>
      </c>
      <c r="C3811" t="str">
        <v>Sports</v>
      </c>
    </row>
    <row r="3812" spans="1:3" hidden="1">
      <c r="A3812" s="11">
        <v>45056</v>
      </c>
      <c r="B3812" t="str">
        <v>North</v>
      </c>
      <c r="C3812" t="str">
        <v>Electronics</v>
      </c>
    </row>
    <row r="3813" spans="1:3" hidden="1">
      <c r="A3813" s="11">
        <v>45339</v>
      </c>
      <c r="B3813" t="str">
        <v>South</v>
      </c>
      <c r="C3813" t="str">
        <v>Furniture</v>
      </c>
    </row>
    <row r="3814" spans="1:3" hidden="1">
      <c r="A3814" s="11">
        <v>45584</v>
      </c>
      <c r="B3814" t="str">
        <v>West</v>
      </c>
      <c r="C3814" t="str">
        <v>Clothing</v>
      </c>
    </row>
    <row r="3815" spans="1:3" hidden="1">
      <c r="A3815" s="11">
        <v>45200</v>
      </c>
      <c r="B3815" t="str">
        <v>North</v>
      </c>
      <c r="C3815" t="str">
        <v>Furniture</v>
      </c>
    </row>
    <row r="3816" spans="1:3" hidden="1">
      <c r="A3816" s="11">
        <v>45553</v>
      </c>
      <c r="B3816" t="str">
        <v>South</v>
      </c>
      <c r="C3816" t="str">
        <v>Groceries</v>
      </c>
    </row>
    <row r="3817" spans="1:3" hidden="1">
      <c r="A3817" s="11">
        <v>45481</v>
      </c>
      <c r="B3817" t="str">
        <v>South</v>
      </c>
      <c r="C3817" t="str">
        <v>Furniture</v>
      </c>
    </row>
    <row r="3818" spans="1:3" hidden="1">
      <c r="A3818" s="11">
        <v>45101</v>
      </c>
      <c r="B3818" t="str">
        <v>South</v>
      </c>
      <c r="C3818" t="str">
        <v>Furniture</v>
      </c>
    </row>
    <row r="3819" spans="1:3" hidden="1">
      <c r="A3819" s="11">
        <v>44907</v>
      </c>
      <c r="B3819" t="str">
        <v>North</v>
      </c>
      <c r="C3819" t="str">
        <v>Furniture</v>
      </c>
    </row>
    <row r="3820" spans="1:3" hidden="1">
      <c r="A3820" s="11">
        <v>44892</v>
      </c>
      <c r="B3820" t="str">
        <v>North</v>
      </c>
      <c r="C3820" t="str">
        <v>Furniture</v>
      </c>
    </row>
    <row r="3821" spans="1:3" hidden="1">
      <c r="A3821" s="11">
        <v>44883</v>
      </c>
      <c r="B3821" t="str">
        <v>North</v>
      </c>
      <c r="C3821" t="str">
        <v>Furniture</v>
      </c>
    </row>
    <row r="3822" spans="1:3" hidden="1">
      <c r="A3822" s="11">
        <v>45475</v>
      </c>
      <c r="B3822" t="str">
        <v>North</v>
      </c>
      <c r="C3822" t="str">
        <v>Electronics</v>
      </c>
    </row>
    <row r="3823" spans="1:3" hidden="1">
      <c r="A3823" s="11">
        <v>45083</v>
      </c>
      <c r="B3823" t="str">
        <v>West</v>
      </c>
      <c r="C3823" t="str">
        <v>Electronics</v>
      </c>
    </row>
    <row r="3824" spans="1:3" hidden="1">
      <c r="A3824" s="11">
        <v>45478</v>
      </c>
      <c r="B3824" t="str">
        <v>South</v>
      </c>
      <c r="C3824" t="str">
        <v>Groceries</v>
      </c>
    </row>
    <row r="3825" spans="1:3" hidden="1">
      <c r="A3825" s="11">
        <v>45392</v>
      </c>
      <c r="B3825" t="str">
        <v>South</v>
      </c>
      <c r="C3825" t="str">
        <v>Sports</v>
      </c>
    </row>
    <row r="3826" spans="1:3" hidden="1">
      <c r="A3826" s="11">
        <v>44992</v>
      </c>
      <c r="B3826" t="str">
        <v>West</v>
      </c>
      <c r="C3826" t="str">
        <v>Furniture</v>
      </c>
    </row>
    <row r="3827" spans="1:3" hidden="1">
      <c r="A3827" s="11">
        <v>45317</v>
      </c>
      <c r="B3827" t="str">
        <v>South</v>
      </c>
      <c r="C3827" t="str">
        <v>Sports</v>
      </c>
    </row>
    <row r="3828" spans="1:3" hidden="1">
      <c r="A3828" s="11">
        <v>45201</v>
      </c>
      <c r="B3828" t="str">
        <v>West</v>
      </c>
      <c r="C3828" t="str">
        <v>Electronics</v>
      </c>
    </row>
    <row r="3829" spans="1:3" hidden="1">
      <c r="A3829" s="11">
        <v>45111</v>
      </c>
      <c r="B3829" t="str">
        <v>West</v>
      </c>
      <c r="C3829" t="str">
        <v>Electronics</v>
      </c>
    </row>
    <row r="3830" spans="1:3" hidden="1">
      <c r="A3830" s="11">
        <v>45567</v>
      </c>
      <c r="B3830" t="str">
        <v>South</v>
      </c>
      <c r="C3830" t="str">
        <v>Clothing</v>
      </c>
    </row>
    <row r="3831" spans="1:3" hidden="1">
      <c r="A3831" s="11">
        <v>44883</v>
      </c>
      <c r="B3831" t="str">
        <v>West</v>
      </c>
      <c r="C3831" t="str">
        <v>Sports</v>
      </c>
    </row>
    <row r="3832" spans="1:3" hidden="1">
      <c r="A3832" s="11">
        <v>45395</v>
      </c>
      <c r="B3832" t="str">
        <v>North</v>
      </c>
      <c r="C3832" t="str">
        <v>Electronics</v>
      </c>
    </row>
    <row r="3833" spans="1:3" hidden="1">
      <c r="A3833" s="11">
        <v>45458</v>
      </c>
      <c r="B3833" t="str">
        <v>South</v>
      </c>
      <c r="C3833" t="str">
        <v>Furniture</v>
      </c>
    </row>
    <row r="3834" spans="1:3" hidden="1">
      <c r="A3834" s="11">
        <v>45079</v>
      </c>
      <c r="B3834" t="str">
        <v>South</v>
      </c>
      <c r="C3834" t="str">
        <v>Electronics</v>
      </c>
    </row>
    <row r="3835" spans="1:3" hidden="1">
      <c r="A3835" s="11">
        <v>45347</v>
      </c>
      <c r="B3835" t="str">
        <v>North</v>
      </c>
      <c r="C3835" t="str">
        <v>Furniture</v>
      </c>
    </row>
    <row r="3836" spans="1:3" hidden="1">
      <c r="A3836" s="11">
        <v>45447</v>
      </c>
      <c r="B3836" t="str">
        <v>South</v>
      </c>
      <c r="C3836" t="str">
        <v>Clothing</v>
      </c>
    </row>
    <row r="3837" spans="1:3" hidden="1">
      <c r="A3837" s="11">
        <v>45248</v>
      </c>
      <c r="B3837" t="str">
        <v>South</v>
      </c>
      <c r="C3837" t="str">
        <v>Groceries</v>
      </c>
    </row>
    <row r="3838" spans="1:3" hidden="1">
      <c r="A3838" s="11">
        <v>45322</v>
      </c>
      <c r="B3838" t="str">
        <v>West</v>
      </c>
      <c r="C3838" t="str">
        <v>Furniture</v>
      </c>
    </row>
    <row r="3839" spans="1:3" hidden="1">
      <c r="A3839" s="11">
        <v>44963</v>
      </c>
      <c r="B3839" t="str">
        <v>South</v>
      </c>
      <c r="C3839" t="str">
        <v>Sports</v>
      </c>
    </row>
    <row r="3840" spans="1:3" hidden="1">
      <c r="A3840" s="11">
        <v>45550</v>
      </c>
      <c r="B3840" t="str">
        <v>South</v>
      </c>
      <c r="C3840" t="str">
        <v>Furniture</v>
      </c>
    </row>
    <row r="3841" spans="1:3" hidden="1">
      <c r="A3841" s="11">
        <v>45464</v>
      </c>
      <c r="B3841" t="str">
        <v>North</v>
      </c>
      <c r="C3841" t="str">
        <v>Furniture</v>
      </c>
    </row>
    <row r="3842" spans="1:3" hidden="1">
      <c r="A3842" s="11">
        <v>45219</v>
      </c>
      <c r="B3842" t="str">
        <v>South</v>
      </c>
      <c r="C3842" t="str">
        <v>Groceries</v>
      </c>
    </row>
    <row r="3843" spans="1:3" hidden="1">
      <c r="A3843" s="11">
        <v>45426</v>
      </c>
      <c r="B3843" t="str">
        <v>West</v>
      </c>
      <c r="C3843" t="str">
        <v>Sports</v>
      </c>
    </row>
    <row r="3844" spans="1:3" hidden="1">
      <c r="A3844" s="11">
        <v>45252</v>
      </c>
      <c r="B3844" t="str">
        <v>South</v>
      </c>
      <c r="C3844" t="str">
        <v>Sports</v>
      </c>
    </row>
    <row r="3845" spans="1:3" hidden="1">
      <c r="A3845" s="11">
        <v>45247</v>
      </c>
      <c r="B3845" t="str">
        <v>North</v>
      </c>
      <c r="C3845" t="str">
        <v>Electronics</v>
      </c>
    </row>
    <row r="3846" spans="1:3" hidden="1">
      <c r="A3846" s="11">
        <v>45296</v>
      </c>
      <c r="B3846" t="str">
        <v>South</v>
      </c>
      <c r="C3846" t="str">
        <v>Groceries</v>
      </c>
    </row>
    <row r="3847" spans="1:3">
      <c r="A3847" s="11">
        <v>45498</v>
      </c>
      <c r="B3847" t="str">
        <v>South</v>
      </c>
      <c r="C3847" t="str">
        <v>Electronics</v>
      </c>
    </row>
    <row r="3848" spans="1:3" hidden="1">
      <c r="A3848" s="11">
        <v>45007</v>
      </c>
      <c r="B3848" t="str">
        <v>South</v>
      </c>
      <c r="C3848" t="str">
        <v>Furniture</v>
      </c>
    </row>
    <row r="3849" spans="1:3" hidden="1">
      <c r="A3849" s="11">
        <v>44905</v>
      </c>
      <c r="B3849" t="str">
        <v>South</v>
      </c>
      <c r="C3849" t="str">
        <v>Sports</v>
      </c>
    </row>
    <row r="3850" spans="1:3" hidden="1">
      <c r="A3850" s="11">
        <v>45311</v>
      </c>
      <c r="B3850" t="str">
        <v>South</v>
      </c>
      <c r="C3850" t="str">
        <v>Furniture</v>
      </c>
    </row>
    <row r="3851" spans="1:3" hidden="1">
      <c r="A3851" s="11">
        <v>44994</v>
      </c>
      <c r="B3851" t="str">
        <v>West</v>
      </c>
      <c r="C3851" t="str">
        <v>Groceries</v>
      </c>
    </row>
    <row r="3852" spans="1:3" hidden="1">
      <c r="A3852" s="11">
        <v>45593</v>
      </c>
      <c r="B3852" t="str">
        <v>South</v>
      </c>
      <c r="C3852" t="str">
        <v>Sports</v>
      </c>
    </row>
    <row r="3853" spans="1:3" hidden="1">
      <c r="A3853" s="11">
        <v>44952</v>
      </c>
      <c r="B3853" t="str">
        <v>South</v>
      </c>
      <c r="C3853" t="str">
        <v>Furniture</v>
      </c>
    </row>
    <row r="3854" spans="1:3" hidden="1">
      <c r="A3854" s="11">
        <v>44897</v>
      </c>
      <c r="B3854" t="str">
        <v>South</v>
      </c>
      <c r="C3854" t="str">
        <v>Clothing</v>
      </c>
    </row>
    <row r="3855" spans="1:3" hidden="1">
      <c r="A3855" s="11">
        <v>45597</v>
      </c>
      <c r="B3855" t="str">
        <v>South</v>
      </c>
      <c r="C3855" t="str">
        <v>Clothing</v>
      </c>
    </row>
    <row r="3856" spans="1:3" hidden="1">
      <c r="A3856" s="11">
        <v>45508</v>
      </c>
      <c r="B3856" t="str">
        <v>South</v>
      </c>
      <c r="C3856" t="str">
        <v>Sports</v>
      </c>
    </row>
    <row r="3857" spans="1:3" hidden="1">
      <c r="A3857" s="11">
        <v>45418</v>
      </c>
      <c r="B3857" t="str">
        <v>South</v>
      </c>
      <c r="C3857" t="str">
        <v>Furniture</v>
      </c>
    </row>
    <row r="3858" spans="1:3" hidden="1">
      <c r="A3858" s="11">
        <v>45051</v>
      </c>
      <c r="B3858" t="str">
        <v>South</v>
      </c>
      <c r="C3858" t="str">
        <v>Groceries</v>
      </c>
    </row>
    <row r="3859" spans="1:3" hidden="1">
      <c r="A3859" s="11">
        <v>45155</v>
      </c>
      <c r="B3859" t="str">
        <v>North</v>
      </c>
      <c r="C3859" t="str">
        <v>Furniture</v>
      </c>
    </row>
    <row r="3860" spans="1:3" hidden="1">
      <c r="A3860" s="11">
        <v>44932</v>
      </c>
      <c r="B3860" t="str">
        <v>South</v>
      </c>
      <c r="C3860" t="str">
        <v>Clothing</v>
      </c>
    </row>
    <row r="3861" spans="1:3">
      <c r="A3861" s="11">
        <v>45329</v>
      </c>
      <c r="B3861" t="str">
        <v>South</v>
      </c>
      <c r="C3861" t="str">
        <v>Electronics</v>
      </c>
    </row>
    <row r="3862" spans="1:3" hidden="1">
      <c r="A3862" s="11">
        <v>44960</v>
      </c>
      <c r="B3862" t="str">
        <v>South</v>
      </c>
      <c r="C3862" t="str">
        <v>Clothing</v>
      </c>
    </row>
    <row r="3863" spans="1:3" hidden="1">
      <c r="A3863" s="11">
        <v>45515</v>
      </c>
      <c r="B3863" t="str">
        <v>North</v>
      </c>
      <c r="C3863" t="str">
        <v>Groceries</v>
      </c>
    </row>
    <row r="3864" spans="1:3" hidden="1">
      <c r="A3864" s="11">
        <v>45412</v>
      </c>
      <c r="B3864" t="str">
        <v>North</v>
      </c>
      <c r="C3864" t="str">
        <v>Clothing</v>
      </c>
    </row>
    <row r="3865" spans="1:3" hidden="1">
      <c r="A3865" s="11">
        <v>44991</v>
      </c>
      <c r="B3865" t="str">
        <v>South</v>
      </c>
      <c r="C3865" t="str">
        <v>Electronics</v>
      </c>
    </row>
    <row r="3866" spans="1:3" hidden="1">
      <c r="A3866" s="11">
        <v>45048</v>
      </c>
      <c r="B3866" t="str">
        <v>South</v>
      </c>
      <c r="C3866" t="str">
        <v>Clothing</v>
      </c>
    </row>
    <row r="3867" spans="1:3" hidden="1">
      <c r="A3867" s="11">
        <v>44944</v>
      </c>
      <c r="B3867" t="str">
        <v>South</v>
      </c>
      <c r="C3867" t="str">
        <v>Sports</v>
      </c>
    </row>
    <row r="3868" spans="1:3" hidden="1">
      <c r="A3868" s="11">
        <v>44928</v>
      </c>
      <c r="B3868" t="str">
        <v>South</v>
      </c>
      <c r="C3868" t="str">
        <v>Clothing</v>
      </c>
    </row>
    <row r="3869" spans="1:3" hidden="1">
      <c r="A3869" s="11">
        <v>45375</v>
      </c>
      <c r="B3869" t="str">
        <v>South</v>
      </c>
      <c r="C3869" t="str">
        <v>Furniture</v>
      </c>
    </row>
    <row r="3870" spans="1:3" hidden="1">
      <c r="A3870" s="11">
        <v>45472</v>
      </c>
      <c r="B3870" t="str">
        <v>West</v>
      </c>
      <c r="C3870" t="str">
        <v>Clothing</v>
      </c>
    </row>
    <row r="3871" spans="1:3" hidden="1">
      <c r="A3871" s="11">
        <v>45052</v>
      </c>
      <c r="B3871" t="str">
        <v>North</v>
      </c>
      <c r="C3871" t="str">
        <v>Sports</v>
      </c>
    </row>
    <row r="3872" spans="1:3" hidden="1">
      <c r="A3872" s="11">
        <v>45149</v>
      </c>
      <c r="B3872" t="str">
        <v>South</v>
      </c>
      <c r="C3872" t="str">
        <v>Furniture</v>
      </c>
    </row>
    <row r="3873" spans="1:3" hidden="1">
      <c r="A3873" s="11">
        <v>44939</v>
      </c>
      <c r="B3873" t="str">
        <v>South</v>
      </c>
      <c r="C3873" t="str">
        <v>Groceries</v>
      </c>
    </row>
    <row r="3874" spans="1:3" hidden="1">
      <c r="A3874" s="11">
        <v>44982</v>
      </c>
      <c r="B3874" t="str">
        <v>West</v>
      </c>
      <c r="C3874" t="str">
        <v>Clothing</v>
      </c>
    </row>
    <row r="3875" spans="1:3" hidden="1">
      <c r="A3875" s="11">
        <v>45438</v>
      </c>
      <c r="B3875" t="str">
        <v>North</v>
      </c>
      <c r="C3875" t="str">
        <v>Electronics</v>
      </c>
    </row>
    <row r="3876" spans="1:3" hidden="1">
      <c r="A3876" s="11">
        <v>45601</v>
      </c>
      <c r="B3876" t="str">
        <v>South</v>
      </c>
      <c r="C3876" t="str">
        <v>Sports</v>
      </c>
    </row>
    <row r="3877" spans="1:3" hidden="1">
      <c r="A3877" s="11">
        <v>45332</v>
      </c>
      <c r="B3877" t="str">
        <v>North</v>
      </c>
      <c r="C3877" t="str">
        <v>Groceries</v>
      </c>
    </row>
    <row r="3878" spans="1:3" hidden="1">
      <c r="A3878" s="11">
        <v>45434</v>
      </c>
      <c r="B3878" t="str">
        <v>South</v>
      </c>
      <c r="C3878" t="str">
        <v>Furniture</v>
      </c>
    </row>
    <row r="3879" spans="1:3" hidden="1">
      <c r="A3879" s="11">
        <v>45012</v>
      </c>
      <c r="B3879" t="str">
        <v>North</v>
      </c>
      <c r="C3879" t="str">
        <v>Electronics</v>
      </c>
    </row>
    <row r="3880" spans="1:3" hidden="1">
      <c r="A3880" s="11">
        <v>45055</v>
      </c>
      <c r="B3880" t="str">
        <v>West</v>
      </c>
      <c r="C3880" t="str">
        <v>Groceries</v>
      </c>
    </row>
    <row r="3881" spans="1:3" hidden="1">
      <c r="A3881" s="11">
        <v>45133</v>
      </c>
      <c r="B3881" t="str">
        <v>South</v>
      </c>
      <c r="C3881" t="str">
        <v>Electronics</v>
      </c>
    </row>
    <row r="3882" spans="1:3" hidden="1">
      <c r="A3882" s="11">
        <v>45199</v>
      </c>
      <c r="B3882" t="str">
        <v>West</v>
      </c>
      <c r="C3882" t="str">
        <v>Electronics</v>
      </c>
    </row>
    <row r="3883" spans="1:3" hidden="1">
      <c r="A3883" s="11">
        <v>45026</v>
      </c>
      <c r="B3883" t="str">
        <v>South</v>
      </c>
      <c r="C3883" t="str">
        <v>Clothing</v>
      </c>
    </row>
    <row r="3884" spans="1:3" hidden="1">
      <c r="A3884" s="11">
        <v>44927</v>
      </c>
      <c r="B3884" t="str">
        <v>South</v>
      </c>
      <c r="C3884" t="str">
        <v>Sports</v>
      </c>
    </row>
    <row r="3885" spans="1:3" hidden="1">
      <c r="A3885" s="11">
        <v>45215</v>
      </c>
      <c r="B3885" t="str">
        <v>South</v>
      </c>
      <c r="C3885" t="str">
        <v>Electronics</v>
      </c>
    </row>
    <row r="3886" spans="1:3" hidden="1">
      <c r="A3886" s="11">
        <v>45468</v>
      </c>
      <c r="B3886" t="str">
        <v>South</v>
      </c>
      <c r="C3886" t="str">
        <v>Groceries</v>
      </c>
    </row>
    <row r="3887" spans="1:3" hidden="1">
      <c r="A3887" s="11">
        <v>45050</v>
      </c>
      <c r="B3887" t="str">
        <v>South</v>
      </c>
      <c r="C3887" t="str">
        <v>Sports</v>
      </c>
    </row>
    <row r="3888" spans="1:3" hidden="1">
      <c r="A3888" s="11">
        <v>45501</v>
      </c>
      <c r="B3888" t="str">
        <v>South</v>
      </c>
      <c r="C3888" t="str">
        <v>Clothing</v>
      </c>
    </row>
    <row r="3889" spans="1:3" hidden="1">
      <c r="A3889" s="11">
        <v>45351</v>
      </c>
      <c r="B3889" t="str">
        <v>West</v>
      </c>
      <c r="C3889" t="str">
        <v>Electronics</v>
      </c>
    </row>
    <row r="3890" spans="1:3" hidden="1">
      <c r="A3890" s="11">
        <v>45098</v>
      </c>
      <c r="B3890" t="str">
        <v>South</v>
      </c>
      <c r="C3890" t="str">
        <v>Clothing</v>
      </c>
    </row>
    <row r="3891" spans="1:3" hidden="1">
      <c r="A3891" s="11">
        <v>45365</v>
      </c>
      <c r="B3891" t="str">
        <v>South</v>
      </c>
      <c r="C3891" t="str">
        <v>Sports</v>
      </c>
    </row>
    <row r="3892" spans="1:3" hidden="1">
      <c r="A3892" s="11">
        <v>45080</v>
      </c>
      <c r="B3892" t="str">
        <v>North</v>
      </c>
      <c r="C3892" t="str">
        <v>Sports</v>
      </c>
    </row>
    <row r="3893" spans="1:3" hidden="1">
      <c r="A3893" s="11">
        <v>45128</v>
      </c>
      <c r="B3893" t="str">
        <v>South</v>
      </c>
      <c r="C3893" t="str">
        <v>Electronics</v>
      </c>
    </row>
    <row r="3894" spans="1:3" hidden="1">
      <c r="A3894" s="11">
        <v>45572</v>
      </c>
      <c r="B3894" t="str">
        <v>North</v>
      </c>
      <c r="C3894" t="str">
        <v>Sports</v>
      </c>
    </row>
    <row r="3895" spans="1:3" hidden="1">
      <c r="A3895" s="11">
        <v>45086</v>
      </c>
      <c r="B3895" t="str">
        <v>South</v>
      </c>
      <c r="C3895" t="str">
        <v>Electronics</v>
      </c>
    </row>
    <row r="3896" spans="1:3" hidden="1">
      <c r="A3896" s="11">
        <v>45323</v>
      </c>
      <c r="B3896" t="str">
        <v>North</v>
      </c>
      <c r="C3896" t="str">
        <v>Groceries</v>
      </c>
    </row>
    <row r="3897" spans="1:3" hidden="1">
      <c r="A3897" s="11">
        <v>45186</v>
      </c>
      <c r="B3897" t="str">
        <v>South</v>
      </c>
      <c r="C3897" t="str">
        <v>Clothing</v>
      </c>
    </row>
    <row r="3898" spans="1:3" hidden="1">
      <c r="A3898" s="11">
        <v>45442</v>
      </c>
      <c r="B3898" t="str">
        <v>South</v>
      </c>
      <c r="C3898" t="str">
        <v>Clothing</v>
      </c>
    </row>
    <row r="3899" spans="1:3" hidden="1">
      <c r="A3899" s="11">
        <v>45376</v>
      </c>
      <c r="B3899" t="str">
        <v>South</v>
      </c>
      <c r="C3899" t="str">
        <v>Sports</v>
      </c>
    </row>
    <row r="3900" spans="1:3" hidden="1">
      <c r="A3900" s="11">
        <v>44992</v>
      </c>
      <c r="B3900" t="str">
        <v>West</v>
      </c>
      <c r="C3900" t="str">
        <v>Sports</v>
      </c>
    </row>
    <row r="3901" spans="1:3" hidden="1">
      <c r="A3901" s="11">
        <v>45339</v>
      </c>
      <c r="B3901" t="str">
        <v>South</v>
      </c>
      <c r="C3901" t="str">
        <v>Clothing</v>
      </c>
    </row>
    <row r="3902" spans="1:3" hidden="1">
      <c r="A3902" s="11">
        <v>45285</v>
      </c>
      <c r="B3902" t="str">
        <v>South</v>
      </c>
      <c r="C3902" t="str">
        <v>Electronics</v>
      </c>
    </row>
    <row r="3903" spans="1:3">
      <c r="A3903" s="11">
        <v>45444</v>
      </c>
      <c r="B3903" t="str">
        <v>South</v>
      </c>
      <c r="C3903" t="str">
        <v>Electronics</v>
      </c>
    </row>
    <row r="3904" spans="1:3" hidden="1">
      <c r="A3904" s="11">
        <v>45548</v>
      </c>
      <c r="B3904" t="str">
        <v>West</v>
      </c>
      <c r="C3904" t="str">
        <v>Electronics</v>
      </c>
    </row>
    <row r="3905" spans="1:3" hidden="1">
      <c r="A3905" s="11">
        <v>45543</v>
      </c>
      <c r="B3905" t="str">
        <v>North</v>
      </c>
      <c r="C3905" t="str">
        <v>Electronics</v>
      </c>
    </row>
    <row r="3906" spans="1:3" hidden="1">
      <c r="A3906" s="11">
        <v>45584</v>
      </c>
      <c r="B3906" t="str">
        <v>South</v>
      </c>
      <c r="C3906" t="str">
        <v>Groceries</v>
      </c>
    </row>
    <row r="3907" spans="1:3" hidden="1">
      <c r="A3907" s="11">
        <v>45528</v>
      </c>
      <c r="B3907" t="str">
        <v>West</v>
      </c>
      <c r="C3907" t="str">
        <v>Groceries</v>
      </c>
    </row>
    <row r="3908" spans="1:3" hidden="1">
      <c r="A3908" s="11">
        <v>45159</v>
      </c>
      <c r="B3908" t="str">
        <v>North</v>
      </c>
      <c r="C3908" t="str">
        <v>Electronics</v>
      </c>
    </row>
    <row r="3909" spans="1:3" hidden="1">
      <c r="A3909" s="11">
        <v>45435</v>
      </c>
      <c r="B3909" t="str">
        <v>South</v>
      </c>
      <c r="C3909" t="str">
        <v>Furniture</v>
      </c>
    </row>
    <row r="3910" spans="1:3" hidden="1">
      <c r="A3910" s="11">
        <v>44943</v>
      </c>
      <c r="B3910" t="str">
        <v>West</v>
      </c>
      <c r="C3910" t="str">
        <v>Electronics</v>
      </c>
    </row>
    <row r="3911" spans="1:3" hidden="1">
      <c r="A3911" s="11">
        <v>45005</v>
      </c>
      <c r="B3911" t="str">
        <v>South</v>
      </c>
      <c r="C3911" t="str">
        <v>Electronics</v>
      </c>
    </row>
    <row r="3912" spans="1:3" hidden="1">
      <c r="A3912" s="11">
        <v>45507</v>
      </c>
      <c r="B3912" t="str">
        <v>South</v>
      </c>
      <c r="C3912" t="str">
        <v>Sports</v>
      </c>
    </row>
    <row r="3913" spans="1:3" hidden="1">
      <c r="A3913" s="11">
        <v>44899</v>
      </c>
      <c r="B3913" t="str">
        <v>South</v>
      </c>
      <c r="C3913" t="str">
        <v>Groceries</v>
      </c>
    </row>
    <row r="3914" spans="1:3" hidden="1">
      <c r="A3914" s="11">
        <v>45504</v>
      </c>
      <c r="B3914" t="str">
        <v>West</v>
      </c>
      <c r="C3914" t="str">
        <v>Clothing</v>
      </c>
    </row>
    <row r="3915" spans="1:3" hidden="1">
      <c r="A3915" s="11">
        <v>45155</v>
      </c>
      <c r="B3915" t="str">
        <v>South</v>
      </c>
      <c r="C3915" t="str">
        <v>Groceries</v>
      </c>
    </row>
    <row r="3916" spans="1:3" hidden="1">
      <c r="A3916" s="11">
        <v>45464</v>
      </c>
      <c r="B3916" t="str">
        <v>West</v>
      </c>
      <c r="C3916" t="str">
        <v>Furniture</v>
      </c>
    </row>
    <row r="3917" spans="1:3" hidden="1">
      <c r="A3917" s="11">
        <v>45050</v>
      </c>
      <c r="B3917" t="str">
        <v>North</v>
      </c>
      <c r="C3917" t="str">
        <v>Clothing</v>
      </c>
    </row>
    <row r="3918" spans="1:3" hidden="1">
      <c r="A3918" s="11">
        <v>45473</v>
      </c>
      <c r="B3918" t="str">
        <v>South</v>
      </c>
      <c r="C3918" t="str">
        <v>Furniture</v>
      </c>
    </row>
    <row r="3919" spans="1:3" hidden="1">
      <c r="A3919" s="11">
        <v>45567</v>
      </c>
      <c r="B3919" t="str">
        <v>North</v>
      </c>
      <c r="C3919" t="str">
        <v>Sports</v>
      </c>
    </row>
    <row r="3920" spans="1:3" hidden="1">
      <c r="A3920" s="11">
        <v>45247</v>
      </c>
      <c r="B3920" t="str">
        <v>West</v>
      </c>
      <c r="C3920" t="str">
        <v>Groceries</v>
      </c>
    </row>
    <row r="3921" spans="1:3" hidden="1">
      <c r="A3921" s="11">
        <v>44905</v>
      </c>
      <c r="B3921" t="str">
        <v>South</v>
      </c>
      <c r="C3921" t="str">
        <v>Electronics</v>
      </c>
    </row>
    <row r="3922" spans="1:3">
      <c r="A3922" s="11">
        <v>45353</v>
      </c>
      <c r="B3922" t="str">
        <v>South</v>
      </c>
      <c r="C3922" t="str">
        <v>Electronics</v>
      </c>
    </row>
    <row r="3923" spans="1:3" hidden="1">
      <c r="A3923" s="11">
        <v>45507</v>
      </c>
      <c r="B3923" t="str">
        <v>North</v>
      </c>
      <c r="C3923" t="str">
        <v>Clothing</v>
      </c>
    </row>
    <row r="3924" spans="1:3" hidden="1">
      <c r="A3924" s="11">
        <v>45279</v>
      </c>
      <c r="B3924" t="str">
        <v>South</v>
      </c>
      <c r="C3924" t="str">
        <v>Furniture</v>
      </c>
    </row>
    <row r="3925" spans="1:3" hidden="1">
      <c r="A3925" s="11">
        <v>45256</v>
      </c>
      <c r="B3925" t="str">
        <v>North</v>
      </c>
      <c r="C3925" t="str">
        <v>Furniture</v>
      </c>
    </row>
    <row r="3926" spans="1:3" hidden="1">
      <c r="A3926" s="11">
        <v>45050</v>
      </c>
      <c r="B3926" t="str">
        <v>West</v>
      </c>
      <c r="C3926" t="str">
        <v>Clothing</v>
      </c>
    </row>
    <row r="3927" spans="1:3" hidden="1">
      <c r="A3927" s="11">
        <v>45385</v>
      </c>
      <c r="B3927" t="str">
        <v>South</v>
      </c>
      <c r="C3927" t="str">
        <v>Groceries</v>
      </c>
    </row>
    <row r="3928" spans="1:3" hidden="1">
      <c r="A3928" s="11">
        <v>45393</v>
      </c>
      <c r="B3928" t="str">
        <v>North</v>
      </c>
      <c r="C3928" t="str">
        <v>Sports</v>
      </c>
    </row>
    <row r="3929" spans="1:3" hidden="1">
      <c r="A3929" s="11">
        <v>45065</v>
      </c>
      <c r="B3929" t="str">
        <v>South</v>
      </c>
      <c r="C3929" t="str">
        <v>Sports</v>
      </c>
    </row>
    <row r="3930" spans="1:3" hidden="1">
      <c r="A3930" s="11">
        <v>45344</v>
      </c>
      <c r="B3930" t="str">
        <v>South</v>
      </c>
      <c r="C3930" t="str">
        <v>Furniture</v>
      </c>
    </row>
    <row r="3931" spans="1:3" hidden="1">
      <c r="A3931" s="11">
        <v>45220</v>
      </c>
      <c r="B3931" t="str">
        <v>North</v>
      </c>
      <c r="C3931" t="str">
        <v>Clothing</v>
      </c>
    </row>
    <row r="3932" spans="1:3" hidden="1">
      <c r="A3932" s="11">
        <v>44897</v>
      </c>
      <c r="B3932" t="str">
        <v>North</v>
      </c>
      <c r="C3932" t="str">
        <v>Furniture</v>
      </c>
    </row>
    <row r="3933" spans="1:3" hidden="1">
      <c r="A3933" s="11">
        <v>45043</v>
      </c>
      <c r="B3933" t="str">
        <v>West</v>
      </c>
      <c r="C3933" t="str">
        <v>Furniture</v>
      </c>
    </row>
    <row r="3934" spans="1:3" hidden="1">
      <c r="A3934" s="11">
        <v>45252</v>
      </c>
      <c r="B3934" t="str">
        <v>South</v>
      </c>
      <c r="C3934" t="str">
        <v>Electronics</v>
      </c>
    </row>
    <row r="3935" spans="1:3" hidden="1">
      <c r="A3935" s="11">
        <v>45116</v>
      </c>
      <c r="B3935" t="str">
        <v>West</v>
      </c>
      <c r="C3935" t="str">
        <v>Clothing</v>
      </c>
    </row>
    <row r="3936" spans="1:3">
      <c r="A3936" s="11">
        <v>45316</v>
      </c>
      <c r="B3936" t="str">
        <v>South</v>
      </c>
      <c r="C3936" t="str">
        <v>Electronics</v>
      </c>
    </row>
    <row r="3937" spans="1:3" hidden="1">
      <c r="A3937" s="11">
        <v>45269</v>
      </c>
      <c r="B3937" t="str">
        <v>North</v>
      </c>
      <c r="C3937" t="str">
        <v>Furniture</v>
      </c>
    </row>
    <row r="3938" spans="1:3" hidden="1">
      <c r="A3938" s="11">
        <v>45111</v>
      </c>
      <c r="B3938" t="str">
        <v>North</v>
      </c>
      <c r="C3938" t="str">
        <v>Sports</v>
      </c>
    </row>
    <row r="3939" spans="1:3" hidden="1">
      <c r="A3939" s="11">
        <v>45274</v>
      </c>
      <c r="B3939" t="str">
        <v>South</v>
      </c>
      <c r="C3939" t="str">
        <v>Sports</v>
      </c>
    </row>
    <row r="3940" spans="1:3" hidden="1">
      <c r="A3940" s="11">
        <v>45318</v>
      </c>
      <c r="B3940" t="str">
        <v>South</v>
      </c>
      <c r="C3940" t="str">
        <v>Clothing</v>
      </c>
    </row>
    <row r="3941" spans="1:3" hidden="1">
      <c r="A3941" s="11">
        <v>45026</v>
      </c>
      <c r="B3941" t="str">
        <v>North</v>
      </c>
      <c r="C3941" t="str">
        <v>Clothing</v>
      </c>
    </row>
    <row r="3942" spans="1:3" hidden="1">
      <c r="A3942" s="11">
        <v>45298</v>
      </c>
      <c r="B3942" t="str">
        <v>North</v>
      </c>
      <c r="C3942" t="str">
        <v>Sports</v>
      </c>
    </row>
    <row r="3943" spans="1:3" hidden="1">
      <c r="A3943" s="11">
        <v>45120</v>
      </c>
      <c r="B3943" t="str">
        <v>North</v>
      </c>
      <c r="C3943" t="str">
        <v>Clothing</v>
      </c>
    </row>
    <row r="3944" spans="1:3" hidden="1">
      <c r="A3944" s="11">
        <v>45287</v>
      </c>
      <c r="B3944" t="str">
        <v>South</v>
      </c>
      <c r="C3944" t="str">
        <v>Furniture</v>
      </c>
    </row>
    <row r="3945" spans="1:3" hidden="1">
      <c r="A3945" s="11">
        <v>45324</v>
      </c>
      <c r="B3945" t="str">
        <v>West</v>
      </c>
      <c r="C3945" t="str">
        <v>Electronics</v>
      </c>
    </row>
    <row r="3946" spans="1:3" hidden="1">
      <c r="A3946" s="11">
        <v>45101</v>
      </c>
      <c r="B3946" t="str">
        <v>West</v>
      </c>
      <c r="C3946" t="str">
        <v>Furniture</v>
      </c>
    </row>
    <row r="3947" spans="1:3" hidden="1">
      <c r="A3947" s="11">
        <v>44940</v>
      </c>
      <c r="B3947" t="str">
        <v>North</v>
      </c>
      <c r="C3947" t="str">
        <v>Furniture</v>
      </c>
    </row>
    <row r="3948" spans="1:3" hidden="1">
      <c r="A3948" s="11">
        <v>45088</v>
      </c>
      <c r="B3948" t="str">
        <v>North</v>
      </c>
      <c r="C3948" t="str">
        <v>Furniture</v>
      </c>
    </row>
    <row r="3949" spans="1:3" hidden="1">
      <c r="A3949" s="11">
        <v>45041</v>
      </c>
      <c r="B3949" t="str">
        <v>North</v>
      </c>
      <c r="C3949" t="str">
        <v>Sports</v>
      </c>
    </row>
    <row r="3950" spans="1:3" hidden="1">
      <c r="A3950" s="11">
        <v>44903</v>
      </c>
      <c r="B3950" t="str">
        <v>West</v>
      </c>
      <c r="C3950" t="str">
        <v>Clothing</v>
      </c>
    </row>
    <row r="3951" spans="1:3">
      <c r="A3951" s="11">
        <v>45461</v>
      </c>
      <c r="B3951" t="str">
        <v>South</v>
      </c>
      <c r="C3951" t="str">
        <v>Electronics</v>
      </c>
    </row>
    <row r="3952" spans="1:3" hidden="1">
      <c r="A3952" s="11">
        <v>45572</v>
      </c>
      <c r="B3952" t="str">
        <v>North</v>
      </c>
      <c r="C3952" t="str">
        <v>Clothing</v>
      </c>
    </row>
    <row r="3953" spans="1:3" hidden="1">
      <c r="A3953" s="11">
        <v>45290</v>
      </c>
      <c r="B3953" t="str">
        <v>North</v>
      </c>
      <c r="C3953" t="str">
        <v>Electronics</v>
      </c>
    </row>
    <row r="3954" spans="1:3" hidden="1">
      <c r="A3954" s="11">
        <v>44904</v>
      </c>
      <c r="B3954" t="str">
        <v>South</v>
      </c>
      <c r="C3954" t="str">
        <v>Clothing</v>
      </c>
    </row>
    <row r="3955" spans="1:3" hidden="1">
      <c r="A3955" s="11">
        <v>45003</v>
      </c>
      <c r="B3955" t="str">
        <v>North</v>
      </c>
      <c r="C3955" t="str">
        <v>Clothing</v>
      </c>
    </row>
    <row r="3956" spans="1:3" hidden="1">
      <c r="A3956" s="11">
        <v>45596</v>
      </c>
      <c r="B3956" t="str">
        <v>West</v>
      </c>
      <c r="C3956" t="str">
        <v>Sports</v>
      </c>
    </row>
    <row r="3957" spans="1:3" hidden="1">
      <c r="A3957" s="11">
        <v>44899</v>
      </c>
      <c r="B3957" t="str">
        <v>South</v>
      </c>
      <c r="C3957" t="str">
        <v>Sports</v>
      </c>
    </row>
    <row r="3958" spans="1:3" hidden="1">
      <c r="A3958" s="11">
        <v>45438</v>
      </c>
      <c r="B3958" t="str">
        <v>South</v>
      </c>
      <c r="C3958" t="str">
        <v>Sports</v>
      </c>
    </row>
    <row r="3959" spans="1:3" hidden="1">
      <c r="A3959" s="11">
        <v>45540</v>
      </c>
      <c r="B3959" t="str">
        <v>South</v>
      </c>
      <c r="C3959" t="str">
        <v>Furniture</v>
      </c>
    </row>
    <row r="3960" spans="1:3" hidden="1">
      <c r="A3960" s="11">
        <v>45415</v>
      </c>
      <c r="B3960" t="str">
        <v>North</v>
      </c>
      <c r="C3960" t="str">
        <v>Electronics</v>
      </c>
    </row>
    <row r="3961" spans="1:3" hidden="1">
      <c r="A3961" s="11">
        <v>45373</v>
      </c>
      <c r="B3961" t="str">
        <v>North</v>
      </c>
      <c r="C3961" t="str">
        <v>Clothing</v>
      </c>
    </row>
    <row r="3962" spans="1:3" hidden="1">
      <c r="A3962" s="11">
        <v>45522</v>
      </c>
      <c r="B3962" t="str">
        <v>South</v>
      </c>
      <c r="C3962" t="str">
        <v>Sports</v>
      </c>
    </row>
    <row r="3963" spans="1:3" hidden="1">
      <c r="A3963" s="11">
        <v>45381</v>
      </c>
      <c r="B3963" t="str">
        <v>West</v>
      </c>
      <c r="C3963" t="str">
        <v>Electronics</v>
      </c>
    </row>
    <row r="3964" spans="1:3" hidden="1">
      <c r="A3964" s="11">
        <v>45237</v>
      </c>
      <c r="B3964" t="str">
        <v>North</v>
      </c>
      <c r="C3964" t="str">
        <v>Clothing</v>
      </c>
    </row>
    <row r="3965" spans="1:3" hidden="1">
      <c r="A3965" s="11">
        <v>44955</v>
      </c>
      <c r="B3965" t="str">
        <v>South</v>
      </c>
      <c r="C3965" t="str">
        <v>Sports</v>
      </c>
    </row>
    <row r="3966" spans="1:3" hidden="1">
      <c r="A3966" s="11">
        <v>44992</v>
      </c>
      <c r="B3966" t="str">
        <v>West</v>
      </c>
      <c r="C3966" t="str">
        <v>Groceries</v>
      </c>
    </row>
    <row r="3967" spans="1:3" hidden="1">
      <c r="A3967" s="11">
        <v>45300</v>
      </c>
      <c r="B3967" t="str">
        <v>West</v>
      </c>
      <c r="C3967" t="str">
        <v>Furniture</v>
      </c>
    </row>
    <row r="3968" spans="1:3" hidden="1">
      <c r="A3968" s="11">
        <v>45371</v>
      </c>
      <c r="B3968" t="str">
        <v>South</v>
      </c>
      <c r="C3968" t="str">
        <v>Sports</v>
      </c>
    </row>
    <row r="3969" spans="1:3" hidden="1">
      <c r="A3969" s="11">
        <v>45321</v>
      </c>
      <c r="B3969" t="str">
        <v>South</v>
      </c>
      <c r="C3969" t="str">
        <v>Clothing</v>
      </c>
    </row>
    <row r="3970" spans="1:3">
      <c r="A3970" s="11">
        <v>45551</v>
      </c>
      <c r="B3970" t="str">
        <v>South</v>
      </c>
      <c r="C3970" t="str">
        <v>Electronics</v>
      </c>
    </row>
    <row r="3971" spans="1:3" hidden="1">
      <c r="A3971" s="11">
        <v>45269</v>
      </c>
      <c r="B3971" t="str">
        <v>South</v>
      </c>
      <c r="C3971" t="str">
        <v>Clothing</v>
      </c>
    </row>
    <row r="3972" spans="1:3" hidden="1">
      <c r="A3972" s="11">
        <v>45258</v>
      </c>
      <c r="B3972" t="str">
        <v>South</v>
      </c>
      <c r="C3972" t="str">
        <v>Clothing</v>
      </c>
    </row>
    <row r="3973" spans="1:3" hidden="1">
      <c r="A3973" s="11">
        <v>45374</v>
      </c>
      <c r="B3973" t="str">
        <v>South</v>
      </c>
      <c r="C3973" t="str">
        <v>Clothing</v>
      </c>
    </row>
    <row r="3974" spans="1:3" hidden="1">
      <c r="A3974" s="11">
        <v>45284</v>
      </c>
      <c r="B3974" t="str">
        <v>South</v>
      </c>
      <c r="C3974" t="str">
        <v>Clothing</v>
      </c>
    </row>
    <row r="3975" spans="1:3" hidden="1">
      <c r="A3975" s="11">
        <v>44961</v>
      </c>
      <c r="B3975" t="str">
        <v>South</v>
      </c>
      <c r="C3975" t="str">
        <v>Electronics</v>
      </c>
    </row>
    <row r="3976" spans="1:3" hidden="1">
      <c r="A3976" s="11">
        <v>45400</v>
      </c>
      <c r="B3976" t="str">
        <v>South</v>
      </c>
      <c r="C3976" t="str">
        <v>Groceries</v>
      </c>
    </row>
    <row r="3977" spans="1:3" hidden="1">
      <c r="A3977" s="11">
        <v>45033</v>
      </c>
      <c r="B3977" t="str">
        <v>South</v>
      </c>
      <c r="C3977" t="str">
        <v>Furniture</v>
      </c>
    </row>
    <row r="3978" spans="1:3" hidden="1">
      <c r="A3978" s="11">
        <v>45168</v>
      </c>
      <c r="B3978" t="str">
        <v>South</v>
      </c>
      <c r="C3978" t="str">
        <v>Groceries</v>
      </c>
    </row>
    <row r="3979" spans="1:3" hidden="1">
      <c r="A3979" s="11">
        <v>45260</v>
      </c>
      <c r="B3979" t="str">
        <v>East</v>
      </c>
      <c r="C3979" t="str">
        <v>Clothing</v>
      </c>
    </row>
    <row r="3980" spans="1:3" hidden="1">
      <c r="A3980" s="11">
        <v>44916</v>
      </c>
      <c r="B3980" t="str">
        <v>South</v>
      </c>
      <c r="C3980" t="str">
        <v>Sports</v>
      </c>
    </row>
    <row r="3981" spans="1:3" hidden="1">
      <c r="A3981" s="11">
        <v>45107</v>
      </c>
      <c r="B3981" t="str">
        <v>North</v>
      </c>
      <c r="C3981" t="str">
        <v>Clothing</v>
      </c>
    </row>
    <row r="3982" spans="1:3" hidden="1">
      <c r="A3982" s="11">
        <v>44986</v>
      </c>
      <c r="B3982" t="str">
        <v>South</v>
      </c>
      <c r="C3982" t="str">
        <v>Clothing</v>
      </c>
    </row>
    <row r="3983" spans="1:3" hidden="1">
      <c r="A3983" s="11">
        <v>44990</v>
      </c>
      <c r="B3983" t="str">
        <v>East</v>
      </c>
      <c r="C3983" t="str">
        <v>Clothing</v>
      </c>
    </row>
    <row r="3984" spans="1:3" hidden="1">
      <c r="A3984" s="11">
        <v>45056</v>
      </c>
      <c r="B3984" t="str">
        <v>South</v>
      </c>
      <c r="C3984" t="str">
        <v>Sports</v>
      </c>
    </row>
    <row r="3985" spans="1:3" hidden="1">
      <c r="A3985" s="11">
        <v>45355</v>
      </c>
      <c r="B3985" t="str">
        <v>West</v>
      </c>
      <c r="C3985" t="str">
        <v>Clothing</v>
      </c>
    </row>
    <row r="3986" spans="1:3" hidden="1">
      <c r="A3986" s="11">
        <v>45065</v>
      </c>
      <c r="B3986" t="str">
        <v>South</v>
      </c>
      <c r="C3986" t="str">
        <v>Furniture</v>
      </c>
    </row>
    <row r="3987" spans="1:3" hidden="1">
      <c r="A3987" s="11">
        <v>45151</v>
      </c>
      <c r="B3987" t="str">
        <v>West</v>
      </c>
      <c r="C3987" t="str">
        <v>Groceries</v>
      </c>
    </row>
    <row r="3988" spans="1:3" hidden="1">
      <c r="A3988" s="11">
        <v>44957</v>
      </c>
      <c r="B3988" t="str">
        <v>East</v>
      </c>
      <c r="C3988" t="str">
        <v>Clothing</v>
      </c>
    </row>
    <row r="3989" spans="1:3" hidden="1">
      <c r="A3989" s="11">
        <v>45370</v>
      </c>
      <c r="B3989" t="str">
        <v>East</v>
      </c>
      <c r="C3989" t="str">
        <v>Groceries</v>
      </c>
    </row>
    <row r="3990" spans="1:3" hidden="1">
      <c r="A3990" s="11">
        <v>45587</v>
      </c>
      <c r="B3990" t="str">
        <v>West</v>
      </c>
      <c r="C3990" t="str">
        <v>Groceries</v>
      </c>
    </row>
    <row r="3991" spans="1:3" hidden="1">
      <c r="A3991" s="11">
        <v>45106</v>
      </c>
      <c r="B3991" t="str">
        <v>South</v>
      </c>
      <c r="C3991" t="str">
        <v>Electronics</v>
      </c>
    </row>
    <row r="3992" spans="1:3" hidden="1">
      <c r="A3992" s="11">
        <v>45324</v>
      </c>
      <c r="B3992" t="str">
        <v>North</v>
      </c>
      <c r="C3992" t="str">
        <v>Groceries</v>
      </c>
    </row>
    <row r="3993" spans="1:3" hidden="1">
      <c r="A3993" s="11">
        <v>45171</v>
      </c>
      <c r="B3993" t="str">
        <v>West</v>
      </c>
      <c r="C3993" t="str">
        <v>Groceries</v>
      </c>
    </row>
    <row r="3994" spans="1:3" hidden="1">
      <c r="A3994" s="11">
        <v>45530</v>
      </c>
      <c r="B3994" t="str">
        <v>North</v>
      </c>
      <c r="C3994" t="str">
        <v>Clothing</v>
      </c>
    </row>
    <row r="3995" spans="1:3" hidden="1">
      <c r="A3995" s="11">
        <v>45355</v>
      </c>
      <c r="B3995" t="str">
        <v>North</v>
      </c>
      <c r="C3995" t="str">
        <v>Clothing</v>
      </c>
    </row>
    <row r="3996" spans="1:3" hidden="1">
      <c r="A3996" s="11">
        <v>45424</v>
      </c>
      <c r="B3996" t="str">
        <v>East</v>
      </c>
      <c r="C3996" t="str">
        <v>Groceries</v>
      </c>
    </row>
    <row r="3997" spans="1:3" hidden="1">
      <c r="A3997" s="11">
        <v>45307</v>
      </c>
      <c r="B3997" t="str">
        <v>South</v>
      </c>
      <c r="C3997" t="str">
        <v>Clothing</v>
      </c>
    </row>
    <row r="3998" spans="1:3">
      <c r="A3998" s="11">
        <v>45571</v>
      </c>
      <c r="B3998" t="str">
        <v>South</v>
      </c>
      <c r="C3998" t="str">
        <v>Electronics</v>
      </c>
    </row>
    <row r="3999" spans="1:3" hidden="1">
      <c r="A3999" s="11">
        <v>45093</v>
      </c>
      <c r="B3999" t="str">
        <v>North</v>
      </c>
      <c r="C3999" t="str">
        <v>Sports</v>
      </c>
    </row>
    <row r="4000" spans="1:3" hidden="1">
      <c r="A4000" s="11">
        <v>45357</v>
      </c>
      <c r="B4000" t="str">
        <v>West</v>
      </c>
      <c r="C4000" t="str">
        <v>Sports</v>
      </c>
    </row>
    <row r="4001" spans="1:3" hidden="1">
      <c r="A4001" s="11">
        <v>45465</v>
      </c>
      <c r="B4001" t="str">
        <v>East</v>
      </c>
      <c r="C4001" t="str">
        <v>Furniture</v>
      </c>
    </row>
  </sheetData>
  <autoFilter ref="A1:C4001" xr:uid="{00000000-0009-0000-0000-000001000000}">
    <filterColumn colId="0">
      <filters>
        <dateGroupItem year="2024" dateTimeGrouping="year"/>
      </filters>
    </filterColumn>
    <filterColumn colId="1">
      <filters>
        <filter val="South"/>
      </filters>
    </filterColumn>
    <filterColumn colId="2">
      <filters>
        <filter val="Electronics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tabSelected="1" zoomScale="140" zoomScaleNormal="140" workbookViewId="0">
      <selection activeCell="E2" sqref="E2"/>
    </sheetView>
  </sheetViews>
  <sheetFormatPr defaultColWidth="9.140625" defaultRowHeight="15"/>
  <cols>
    <col min="1" max="1" width="13.5703125" customWidth="1"/>
    <col min="2" max="2" width="19" customWidth="1"/>
    <col min="5" max="5" width="10" customWidth="1"/>
    <col min="6" max="6" width="10.28515625" customWidth="1"/>
  </cols>
  <sheetData>
    <row r="1" spans="1:6">
      <c r="A1" s="22" t="s">
        <v>3943</v>
      </c>
      <c r="B1" s="23"/>
      <c r="D1" s="2" t="s">
        <v>3944</v>
      </c>
      <c r="E1" s="2" t="s">
        <v>3945</v>
      </c>
      <c r="F1" s="2" t="s">
        <v>3946</v>
      </c>
    </row>
    <row r="2" spans="1:6">
      <c r="A2" s="7" t="s">
        <v>2</v>
      </c>
      <c r="B2" s="8" t="s">
        <v>3947</v>
      </c>
      <c r="D2" s="9" t="s">
        <v>1668</v>
      </c>
      <c r="E2" s="9">
        <f>AVERAGEIF(Sales_Performance_Analysis.csv!L:L,"furniture",Sales_Performance_Analysis.csv!P:P)</f>
        <v>25.230392156862699</v>
      </c>
      <c r="F2" s="9">
        <f>AVERAGEIF(Sales_Performance_Analysis.csv!L:L,"Furniture",Sales_Performance_Analysis.csv!Q:Q)</f>
        <v>1023.38274509804</v>
      </c>
    </row>
    <row r="3" spans="1:6">
      <c r="A3" s="9" t="s">
        <v>17</v>
      </c>
      <c r="B3" s="9">
        <f>SUMIF(Sales_Performance_Analysis.csv!$K:$K,Sales_Performance_Analysis.csv!$S2,Sales_Performance_Analysis.csv!$M:$M)</f>
        <v>2539669</v>
      </c>
    </row>
    <row r="4" spans="1:6">
      <c r="A4" s="9" t="s">
        <v>20</v>
      </c>
      <c r="B4" s="9">
        <f>SUMIF(Sales_Performance_Analysis.csv!$K:$K,Sales_Performance_Analysis.csv!$S3,Sales_Performance_Analysis.csv!$M:$M)</f>
        <v>2623453.13</v>
      </c>
    </row>
    <row r="5" spans="1:6">
      <c r="A5" s="9" t="s">
        <v>22</v>
      </c>
      <c r="B5" s="9">
        <f>SUMIF(Sales_Performance_Analysis.csv!$K:$K,Sales_Performance_Analysis.csv!$S4,Sales_Performance_Analysis.csv!$M:$M)</f>
        <v>2153328.04</v>
      </c>
    </row>
    <row r="6" spans="1:6">
      <c r="A6" s="9" t="s">
        <v>24</v>
      </c>
      <c r="B6" s="9">
        <f>SUMIF(Sales_Performance_Analysis.csv!$K:$K,Sales_Performance_Analysis.csv!$S5,Sales_Performance_Analysis.csv!$M:$M)</f>
        <v>2793333.52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7"/>
  <sheetViews>
    <sheetView workbookViewId="0"/>
  </sheetViews>
  <sheetFormatPr defaultColWidth="9.140625" defaultRowHeight="15"/>
  <cols>
    <col min="1" max="1" width="19.42578125" customWidth="1"/>
    <col min="2" max="2" width="17.5703125"/>
    <col min="3" max="4" width="21.5703125"/>
  </cols>
  <sheetData>
    <row r="1" spans="1:4">
      <c r="A1" s="3" t="s">
        <v>9</v>
      </c>
      <c r="B1" s="3" t="s">
        <v>8</v>
      </c>
      <c r="C1" s="3" t="s">
        <v>3948</v>
      </c>
      <c r="D1" s="3" t="s">
        <v>3949</v>
      </c>
    </row>
    <row r="2" spans="1:4">
      <c r="A2" t="s">
        <v>27</v>
      </c>
      <c r="C2">
        <v>2156007.58</v>
      </c>
      <c r="D2">
        <v>856347.49</v>
      </c>
    </row>
    <row r="3" spans="1:4">
      <c r="B3" t="s">
        <v>20</v>
      </c>
      <c r="C3">
        <v>544147.05000000005</v>
      </c>
      <c r="D3">
        <v>206173.43</v>
      </c>
    </row>
    <row r="4" spans="1:4">
      <c r="B4" t="s">
        <v>17</v>
      </c>
      <c r="C4">
        <v>575975.88</v>
      </c>
      <c r="D4">
        <v>207145.82</v>
      </c>
    </row>
    <row r="5" spans="1:4">
      <c r="B5" t="s">
        <v>24</v>
      </c>
      <c r="C5">
        <v>607267.41</v>
      </c>
      <c r="D5">
        <v>257012.1</v>
      </c>
    </row>
    <row r="6" spans="1:4">
      <c r="B6" t="s">
        <v>22</v>
      </c>
      <c r="C6">
        <v>428617.24</v>
      </c>
      <c r="D6">
        <v>186016.14</v>
      </c>
    </row>
    <row r="7" spans="1:4">
      <c r="A7" t="s">
        <v>3070</v>
      </c>
      <c r="C7">
        <v>2047834.93</v>
      </c>
      <c r="D7">
        <v>803657.96</v>
      </c>
    </row>
    <row r="8" spans="1:4">
      <c r="B8" t="s">
        <v>20</v>
      </c>
      <c r="C8">
        <v>487335.04</v>
      </c>
      <c r="D8">
        <v>196771.53</v>
      </c>
    </row>
    <row r="9" spans="1:4">
      <c r="B9" t="s">
        <v>17</v>
      </c>
      <c r="C9">
        <v>527159.55000000005</v>
      </c>
      <c r="D9">
        <v>203772.53</v>
      </c>
    </row>
    <row r="10" spans="1:4">
      <c r="B10" t="s">
        <v>24</v>
      </c>
      <c r="C10">
        <v>542960.29</v>
      </c>
      <c r="D10">
        <v>218587.48</v>
      </c>
    </row>
    <row r="11" spans="1:4">
      <c r="B11" t="s">
        <v>22</v>
      </c>
      <c r="C11">
        <v>490380.05</v>
      </c>
      <c r="D11">
        <v>184526.42</v>
      </c>
    </row>
    <row r="12" spans="1:4">
      <c r="A12" t="s">
        <v>1668</v>
      </c>
      <c r="C12">
        <v>2049496.16</v>
      </c>
      <c r="D12">
        <v>835080.32</v>
      </c>
    </row>
    <row r="13" spans="1:4">
      <c r="B13" t="s">
        <v>20</v>
      </c>
      <c r="C13">
        <v>568091.34</v>
      </c>
      <c r="D13">
        <v>229622.02</v>
      </c>
    </row>
    <row r="14" spans="1:4">
      <c r="B14" t="s">
        <v>17</v>
      </c>
      <c r="C14">
        <v>494993.63</v>
      </c>
      <c r="D14">
        <v>209391.78</v>
      </c>
    </row>
    <row r="15" spans="1:4">
      <c r="B15" t="s">
        <v>24</v>
      </c>
      <c r="C15">
        <v>542353.65</v>
      </c>
      <c r="D15">
        <v>214936.91</v>
      </c>
    </row>
    <row r="16" spans="1:4">
      <c r="B16" t="s">
        <v>22</v>
      </c>
      <c r="C16">
        <v>444057.54</v>
      </c>
      <c r="D16">
        <v>181129.61</v>
      </c>
    </row>
    <row r="17" spans="1:4">
      <c r="A17" t="s">
        <v>101</v>
      </c>
      <c r="C17">
        <v>1864225.06</v>
      </c>
      <c r="D17">
        <v>739605.38</v>
      </c>
    </row>
    <row r="18" spans="1:4">
      <c r="B18" t="s">
        <v>20</v>
      </c>
      <c r="C18">
        <v>442386.15</v>
      </c>
      <c r="D18">
        <v>179081.18</v>
      </c>
    </row>
    <row r="19" spans="1:4">
      <c r="B19" t="s">
        <v>17</v>
      </c>
      <c r="C19">
        <v>471913.51</v>
      </c>
      <c r="D19">
        <v>172529.97</v>
      </c>
    </row>
    <row r="20" spans="1:4">
      <c r="B20" t="s">
        <v>24</v>
      </c>
      <c r="C20">
        <v>552437.15</v>
      </c>
      <c r="D20">
        <v>236904.15</v>
      </c>
    </row>
    <row r="21" spans="1:4">
      <c r="B21" t="s">
        <v>22</v>
      </c>
      <c r="C21">
        <v>397488.25</v>
      </c>
      <c r="D21">
        <v>151090.07999999999</v>
      </c>
    </row>
    <row r="22" spans="1:4">
      <c r="A22" t="s">
        <v>2920</v>
      </c>
      <c r="C22">
        <v>1992219.96</v>
      </c>
      <c r="D22">
        <v>797005.36</v>
      </c>
    </row>
    <row r="23" spans="1:4">
      <c r="B23" t="s">
        <v>20</v>
      </c>
      <c r="C23">
        <v>581493.55000000005</v>
      </c>
      <c r="D23">
        <v>223349.19</v>
      </c>
    </row>
    <row r="24" spans="1:4">
      <c r="B24" t="s">
        <v>17</v>
      </c>
      <c r="C24">
        <v>469626.43</v>
      </c>
      <c r="D24">
        <v>177465.97</v>
      </c>
    </row>
    <row r="25" spans="1:4">
      <c r="B25" t="s">
        <v>24</v>
      </c>
      <c r="C25">
        <v>548315.02</v>
      </c>
      <c r="D25">
        <v>228538.76</v>
      </c>
    </row>
    <row r="26" spans="1:4">
      <c r="B26" t="s">
        <v>22</v>
      </c>
      <c r="C26">
        <v>392784.96</v>
      </c>
      <c r="D26">
        <v>167651.44</v>
      </c>
    </row>
    <row r="27" spans="1:4">
      <c r="A27" t="s">
        <v>3950</v>
      </c>
      <c r="C27">
        <v>10109783.689999999</v>
      </c>
      <c r="D27">
        <v>4031696.51</v>
      </c>
    </row>
  </sheetData>
  <pageMargins left="0.75" right="0.75" top="1" bottom="1" header="0.5" footer="0.5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7"/>
  <sheetViews>
    <sheetView workbookViewId="0">
      <selection activeCell="B20" sqref="B20"/>
    </sheetView>
  </sheetViews>
  <sheetFormatPr defaultColWidth="9.140625" defaultRowHeight="15"/>
  <cols>
    <col min="1" max="1" width="14.85546875" bestFit="1" customWidth="1"/>
    <col min="2" max="2" width="20" bestFit="1" customWidth="1"/>
  </cols>
  <sheetData>
    <row r="3" spans="1:2">
      <c r="A3" s="27" t="s">
        <v>8</v>
      </c>
      <c r="B3" t="s">
        <v>3948</v>
      </c>
    </row>
    <row r="4" spans="1:2">
      <c r="A4" t="s">
        <v>20</v>
      </c>
      <c r="B4" s="28">
        <v>2623453.129999999</v>
      </c>
    </row>
    <row r="5" spans="1:2">
      <c r="A5" t="s">
        <v>17</v>
      </c>
      <c r="B5" s="28">
        <v>2539669.0000000005</v>
      </c>
    </row>
    <row r="6" spans="1:2">
      <c r="A6" t="s">
        <v>24</v>
      </c>
      <c r="B6" s="28">
        <v>2793333.5200000009</v>
      </c>
    </row>
    <row r="7" spans="1:2">
      <c r="A7" t="s">
        <v>3950</v>
      </c>
      <c r="B7" s="28">
        <v>7956455.6500000004</v>
      </c>
    </row>
  </sheetData>
  <pageMargins left="0.75" right="0.75" top="1" bottom="1" header="0.5" footer="0.5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B9"/>
  <sheetViews>
    <sheetView workbookViewId="0">
      <selection activeCell="B18" sqref="B18"/>
    </sheetView>
  </sheetViews>
  <sheetFormatPr defaultColWidth="9.140625" defaultRowHeight="15"/>
  <cols>
    <col min="1" max="1" width="16.7109375" bestFit="1" customWidth="1"/>
    <col min="2" max="2" width="20" bestFit="1" customWidth="1"/>
  </cols>
  <sheetData>
    <row r="3" spans="1:2">
      <c r="A3" s="27" t="s">
        <v>9</v>
      </c>
      <c r="B3" t="s">
        <v>3948</v>
      </c>
    </row>
    <row r="4" spans="1:2">
      <c r="A4" t="s">
        <v>27</v>
      </c>
      <c r="B4" s="28">
        <v>1727390.3399999992</v>
      </c>
    </row>
    <row r="5" spans="1:2">
      <c r="A5" t="s">
        <v>3070</v>
      </c>
      <c r="B5" s="28">
        <v>1557454.8799999997</v>
      </c>
    </row>
    <row r="6" spans="1:2">
      <c r="A6" t="s">
        <v>1668</v>
      </c>
      <c r="B6" s="28">
        <v>1605438.6199999999</v>
      </c>
    </row>
    <row r="7" spans="1:2">
      <c r="A7" t="s">
        <v>101</v>
      </c>
      <c r="B7" s="28">
        <v>1466736.8099999987</v>
      </c>
    </row>
    <row r="8" spans="1:2">
      <c r="A8" t="s">
        <v>2920</v>
      </c>
      <c r="B8" s="28">
        <v>1599434.9999999993</v>
      </c>
    </row>
    <row r="9" spans="1:2">
      <c r="A9" t="s">
        <v>3950</v>
      </c>
      <c r="B9" s="28">
        <v>7956455.6499999966</v>
      </c>
    </row>
  </sheetData>
  <pageMargins left="0.75" right="0.75" top="1" bottom="1" header="0.5" footer="0.5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"/>
  <sheetViews>
    <sheetView zoomScale="120" zoomScaleNormal="120" workbookViewId="0">
      <selection activeCell="S14" sqref="S14"/>
    </sheetView>
  </sheetViews>
  <sheetFormatPr defaultColWidth="9.140625" defaultRowHeight="15"/>
  <cols>
    <col min="1" max="1" width="20.5703125" bestFit="1" customWidth="1"/>
    <col min="2" max="6" width="16.7109375" bestFit="1" customWidth="1"/>
    <col min="7" max="7" width="11.85546875"/>
  </cols>
  <sheetData>
    <row r="1" spans="1:7">
      <c r="A1" s="27" t="s">
        <v>3948</v>
      </c>
      <c r="B1" s="27" t="s">
        <v>9</v>
      </c>
    </row>
    <row r="2" spans="1:7">
      <c r="A2" s="27" t="s">
        <v>8</v>
      </c>
      <c r="B2" t="s">
        <v>27</v>
      </c>
      <c r="C2" t="s">
        <v>3070</v>
      </c>
      <c r="D2" t="s">
        <v>1668</v>
      </c>
      <c r="E2" t="s">
        <v>101</v>
      </c>
      <c r="F2" t="s">
        <v>2920</v>
      </c>
      <c r="G2" t="s">
        <v>3950</v>
      </c>
    </row>
    <row r="3" spans="1:7">
      <c r="A3" t="s">
        <v>20</v>
      </c>
      <c r="B3" s="28">
        <v>544147.05000000016</v>
      </c>
      <c r="C3" s="28">
        <v>487335.03999999986</v>
      </c>
      <c r="D3" s="28">
        <v>568091.33999999973</v>
      </c>
      <c r="E3" s="28">
        <v>442386.14999999991</v>
      </c>
      <c r="F3" s="28">
        <v>581493.54999999993</v>
      </c>
      <c r="G3" s="28">
        <v>2623453.1299999994</v>
      </c>
    </row>
    <row r="4" spans="1:7">
      <c r="A4" t="s">
        <v>17</v>
      </c>
      <c r="B4" s="28">
        <v>575975.88</v>
      </c>
      <c r="C4" s="28">
        <v>527159.54999999981</v>
      </c>
      <c r="D4" s="28">
        <v>494993.62999999983</v>
      </c>
      <c r="E4" s="28">
        <v>471913.51</v>
      </c>
      <c r="F4" s="28">
        <v>469626.43000000005</v>
      </c>
      <c r="G4" s="28">
        <v>2539668.9999999995</v>
      </c>
    </row>
    <row r="5" spans="1:7">
      <c r="A5" t="s">
        <v>24</v>
      </c>
      <c r="B5" s="28">
        <v>607267.41000000038</v>
      </c>
      <c r="C5" s="28">
        <v>542960.28999999992</v>
      </c>
      <c r="D5" s="28">
        <v>542353.65</v>
      </c>
      <c r="E5" s="28">
        <v>552437.15000000037</v>
      </c>
      <c r="F5" s="28">
        <v>548315.02</v>
      </c>
      <c r="G5" s="28">
        <v>2793333.5200000005</v>
      </c>
    </row>
    <row r="6" spans="1:7">
      <c r="A6" t="s">
        <v>3950</v>
      </c>
      <c r="B6" s="28">
        <v>1727390.3400000005</v>
      </c>
      <c r="C6" s="28">
        <v>1557454.8799999994</v>
      </c>
      <c r="D6" s="28">
        <v>1605438.6199999996</v>
      </c>
      <c r="E6" s="28">
        <v>1466736.8100000003</v>
      </c>
      <c r="F6" s="28">
        <v>1599435</v>
      </c>
      <c r="G6" s="28">
        <v>7956455.6499999994</v>
      </c>
    </row>
  </sheetData>
  <pageMargins left="0.75" right="0.75" top="1" bottom="1" header="0.5" footer="0.5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GS10:PP92"/>
  <sheetViews>
    <sheetView showGridLines="0" topLeftCell="A6" zoomScale="90" zoomScaleNormal="90" workbookViewId="0">
      <selection activeCell="IC10" sqref="IC10:NS45"/>
    </sheetView>
  </sheetViews>
  <sheetFormatPr defaultColWidth="0.28515625" defaultRowHeight="2.1" customHeight="1"/>
  <cols>
    <col min="1" max="1" width="0.28515625" customWidth="1"/>
  </cols>
  <sheetData>
    <row r="10" spans="237:383" ht="2.1" customHeight="1">
      <c r="IC10" s="24" t="s">
        <v>3952</v>
      </c>
      <c r="ID10" s="25"/>
      <c r="IE10" s="25"/>
      <c r="IF10" s="25"/>
      <c r="IG10" s="25"/>
      <c r="IH10" s="25"/>
      <c r="II10" s="25"/>
      <c r="IJ10" s="25"/>
      <c r="IK10" s="25"/>
      <c r="IL10" s="25"/>
      <c r="IM10" s="25"/>
      <c r="IN10" s="25"/>
      <c r="IO10" s="25"/>
      <c r="IP10" s="25"/>
      <c r="IQ10" s="25"/>
      <c r="IR10" s="25"/>
      <c r="IS10" s="25"/>
      <c r="IT10" s="25"/>
      <c r="IU10" s="25"/>
      <c r="IV10" s="25"/>
      <c r="IW10" s="25"/>
      <c r="IX10" s="25"/>
      <c r="IY10" s="25"/>
      <c r="IZ10" s="25"/>
      <c r="JA10" s="25"/>
      <c r="JB10" s="25"/>
      <c r="JC10" s="25"/>
      <c r="JD10" s="25"/>
      <c r="JE10" s="25"/>
      <c r="JF10" s="25"/>
      <c r="JG10" s="25"/>
      <c r="JH10" s="25"/>
      <c r="JI10" s="25"/>
      <c r="JJ10" s="25"/>
      <c r="JK10" s="25"/>
      <c r="JL10" s="25"/>
      <c r="JM10" s="25"/>
      <c r="JN10" s="25"/>
      <c r="JO10" s="25"/>
      <c r="JP10" s="25"/>
      <c r="JQ10" s="25"/>
      <c r="JR10" s="25"/>
      <c r="JS10" s="25"/>
      <c r="JT10" s="25"/>
      <c r="JU10" s="25"/>
      <c r="JV10" s="25"/>
      <c r="JW10" s="25"/>
      <c r="JX10" s="25"/>
      <c r="JY10" s="25"/>
      <c r="JZ10" s="25"/>
      <c r="KA10" s="25"/>
      <c r="KB10" s="25"/>
      <c r="KC10" s="25"/>
      <c r="KD10" s="25"/>
      <c r="KE10" s="25"/>
      <c r="KF10" s="25"/>
      <c r="KG10" s="25"/>
      <c r="KH10" s="25"/>
      <c r="KI10" s="25"/>
      <c r="KJ10" s="25"/>
      <c r="KK10" s="25"/>
      <c r="KL10" s="25"/>
      <c r="KM10" s="25"/>
      <c r="KN10" s="25"/>
      <c r="KO10" s="25"/>
      <c r="KP10" s="25"/>
      <c r="KQ10" s="25"/>
      <c r="KR10" s="25"/>
      <c r="KS10" s="25"/>
      <c r="KT10" s="25"/>
      <c r="KU10" s="25"/>
      <c r="KV10" s="25"/>
      <c r="KW10" s="25"/>
      <c r="KX10" s="25"/>
      <c r="KY10" s="25"/>
      <c r="KZ10" s="25"/>
      <c r="LA10" s="25"/>
      <c r="LB10" s="25"/>
      <c r="LC10" s="25"/>
      <c r="LD10" s="25"/>
      <c r="LE10" s="25"/>
      <c r="LF10" s="25"/>
      <c r="LG10" s="25"/>
      <c r="LH10" s="25"/>
      <c r="LI10" s="25"/>
      <c r="LJ10" s="25"/>
      <c r="LK10" s="25"/>
      <c r="LL10" s="25"/>
      <c r="LM10" s="25"/>
      <c r="LN10" s="25"/>
      <c r="LO10" s="25"/>
      <c r="LP10" s="25"/>
      <c r="LQ10" s="25"/>
      <c r="LR10" s="25"/>
      <c r="LS10" s="25"/>
      <c r="LT10" s="25"/>
      <c r="LU10" s="25"/>
      <c r="LV10" s="25"/>
      <c r="LW10" s="25"/>
      <c r="LX10" s="25"/>
      <c r="LY10" s="25"/>
      <c r="LZ10" s="25"/>
      <c r="MA10" s="25"/>
      <c r="MB10" s="25"/>
      <c r="MC10" s="25"/>
      <c r="MD10" s="25"/>
      <c r="ME10" s="25"/>
      <c r="MF10" s="25"/>
      <c r="MG10" s="25"/>
      <c r="MH10" s="25"/>
      <c r="MI10" s="25"/>
      <c r="MJ10" s="25"/>
      <c r="MK10" s="25"/>
      <c r="ML10" s="25"/>
      <c r="MM10" s="25"/>
      <c r="MN10" s="25"/>
      <c r="MO10" s="25"/>
      <c r="MP10" s="25"/>
      <c r="MQ10" s="25"/>
      <c r="MR10" s="25"/>
      <c r="MS10" s="25"/>
      <c r="MT10" s="25"/>
      <c r="MU10" s="25"/>
      <c r="MV10" s="25"/>
      <c r="MW10" s="25"/>
      <c r="MX10" s="25"/>
      <c r="MY10" s="25"/>
      <c r="MZ10" s="25"/>
      <c r="NA10" s="25"/>
      <c r="NB10" s="25"/>
      <c r="NC10" s="25"/>
      <c r="ND10" s="25"/>
      <c r="NE10" s="25"/>
      <c r="NF10" s="25"/>
      <c r="NG10" s="25"/>
      <c r="NH10" s="25"/>
      <c r="NI10" s="25"/>
      <c r="NJ10" s="25"/>
      <c r="NK10" s="25"/>
      <c r="NL10" s="25"/>
      <c r="NM10" s="25"/>
      <c r="NN10" s="25"/>
      <c r="NO10" s="25"/>
      <c r="NP10" s="25"/>
      <c r="NQ10" s="25"/>
      <c r="NR10" s="25"/>
      <c r="NS10" s="25"/>
    </row>
    <row r="11" spans="237:383" ht="2.1" customHeight="1">
      <c r="IC11" s="25"/>
      <c r="ID11" s="25"/>
      <c r="IE11" s="25"/>
      <c r="IF11" s="25"/>
      <c r="IG11" s="25"/>
      <c r="IH11" s="25"/>
      <c r="II11" s="25"/>
      <c r="IJ11" s="25"/>
      <c r="IK11" s="25"/>
      <c r="IL11" s="25"/>
      <c r="IM11" s="25"/>
      <c r="IN11" s="25"/>
      <c r="IO11" s="25"/>
      <c r="IP11" s="25"/>
      <c r="IQ11" s="25"/>
      <c r="IR11" s="25"/>
      <c r="IS11" s="25"/>
      <c r="IT11" s="25"/>
      <c r="IU11" s="25"/>
      <c r="IV11" s="25"/>
      <c r="IW11" s="25"/>
      <c r="IX11" s="25"/>
      <c r="IY11" s="25"/>
      <c r="IZ11" s="25"/>
      <c r="JA11" s="25"/>
      <c r="JB11" s="25"/>
      <c r="JC11" s="25"/>
      <c r="JD11" s="25"/>
      <c r="JE11" s="25"/>
      <c r="JF11" s="25"/>
      <c r="JG11" s="25"/>
      <c r="JH11" s="25"/>
      <c r="JI11" s="25"/>
      <c r="JJ11" s="25"/>
      <c r="JK11" s="25"/>
      <c r="JL11" s="25"/>
      <c r="JM11" s="25"/>
      <c r="JN11" s="25"/>
      <c r="JO11" s="25"/>
      <c r="JP11" s="25"/>
      <c r="JQ11" s="25"/>
      <c r="JR11" s="25"/>
      <c r="JS11" s="25"/>
      <c r="JT11" s="25"/>
      <c r="JU11" s="25"/>
      <c r="JV11" s="25"/>
      <c r="JW11" s="25"/>
      <c r="JX11" s="25"/>
      <c r="JY11" s="25"/>
      <c r="JZ11" s="25"/>
      <c r="KA11" s="25"/>
      <c r="KB11" s="25"/>
      <c r="KC11" s="25"/>
      <c r="KD11" s="25"/>
      <c r="KE11" s="25"/>
      <c r="KF11" s="25"/>
      <c r="KG11" s="25"/>
      <c r="KH11" s="25"/>
      <c r="KI11" s="25"/>
      <c r="KJ11" s="25"/>
      <c r="KK11" s="25"/>
      <c r="KL11" s="25"/>
      <c r="KM11" s="25"/>
      <c r="KN11" s="25"/>
      <c r="KO11" s="25"/>
      <c r="KP11" s="25"/>
      <c r="KQ11" s="25"/>
      <c r="KR11" s="25"/>
      <c r="KS11" s="25"/>
      <c r="KT11" s="25"/>
      <c r="KU11" s="25"/>
      <c r="KV11" s="25"/>
      <c r="KW11" s="25"/>
      <c r="KX11" s="25"/>
      <c r="KY11" s="25"/>
      <c r="KZ11" s="25"/>
      <c r="LA11" s="25"/>
      <c r="LB11" s="25"/>
      <c r="LC11" s="25"/>
      <c r="LD11" s="25"/>
      <c r="LE11" s="25"/>
      <c r="LF11" s="25"/>
      <c r="LG11" s="25"/>
      <c r="LH11" s="25"/>
      <c r="LI11" s="25"/>
      <c r="LJ11" s="25"/>
      <c r="LK11" s="25"/>
      <c r="LL11" s="25"/>
      <c r="LM11" s="25"/>
      <c r="LN11" s="25"/>
      <c r="LO11" s="25"/>
      <c r="LP11" s="25"/>
      <c r="LQ11" s="25"/>
      <c r="LR11" s="25"/>
      <c r="LS11" s="25"/>
      <c r="LT11" s="25"/>
      <c r="LU11" s="25"/>
      <c r="LV11" s="25"/>
      <c r="LW11" s="25"/>
      <c r="LX11" s="25"/>
      <c r="LY11" s="25"/>
      <c r="LZ11" s="25"/>
      <c r="MA11" s="25"/>
      <c r="MB11" s="25"/>
      <c r="MC11" s="25"/>
      <c r="MD11" s="25"/>
      <c r="ME11" s="25"/>
      <c r="MF11" s="25"/>
      <c r="MG11" s="25"/>
      <c r="MH11" s="25"/>
      <c r="MI11" s="25"/>
      <c r="MJ11" s="25"/>
      <c r="MK11" s="25"/>
      <c r="ML11" s="25"/>
      <c r="MM11" s="25"/>
      <c r="MN11" s="25"/>
      <c r="MO11" s="25"/>
      <c r="MP11" s="25"/>
      <c r="MQ11" s="25"/>
      <c r="MR11" s="25"/>
      <c r="MS11" s="25"/>
      <c r="MT11" s="25"/>
      <c r="MU11" s="25"/>
      <c r="MV11" s="25"/>
      <c r="MW11" s="25"/>
      <c r="MX11" s="25"/>
      <c r="MY11" s="25"/>
      <c r="MZ11" s="25"/>
      <c r="NA11" s="25"/>
      <c r="NB11" s="25"/>
      <c r="NC11" s="25"/>
      <c r="ND11" s="25"/>
      <c r="NE11" s="25"/>
      <c r="NF11" s="25"/>
      <c r="NG11" s="25"/>
      <c r="NH11" s="25"/>
      <c r="NI11" s="25"/>
      <c r="NJ11" s="25"/>
      <c r="NK11" s="25"/>
      <c r="NL11" s="25"/>
      <c r="NM11" s="25"/>
      <c r="NN11" s="25"/>
      <c r="NO11" s="25"/>
      <c r="NP11" s="25"/>
      <c r="NQ11" s="25"/>
      <c r="NR11" s="25"/>
      <c r="NS11" s="25"/>
    </row>
    <row r="12" spans="237:383" ht="2.1" customHeight="1">
      <c r="IC12" s="25"/>
      <c r="ID12" s="25"/>
      <c r="IE12" s="25"/>
      <c r="IF12" s="25"/>
      <c r="IG12" s="25"/>
      <c r="IH12" s="25"/>
      <c r="II12" s="25"/>
      <c r="IJ12" s="25"/>
      <c r="IK12" s="25"/>
      <c r="IL12" s="25"/>
      <c r="IM12" s="25"/>
      <c r="IN12" s="25"/>
      <c r="IO12" s="25"/>
      <c r="IP12" s="25"/>
      <c r="IQ12" s="25"/>
      <c r="IR12" s="25"/>
      <c r="IS12" s="25"/>
      <c r="IT12" s="25"/>
      <c r="IU12" s="25"/>
      <c r="IV12" s="25"/>
      <c r="IW12" s="25"/>
      <c r="IX12" s="25"/>
      <c r="IY12" s="25"/>
      <c r="IZ12" s="25"/>
      <c r="JA12" s="25"/>
      <c r="JB12" s="25"/>
      <c r="JC12" s="25"/>
      <c r="JD12" s="25"/>
      <c r="JE12" s="25"/>
      <c r="JF12" s="25"/>
      <c r="JG12" s="25"/>
      <c r="JH12" s="25"/>
      <c r="JI12" s="25"/>
      <c r="JJ12" s="25"/>
      <c r="JK12" s="25"/>
      <c r="JL12" s="25"/>
      <c r="JM12" s="25"/>
      <c r="JN12" s="25"/>
      <c r="JO12" s="25"/>
      <c r="JP12" s="25"/>
      <c r="JQ12" s="25"/>
      <c r="JR12" s="25"/>
      <c r="JS12" s="25"/>
      <c r="JT12" s="25"/>
      <c r="JU12" s="25"/>
      <c r="JV12" s="25"/>
      <c r="JW12" s="25"/>
      <c r="JX12" s="25"/>
      <c r="JY12" s="25"/>
      <c r="JZ12" s="25"/>
      <c r="KA12" s="25"/>
      <c r="KB12" s="25"/>
      <c r="KC12" s="25"/>
      <c r="KD12" s="25"/>
      <c r="KE12" s="25"/>
      <c r="KF12" s="25"/>
      <c r="KG12" s="25"/>
      <c r="KH12" s="25"/>
      <c r="KI12" s="25"/>
      <c r="KJ12" s="25"/>
      <c r="KK12" s="25"/>
      <c r="KL12" s="25"/>
      <c r="KM12" s="25"/>
      <c r="KN12" s="25"/>
      <c r="KO12" s="25"/>
      <c r="KP12" s="25"/>
      <c r="KQ12" s="25"/>
      <c r="KR12" s="25"/>
      <c r="KS12" s="25"/>
      <c r="KT12" s="25"/>
      <c r="KU12" s="25"/>
      <c r="KV12" s="25"/>
      <c r="KW12" s="25"/>
      <c r="KX12" s="25"/>
      <c r="KY12" s="25"/>
      <c r="KZ12" s="25"/>
      <c r="LA12" s="25"/>
      <c r="LB12" s="25"/>
      <c r="LC12" s="25"/>
      <c r="LD12" s="25"/>
      <c r="LE12" s="25"/>
      <c r="LF12" s="25"/>
      <c r="LG12" s="25"/>
      <c r="LH12" s="25"/>
      <c r="LI12" s="25"/>
      <c r="LJ12" s="25"/>
      <c r="LK12" s="25"/>
      <c r="LL12" s="25"/>
      <c r="LM12" s="25"/>
      <c r="LN12" s="25"/>
      <c r="LO12" s="25"/>
      <c r="LP12" s="25"/>
      <c r="LQ12" s="25"/>
      <c r="LR12" s="25"/>
      <c r="LS12" s="25"/>
      <c r="LT12" s="25"/>
      <c r="LU12" s="25"/>
      <c r="LV12" s="25"/>
      <c r="LW12" s="25"/>
      <c r="LX12" s="25"/>
      <c r="LY12" s="25"/>
      <c r="LZ12" s="25"/>
      <c r="MA12" s="25"/>
      <c r="MB12" s="25"/>
      <c r="MC12" s="25"/>
      <c r="MD12" s="25"/>
      <c r="ME12" s="25"/>
      <c r="MF12" s="25"/>
      <c r="MG12" s="25"/>
      <c r="MH12" s="25"/>
      <c r="MI12" s="25"/>
      <c r="MJ12" s="25"/>
      <c r="MK12" s="25"/>
      <c r="ML12" s="25"/>
      <c r="MM12" s="25"/>
      <c r="MN12" s="25"/>
      <c r="MO12" s="25"/>
      <c r="MP12" s="25"/>
      <c r="MQ12" s="25"/>
      <c r="MR12" s="25"/>
      <c r="MS12" s="25"/>
      <c r="MT12" s="25"/>
      <c r="MU12" s="25"/>
      <c r="MV12" s="25"/>
      <c r="MW12" s="25"/>
      <c r="MX12" s="25"/>
      <c r="MY12" s="25"/>
      <c r="MZ12" s="25"/>
      <c r="NA12" s="25"/>
      <c r="NB12" s="25"/>
      <c r="NC12" s="25"/>
      <c r="ND12" s="25"/>
      <c r="NE12" s="25"/>
      <c r="NF12" s="25"/>
      <c r="NG12" s="25"/>
      <c r="NH12" s="25"/>
      <c r="NI12" s="25"/>
      <c r="NJ12" s="25"/>
      <c r="NK12" s="25"/>
      <c r="NL12" s="25"/>
      <c r="NM12" s="25"/>
      <c r="NN12" s="25"/>
      <c r="NO12" s="25"/>
      <c r="NP12" s="25"/>
      <c r="NQ12" s="25"/>
      <c r="NR12" s="25"/>
      <c r="NS12" s="25"/>
    </row>
    <row r="13" spans="237:383" ht="2.1" customHeight="1">
      <c r="IC13" s="25"/>
      <c r="ID13" s="25"/>
      <c r="IE13" s="25"/>
      <c r="IF13" s="25"/>
      <c r="IG13" s="25"/>
      <c r="IH13" s="25"/>
      <c r="II13" s="25"/>
      <c r="IJ13" s="25"/>
      <c r="IK13" s="25"/>
      <c r="IL13" s="25"/>
      <c r="IM13" s="25"/>
      <c r="IN13" s="25"/>
      <c r="IO13" s="25"/>
      <c r="IP13" s="25"/>
      <c r="IQ13" s="25"/>
      <c r="IR13" s="25"/>
      <c r="IS13" s="25"/>
      <c r="IT13" s="25"/>
      <c r="IU13" s="25"/>
      <c r="IV13" s="25"/>
      <c r="IW13" s="25"/>
      <c r="IX13" s="25"/>
      <c r="IY13" s="25"/>
      <c r="IZ13" s="25"/>
      <c r="JA13" s="25"/>
      <c r="JB13" s="25"/>
      <c r="JC13" s="25"/>
      <c r="JD13" s="25"/>
      <c r="JE13" s="25"/>
      <c r="JF13" s="25"/>
      <c r="JG13" s="25"/>
      <c r="JH13" s="25"/>
      <c r="JI13" s="25"/>
      <c r="JJ13" s="25"/>
      <c r="JK13" s="25"/>
      <c r="JL13" s="25"/>
      <c r="JM13" s="25"/>
      <c r="JN13" s="25"/>
      <c r="JO13" s="25"/>
      <c r="JP13" s="25"/>
      <c r="JQ13" s="25"/>
      <c r="JR13" s="25"/>
      <c r="JS13" s="25"/>
      <c r="JT13" s="25"/>
      <c r="JU13" s="25"/>
      <c r="JV13" s="25"/>
      <c r="JW13" s="25"/>
      <c r="JX13" s="25"/>
      <c r="JY13" s="25"/>
      <c r="JZ13" s="25"/>
      <c r="KA13" s="25"/>
      <c r="KB13" s="25"/>
      <c r="KC13" s="25"/>
      <c r="KD13" s="25"/>
      <c r="KE13" s="25"/>
      <c r="KF13" s="25"/>
      <c r="KG13" s="25"/>
      <c r="KH13" s="25"/>
      <c r="KI13" s="25"/>
      <c r="KJ13" s="25"/>
      <c r="KK13" s="25"/>
      <c r="KL13" s="25"/>
      <c r="KM13" s="25"/>
      <c r="KN13" s="25"/>
      <c r="KO13" s="25"/>
      <c r="KP13" s="25"/>
      <c r="KQ13" s="25"/>
      <c r="KR13" s="25"/>
      <c r="KS13" s="25"/>
      <c r="KT13" s="25"/>
      <c r="KU13" s="25"/>
      <c r="KV13" s="25"/>
      <c r="KW13" s="25"/>
      <c r="KX13" s="25"/>
      <c r="KY13" s="25"/>
      <c r="KZ13" s="25"/>
      <c r="LA13" s="25"/>
      <c r="LB13" s="25"/>
      <c r="LC13" s="25"/>
      <c r="LD13" s="25"/>
      <c r="LE13" s="25"/>
      <c r="LF13" s="25"/>
      <c r="LG13" s="25"/>
      <c r="LH13" s="25"/>
      <c r="LI13" s="25"/>
      <c r="LJ13" s="25"/>
      <c r="LK13" s="25"/>
      <c r="LL13" s="25"/>
      <c r="LM13" s="25"/>
      <c r="LN13" s="25"/>
      <c r="LO13" s="25"/>
      <c r="LP13" s="25"/>
      <c r="LQ13" s="25"/>
      <c r="LR13" s="25"/>
      <c r="LS13" s="25"/>
      <c r="LT13" s="25"/>
      <c r="LU13" s="25"/>
      <c r="LV13" s="25"/>
      <c r="LW13" s="25"/>
      <c r="LX13" s="25"/>
      <c r="LY13" s="25"/>
      <c r="LZ13" s="25"/>
      <c r="MA13" s="25"/>
      <c r="MB13" s="25"/>
      <c r="MC13" s="25"/>
      <c r="MD13" s="25"/>
      <c r="ME13" s="25"/>
      <c r="MF13" s="25"/>
      <c r="MG13" s="25"/>
      <c r="MH13" s="25"/>
      <c r="MI13" s="25"/>
      <c r="MJ13" s="25"/>
      <c r="MK13" s="25"/>
      <c r="ML13" s="25"/>
      <c r="MM13" s="25"/>
      <c r="MN13" s="25"/>
      <c r="MO13" s="25"/>
      <c r="MP13" s="25"/>
      <c r="MQ13" s="25"/>
      <c r="MR13" s="25"/>
      <c r="MS13" s="25"/>
      <c r="MT13" s="25"/>
      <c r="MU13" s="25"/>
      <c r="MV13" s="25"/>
      <c r="MW13" s="25"/>
      <c r="MX13" s="25"/>
      <c r="MY13" s="25"/>
      <c r="MZ13" s="25"/>
      <c r="NA13" s="25"/>
      <c r="NB13" s="25"/>
      <c r="NC13" s="25"/>
      <c r="ND13" s="25"/>
      <c r="NE13" s="25"/>
      <c r="NF13" s="25"/>
      <c r="NG13" s="25"/>
      <c r="NH13" s="25"/>
      <c r="NI13" s="25"/>
      <c r="NJ13" s="25"/>
      <c r="NK13" s="25"/>
      <c r="NL13" s="25"/>
      <c r="NM13" s="25"/>
      <c r="NN13" s="25"/>
      <c r="NO13" s="25"/>
      <c r="NP13" s="25"/>
      <c r="NQ13" s="25"/>
      <c r="NR13" s="25"/>
      <c r="NS13" s="25"/>
    </row>
    <row r="14" spans="237:383" ht="2.1" customHeight="1">
      <c r="IC14" s="25"/>
      <c r="ID14" s="25"/>
      <c r="IE14" s="25"/>
      <c r="IF14" s="25"/>
      <c r="IG14" s="25"/>
      <c r="IH14" s="25"/>
      <c r="II14" s="25"/>
      <c r="IJ14" s="25"/>
      <c r="IK14" s="25"/>
      <c r="IL14" s="25"/>
      <c r="IM14" s="25"/>
      <c r="IN14" s="25"/>
      <c r="IO14" s="25"/>
      <c r="IP14" s="25"/>
      <c r="IQ14" s="25"/>
      <c r="IR14" s="25"/>
      <c r="IS14" s="25"/>
      <c r="IT14" s="25"/>
      <c r="IU14" s="25"/>
      <c r="IV14" s="25"/>
      <c r="IW14" s="25"/>
      <c r="IX14" s="25"/>
      <c r="IY14" s="25"/>
      <c r="IZ14" s="25"/>
      <c r="JA14" s="25"/>
      <c r="JB14" s="25"/>
      <c r="JC14" s="25"/>
      <c r="JD14" s="25"/>
      <c r="JE14" s="25"/>
      <c r="JF14" s="25"/>
      <c r="JG14" s="25"/>
      <c r="JH14" s="25"/>
      <c r="JI14" s="25"/>
      <c r="JJ14" s="25"/>
      <c r="JK14" s="25"/>
      <c r="JL14" s="25"/>
      <c r="JM14" s="25"/>
      <c r="JN14" s="25"/>
      <c r="JO14" s="25"/>
      <c r="JP14" s="25"/>
      <c r="JQ14" s="25"/>
      <c r="JR14" s="25"/>
      <c r="JS14" s="25"/>
      <c r="JT14" s="25"/>
      <c r="JU14" s="25"/>
      <c r="JV14" s="25"/>
      <c r="JW14" s="25"/>
      <c r="JX14" s="25"/>
      <c r="JY14" s="25"/>
      <c r="JZ14" s="25"/>
      <c r="KA14" s="25"/>
      <c r="KB14" s="25"/>
      <c r="KC14" s="25"/>
      <c r="KD14" s="25"/>
      <c r="KE14" s="25"/>
      <c r="KF14" s="25"/>
      <c r="KG14" s="25"/>
      <c r="KH14" s="25"/>
      <c r="KI14" s="25"/>
      <c r="KJ14" s="25"/>
      <c r="KK14" s="25"/>
      <c r="KL14" s="25"/>
      <c r="KM14" s="25"/>
      <c r="KN14" s="25"/>
      <c r="KO14" s="25"/>
      <c r="KP14" s="25"/>
      <c r="KQ14" s="25"/>
      <c r="KR14" s="25"/>
      <c r="KS14" s="25"/>
      <c r="KT14" s="25"/>
      <c r="KU14" s="25"/>
      <c r="KV14" s="25"/>
      <c r="KW14" s="25"/>
      <c r="KX14" s="25"/>
      <c r="KY14" s="25"/>
      <c r="KZ14" s="25"/>
      <c r="LA14" s="25"/>
      <c r="LB14" s="25"/>
      <c r="LC14" s="25"/>
      <c r="LD14" s="25"/>
      <c r="LE14" s="25"/>
      <c r="LF14" s="25"/>
      <c r="LG14" s="25"/>
      <c r="LH14" s="25"/>
      <c r="LI14" s="25"/>
      <c r="LJ14" s="25"/>
      <c r="LK14" s="25"/>
      <c r="LL14" s="25"/>
      <c r="LM14" s="25"/>
      <c r="LN14" s="25"/>
      <c r="LO14" s="25"/>
      <c r="LP14" s="25"/>
      <c r="LQ14" s="25"/>
      <c r="LR14" s="25"/>
      <c r="LS14" s="25"/>
      <c r="LT14" s="25"/>
      <c r="LU14" s="25"/>
      <c r="LV14" s="25"/>
      <c r="LW14" s="25"/>
      <c r="LX14" s="25"/>
      <c r="LY14" s="25"/>
      <c r="LZ14" s="25"/>
      <c r="MA14" s="25"/>
      <c r="MB14" s="25"/>
      <c r="MC14" s="25"/>
      <c r="MD14" s="25"/>
      <c r="ME14" s="25"/>
      <c r="MF14" s="25"/>
      <c r="MG14" s="25"/>
      <c r="MH14" s="25"/>
      <c r="MI14" s="25"/>
      <c r="MJ14" s="25"/>
      <c r="MK14" s="25"/>
      <c r="ML14" s="25"/>
      <c r="MM14" s="25"/>
      <c r="MN14" s="25"/>
      <c r="MO14" s="25"/>
      <c r="MP14" s="25"/>
      <c r="MQ14" s="25"/>
      <c r="MR14" s="25"/>
      <c r="MS14" s="25"/>
      <c r="MT14" s="25"/>
      <c r="MU14" s="25"/>
      <c r="MV14" s="25"/>
      <c r="MW14" s="25"/>
      <c r="MX14" s="25"/>
      <c r="MY14" s="25"/>
      <c r="MZ14" s="25"/>
      <c r="NA14" s="25"/>
      <c r="NB14" s="25"/>
      <c r="NC14" s="25"/>
      <c r="ND14" s="25"/>
      <c r="NE14" s="25"/>
      <c r="NF14" s="25"/>
      <c r="NG14" s="25"/>
      <c r="NH14" s="25"/>
      <c r="NI14" s="25"/>
      <c r="NJ14" s="25"/>
      <c r="NK14" s="25"/>
      <c r="NL14" s="25"/>
      <c r="NM14" s="25"/>
      <c r="NN14" s="25"/>
      <c r="NO14" s="25"/>
      <c r="NP14" s="25"/>
      <c r="NQ14" s="25"/>
      <c r="NR14" s="25"/>
      <c r="NS14" s="25"/>
    </row>
    <row r="15" spans="237:383" ht="2.1" customHeight="1">
      <c r="IC15" s="25"/>
      <c r="ID15" s="25"/>
      <c r="IE15" s="25"/>
      <c r="IF15" s="25"/>
      <c r="IG15" s="25"/>
      <c r="IH15" s="25"/>
      <c r="II15" s="25"/>
      <c r="IJ15" s="25"/>
      <c r="IK15" s="25"/>
      <c r="IL15" s="25"/>
      <c r="IM15" s="25"/>
      <c r="IN15" s="25"/>
      <c r="IO15" s="25"/>
      <c r="IP15" s="25"/>
      <c r="IQ15" s="25"/>
      <c r="IR15" s="25"/>
      <c r="IS15" s="25"/>
      <c r="IT15" s="25"/>
      <c r="IU15" s="25"/>
      <c r="IV15" s="25"/>
      <c r="IW15" s="25"/>
      <c r="IX15" s="25"/>
      <c r="IY15" s="25"/>
      <c r="IZ15" s="25"/>
      <c r="JA15" s="25"/>
      <c r="JB15" s="25"/>
      <c r="JC15" s="25"/>
      <c r="JD15" s="25"/>
      <c r="JE15" s="25"/>
      <c r="JF15" s="25"/>
      <c r="JG15" s="25"/>
      <c r="JH15" s="25"/>
      <c r="JI15" s="25"/>
      <c r="JJ15" s="25"/>
      <c r="JK15" s="25"/>
      <c r="JL15" s="25"/>
      <c r="JM15" s="25"/>
      <c r="JN15" s="25"/>
      <c r="JO15" s="25"/>
      <c r="JP15" s="25"/>
      <c r="JQ15" s="25"/>
      <c r="JR15" s="25"/>
      <c r="JS15" s="25"/>
      <c r="JT15" s="25"/>
      <c r="JU15" s="25"/>
      <c r="JV15" s="25"/>
      <c r="JW15" s="25"/>
      <c r="JX15" s="25"/>
      <c r="JY15" s="25"/>
      <c r="JZ15" s="25"/>
      <c r="KA15" s="25"/>
      <c r="KB15" s="25"/>
      <c r="KC15" s="25"/>
      <c r="KD15" s="25"/>
      <c r="KE15" s="25"/>
      <c r="KF15" s="25"/>
      <c r="KG15" s="25"/>
      <c r="KH15" s="25"/>
      <c r="KI15" s="25"/>
      <c r="KJ15" s="25"/>
      <c r="KK15" s="25"/>
      <c r="KL15" s="25"/>
      <c r="KM15" s="25"/>
      <c r="KN15" s="25"/>
      <c r="KO15" s="25"/>
      <c r="KP15" s="25"/>
      <c r="KQ15" s="25"/>
      <c r="KR15" s="25"/>
      <c r="KS15" s="25"/>
      <c r="KT15" s="25"/>
      <c r="KU15" s="25"/>
      <c r="KV15" s="25"/>
      <c r="KW15" s="25"/>
      <c r="KX15" s="25"/>
      <c r="KY15" s="25"/>
      <c r="KZ15" s="25"/>
      <c r="LA15" s="25"/>
      <c r="LB15" s="25"/>
      <c r="LC15" s="25"/>
      <c r="LD15" s="25"/>
      <c r="LE15" s="25"/>
      <c r="LF15" s="25"/>
      <c r="LG15" s="25"/>
      <c r="LH15" s="25"/>
      <c r="LI15" s="25"/>
      <c r="LJ15" s="25"/>
      <c r="LK15" s="25"/>
      <c r="LL15" s="25"/>
      <c r="LM15" s="25"/>
      <c r="LN15" s="25"/>
      <c r="LO15" s="25"/>
      <c r="LP15" s="25"/>
      <c r="LQ15" s="25"/>
      <c r="LR15" s="25"/>
      <c r="LS15" s="25"/>
      <c r="LT15" s="25"/>
      <c r="LU15" s="25"/>
      <c r="LV15" s="25"/>
      <c r="LW15" s="25"/>
      <c r="LX15" s="25"/>
      <c r="LY15" s="25"/>
      <c r="LZ15" s="25"/>
      <c r="MA15" s="25"/>
      <c r="MB15" s="25"/>
      <c r="MC15" s="25"/>
      <c r="MD15" s="25"/>
      <c r="ME15" s="25"/>
      <c r="MF15" s="25"/>
      <c r="MG15" s="25"/>
      <c r="MH15" s="25"/>
      <c r="MI15" s="25"/>
      <c r="MJ15" s="25"/>
      <c r="MK15" s="25"/>
      <c r="ML15" s="25"/>
      <c r="MM15" s="25"/>
      <c r="MN15" s="25"/>
      <c r="MO15" s="25"/>
      <c r="MP15" s="25"/>
      <c r="MQ15" s="25"/>
      <c r="MR15" s="25"/>
      <c r="MS15" s="25"/>
      <c r="MT15" s="25"/>
      <c r="MU15" s="25"/>
      <c r="MV15" s="25"/>
      <c r="MW15" s="25"/>
      <c r="MX15" s="25"/>
      <c r="MY15" s="25"/>
      <c r="MZ15" s="25"/>
      <c r="NA15" s="25"/>
      <c r="NB15" s="25"/>
      <c r="NC15" s="25"/>
      <c r="ND15" s="25"/>
      <c r="NE15" s="25"/>
      <c r="NF15" s="25"/>
      <c r="NG15" s="25"/>
      <c r="NH15" s="25"/>
      <c r="NI15" s="25"/>
      <c r="NJ15" s="25"/>
      <c r="NK15" s="25"/>
      <c r="NL15" s="25"/>
      <c r="NM15" s="25"/>
      <c r="NN15" s="25"/>
      <c r="NO15" s="25"/>
      <c r="NP15" s="25"/>
      <c r="NQ15" s="25"/>
      <c r="NR15" s="25"/>
      <c r="NS15" s="25"/>
    </row>
    <row r="16" spans="237:383" ht="2.1" customHeight="1">
      <c r="IC16" s="25"/>
      <c r="ID16" s="25"/>
      <c r="IE16" s="25"/>
      <c r="IF16" s="25"/>
      <c r="IG16" s="25"/>
      <c r="IH16" s="25"/>
      <c r="II16" s="25"/>
      <c r="IJ16" s="25"/>
      <c r="IK16" s="25"/>
      <c r="IL16" s="25"/>
      <c r="IM16" s="25"/>
      <c r="IN16" s="25"/>
      <c r="IO16" s="25"/>
      <c r="IP16" s="25"/>
      <c r="IQ16" s="25"/>
      <c r="IR16" s="25"/>
      <c r="IS16" s="25"/>
      <c r="IT16" s="25"/>
      <c r="IU16" s="25"/>
      <c r="IV16" s="25"/>
      <c r="IW16" s="25"/>
      <c r="IX16" s="25"/>
      <c r="IY16" s="25"/>
      <c r="IZ16" s="25"/>
      <c r="JA16" s="25"/>
      <c r="JB16" s="25"/>
      <c r="JC16" s="25"/>
      <c r="JD16" s="25"/>
      <c r="JE16" s="25"/>
      <c r="JF16" s="25"/>
      <c r="JG16" s="25"/>
      <c r="JH16" s="25"/>
      <c r="JI16" s="25"/>
      <c r="JJ16" s="25"/>
      <c r="JK16" s="25"/>
      <c r="JL16" s="25"/>
      <c r="JM16" s="25"/>
      <c r="JN16" s="25"/>
      <c r="JO16" s="25"/>
      <c r="JP16" s="25"/>
      <c r="JQ16" s="25"/>
      <c r="JR16" s="25"/>
      <c r="JS16" s="25"/>
      <c r="JT16" s="25"/>
      <c r="JU16" s="25"/>
      <c r="JV16" s="25"/>
      <c r="JW16" s="25"/>
      <c r="JX16" s="25"/>
      <c r="JY16" s="25"/>
      <c r="JZ16" s="25"/>
      <c r="KA16" s="25"/>
      <c r="KB16" s="25"/>
      <c r="KC16" s="25"/>
      <c r="KD16" s="25"/>
      <c r="KE16" s="25"/>
      <c r="KF16" s="25"/>
      <c r="KG16" s="25"/>
      <c r="KH16" s="25"/>
      <c r="KI16" s="25"/>
      <c r="KJ16" s="25"/>
      <c r="KK16" s="25"/>
      <c r="KL16" s="25"/>
      <c r="KM16" s="25"/>
      <c r="KN16" s="25"/>
      <c r="KO16" s="25"/>
      <c r="KP16" s="25"/>
      <c r="KQ16" s="25"/>
      <c r="KR16" s="25"/>
      <c r="KS16" s="25"/>
      <c r="KT16" s="25"/>
      <c r="KU16" s="25"/>
      <c r="KV16" s="25"/>
      <c r="KW16" s="25"/>
      <c r="KX16" s="25"/>
      <c r="KY16" s="25"/>
      <c r="KZ16" s="25"/>
      <c r="LA16" s="25"/>
      <c r="LB16" s="25"/>
      <c r="LC16" s="25"/>
      <c r="LD16" s="25"/>
      <c r="LE16" s="25"/>
      <c r="LF16" s="25"/>
      <c r="LG16" s="25"/>
      <c r="LH16" s="25"/>
      <c r="LI16" s="25"/>
      <c r="LJ16" s="25"/>
      <c r="LK16" s="25"/>
      <c r="LL16" s="25"/>
      <c r="LM16" s="25"/>
      <c r="LN16" s="25"/>
      <c r="LO16" s="25"/>
      <c r="LP16" s="25"/>
      <c r="LQ16" s="25"/>
      <c r="LR16" s="25"/>
      <c r="LS16" s="25"/>
      <c r="LT16" s="25"/>
      <c r="LU16" s="25"/>
      <c r="LV16" s="25"/>
      <c r="LW16" s="25"/>
      <c r="LX16" s="25"/>
      <c r="LY16" s="25"/>
      <c r="LZ16" s="25"/>
      <c r="MA16" s="25"/>
      <c r="MB16" s="25"/>
      <c r="MC16" s="25"/>
      <c r="MD16" s="25"/>
      <c r="ME16" s="25"/>
      <c r="MF16" s="25"/>
      <c r="MG16" s="25"/>
      <c r="MH16" s="25"/>
      <c r="MI16" s="25"/>
      <c r="MJ16" s="25"/>
      <c r="MK16" s="25"/>
      <c r="ML16" s="25"/>
      <c r="MM16" s="25"/>
      <c r="MN16" s="25"/>
      <c r="MO16" s="25"/>
      <c r="MP16" s="25"/>
      <c r="MQ16" s="25"/>
      <c r="MR16" s="25"/>
      <c r="MS16" s="25"/>
      <c r="MT16" s="25"/>
      <c r="MU16" s="25"/>
      <c r="MV16" s="25"/>
      <c r="MW16" s="25"/>
      <c r="MX16" s="25"/>
      <c r="MY16" s="25"/>
      <c r="MZ16" s="25"/>
      <c r="NA16" s="25"/>
      <c r="NB16" s="25"/>
      <c r="NC16" s="25"/>
      <c r="ND16" s="25"/>
      <c r="NE16" s="25"/>
      <c r="NF16" s="25"/>
      <c r="NG16" s="25"/>
      <c r="NH16" s="25"/>
      <c r="NI16" s="25"/>
      <c r="NJ16" s="25"/>
      <c r="NK16" s="25"/>
      <c r="NL16" s="25"/>
      <c r="NM16" s="25"/>
      <c r="NN16" s="25"/>
      <c r="NO16" s="25"/>
      <c r="NP16" s="25"/>
      <c r="NQ16" s="25"/>
      <c r="NR16" s="25"/>
      <c r="NS16" s="25"/>
    </row>
    <row r="17" spans="237:383" ht="2.1" customHeight="1">
      <c r="IC17" s="25"/>
      <c r="ID17" s="25"/>
      <c r="IE17" s="25"/>
      <c r="IF17" s="25"/>
      <c r="IG17" s="25"/>
      <c r="IH17" s="25"/>
      <c r="II17" s="25"/>
      <c r="IJ17" s="25"/>
      <c r="IK17" s="25"/>
      <c r="IL17" s="25"/>
      <c r="IM17" s="25"/>
      <c r="IN17" s="25"/>
      <c r="IO17" s="25"/>
      <c r="IP17" s="25"/>
      <c r="IQ17" s="25"/>
      <c r="IR17" s="25"/>
      <c r="IS17" s="25"/>
      <c r="IT17" s="25"/>
      <c r="IU17" s="25"/>
      <c r="IV17" s="25"/>
      <c r="IW17" s="25"/>
      <c r="IX17" s="25"/>
      <c r="IY17" s="25"/>
      <c r="IZ17" s="25"/>
      <c r="JA17" s="25"/>
      <c r="JB17" s="25"/>
      <c r="JC17" s="25"/>
      <c r="JD17" s="25"/>
      <c r="JE17" s="25"/>
      <c r="JF17" s="25"/>
      <c r="JG17" s="25"/>
      <c r="JH17" s="25"/>
      <c r="JI17" s="25"/>
      <c r="JJ17" s="25"/>
      <c r="JK17" s="25"/>
      <c r="JL17" s="25"/>
      <c r="JM17" s="25"/>
      <c r="JN17" s="25"/>
      <c r="JO17" s="25"/>
      <c r="JP17" s="25"/>
      <c r="JQ17" s="25"/>
      <c r="JR17" s="25"/>
      <c r="JS17" s="25"/>
      <c r="JT17" s="25"/>
      <c r="JU17" s="25"/>
      <c r="JV17" s="25"/>
      <c r="JW17" s="25"/>
      <c r="JX17" s="25"/>
      <c r="JY17" s="25"/>
      <c r="JZ17" s="25"/>
      <c r="KA17" s="25"/>
      <c r="KB17" s="25"/>
      <c r="KC17" s="25"/>
      <c r="KD17" s="25"/>
      <c r="KE17" s="25"/>
      <c r="KF17" s="25"/>
      <c r="KG17" s="25"/>
      <c r="KH17" s="25"/>
      <c r="KI17" s="25"/>
      <c r="KJ17" s="25"/>
      <c r="KK17" s="25"/>
      <c r="KL17" s="25"/>
      <c r="KM17" s="25"/>
      <c r="KN17" s="25"/>
      <c r="KO17" s="25"/>
      <c r="KP17" s="25"/>
      <c r="KQ17" s="25"/>
      <c r="KR17" s="25"/>
      <c r="KS17" s="25"/>
      <c r="KT17" s="25"/>
      <c r="KU17" s="25"/>
      <c r="KV17" s="25"/>
      <c r="KW17" s="25"/>
      <c r="KX17" s="25"/>
      <c r="KY17" s="25"/>
      <c r="KZ17" s="25"/>
      <c r="LA17" s="25"/>
      <c r="LB17" s="25"/>
      <c r="LC17" s="25"/>
      <c r="LD17" s="25"/>
      <c r="LE17" s="25"/>
      <c r="LF17" s="25"/>
      <c r="LG17" s="25"/>
      <c r="LH17" s="25"/>
      <c r="LI17" s="25"/>
      <c r="LJ17" s="25"/>
      <c r="LK17" s="25"/>
      <c r="LL17" s="25"/>
      <c r="LM17" s="25"/>
      <c r="LN17" s="25"/>
      <c r="LO17" s="25"/>
      <c r="LP17" s="25"/>
      <c r="LQ17" s="25"/>
      <c r="LR17" s="25"/>
      <c r="LS17" s="25"/>
      <c r="LT17" s="25"/>
      <c r="LU17" s="25"/>
      <c r="LV17" s="25"/>
      <c r="LW17" s="25"/>
      <c r="LX17" s="25"/>
      <c r="LY17" s="25"/>
      <c r="LZ17" s="25"/>
      <c r="MA17" s="25"/>
      <c r="MB17" s="25"/>
      <c r="MC17" s="25"/>
      <c r="MD17" s="25"/>
      <c r="ME17" s="25"/>
      <c r="MF17" s="25"/>
      <c r="MG17" s="25"/>
      <c r="MH17" s="25"/>
      <c r="MI17" s="25"/>
      <c r="MJ17" s="25"/>
      <c r="MK17" s="25"/>
      <c r="ML17" s="25"/>
      <c r="MM17" s="25"/>
      <c r="MN17" s="25"/>
      <c r="MO17" s="25"/>
      <c r="MP17" s="25"/>
      <c r="MQ17" s="25"/>
      <c r="MR17" s="25"/>
      <c r="MS17" s="25"/>
      <c r="MT17" s="25"/>
      <c r="MU17" s="25"/>
      <c r="MV17" s="25"/>
      <c r="MW17" s="25"/>
      <c r="MX17" s="25"/>
      <c r="MY17" s="25"/>
      <c r="MZ17" s="25"/>
      <c r="NA17" s="25"/>
      <c r="NB17" s="25"/>
      <c r="NC17" s="25"/>
      <c r="ND17" s="25"/>
      <c r="NE17" s="25"/>
      <c r="NF17" s="25"/>
      <c r="NG17" s="25"/>
      <c r="NH17" s="25"/>
      <c r="NI17" s="25"/>
      <c r="NJ17" s="25"/>
      <c r="NK17" s="25"/>
      <c r="NL17" s="25"/>
      <c r="NM17" s="25"/>
      <c r="NN17" s="25"/>
      <c r="NO17" s="25"/>
      <c r="NP17" s="25"/>
      <c r="NQ17" s="25"/>
      <c r="NR17" s="25"/>
      <c r="NS17" s="25"/>
    </row>
    <row r="18" spans="237:383" ht="2.1" customHeight="1">
      <c r="IC18" s="25"/>
      <c r="ID18" s="25"/>
      <c r="IE18" s="25"/>
      <c r="IF18" s="25"/>
      <c r="IG18" s="25"/>
      <c r="IH18" s="25"/>
      <c r="II18" s="25"/>
      <c r="IJ18" s="25"/>
      <c r="IK18" s="25"/>
      <c r="IL18" s="25"/>
      <c r="IM18" s="25"/>
      <c r="IN18" s="25"/>
      <c r="IO18" s="25"/>
      <c r="IP18" s="25"/>
      <c r="IQ18" s="25"/>
      <c r="IR18" s="25"/>
      <c r="IS18" s="25"/>
      <c r="IT18" s="25"/>
      <c r="IU18" s="25"/>
      <c r="IV18" s="25"/>
      <c r="IW18" s="25"/>
      <c r="IX18" s="25"/>
      <c r="IY18" s="25"/>
      <c r="IZ18" s="25"/>
      <c r="JA18" s="25"/>
      <c r="JB18" s="25"/>
      <c r="JC18" s="25"/>
      <c r="JD18" s="25"/>
      <c r="JE18" s="25"/>
      <c r="JF18" s="25"/>
      <c r="JG18" s="25"/>
      <c r="JH18" s="25"/>
      <c r="JI18" s="25"/>
      <c r="JJ18" s="25"/>
      <c r="JK18" s="25"/>
      <c r="JL18" s="25"/>
      <c r="JM18" s="25"/>
      <c r="JN18" s="25"/>
      <c r="JO18" s="25"/>
      <c r="JP18" s="25"/>
      <c r="JQ18" s="25"/>
      <c r="JR18" s="25"/>
      <c r="JS18" s="25"/>
      <c r="JT18" s="25"/>
      <c r="JU18" s="25"/>
      <c r="JV18" s="25"/>
      <c r="JW18" s="25"/>
      <c r="JX18" s="25"/>
      <c r="JY18" s="25"/>
      <c r="JZ18" s="25"/>
      <c r="KA18" s="25"/>
      <c r="KB18" s="25"/>
      <c r="KC18" s="25"/>
      <c r="KD18" s="25"/>
      <c r="KE18" s="25"/>
      <c r="KF18" s="25"/>
      <c r="KG18" s="25"/>
      <c r="KH18" s="25"/>
      <c r="KI18" s="25"/>
      <c r="KJ18" s="25"/>
      <c r="KK18" s="25"/>
      <c r="KL18" s="25"/>
      <c r="KM18" s="25"/>
      <c r="KN18" s="25"/>
      <c r="KO18" s="25"/>
      <c r="KP18" s="25"/>
      <c r="KQ18" s="25"/>
      <c r="KR18" s="25"/>
      <c r="KS18" s="25"/>
      <c r="KT18" s="25"/>
      <c r="KU18" s="25"/>
      <c r="KV18" s="25"/>
      <c r="KW18" s="25"/>
      <c r="KX18" s="25"/>
      <c r="KY18" s="25"/>
      <c r="KZ18" s="25"/>
      <c r="LA18" s="25"/>
      <c r="LB18" s="25"/>
      <c r="LC18" s="25"/>
      <c r="LD18" s="25"/>
      <c r="LE18" s="25"/>
      <c r="LF18" s="25"/>
      <c r="LG18" s="25"/>
      <c r="LH18" s="25"/>
      <c r="LI18" s="25"/>
      <c r="LJ18" s="25"/>
      <c r="LK18" s="25"/>
      <c r="LL18" s="25"/>
      <c r="LM18" s="25"/>
      <c r="LN18" s="25"/>
      <c r="LO18" s="25"/>
      <c r="LP18" s="25"/>
      <c r="LQ18" s="25"/>
      <c r="LR18" s="25"/>
      <c r="LS18" s="25"/>
      <c r="LT18" s="25"/>
      <c r="LU18" s="25"/>
      <c r="LV18" s="25"/>
      <c r="LW18" s="25"/>
      <c r="LX18" s="25"/>
      <c r="LY18" s="25"/>
      <c r="LZ18" s="25"/>
      <c r="MA18" s="25"/>
      <c r="MB18" s="25"/>
      <c r="MC18" s="25"/>
      <c r="MD18" s="25"/>
      <c r="ME18" s="25"/>
      <c r="MF18" s="25"/>
      <c r="MG18" s="25"/>
      <c r="MH18" s="25"/>
      <c r="MI18" s="25"/>
      <c r="MJ18" s="25"/>
      <c r="MK18" s="25"/>
      <c r="ML18" s="25"/>
      <c r="MM18" s="25"/>
      <c r="MN18" s="25"/>
      <c r="MO18" s="25"/>
      <c r="MP18" s="25"/>
      <c r="MQ18" s="25"/>
      <c r="MR18" s="25"/>
      <c r="MS18" s="25"/>
      <c r="MT18" s="25"/>
      <c r="MU18" s="25"/>
      <c r="MV18" s="25"/>
      <c r="MW18" s="25"/>
      <c r="MX18" s="25"/>
      <c r="MY18" s="25"/>
      <c r="MZ18" s="25"/>
      <c r="NA18" s="25"/>
      <c r="NB18" s="25"/>
      <c r="NC18" s="25"/>
      <c r="ND18" s="25"/>
      <c r="NE18" s="25"/>
      <c r="NF18" s="25"/>
      <c r="NG18" s="25"/>
      <c r="NH18" s="25"/>
      <c r="NI18" s="25"/>
      <c r="NJ18" s="25"/>
      <c r="NK18" s="25"/>
      <c r="NL18" s="25"/>
      <c r="NM18" s="25"/>
      <c r="NN18" s="25"/>
      <c r="NO18" s="25"/>
      <c r="NP18" s="25"/>
      <c r="NQ18" s="25"/>
      <c r="NR18" s="25"/>
      <c r="NS18" s="25"/>
    </row>
    <row r="19" spans="237:383" ht="2.1" customHeight="1">
      <c r="IC19" s="25"/>
      <c r="ID19" s="25"/>
      <c r="IE19" s="25"/>
      <c r="IF19" s="25"/>
      <c r="IG19" s="25"/>
      <c r="IH19" s="25"/>
      <c r="II19" s="25"/>
      <c r="IJ19" s="25"/>
      <c r="IK19" s="25"/>
      <c r="IL19" s="25"/>
      <c r="IM19" s="25"/>
      <c r="IN19" s="25"/>
      <c r="IO19" s="25"/>
      <c r="IP19" s="25"/>
      <c r="IQ19" s="25"/>
      <c r="IR19" s="25"/>
      <c r="IS19" s="25"/>
      <c r="IT19" s="25"/>
      <c r="IU19" s="25"/>
      <c r="IV19" s="25"/>
      <c r="IW19" s="25"/>
      <c r="IX19" s="25"/>
      <c r="IY19" s="25"/>
      <c r="IZ19" s="25"/>
      <c r="JA19" s="25"/>
      <c r="JB19" s="25"/>
      <c r="JC19" s="25"/>
      <c r="JD19" s="25"/>
      <c r="JE19" s="25"/>
      <c r="JF19" s="25"/>
      <c r="JG19" s="25"/>
      <c r="JH19" s="25"/>
      <c r="JI19" s="25"/>
      <c r="JJ19" s="25"/>
      <c r="JK19" s="25"/>
      <c r="JL19" s="25"/>
      <c r="JM19" s="25"/>
      <c r="JN19" s="25"/>
      <c r="JO19" s="25"/>
      <c r="JP19" s="25"/>
      <c r="JQ19" s="25"/>
      <c r="JR19" s="25"/>
      <c r="JS19" s="25"/>
      <c r="JT19" s="25"/>
      <c r="JU19" s="25"/>
      <c r="JV19" s="25"/>
      <c r="JW19" s="25"/>
      <c r="JX19" s="25"/>
      <c r="JY19" s="25"/>
      <c r="JZ19" s="25"/>
      <c r="KA19" s="25"/>
      <c r="KB19" s="25"/>
      <c r="KC19" s="25"/>
      <c r="KD19" s="25"/>
      <c r="KE19" s="25"/>
      <c r="KF19" s="25"/>
      <c r="KG19" s="25"/>
      <c r="KH19" s="25"/>
      <c r="KI19" s="25"/>
      <c r="KJ19" s="25"/>
      <c r="KK19" s="25"/>
      <c r="KL19" s="25"/>
      <c r="KM19" s="25"/>
      <c r="KN19" s="25"/>
      <c r="KO19" s="25"/>
      <c r="KP19" s="25"/>
      <c r="KQ19" s="25"/>
      <c r="KR19" s="25"/>
      <c r="KS19" s="25"/>
      <c r="KT19" s="25"/>
      <c r="KU19" s="25"/>
      <c r="KV19" s="25"/>
      <c r="KW19" s="25"/>
      <c r="KX19" s="25"/>
      <c r="KY19" s="25"/>
      <c r="KZ19" s="25"/>
      <c r="LA19" s="25"/>
      <c r="LB19" s="25"/>
      <c r="LC19" s="25"/>
      <c r="LD19" s="25"/>
      <c r="LE19" s="25"/>
      <c r="LF19" s="25"/>
      <c r="LG19" s="25"/>
      <c r="LH19" s="25"/>
      <c r="LI19" s="25"/>
      <c r="LJ19" s="25"/>
      <c r="LK19" s="25"/>
      <c r="LL19" s="25"/>
      <c r="LM19" s="25"/>
      <c r="LN19" s="25"/>
      <c r="LO19" s="25"/>
      <c r="LP19" s="25"/>
      <c r="LQ19" s="25"/>
      <c r="LR19" s="25"/>
      <c r="LS19" s="25"/>
      <c r="LT19" s="25"/>
      <c r="LU19" s="25"/>
      <c r="LV19" s="25"/>
      <c r="LW19" s="25"/>
      <c r="LX19" s="25"/>
      <c r="LY19" s="25"/>
      <c r="LZ19" s="25"/>
      <c r="MA19" s="25"/>
      <c r="MB19" s="25"/>
      <c r="MC19" s="25"/>
      <c r="MD19" s="25"/>
      <c r="ME19" s="25"/>
      <c r="MF19" s="25"/>
      <c r="MG19" s="25"/>
      <c r="MH19" s="25"/>
      <c r="MI19" s="25"/>
      <c r="MJ19" s="25"/>
      <c r="MK19" s="25"/>
      <c r="ML19" s="25"/>
      <c r="MM19" s="25"/>
      <c r="MN19" s="25"/>
      <c r="MO19" s="25"/>
      <c r="MP19" s="25"/>
      <c r="MQ19" s="25"/>
      <c r="MR19" s="25"/>
      <c r="MS19" s="25"/>
      <c r="MT19" s="25"/>
      <c r="MU19" s="25"/>
      <c r="MV19" s="25"/>
      <c r="MW19" s="25"/>
      <c r="MX19" s="25"/>
      <c r="MY19" s="25"/>
      <c r="MZ19" s="25"/>
      <c r="NA19" s="25"/>
      <c r="NB19" s="25"/>
      <c r="NC19" s="25"/>
      <c r="ND19" s="25"/>
      <c r="NE19" s="25"/>
      <c r="NF19" s="25"/>
      <c r="NG19" s="25"/>
      <c r="NH19" s="25"/>
      <c r="NI19" s="25"/>
      <c r="NJ19" s="25"/>
      <c r="NK19" s="25"/>
      <c r="NL19" s="25"/>
      <c r="NM19" s="25"/>
      <c r="NN19" s="25"/>
      <c r="NO19" s="25"/>
      <c r="NP19" s="25"/>
      <c r="NQ19" s="25"/>
      <c r="NR19" s="25"/>
      <c r="NS19" s="25"/>
    </row>
    <row r="20" spans="237:383" ht="2.1" customHeight="1">
      <c r="IC20" s="25"/>
      <c r="ID20" s="25"/>
      <c r="IE20" s="25"/>
      <c r="IF20" s="25"/>
      <c r="IG20" s="25"/>
      <c r="IH20" s="25"/>
      <c r="II20" s="25"/>
      <c r="IJ20" s="25"/>
      <c r="IK20" s="25"/>
      <c r="IL20" s="25"/>
      <c r="IM20" s="25"/>
      <c r="IN20" s="25"/>
      <c r="IO20" s="25"/>
      <c r="IP20" s="25"/>
      <c r="IQ20" s="25"/>
      <c r="IR20" s="25"/>
      <c r="IS20" s="25"/>
      <c r="IT20" s="25"/>
      <c r="IU20" s="25"/>
      <c r="IV20" s="25"/>
      <c r="IW20" s="25"/>
      <c r="IX20" s="25"/>
      <c r="IY20" s="25"/>
      <c r="IZ20" s="25"/>
      <c r="JA20" s="25"/>
      <c r="JB20" s="25"/>
      <c r="JC20" s="25"/>
      <c r="JD20" s="25"/>
      <c r="JE20" s="25"/>
      <c r="JF20" s="25"/>
      <c r="JG20" s="25"/>
      <c r="JH20" s="25"/>
      <c r="JI20" s="25"/>
      <c r="JJ20" s="25"/>
      <c r="JK20" s="25"/>
      <c r="JL20" s="25"/>
      <c r="JM20" s="25"/>
      <c r="JN20" s="25"/>
      <c r="JO20" s="25"/>
      <c r="JP20" s="25"/>
      <c r="JQ20" s="25"/>
      <c r="JR20" s="25"/>
      <c r="JS20" s="25"/>
      <c r="JT20" s="25"/>
      <c r="JU20" s="25"/>
      <c r="JV20" s="25"/>
      <c r="JW20" s="25"/>
      <c r="JX20" s="25"/>
      <c r="JY20" s="25"/>
      <c r="JZ20" s="25"/>
      <c r="KA20" s="25"/>
      <c r="KB20" s="25"/>
      <c r="KC20" s="25"/>
      <c r="KD20" s="25"/>
      <c r="KE20" s="25"/>
      <c r="KF20" s="25"/>
      <c r="KG20" s="25"/>
      <c r="KH20" s="25"/>
      <c r="KI20" s="25"/>
      <c r="KJ20" s="25"/>
      <c r="KK20" s="25"/>
      <c r="KL20" s="25"/>
      <c r="KM20" s="25"/>
      <c r="KN20" s="25"/>
      <c r="KO20" s="25"/>
      <c r="KP20" s="25"/>
      <c r="KQ20" s="25"/>
      <c r="KR20" s="25"/>
      <c r="KS20" s="25"/>
      <c r="KT20" s="25"/>
      <c r="KU20" s="25"/>
      <c r="KV20" s="25"/>
      <c r="KW20" s="25"/>
      <c r="KX20" s="25"/>
      <c r="KY20" s="25"/>
      <c r="KZ20" s="25"/>
      <c r="LA20" s="25"/>
      <c r="LB20" s="25"/>
      <c r="LC20" s="25"/>
      <c r="LD20" s="25"/>
      <c r="LE20" s="25"/>
      <c r="LF20" s="25"/>
      <c r="LG20" s="25"/>
      <c r="LH20" s="25"/>
      <c r="LI20" s="25"/>
      <c r="LJ20" s="25"/>
      <c r="LK20" s="25"/>
      <c r="LL20" s="25"/>
      <c r="LM20" s="25"/>
      <c r="LN20" s="25"/>
      <c r="LO20" s="25"/>
      <c r="LP20" s="25"/>
      <c r="LQ20" s="25"/>
      <c r="LR20" s="25"/>
      <c r="LS20" s="25"/>
      <c r="LT20" s="25"/>
      <c r="LU20" s="25"/>
      <c r="LV20" s="25"/>
      <c r="LW20" s="25"/>
      <c r="LX20" s="25"/>
      <c r="LY20" s="25"/>
      <c r="LZ20" s="25"/>
      <c r="MA20" s="25"/>
      <c r="MB20" s="25"/>
      <c r="MC20" s="25"/>
      <c r="MD20" s="25"/>
      <c r="ME20" s="25"/>
      <c r="MF20" s="25"/>
      <c r="MG20" s="25"/>
      <c r="MH20" s="25"/>
      <c r="MI20" s="25"/>
      <c r="MJ20" s="25"/>
      <c r="MK20" s="25"/>
      <c r="ML20" s="25"/>
      <c r="MM20" s="25"/>
      <c r="MN20" s="25"/>
      <c r="MO20" s="25"/>
      <c r="MP20" s="25"/>
      <c r="MQ20" s="25"/>
      <c r="MR20" s="25"/>
      <c r="MS20" s="25"/>
      <c r="MT20" s="25"/>
      <c r="MU20" s="25"/>
      <c r="MV20" s="25"/>
      <c r="MW20" s="25"/>
      <c r="MX20" s="25"/>
      <c r="MY20" s="25"/>
      <c r="MZ20" s="25"/>
      <c r="NA20" s="25"/>
      <c r="NB20" s="25"/>
      <c r="NC20" s="25"/>
      <c r="ND20" s="25"/>
      <c r="NE20" s="25"/>
      <c r="NF20" s="25"/>
      <c r="NG20" s="25"/>
      <c r="NH20" s="25"/>
      <c r="NI20" s="25"/>
      <c r="NJ20" s="25"/>
      <c r="NK20" s="25"/>
      <c r="NL20" s="25"/>
      <c r="NM20" s="25"/>
      <c r="NN20" s="25"/>
      <c r="NO20" s="25"/>
      <c r="NP20" s="25"/>
      <c r="NQ20" s="25"/>
      <c r="NR20" s="25"/>
      <c r="NS20" s="25"/>
    </row>
    <row r="21" spans="237:383" ht="2.1" customHeight="1">
      <c r="IC21" s="25"/>
      <c r="ID21" s="25"/>
      <c r="IE21" s="25"/>
      <c r="IF21" s="25"/>
      <c r="IG21" s="25"/>
      <c r="IH21" s="25"/>
      <c r="II21" s="25"/>
      <c r="IJ21" s="25"/>
      <c r="IK21" s="25"/>
      <c r="IL21" s="25"/>
      <c r="IM21" s="25"/>
      <c r="IN21" s="25"/>
      <c r="IO21" s="25"/>
      <c r="IP21" s="25"/>
      <c r="IQ21" s="25"/>
      <c r="IR21" s="25"/>
      <c r="IS21" s="25"/>
      <c r="IT21" s="25"/>
      <c r="IU21" s="25"/>
      <c r="IV21" s="25"/>
      <c r="IW21" s="25"/>
      <c r="IX21" s="25"/>
      <c r="IY21" s="25"/>
      <c r="IZ21" s="25"/>
      <c r="JA21" s="25"/>
      <c r="JB21" s="25"/>
      <c r="JC21" s="25"/>
      <c r="JD21" s="25"/>
      <c r="JE21" s="25"/>
      <c r="JF21" s="25"/>
      <c r="JG21" s="25"/>
      <c r="JH21" s="25"/>
      <c r="JI21" s="25"/>
      <c r="JJ21" s="25"/>
      <c r="JK21" s="25"/>
      <c r="JL21" s="25"/>
      <c r="JM21" s="25"/>
      <c r="JN21" s="25"/>
      <c r="JO21" s="25"/>
      <c r="JP21" s="25"/>
      <c r="JQ21" s="25"/>
      <c r="JR21" s="25"/>
      <c r="JS21" s="25"/>
      <c r="JT21" s="25"/>
      <c r="JU21" s="25"/>
      <c r="JV21" s="25"/>
      <c r="JW21" s="25"/>
      <c r="JX21" s="25"/>
      <c r="JY21" s="25"/>
      <c r="JZ21" s="25"/>
      <c r="KA21" s="25"/>
      <c r="KB21" s="25"/>
      <c r="KC21" s="25"/>
      <c r="KD21" s="25"/>
      <c r="KE21" s="25"/>
      <c r="KF21" s="25"/>
      <c r="KG21" s="25"/>
      <c r="KH21" s="25"/>
      <c r="KI21" s="25"/>
      <c r="KJ21" s="25"/>
      <c r="KK21" s="25"/>
      <c r="KL21" s="25"/>
      <c r="KM21" s="25"/>
      <c r="KN21" s="25"/>
      <c r="KO21" s="25"/>
      <c r="KP21" s="25"/>
      <c r="KQ21" s="25"/>
      <c r="KR21" s="25"/>
      <c r="KS21" s="25"/>
      <c r="KT21" s="25"/>
      <c r="KU21" s="25"/>
      <c r="KV21" s="25"/>
      <c r="KW21" s="25"/>
      <c r="KX21" s="25"/>
      <c r="KY21" s="25"/>
      <c r="KZ21" s="25"/>
      <c r="LA21" s="25"/>
      <c r="LB21" s="25"/>
      <c r="LC21" s="25"/>
      <c r="LD21" s="25"/>
      <c r="LE21" s="25"/>
      <c r="LF21" s="25"/>
      <c r="LG21" s="25"/>
      <c r="LH21" s="25"/>
      <c r="LI21" s="25"/>
      <c r="LJ21" s="25"/>
      <c r="LK21" s="25"/>
      <c r="LL21" s="25"/>
      <c r="LM21" s="25"/>
      <c r="LN21" s="25"/>
      <c r="LO21" s="25"/>
      <c r="LP21" s="25"/>
      <c r="LQ21" s="25"/>
      <c r="LR21" s="25"/>
      <c r="LS21" s="25"/>
      <c r="LT21" s="25"/>
      <c r="LU21" s="25"/>
      <c r="LV21" s="25"/>
      <c r="LW21" s="25"/>
      <c r="LX21" s="25"/>
      <c r="LY21" s="25"/>
      <c r="LZ21" s="25"/>
      <c r="MA21" s="25"/>
      <c r="MB21" s="25"/>
      <c r="MC21" s="25"/>
      <c r="MD21" s="25"/>
      <c r="ME21" s="25"/>
      <c r="MF21" s="25"/>
      <c r="MG21" s="25"/>
      <c r="MH21" s="25"/>
      <c r="MI21" s="25"/>
      <c r="MJ21" s="25"/>
      <c r="MK21" s="25"/>
      <c r="ML21" s="25"/>
      <c r="MM21" s="25"/>
      <c r="MN21" s="25"/>
      <c r="MO21" s="25"/>
      <c r="MP21" s="25"/>
      <c r="MQ21" s="25"/>
      <c r="MR21" s="25"/>
      <c r="MS21" s="25"/>
      <c r="MT21" s="25"/>
      <c r="MU21" s="25"/>
      <c r="MV21" s="25"/>
      <c r="MW21" s="25"/>
      <c r="MX21" s="25"/>
      <c r="MY21" s="25"/>
      <c r="MZ21" s="25"/>
      <c r="NA21" s="25"/>
      <c r="NB21" s="25"/>
      <c r="NC21" s="25"/>
      <c r="ND21" s="25"/>
      <c r="NE21" s="25"/>
      <c r="NF21" s="25"/>
      <c r="NG21" s="25"/>
      <c r="NH21" s="25"/>
      <c r="NI21" s="25"/>
      <c r="NJ21" s="25"/>
      <c r="NK21" s="25"/>
      <c r="NL21" s="25"/>
      <c r="NM21" s="25"/>
      <c r="NN21" s="25"/>
      <c r="NO21" s="25"/>
      <c r="NP21" s="25"/>
      <c r="NQ21" s="25"/>
      <c r="NR21" s="25"/>
      <c r="NS21" s="25"/>
    </row>
    <row r="22" spans="237:383" ht="2.1" customHeight="1">
      <c r="IC22" s="25"/>
      <c r="ID22" s="25"/>
      <c r="IE22" s="25"/>
      <c r="IF22" s="25"/>
      <c r="IG22" s="25"/>
      <c r="IH22" s="25"/>
      <c r="II22" s="25"/>
      <c r="IJ22" s="25"/>
      <c r="IK22" s="25"/>
      <c r="IL22" s="25"/>
      <c r="IM22" s="25"/>
      <c r="IN22" s="25"/>
      <c r="IO22" s="25"/>
      <c r="IP22" s="25"/>
      <c r="IQ22" s="25"/>
      <c r="IR22" s="25"/>
      <c r="IS22" s="25"/>
      <c r="IT22" s="25"/>
      <c r="IU22" s="25"/>
      <c r="IV22" s="25"/>
      <c r="IW22" s="25"/>
      <c r="IX22" s="25"/>
      <c r="IY22" s="25"/>
      <c r="IZ22" s="25"/>
      <c r="JA22" s="25"/>
      <c r="JB22" s="25"/>
      <c r="JC22" s="25"/>
      <c r="JD22" s="25"/>
      <c r="JE22" s="25"/>
      <c r="JF22" s="25"/>
      <c r="JG22" s="25"/>
      <c r="JH22" s="25"/>
      <c r="JI22" s="25"/>
      <c r="JJ22" s="25"/>
      <c r="JK22" s="25"/>
      <c r="JL22" s="25"/>
      <c r="JM22" s="25"/>
      <c r="JN22" s="25"/>
      <c r="JO22" s="25"/>
      <c r="JP22" s="25"/>
      <c r="JQ22" s="25"/>
      <c r="JR22" s="25"/>
      <c r="JS22" s="25"/>
      <c r="JT22" s="25"/>
      <c r="JU22" s="25"/>
      <c r="JV22" s="25"/>
      <c r="JW22" s="25"/>
      <c r="JX22" s="25"/>
      <c r="JY22" s="25"/>
      <c r="JZ22" s="25"/>
      <c r="KA22" s="25"/>
      <c r="KB22" s="25"/>
      <c r="KC22" s="25"/>
      <c r="KD22" s="25"/>
      <c r="KE22" s="25"/>
      <c r="KF22" s="25"/>
      <c r="KG22" s="25"/>
      <c r="KH22" s="25"/>
      <c r="KI22" s="25"/>
      <c r="KJ22" s="25"/>
      <c r="KK22" s="25"/>
      <c r="KL22" s="25"/>
      <c r="KM22" s="25"/>
      <c r="KN22" s="25"/>
      <c r="KO22" s="25"/>
      <c r="KP22" s="25"/>
      <c r="KQ22" s="25"/>
      <c r="KR22" s="25"/>
      <c r="KS22" s="25"/>
      <c r="KT22" s="25"/>
      <c r="KU22" s="25"/>
      <c r="KV22" s="25"/>
      <c r="KW22" s="25"/>
      <c r="KX22" s="25"/>
      <c r="KY22" s="25"/>
      <c r="KZ22" s="25"/>
      <c r="LA22" s="25"/>
      <c r="LB22" s="25"/>
      <c r="LC22" s="25"/>
      <c r="LD22" s="25"/>
      <c r="LE22" s="25"/>
      <c r="LF22" s="25"/>
      <c r="LG22" s="25"/>
      <c r="LH22" s="25"/>
      <c r="LI22" s="25"/>
      <c r="LJ22" s="25"/>
      <c r="LK22" s="25"/>
      <c r="LL22" s="25"/>
      <c r="LM22" s="25"/>
      <c r="LN22" s="25"/>
      <c r="LO22" s="25"/>
      <c r="LP22" s="25"/>
      <c r="LQ22" s="25"/>
      <c r="LR22" s="25"/>
      <c r="LS22" s="25"/>
      <c r="LT22" s="25"/>
      <c r="LU22" s="25"/>
      <c r="LV22" s="25"/>
      <c r="LW22" s="25"/>
      <c r="LX22" s="25"/>
      <c r="LY22" s="25"/>
      <c r="LZ22" s="25"/>
      <c r="MA22" s="25"/>
      <c r="MB22" s="25"/>
      <c r="MC22" s="25"/>
      <c r="MD22" s="25"/>
      <c r="ME22" s="25"/>
      <c r="MF22" s="25"/>
      <c r="MG22" s="25"/>
      <c r="MH22" s="25"/>
      <c r="MI22" s="25"/>
      <c r="MJ22" s="25"/>
      <c r="MK22" s="25"/>
      <c r="ML22" s="25"/>
      <c r="MM22" s="25"/>
      <c r="MN22" s="25"/>
      <c r="MO22" s="25"/>
      <c r="MP22" s="25"/>
      <c r="MQ22" s="25"/>
      <c r="MR22" s="25"/>
      <c r="MS22" s="25"/>
      <c r="MT22" s="25"/>
      <c r="MU22" s="25"/>
      <c r="MV22" s="25"/>
      <c r="MW22" s="25"/>
      <c r="MX22" s="25"/>
      <c r="MY22" s="25"/>
      <c r="MZ22" s="25"/>
      <c r="NA22" s="25"/>
      <c r="NB22" s="25"/>
      <c r="NC22" s="25"/>
      <c r="ND22" s="25"/>
      <c r="NE22" s="25"/>
      <c r="NF22" s="25"/>
      <c r="NG22" s="25"/>
      <c r="NH22" s="25"/>
      <c r="NI22" s="25"/>
      <c r="NJ22" s="25"/>
      <c r="NK22" s="25"/>
      <c r="NL22" s="25"/>
      <c r="NM22" s="25"/>
      <c r="NN22" s="25"/>
      <c r="NO22" s="25"/>
      <c r="NP22" s="25"/>
      <c r="NQ22" s="25"/>
      <c r="NR22" s="25"/>
      <c r="NS22" s="25"/>
    </row>
    <row r="23" spans="237:383" ht="2.1" customHeight="1">
      <c r="IC23" s="25"/>
      <c r="ID23" s="25"/>
      <c r="IE23" s="25"/>
      <c r="IF23" s="25"/>
      <c r="IG23" s="25"/>
      <c r="IH23" s="25"/>
      <c r="II23" s="25"/>
      <c r="IJ23" s="25"/>
      <c r="IK23" s="25"/>
      <c r="IL23" s="25"/>
      <c r="IM23" s="25"/>
      <c r="IN23" s="25"/>
      <c r="IO23" s="25"/>
      <c r="IP23" s="25"/>
      <c r="IQ23" s="25"/>
      <c r="IR23" s="25"/>
      <c r="IS23" s="25"/>
      <c r="IT23" s="25"/>
      <c r="IU23" s="25"/>
      <c r="IV23" s="25"/>
      <c r="IW23" s="25"/>
      <c r="IX23" s="25"/>
      <c r="IY23" s="25"/>
      <c r="IZ23" s="25"/>
      <c r="JA23" s="25"/>
      <c r="JB23" s="25"/>
      <c r="JC23" s="25"/>
      <c r="JD23" s="25"/>
      <c r="JE23" s="25"/>
      <c r="JF23" s="25"/>
      <c r="JG23" s="25"/>
      <c r="JH23" s="25"/>
      <c r="JI23" s="25"/>
      <c r="JJ23" s="25"/>
      <c r="JK23" s="25"/>
      <c r="JL23" s="25"/>
      <c r="JM23" s="25"/>
      <c r="JN23" s="25"/>
      <c r="JO23" s="25"/>
      <c r="JP23" s="25"/>
      <c r="JQ23" s="25"/>
      <c r="JR23" s="25"/>
      <c r="JS23" s="25"/>
      <c r="JT23" s="25"/>
      <c r="JU23" s="25"/>
      <c r="JV23" s="25"/>
      <c r="JW23" s="25"/>
      <c r="JX23" s="25"/>
      <c r="JY23" s="25"/>
      <c r="JZ23" s="25"/>
      <c r="KA23" s="25"/>
      <c r="KB23" s="25"/>
      <c r="KC23" s="25"/>
      <c r="KD23" s="25"/>
      <c r="KE23" s="25"/>
      <c r="KF23" s="25"/>
      <c r="KG23" s="25"/>
      <c r="KH23" s="25"/>
      <c r="KI23" s="25"/>
      <c r="KJ23" s="25"/>
      <c r="KK23" s="25"/>
      <c r="KL23" s="25"/>
      <c r="KM23" s="25"/>
      <c r="KN23" s="25"/>
      <c r="KO23" s="25"/>
      <c r="KP23" s="25"/>
      <c r="KQ23" s="25"/>
      <c r="KR23" s="25"/>
      <c r="KS23" s="25"/>
      <c r="KT23" s="25"/>
      <c r="KU23" s="25"/>
      <c r="KV23" s="25"/>
      <c r="KW23" s="25"/>
      <c r="KX23" s="25"/>
      <c r="KY23" s="25"/>
      <c r="KZ23" s="25"/>
      <c r="LA23" s="25"/>
      <c r="LB23" s="25"/>
      <c r="LC23" s="25"/>
      <c r="LD23" s="25"/>
      <c r="LE23" s="25"/>
      <c r="LF23" s="25"/>
      <c r="LG23" s="25"/>
      <c r="LH23" s="25"/>
      <c r="LI23" s="25"/>
      <c r="LJ23" s="25"/>
      <c r="LK23" s="25"/>
      <c r="LL23" s="25"/>
      <c r="LM23" s="25"/>
      <c r="LN23" s="25"/>
      <c r="LO23" s="25"/>
      <c r="LP23" s="25"/>
      <c r="LQ23" s="25"/>
      <c r="LR23" s="25"/>
      <c r="LS23" s="25"/>
      <c r="LT23" s="25"/>
      <c r="LU23" s="25"/>
      <c r="LV23" s="25"/>
      <c r="LW23" s="25"/>
      <c r="LX23" s="25"/>
      <c r="LY23" s="25"/>
      <c r="LZ23" s="25"/>
      <c r="MA23" s="25"/>
      <c r="MB23" s="25"/>
      <c r="MC23" s="25"/>
      <c r="MD23" s="25"/>
      <c r="ME23" s="25"/>
      <c r="MF23" s="25"/>
      <c r="MG23" s="25"/>
      <c r="MH23" s="25"/>
      <c r="MI23" s="25"/>
      <c r="MJ23" s="25"/>
      <c r="MK23" s="25"/>
      <c r="ML23" s="25"/>
      <c r="MM23" s="25"/>
      <c r="MN23" s="25"/>
      <c r="MO23" s="25"/>
      <c r="MP23" s="25"/>
      <c r="MQ23" s="25"/>
      <c r="MR23" s="25"/>
      <c r="MS23" s="25"/>
      <c r="MT23" s="25"/>
      <c r="MU23" s="25"/>
      <c r="MV23" s="25"/>
      <c r="MW23" s="25"/>
      <c r="MX23" s="25"/>
      <c r="MY23" s="25"/>
      <c r="MZ23" s="25"/>
      <c r="NA23" s="25"/>
      <c r="NB23" s="25"/>
      <c r="NC23" s="25"/>
      <c r="ND23" s="25"/>
      <c r="NE23" s="25"/>
      <c r="NF23" s="25"/>
      <c r="NG23" s="25"/>
      <c r="NH23" s="25"/>
      <c r="NI23" s="25"/>
      <c r="NJ23" s="25"/>
      <c r="NK23" s="25"/>
      <c r="NL23" s="25"/>
      <c r="NM23" s="25"/>
      <c r="NN23" s="25"/>
      <c r="NO23" s="25"/>
      <c r="NP23" s="25"/>
      <c r="NQ23" s="25"/>
      <c r="NR23" s="25"/>
      <c r="NS23" s="25"/>
    </row>
    <row r="24" spans="237:383" ht="2.1" customHeight="1">
      <c r="IC24" s="25"/>
      <c r="ID24" s="25"/>
      <c r="IE24" s="25"/>
      <c r="IF24" s="25"/>
      <c r="IG24" s="25"/>
      <c r="IH24" s="25"/>
      <c r="II24" s="25"/>
      <c r="IJ24" s="25"/>
      <c r="IK24" s="25"/>
      <c r="IL24" s="25"/>
      <c r="IM24" s="25"/>
      <c r="IN24" s="25"/>
      <c r="IO24" s="25"/>
      <c r="IP24" s="25"/>
      <c r="IQ24" s="25"/>
      <c r="IR24" s="25"/>
      <c r="IS24" s="25"/>
      <c r="IT24" s="25"/>
      <c r="IU24" s="25"/>
      <c r="IV24" s="25"/>
      <c r="IW24" s="25"/>
      <c r="IX24" s="25"/>
      <c r="IY24" s="25"/>
      <c r="IZ24" s="25"/>
      <c r="JA24" s="25"/>
      <c r="JB24" s="25"/>
      <c r="JC24" s="25"/>
      <c r="JD24" s="25"/>
      <c r="JE24" s="25"/>
      <c r="JF24" s="25"/>
      <c r="JG24" s="25"/>
      <c r="JH24" s="25"/>
      <c r="JI24" s="25"/>
      <c r="JJ24" s="25"/>
      <c r="JK24" s="25"/>
      <c r="JL24" s="25"/>
      <c r="JM24" s="25"/>
      <c r="JN24" s="25"/>
      <c r="JO24" s="25"/>
      <c r="JP24" s="25"/>
      <c r="JQ24" s="25"/>
      <c r="JR24" s="25"/>
      <c r="JS24" s="25"/>
      <c r="JT24" s="25"/>
      <c r="JU24" s="25"/>
      <c r="JV24" s="25"/>
      <c r="JW24" s="25"/>
      <c r="JX24" s="25"/>
      <c r="JY24" s="25"/>
      <c r="JZ24" s="25"/>
      <c r="KA24" s="25"/>
      <c r="KB24" s="25"/>
      <c r="KC24" s="25"/>
      <c r="KD24" s="25"/>
      <c r="KE24" s="25"/>
      <c r="KF24" s="25"/>
      <c r="KG24" s="25"/>
      <c r="KH24" s="25"/>
      <c r="KI24" s="25"/>
      <c r="KJ24" s="25"/>
      <c r="KK24" s="25"/>
      <c r="KL24" s="25"/>
      <c r="KM24" s="25"/>
      <c r="KN24" s="25"/>
      <c r="KO24" s="25"/>
      <c r="KP24" s="25"/>
      <c r="KQ24" s="25"/>
      <c r="KR24" s="25"/>
      <c r="KS24" s="25"/>
      <c r="KT24" s="25"/>
      <c r="KU24" s="25"/>
      <c r="KV24" s="25"/>
      <c r="KW24" s="25"/>
      <c r="KX24" s="25"/>
      <c r="KY24" s="25"/>
      <c r="KZ24" s="25"/>
      <c r="LA24" s="25"/>
      <c r="LB24" s="25"/>
      <c r="LC24" s="25"/>
      <c r="LD24" s="25"/>
      <c r="LE24" s="25"/>
      <c r="LF24" s="25"/>
      <c r="LG24" s="25"/>
      <c r="LH24" s="25"/>
      <c r="LI24" s="25"/>
      <c r="LJ24" s="25"/>
      <c r="LK24" s="25"/>
      <c r="LL24" s="25"/>
      <c r="LM24" s="25"/>
      <c r="LN24" s="25"/>
      <c r="LO24" s="25"/>
      <c r="LP24" s="25"/>
      <c r="LQ24" s="25"/>
      <c r="LR24" s="25"/>
      <c r="LS24" s="25"/>
      <c r="LT24" s="25"/>
      <c r="LU24" s="25"/>
      <c r="LV24" s="25"/>
      <c r="LW24" s="25"/>
      <c r="LX24" s="25"/>
      <c r="LY24" s="25"/>
      <c r="LZ24" s="25"/>
      <c r="MA24" s="25"/>
      <c r="MB24" s="25"/>
      <c r="MC24" s="25"/>
      <c r="MD24" s="25"/>
      <c r="ME24" s="25"/>
      <c r="MF24" s="25"/>
      <c r="MG24" s="25"/>
      <c r="MH24" s="25"/>
      <c r="MI24" s="25"/>
      <c r="MJ24" s="25"/>
      <c r="MK24" s="25"/>
      <c r="ML24" s="25"/>
      <c r="MM24" s="25"/>
      <c r="MN24" s="25"/>
      <c r="MO24" s="25"/>
      <c r="MP24" s="25"/>
      <c r="MQ24" s="25"/>
      <c r="MR24" s="25"/>
      <c r="MS24" s="25"/>
      <c r="MT24" s="25"/>
      <c r="MU24" s="25"/>
      <c r="MV24" s="25"/>
      <c r="MW24" s="25"/>
      <c r="MX24" s="25"/>
      <c r="MY24" s="25"/>
      <c r="MZ24" s="25"/>
      <c r="NA24" s="25"/>
      <c r="NB24" s="25"/>
      <c r="NC24" s="25"/>
      <c r="ND24" s="25"/>
      <c r="NE24" s="25"/>
      <c r="NF24" s="25"/>
      <c r="NG24" s="25"/>
      <c r="NH24" s="25"/>
      <c r="NI24" s="25"/>
      <c r="NJ24" s="25"/>
      <c r="NK24" s="25"/>
      <c r="NL24" s="25"/>
      <c r="NM24" s="25"/>
      <c r="NN24" s="25"/>
      <c r="NO24" s="25"/>
      <c r="NP24" s="25"/>
      <c r="NQ24" s="25"/>
      <c r="NR24" s="25"/>
      <c r="NS24" s="25"/>
    </row>
    <row r="25" spans="237:383" ht="2.1" customHeight="1">
      <c r="IC25" s="25"/>
      <c r="ID25" s="25"/>
      <c r="IE25" s="25"/>
      <c r="IF25" s="25"/>
      <c r="IG25" s="25"/>
      <c r="IH25" s="25"/>
      <c r="II25" s="25"/>
      <c r="IJ25" s="25"/>
      <c r="IK25" s="25"/>
      <c r="IL25" s="25"/>
      <c r="IM25" s="25"/>
      <c r="IN25" s="25"/>
      <c r="IO25" s="25"/>
      <c r="IP25" s="25"/>
      <c r="IQ25" s="25"/>
      <c r="IR25" s="25"/>
      <c r="IS25" s="25"/>
      <c r="IT25" s="25"/>
      <c r="IU25" s="25"/>
      <c r="IV25" s="25"/>
      <c r="IW25" s="25"/>
      <c r="IX25" s="25"/>
      <c r="IY25" s="25"/>
      <c r="IZ25" s="25"/>
      <c r="JA25" s="25"/>
      <c r="JB25" s="25"/>
      <c r="JC25" s="25"/>
      <c r="JD25" s="25"/>
      <c r="JE25" s="25"/>
      <c r="JF25" s="25"/>
      <c r="JG25" s="25"/>
      <c r="JH25" s="25"/>
      <c r="JI25" s="25"/>
      <c r="JJ25" s="25"/>
      <c r="JK25" s="25"/>
      <c r="JL25" s="25"/>
      <c r="JM25" s="25"/>
      <c r="JN25" s="25"/>
      <c r="JO25" s="25"/>
      <c r="JP25" s="25"/>
      <c r="JQ25" s="25"/>
      <c r="JR25" s="25"/>
      <c r="JS25" s="25"/>
      <c r="JT25" s="25"/>
      <c r="JU25" s="25"/>
      <c r="JV25" s="25"/>
      <c r="JW25" s="25"/>
      <c r="JX25" s="25"/>
      <c r="JY25" s="25"/>
      <c r="JZ25" s="25"/>
      <c r="KA25" s="25"/>
      <c r="KB25" s="25"/>
      <c r="KC25" s="25"/>
      <c r="KD25" s="25"/>
      <c r="KE25" s="25"/>
      <c r="KF25" s="25"/>
      <c r="KG25" s="25"/>
      <c r="KH25" s="25"/>
      <c r="KI25" s="25"/>
      <c r="KJ25" s="25"/>
      <c r="KK25" s="25"/>
      <c r="KL25" s="25"/>
      <c r="KM25" s="25"/>
      <c r="KN25" s="25"/>
      <c r="KO25" s="25"/>
      <c r="KP25" s="25"/>
      <c r="KQ25" s="25"/>
      <c r="KR25" s="25"/>
      <c r="KS25" s="25"/>
      <c r="KT25" s="25"/>
      <c r="KU25" s="25"/>
      <c r="KV25" s="25"/>
      <c r="KW25" s="25"/>
      <c r="KX25" s="25"/>
      <c r="KY25" s="25"/>
      <c r="KZ25" s="25"/>
      <c r="LA25" s="25"/>
      <c r="LB25" s="25"/>
      <c r="LC25" s="25"/>
      <c r="LD25" s="25"/>
      <c r="LE25" s="25"/>
      <c r="LF25" s="25"/>
      <c r="LG25" s="25"/>
      <c r="LH25" s="25"/>
      <c r="LI25" s="25"/>
      <c r="LJ25" s="25"/>
      <c r="LK25" s="25"/>
      <c r="LL25" s="25"/>
      <c r="LM25" s="25"/>
      <c r="LN25" s="25"/>
      <c r="LO25" s="25"/>
      <c r="LP25" s="25"/>
      <c r="LQ25" s="25"/>
      <c r="LR25" s="25"/>
      <c r="LS25" s="25"/>
      <c r="LT25" s="25"/>
      <c r="LU25" s="25"/>
      <c r="LV25" s="25"/>
      <c r="LW25" s="25"/>
      <c r="LX25" s="25"/>
      <c r="LY25" s="25"/>
      <c r="LZ25" s="25"/>
      <c r="MA25" s="25"/>
      <c r="MB25" s="25"/>
      <c r="MC25" s="25"/>
      <c r="MD25" s="25"/>
      <c r="ME25" s="25"/>
      <c r="MF25" s="25"/>
      <c r="MG25" s="25"/>
      <c r="MH25" s="25"/>
      <c r="MI25" s="25"/>
      <c r="MJ25" s="25"/>
      <c r="MK25" s="25"/>
      <c r="ML25" s="25"/>
      <c r="MM25" s="25"/>
      <c r="MN25" s="25"/>
      <c r="MO25" s="25"/>
      <c r="MP25" s="25"/>
      <c r="MQ25" s="25"/>
      <c r="MR25" s="25"/>
      <c r="MS25" s="25"/>
      <c r="MT25" s="25"/>
      <c r="MU25" s="25"/>
      <c r="MV25" s="25"/>
      <c r="MW25" s="25"/>
      <c r="MX25" s="25"/>
      <c r="MY25" s="25"/>
      <c r="MZ25" s="25"/>
      <c r="NA25" s="25"/>
      <c r="NB25" s="25"/>
      <c r="NC25" s="25"/>
      <c r="ND25" s="25"/>
      <c r="NE25" s="25"/>
      <c r="NF25" s="25"/>
      <c r="NG25" s="25"/>
      <c r="NH25" s="25"/>
      <c r="NI25" s="25"/>
      <c r="NJ25" s="25"/>
      <c r="NK25" s="25"/>
      <c r="NL25" s="25"/>
      <c r="NM25" s="25"/>
      <c r="NN25" s="25"/>
      <c r="NO25" s="25"/>
      <c r="NP25" s="25"/>
      <c r="NQ25" s="25"/>
      <c r="NR25" s="25"/>
      <c r="NS25" s="25"/>
    </row>
    <row r="26" spans="237:383" ht="2.1" customHeight="1">
      <c r="IC26" s="25"/>
      <c r="ID26" s="25"/>
      <c r="IE26" s="25"/>
      <c r="IF26" s="25"/>
      <c r="IG26" s="25"/>
      <c r="IH26" s="25"/>
      <c r="II26" s="25"/>
      <c r="IJ26" s="25"/>
      <c r="IK26" s="25"/>
      <c r="IL26" s="25"/>
      <c r="IM26" s="25"/>
      <c r="IN26" s="25"/>
      <c r="IO26" s="25"/>
      <c r="IP26" s="25"/>
      <c r="IQ26" s="25"/>
      <c r="IR26" s="25"/>
      <c r="IS26" s="25"/>
      <c r="IT26" s="25"/>
      <c r="IU26" s="25"/>
      <c r="IV26" s="25"/>
      <c r="IW26" s="25"/>
      <c r="IX26" s="25"/>
      <c r="IY26" s="25"/>
      <c r="IZ26" s="25"/>
      <c r="JA26" s="25"/>
      <c r="JB26" s="25"/>
      <c r="JC26" s="25"/>
      <c r="JD26" s="25"/>
      <c r="JE26" s="25"/>
      <c r="JF26" s="25"/>
      <c r="JG26" s="25"/>
      <c r="JH26" s="25"/>
      <c r="JI26" s="25"/>
      <c r="JJ26" s="25"/>
      <c r="JK26" s="25"/>
      <c r="JL26" s="25"/>
      <c r="JM26" s="25"/>
      <c r="JN26" s="25"/>
      <c r="JO26" s="25"/>
      <c r="JP26" s="25"/>
      <c r="JQ26" s="25"/>
      <c r="JR26" s="25"/>
      <c r="JS26" s="25"/>
      <c r="JT26" s="25"/>
      <c r="JU26" s="25"/>
      <c r="JV26" s="25"/>
      <c r="JW26" s="25"/>
      <c r="JX26" s="25"/>
      <c r="JY26" s="25"/>
      <c r="JZ26" s="25"/>
      <c r="KA26" s="25"/>
      <c r="KB26" s="25"/>
      <c r="KC26" s="25"/>
      <c r="KD26" s="25"/>
      <c r="KE26" s="25"/>
      <c r="KF26" s="25"/>
      <c r="KG26" s="25"/>
      <c r="KH26" s="25"/>
      <c r="KI26" s="25"/>
      <c r="KJ26" s="25"/>
      <c r="KK26" s="25"/>
      <c r="KL26" s="25"/>
      <c r="KM26" s="25"/>
      <c r="KN26" s="25"/>
      <c r="KO26" s="25"/>
      <c r="KP26" s="25"/>
      <c r="KQ26" s="25"/>
      <c r="KR26" s="25"/>
      <c r="KS26" s="25"/>
      <c r="KT26" s="25"/>
      <c r="KU26" s="25"/>
      <c r="KV26" s="25"/>
      <c r="KW26" s="25"/>
      <c r="KX26" s="25"/>
      <c r="KY26" s="25"/>
      <c r="KZ26" s="25"/>
      <c r="LA26" s="25"/>
      <c r="LB26" s="25"/>
      <c r="LC26" s="25"/>
      <c r="LD26" s="25"/>
      <c r="LE26" s="25"/>
      <c r="LF26" s="25"/>
      <c r="LG26" s="25"/>
      <c r="LH26" s="25"/>
      <c r="LI26" s="25"/>
      <c r="LJ26" s="25"/>
      <c r="LK26" s="25"/>
      <c r="LL26" s="25"/>
      <c r="LM26" s="25"/>
      <c r="LN26" s="25"/>
      <c r="LO26" s="25"/>
      <c r="LP26" s="25"/>
      <c r="LQ26" s="25"/>
      <c r="LR26" s="25"/>
      <c r="LS26" s="25"/>
      <c r="LT26" s="25"/>
      <c r="LU26" s="25"/>
      <c r="LV26" s="25"/>
      <c r="LW26" s="25"/>
      <c r="LX26" s="25"/>
      <c r="LY26" s="25"/>
      <c r="LZ26" s="25"/>
      <c r="MA26" s="25"/>
      <c r="MB26" s="25"/>
      <c r="MC26" s="25"/>
      <c r="MD26" s="25"/>
      <c r="ME26" s="25"/>
      <c r="MF26" s="25"/>
      <c r="MG26" s="25"/>
      <c r="MH26" s="25"/>
      <c r="MI26" s="25"/>
      <c r="MJ26" s="25"/>
      <c r="MK26" s="25"/>
      <c r="ML26" s="25"/>
      <c r="MM26" s="25"/>
      <c r="MN26" s="25"/>
      <c r="MO26" s="25"/>
      <c r="MP26" s="25"/>
      <c r="MQ26" s="25"/>
      <c r="MR26" s="25"/>
      <c r="MS26" s="25"/>
      <c r="MT26" s="25"/>
      <c r="MU26" s="25"/>
      <c r="MV26" s="25"/>
      <c r="MW26" s="25"/>
      <c r="MX26" s="25"/>
      <c r="MY26" s="25"/>
      <c r="MZ26" s="25"/>
      <c r="NA26" s="25"/>
      <c r="NB26" s="25"/>
      <c r="NC26" s="25"/>
      <c r="ND26" s="25"/>
      <c r="NE26" s="25"/>
      <c r="NF26" s="25"/>
      <c r="NG26" s="25"/>
      <c r="NH26" s="25"/>
      <c r="NI26" s="25"/>
      <c r="NJ26" s="25"/>
      <c r="NK26" s="25"/>
      <c r="NL26" s="25"/>
      <c r="NM26" s="25"/>
      <c r="NN26" s="25"/>
      <c r="NO26" s="25"/>
      <c r="NP26" s="25"/>
      <c r="NQ26" s="25"/>
      <c r="NR26" s="25"/>
      <c r="NS26" s="25"/>
    </row>
    <row r="27" spans="237:383" ht="2.1" customHeight="1">
      <c r="IC27" s="25"/>
      <c r="ID27" s="25"/>
      <c r="IE27" s="25"/>
      <c r="IF27" s="25"/>
      <c r="IG27" s="25"/>
      <c r="IH27" s="25"/>
      <c r="II27" s="25"/>
      <c r="IJ27" s="25"/>
      <c r="IK27" s="25"/>
      <c r="IL27" s="25"/>
      <c r="IM27" s="25"/>
      <c r="IN27" s="25"/>
      <c r="IO27" s="25"/>
      <c r="IP27" s="25"/>
      <c r="IQ27" s="25"/>
      <c r="IR27" s="25"/>
      <c r="IS27" s="25"/>
      <c r="IT27" s="25"/>
      <c r="IU27" s="25"/>
      <c r="IV27" s="25"/>
      <c r="IW27" s="25"/>
      <c r="IX27" s="25"/>
      <c r="IY27" s="25"/>
      <c r="IZ27" s="25"/>
      <c r="JA27" s="25"/>
      <c r="JB27" s="25"/>
      <c r="JC27" s="25"/>
      <c r="JD27" s="25"/>
      <c r="JE27" s="25"/>
      <c r="JF27" s="25"/>
      <c r="JG27" s="25"/>
      <c r="JH27" s="25"/>
      <c r="JI27" s="25"/>
      <c r="JJ27" s="25"/>
      <c r="JK27" s="25"/>
      <c r="JL27" s="25"/>
      <c r="JM27" s="25"/>
      <c r="JN27" s="25"/>
      <c r="JO27" s="25"/>
      <c r="JP27" s="25"/>
      <c r="JQ27" s="25"/>
      <c r="JR27" s="25"/>
      <c r="JS27" s="25"/>
      <c r="JT27" s="25"/>
      <c r="JU27" s="25"/>
      <c r="JV27" s="25"/>
      <c r="JW27" s="25"/>
      <c r="JX27" s="25"/>
      <c r="JY27" s="25"/>
      <c r="JZ27" s="25"/>
      <c r="KA27" s="25"/>
      <c r="KB27" s="25"/>
      <c r="KC27" s="25"/>
      <c r="KD27" s="25"/>
      <c r="KE27" s="25"/>
      <c r="KF27" s="25"/>
      <c r="KG27" s="25"/>
      <c r="KH27" s="25"/>
      <c r="KI27" s="25"/>
      <c r="KJ27" s="25"/>
      <c r="KK27" s="25"/>
      <c r="KL27" s="25"/>
      <c r="KM27" s="25"/>
      <c r="KN27" s="25"/>
      <c r="KO27" s="25"/>
      <c r="KP27" s="25"/>
      <c r="KQ27" s="25"/>
      <c r="KR27" s="25"/>
      <c r="KS27" s="25"/>
      <c r="KT27" s="25"/>
      <c r="KU27" s="25"/>
      <c r="KV27" s="25"/>
      <c r="KW27" s="25"/>
      <c r="KX27" s="25"/>
      <c r="KY27" s="25"/>
      <c r="KZ27" s="25"/>
      <c r="LA27" s="25"/>
      <c r="LB27" s="25"/>
      <c r="LC27" s="25"/>
      <c r="LD27" s="25"/>
      <c r="LE27" s="25"/>
      <c r="LF27" s="25"/>
      <c r="LG27" s="25"/>
      <c r="LH27" s="25"/>
      <c r="LI27" s="25"/>
      <c r="LJ27" s="25"/>
      <c r="LK27" s="25"/>
      <c r="LL27" s="25"/>
      <c r="LM27" s="25"/>
      <c r="LN27" s="25"/>
      <c r="LO27" s="25"/>
      <c r="LP27" s="25"/>
      <c r="LQ27" s="25"/>
      <c r="LR27" s="25"/>
      <c r="LS27" s="25"/>
      <c r="LT27" s="25"/>
      <c r="LU27" s="25"/>
      <c r="LV27" s="25"/>
      <c r="LW27" s="25"/>
      <c r="LX27" s="25"/>
      <c r="LY27" s="25"/>
      <c r="LZ27" s="25"/>
      <c r="MA27" s="25"/>
      <c r="MB27" s="25"/>
      <c r="MC27" s="25"/>
      <c r="MD27" s="25"/>
      <c r="ME27" s="25"/>
      <c r="MF27" s="25"/>
      <c r="MG27" s="25"/>
      <c r="MH27" s="25"/>
      <c r="MI27" s="25"/>
      <c r="MJ27" s="25"/>
      <c r="MK27" s="25"/>
      <c r="ML27" s="25"/>
      <c r="MM27" s="25"/>
      <c r="MN27" s="25"/>
      <c r="MO27" s="25"/>
      <c r="MP27" s="25"/>
      <c r="MQ27" s="25"/>
      <c r="MR27" s="25"/>
      <c r="MS27" s="25"/>
      <c r="MT27" s="25"/>
      <c r="MU27" s="25"/>
      <c r="MV27" s="25"/>
      <c r="MW27" s="25"/>
      <c r="MX27" s="25"/>
      <c r="MY27" s="25"/>
      <c r="MZ27" s="25"/>
      <c r="NA27" s="25"/>
      <c r="NB27" s="25"/>
      <c r="NC27" s="25"/>
      <c r="ND27" s="25"/>
      <c r="NE27" s="25"/>
      <c r="NF27" s="25"/>
      <c r="NG27" s="25"/>
      <c r="NH27" s="25"/>
      <c r="NI27" s="25"/>
      <c r="NJ27" s="25"/>
      <c r="NK27" s="25"/>
      <c r="NL27" s="25"/>
      <c r="NM27" s="25"/>
      <c r="NN27" s="25"/>
      <c r="NO27" s="25"/>
      <c r="NP27" s="25"/>
      <c r="NQ27" s="25"/>
      <c r="NR27" s="25"/>
      <c r="NS27" s="25"/>
    </row>
    <row r="28" spans="237:383" ht="2.1" customHeight="1">
      <c r="IC28" s="25"/>
      <c r="ID28" s="25"/>
      <c r="IE28" s="25"/>
      <c r="IF28" s="25"/>
      <c r="IG28" s="25"/>
      <c r="IH28" s="25"/>
      <c r="II28" s="25"/>
      <c r="IJ28" s="25"/>
      <c r="IK28" s="25"/>
      <c r="IL28" s="25"/>
      <c r="IM28" s="25"/>
      <c r="IN28" s="25"/>
      <c r="IO28" s="25"/>
      <c r="IP28" s="25"/>
      <c r="IQ28" s="25"/>
      <c r="IR28" s="25"/>
      <c r="IS28" s="25"/>
      <c r="IT28" s="25"/>
      <c r="IU28" s="25"/>
      <c r="IV28" s="25"/>
      <c r="IW28" s="25"/>
      <c r="IX28" s="25"/>
      <c r="IY28" s="25"/>
      <c r="IZ28" s="25"/>
      <c r="JA28" s="25"/>
      <c r="JB28" s="25"/>
      <c r="JC28" s="25"/>
      <c r="JD28" s="25"/>
      <c r="JE28" s="25"/>
      <c r="JF28" s="25"/>
      <c r="JG28" s="25"/>
      <c r="JH28" s="25"/>
      <c r="JI28" s="25"/>
      <c r="JJ28" s="25"/>
      <c r="JK28" s="25"/>
      <c r="JL28" s="25"/>
      <c r="JM28" s="25"/>
      <c r="JN28" s="25"/>
      <c r="JO28" s="25"/>
      <c r="JP28" s="25"/>
      <c r="JQ28" s="25"/>
      <c r="JR28" s="25"/>
      <c r="JS28" s="25"/>
      <c r="JT28" s="25"/>
      <c r="JU28" s="25"/>
      <c r="JV28" s="25"/>
      <c r="JW28" s="25"/>
      <c r="JX28" s="25"/>
      <c r="JY28" s="25"/>
      <c r="JZ28" s="25"/>
      <c r="KA28" s="25"/>
      <c r="KB28" s="25"/>
      <c r="KC28" s="25"/>
      <c r="KD28" s="25"/>
      <c r="KE28" s="25"/>
      <c r="KF28" s="25"/>
      <c r="KG28" s="25"/>
      <c r="KH28" s="25"/>
      <c r="KI28" s="25"/>
      <c r="KJ28" s="25"/>
      <c r="KK28" s="25"/>
      <c r="KL28" s="25"/>
      <c r="KM28" s="25"/>
      <c r="KN28" s="25"/>
      <c r="KO28" s="25"/>
      <c r="KP28" s="25"/>
      <c r="KQ28" s="25"/>
      <c r="KR28" s="25"/>
      <c r="KS28" s="25"/>
      <c r="KT28" s="25"/>
      <c r="KU28" s="25"/>
      <c r="KV28" s="25"/>
      <c r="KW28" s="25"/>
      <c r="KX28" s="25"/>
      <c r="KY28" s="25"/>
      <c r="KZ28" s="25"/>
      <c r="LA28" s="25"/>
      <c r="LB28" s="25"/>
      <c r="LC28" s="25"/>
      <c r="LD28" s="25"/>
      <c r="LE28" s="25"/>
      <c r="LF28" s="25"/>
      <c r="LG28" s="25"/>
      <c r="LH28" s="25"/>
      <c r="LI28" s="25"/>
      <c r="LJ28" s="25"/>
      <c r="LK28" s="25"/>
      <c r="LL28" s="25"/>
      <c r="LM28" s="25"/>
      <c r="LN28" s="25"/>
      <c r="LO28" s="25"/>
      <c r="LP28" s="25"/>
      <c r="LQ28" s="25"/>
      <c r="LR28" s="25"/>
      <c r="LS28" s="25"/>
      <c r="LT28" s="25"/>
      <c r="LU28" s="25"/>
      <c r="LV28" s="25"/>
      <c r="LW28" s="25"/>
      <c r="LX28" s="25"/>
      <c r="LY28" s="25"/>
      <c r="LZ28" s="25"/>
      <c r="MA28" s="25"/>
      <c r="MB28" s="25"/>
      <c r="MC28" s="25"/>
      <c r="MD28" s="25"/>
      <c r="ME28" s="25"/>
      <c r="MF28" s="25"/>
      <c r="MG28" s="25"/>
      <c r="MH28" s="25"/>
      <c r="MI28" s="25"/>
      <c r="MJ28" s="25"/>
      <c r="MK28" s="25"/>
      <c r="ML28" s="25"/>
      <c r="MM28" s="25"/>
      <c r="MN28" s="25"/>
      <c r="MO28" s="25"/>
      <c r="MP28" s="25"/>
      <c r="MQ28" s="25"/>
      <c r="MR28" s="25"/>
      <c r="MS28" s="25"/>
      <c r="MT28" s="25"/>
      <c r="MU28" s="25"/>
      <c r="MV28" s="25"/>
      <c r="MW28" s="25"/>
      <c r="MX28" s="25"/>
      <c r="MY28" s="25"/>
      <c r="MZ28" s="25"/>
      <c r="NA28" s="25"/>
      <c r="NB28" s="25"/>
      <c r="NC28" s="25"/>
      <c r="ND28" s="25"/>
      <c r="NE28" s="25"/>
      <c r="NF28" s="25"/>
      <c r="NG28" s="25"/>
      <c r="NH28" s="25"/>
      <c r="NI28" s="25"/>
      <c r="NJ28" s="25"/>
      <c r="NK28" s="25"/>
      <c r="NL28" s="25"/>
      <c r="NM28" s="25"/>
      <c r="NN28" s="25"/>
      <c r="NO28" s="25"/>
      <c r="NP28" s="25"/>
      <c r="NQ28" s="25"/>
      <c r="NR28" s="25"/>
      <c r="NS28" s="25"/>
    </row>
    <row r="29" spans="237:383" ht="2.1" customHeight="1">
      <c r="IC29" s="25"/>
      <c r="ID29" s="25"/>
      <c r="IE29" s="25"/>
      <c r="IF29" s="25"/>
      <c r="IG29" s="25"/>
      <c r="IH29" s="25"/>
      <c r="II29" s="25"/>
      <c r="IJ29" s="25"/>
      <c r="IK29" s="25"/>
      <c r="IL29" s="25"/>
      <c r="IM29" s="25"/>
      <c r="IN29" s="25"/>
      <c r="IO29" s="25"/>
      <c r="IP29" s="25"/>
      <c r="IQ29" s="25"/>
      <c r="IR29" s="25"/>
      <c r="IS29" s="25"/>
      <c r="IT29" s="25"/>
      <c r="IU29" s="25"/>
      <c r="IV29" s="25"/>
      <c r="IW29" s="25"/>
      <c r="IX29" s="25"/>
      <c r="IY29" s="25"/>
      <c r="IZ29" s="25"/>
      <c r="JA29" s="25"/>
      <c r="JB29" s="25"/>
      <c r="JC29" s="25"/>
      <c r="JD29" s="25"/>
      <c r="JE29" s="25"/>
      <c r="JF29" s="25"/>
      <c r="JG29" s="25"/>
      <c r="JH29" s="25"/>
      <c r="JI29" s="25"/>
      <c r="JJ29" s="25"/>
      <c r="JK29" s="25"/>
      <c r="JL29" s="25"/>
      <c r="JM29" s="25"/>
      <c r="JN29" s="25"/>
      <c r="JO29" s="25"/>
      <c r="JP29" s="25"/>
      <c r="JQ29" s="25"/>
      <c r="JR29" s="25"/>
      <c r="JS29" s="25"/>
      <c r="JT29" s="25"/>
      <c r="JU29" s="25"/>
      <c r="JV29" s="25"/>
      <c r="JW29" s="25"/>
      <c r="JX29" s="25"/>
      <c r="JY29" s="25"/>
      <c r="JZ29" s="25"/>
      <c r="KA29" s="25"/>
      <c r="KB29" s="25"/>
      <c r="KC29" s="25"/>
      <c r="KD29" s="25"/>
      <c r="KE29" s="25"/>
      <c r="KF29" s="25"/>
      <c r="KG29" s="25"/>
      <c r="KH29" s="25"/>
      <c r="KI29" s="25"/>
      <c r="KJ29" s="25"/>
      <c r="KK29" s="25"/>
      <c r="KL29" s="25"/>
      <c r="KM29" s="25"/>
      <c r="KN29" s="25"/>
      <c r="KO29" s="25"/>
      <c r="KP29" s="25"/>
      <c r="KQ29" s="25"/>
      <c r="KR29" s="25"/>
      <c r="KS29" s="25"/>
      <c r="KT29" s="25"/>
      <c r="KU29" s="25"/>
      <c r="KV29" s="25"/>
      <c r="KW29" s="25"/>
      <c r="KX29" s="25"/>
      <c r="KY29" s="25"/>
      <c r="KZ29" s="25"/>
      <c r="LA29" s="25"/>
      <c r="LB29" s="25"/>
      <c r="LC29" s="25"/>
      <c r="LD29" s="25"/>
      <c r="LE29" s="25"/>
      <c r="LF29" s="25"/>
      <c r="LG29" s="25"/>
      <c r="LH29" s="25"/>
      <c r="LI29" s="25"/>
      <c r="LJ29" s="25"/>
      <c r="LK29" s="25"/>
      <c r="LL29" s="25"/>
      <c r="LM29" s="25"/>
      <c r="LN29" s="25"/>
      <c r="LO29" s="25"/>
      <c r="LP29" s="25"/>
      <c r="LQ29" s="25"/>
      <c r="LR29" s="25"/>
      <c r="LS29" s="25"/>
      <c r="LT29" s="25"/>
      <c r="LU29" s="25"/>
      <c r="LV29" s="25"/>
      <c r="LW29" s="25"/>
      <c r="LX29" s="25"/>
      <c r="LY29" s="25"/>
      <c r="LZ29" s="25"/>
      <c r="MA29" s="25"/>
      <c r="MB29" s="25"/>
      <c r="MC29" s="25"/>
      <c r="MD29" s="25"/>
      <c r="ME29" s="25"/>
      <c r="MF29" s="25"/>
      <c r="MG29" s="25"/>
      <c r="MH29" s="25"/>
      <c r="MI29" s="25"/>
      <c r="MJ29" s="25"/>
      <c r="MK29" s="25"/>
      <c r="ML29" s="25"/>
      <c r="MM29" s="25"/>
      <c r="MN29" s="25"/>
      <c r="MO29" s="25"/>
      <c r="MP29" s="25"/>
      <c r="MQ29" s="25"/>
      <c r="MR29" s="25"/>
      <c r="MS29" s="25"/>
      <c r="MT29" s="25"/>
      <c r="MU29" s="25"/>
      <c r="MV29" s="25"/>
      <c r="MW29" s="25"/>
      <c r="MX29" s="25"/>
      <c r="MY29" s="25"/>
      <c r="MZ29" s="25"/>
      <c r="NA29" s="25"/>
      <c r="NB29" s="25"/>
      <c r="NC29" s="25"/>
      <c r="ND29" s="25"/>
      <c r="NE29" s="25"/>
      <c r="NF29" s="25"/>
      <c r="NG29" s="25"/>
      <c r="NH29" s="25"/>
      <c r="NI29" s="25"/>
      <c r="NJ29" s="25"/>
      <c r="NK29" s="25"/>
      <c r="NL29" s="25"/>
      <c r="NM29" s="25"/>
      <c r="NN29" s="25"/>
      <c r="NO29" s="25"/>
      <c r="NP29" s="25"/>
      <c r="NQ29" s="25"/>
      <c r="NR29" s="25"/>
      <c r="NS29" s="25"/>
    </row>
    <row r="30" spans="237:383" ht="2.1" customHeight="1">
      <c r="IC30" s="25"/>
      <c r="ID30" s="25"/>
      <c r="IE30" s="25"/>
      <c r="IF30" s="25"/>
      <c r="IG30" s="25"/>
      <c r="IH30" s="25"/>
      <c r="II30" s="25"/>
      <c r="IJ30" s="25"/>
      <c r="IK30" s="25"/>
      <c r="IL30" s="25"/>
      <c r="IM30" s="25"/>
      <c r="IN30" s="25"/>
      <c r="IO30" s="25"/>
      <c r="IP30" s="25"/>
      <c r="IQ30" s="25"/>
      <c r="IR30" s="25"/>
      <c r="IS30" s="25"/>
      <c r="IT30" s="25"/>
      <c r="IU30" s="25"/>
      <c r="IV30" s="25"/>
      <c r="IW30" s="25"/>
      <c r="IX30" s="25"/>
      <c r="IY30" s="25"/>
      <c r="IZ30" s="25"/>
      <c r="JA30" s="25"/>
      <c r="JB30" s="25"/>
      <c r="JC30" s="25"/>
      <c r="JD30" s="25"/>
      <c r="JE30" s="25"/>
      <c r="JF30" s="25"/>
      <c r="JG30" s="25"/>
      <c r="JH30" s="25"/>
      <c r="JI30" s="25"/>
      <c r="JJ30" s="25"/>
      <c r="JK30" s="25"/>
      <c r="JL30" s="25"/>
      <c r="JM30" s="25"/>
      <c r="JN30" s="25"/>
      <c r="JO30" s="25"/>
      <c r="JP30" s="25"/>
      <c r="JQ30" s="25"/>
      <c r="JR30" s="25"/>
      <c r="JS30" s="25"/>
      <c r="JT30" s="25"/>
      <c r="JU30" s="25"/>
      <c r="JV30" s="25"/>
      <c r="JW30" s="25"/>
      <c r="JX30" s="25"/>
      <c r="JY30" s="25"/>
      <c r="JZ30" s="25"/>
      <c r="KA30" s="25"/>
      <c r="KB30" s="25"/>
      <c r="KC30" s="25"/>
      <c r="KD30" s="25"/>
      <c r="KE30" s="25"/>
      <c r="KF30" s="25"/>
      <c r="KG30" s="25"/>
      <c r="KH30" s="25"/>
      <c r="KI30" s="25"/>
      <c r="KJ30" s="25"/>
      <c r="KK30" s="25"/>
      <c r="KL30" s="25"/>
      <c r="KM30" s="25"/>
      <c r="KN30" s="25"/>
      <c r="KO30" s="25"/>
      <c r="KP30" s="25"/>
      <c r="KQ30" s="25"/>
      <c r="KR30" s="25"/>
      <c r="KS30" s="25"/>
      <c r="KT30" s="25"/>
      <c r="KU30" s="25"/>
      <c r="KV30" s="25"/>
      <c r="KW30" s="25"/>
      <c r="KX30" s="25"/>
      <c r="KY30" s="25"/>
      <c r="KZ30" s="25"/>
      <c r="LA30" s="25"/>
      <c r="LB30" s="25"/>
      <c r="LC30" s="25"/>
      <c r="LD30" s="25"/>
      <c r="LE30" s="25"/>
      <c r="LF30" s="25"/>
      <c r="LG30" s="25"/>
      <c r="LH30" s="25"/>
      <c r="LI30" s="25"/>
      <c r="LJ30" s="25"/>
      <c r="LK30" s="25"/>
      <c r="LL30" s="25"/>
      <c r="LM30" s="25"/>
      <c r="LN30" s="25"/>
      <c r="LO30" s="25"/>
      <c r="LP30" s="25"/>
      <c r="LQ30" s="25"/>
      <c r="LR30" s="25"/>
      <c r="LS30" s="25"/>
      <c r="LT30" s="25"/>
      <c r="LU30" s="25"/>
      <c r="LV30" s="25"/>
      <c r="LW30" s="25"/>
      <c r="LX30" s="25"/>
      <c r="LY30" s="25"/>
      <c r="LZ30" s="25"/>
      <c r="MA30" s="25"/>
      <c r="MB30" s="25"/>
      <c r="MC30" s="25"/>
      <c r="MD30" s="25"/>
      <c r="ME30" s="25"/>
      <c r="MF30" s="25"/>
      <c r="MG30" s="25"/>
      <c r="MH30" s="25"/>
      <c r="MI30" s="25"/>
      <c r="MJ30" s="25"/>
      <c r="MK30" s="25"/>
      <c r="ML30" s="25"/>
      <c r="MM30" s="25"/>
      <c r="MN30" s="25"/>
      <c r="MO30" s="25"/>
      <c r="MP30" s="25"/>
      <c r="MQ30" s="25"/>
      <c r="MR30" s="25"/>
      <c r="MS30" s="25"/>
      <c r="MT30" s="25"/>
      <c r="MU30" s="25"/>
      <c r="MV30" s="25"/>
      <c r="MW30" s="25"/>
      <c r="MX30" s="25"/>
      <c r="MY30" s="25"/>
      <c r="MZ30" s="25"/>
      <c r="NA30" s="25"/>
      <c r="NB30" s="25"/>
      <c r="NC30" s="25"/>
      <c r="ND30" s="25"/>
      <c r="NE30" s="25"/>
      <c r="NF30" s="25"/>
      <c r="NG30" s="25"/>
      <c r="NH30" s="25"/>
      <c r="NI30" s="25"/>
      <c r="NJ30" s="25"/>
      <c r="NK30" s="25"/>
      <c r="NL30" s="25"/>
      <c r="NM30" s="25"/>
      <c r="NN30" s="25"/>
      <c r="NO30" s="25"/>
      <c r="NP30" s="25"/>
      <c r="NQ30" s="25"/>
      <c r="NR30" s="25"/>
      <c r="NS30" s="25"/>
    </row>
    <row r="31" spans="237:383" ht="2.1" customHeight="1">
      <c r="IC31" s="25"/>
      <c r="ID31" s="25"/>
      <c r="IE31" s="25"/>
      <c r="IF31" s="25"/>
      <c r="IG31" s="25"/>
      <c r="IH31" s="25"/>
      <c r="II31" s="25"/>
      <c r="IJ31" s="25"/>
      <c r="IK31" s="25"/>
      <c r="IL31" s="25"/>
      <c r="IM31" s="25"/>
      <c r="IN31" s="25"/>
      <c r="IO31" s="25"/>
      <c r="IP31" s="25"/>
      <c r="IQ31" s="25"/>
      <c r="IR31" s="25"/>
      <c r="IS31" s="25"/>
      <c r="IT31" s="25"/>
      <c r="IU31" s="25"/>
      <c r="IV31" s="25"/>
      <c r="IW31" s="25"/>
      <c r="IX31" s="25"/>
      <c r="IY31" s="25"/>
      <c r="IZ31" s="25"/>
      <c r="JA31" s="25"/>
      <c r="JB31" s="25"/>
      <c r="JC31" s="25"/>
      <c r="JD31" s="25"/>
      <c r="JE31" s="25"/>
      <c r="JF31" s="25"/>
      <c r="JG31" s="25"/>
      <c r="JH31" s="25"/>
      <c r="JI31" s="25"/>
      <c r="JJ31" s="25"/>
      <c r="JK31" s="25"/>
      <c r="JL31" s="25"/>
      <c r="JM31" s="25"/>
      <c r="JN31" s="25"/>
      <c r="JO31" s="25"/>
      <c r="JP31" s="25"/>
      <c r="JQ31" s="25"/>
      <c r="JR31" s="25"/>
      <c r="JS31" s="25"/>
      <c r="JT31" s="25"/>
      <c r="JU31" s="25"/>
      <c r="JV31" s="25"/>
      <c r="JW31" s="25"/>
      <c r="JX31" s="25"/>
      <c r="JY31" s="25"/>
      <c r="JZ31" s="25"/>
      <c r="KA31" s="25"/>
      <c r="KB31" s="25"/>
      <c r="KC31" s="25"/>
      <c r="KD31" s="25"/>
      <c r="KE31" s="25"/>
      <c r="KF31" s="25"/>
      <c r="KG31" s="25"/>
      <c r="KH31" s="25"/>
      <c r="KI31" s="25"/>
      <c r="KJ31" s="25"/>
      <c r="KK31" s="25"/>
      <c r="KL31" s="25"/>
      <c r="KM31" s="25"/>
      <c r="KN31" s="25"/>
      <c r="KO31" s="25"/>
      <c r="KP31" s="25"/>
      <c r="KQ31" s="25"/>
      <c r="KR31" s="25"/>
      <c r="KS31" s="25"/>
      <c r="KT31" s="25"/>
      <c r="KU31" s="25"/>
      <c r="KV31" s="25"/>
      <c r="KW31" s="25"/>
      <c r="KX31" s="25"/>
      <c r="KY31" s="25"/>
      <c r="KZ31" s="25"/>
      <c r="LA31" s="25"/>
      <c r="LB31" s="25"/>
      <c r="LC31" s="25"/>
      <c r="LD31" s="25"/>
      <c r="LE31" s="25"/>
      <c r="LF31" s="25"/>
      <c r="LG31" s="25"/>
      <c r="LH31" s="25"/>
      <c r="LI31" s="25"/>
      <c r="LJ31" s="25"/>
      <c r="LK31" s="25"/>
      <c r="LL31" s="25"/>
      <c r="LM31" s="25"/>
      <c r="LN31" s="25"/>
      <c r="LO31" s="25"/>
      <c r="LP31" s="25"/>
      <c r="LQ31" s="25"/>
      <c r="LR31" s="25"/>
      <c r="LS31" s="25"/>
      <c r="LT31" s="25"/>
      <c r="LU31" s="25"/>
      <c r="LV31" s="25"/>
      <c r="LW31" s="25"/>
      <c r="LX31" s="25"/>
      <c r="LY31" s="25"/>
      <c r="LZ31" s="25"/>
      <c r="MA31" s="25"/>
      <c r="MB31" s="25"/>
      <c r="MC31" s="25"/>
      <c r="MD31" s="25"/>
      <c r="ME31" s="25"/>
      <c r="MF31" s="25"/>
      <c r="MG31" s="25"/>
      <c r="MH31" s="25"/>
      <c r="MI31" s="25"/>
      <c r="MJ31" s="25"/>
      <c r="MK31" s="25"/>
      <c r="ML31" s="25"/>
      <c r="MM31" s="25"/>
      <c r="MN31" s="25"/>
      <c r="MO31" s="25"/>
      <c r="MP31" s="25"/>
      <c r="MQ31" s="25"/>
      <c r="MR31" s="25"/>
      <c r="MS31" s="25"/>
      <c r="MT31" s="25"/>
      <c r="MU31" s="25"/>
      <c r="MV31" s="25"/>
      <c r="MW31" s="25"/>
      <c r="MX31" s="25"/>
      <c r="MY31" s="25"/>
      <c r="MZ31" s="25"/>
      <c r="NA31" s="25"/>
      <c r="NB31" s="25"/>
      <c r="NC31" s="25"/>
      <c r="ND31" s="25"/>
      <c r="NE31" s="25"/>
      <c r="NF31" s="25"/>
      <c r="NG31" s="25"/>
      <c r="NH31" s="25"/>
      <c r="NI31" s="25"/>
      <c r="NJ31" s="25"/>
      <c r="NK31" s="25"/>
      <c r="NL31" s="25"/>
      <c r="NM31" s="25"/>
      <c r="NN31" s="25"/>
      <c r="NO31" s="25"/>
      <c r="NP31" s="25"/>
      <c r="NQ31" s="25"/>
      <c r="NR31" s="25"/>
      <c r="NS31" s="25"/>
    </row>
    <row r="32" spans="237:383" ht="2.1" customHeight="1">
      <c r="IC32" s="25"/>
      <c r="ID32" s="25"/>
      <c r="IE32" s="25"/>
      <c r="IF32" s="25"/>
      <c r="IG32" s="25"/>
      <c r="IH32" s="25"/>
      <c r="II32" s="25"/>
      <c r="IJ32" s="25"/>
      <c r="IK32" s="25"/>
      <c r="IL32" s="25"/>
      <c r="IM32" s="25"/>
      <c r="IN32" s="25"/>
      <c r="IO32" s="25"/>
      <c r="IP32" s="25"/>
      <c r="IQ32" s="25"/>
      <c r="IR32" s="25"/>
      <c r="IS32" s="25"/>
      <c r="IT32" s="25"/>
      <c r="IU32" s="25"/>
      <c r="IV32" s="25"/>
      <c r="IW32" s="25"/>
      <c r="IX32" s="25"/>
      <c r="IY32" s="25"/>
      <c r="IZ32" s="25"/>
      <c r="JA32" s="25"/>
      <c r="JB32" s="25"/>
      <c r="JC32" s="25"/>
      <c r="JD32" s="25"/>
      <c r="JE32" s="25"/>
      <c r="JF32" s="25"/>
      <c r="JG32" s="25"/>
      <c r="JH32" s="25"/>
      <c r="JI32" s="25"/>
      <c r="JJ32" s="25"/>
      <c r="JK32" s="25"/>
      <c r="JL32" s="25"/>
      <c r="JM32" s="25"/>
      <c r="JN32" s="25"/>
      <c r="JO32" s="25"/>
      <c r="JP32" s="25"/>
      <c r="JQ32" s="25"/>
      <c r="JR32" s="25"/>
      <c r="JS32" s="25"/>
      <c r="JT32" s="25"/>
      <c r="JU32" s="25"/>
      <c r="JV32" s="25"/>
      <c r="JW32" s="25"/>
      <c r="JX32" s="25"/>
      <c r="JY32" s="25"/>
      <c r="JZ32" s="25"/>
      <c r="KA32" s="25"/>
      <c r="KB32" s="25"/>
      <c r="KC32" s="25"/>
      <c r="KD32" s="25"/>
      <c r="KE32" s="25"/>
      <c r="KF32" s="25"/>
      <c r="KG32" s="25"/>
      <c r="KH32" s="25"/>
      <c r="KI32" s="25"/>
      <c r="KJ32" s="25"/>
      <c r="KK32" s="25"/>
      <c r="KL32" s="25"/>
      <c r="KM32" s="25"/>
      <c r="KN32" s="25"/>
      <c r="KO32" s="25"/>
      <c r="KP32" s="25"/>
      <c r="KQ32" s="25"/>
      <c r="KR32" s="25"/>
      <c r="KS32" s="25"/>
      <c r="KT32" s="25"/>
      <c r="KU32" s="25"/>
      <c r="KV32" s="25"/>
      <c r="KW32" s="25"/>
      <c r="KX32" s="25"/>
      <c r="KY32" s="25"/>
      <c r="KZ32" s="25"/>
      <c r="LA32" s="25"/>
      <c r="LB32" s="25"/>
      <c r="LC32" s="25"/>
      <c r="LD32" s="25"/>
      <c r="LE32" s="25"/>
      <c r="LF32" s="25"/>
      <c r="LG32" s="25"/>
      <c r="LH32" s="25"/>
      <c r="LI32" s="25"/>
      <c r="LJ32" s="25"/>
      <c r="LK32" s="25"/>
      <c r="LL32" s="25"/>
      <c r="LM32" s="25"/>
      <c r="LN32" s="25"/>
      <c r="LO32" s="25"/>
      <c r="LP32" s="25"/>
      <c r="LQ32" s="25"/>
      <c r="LR32" s="25"/>
      <c r="LS32" s="25"/>
      <c r="LT32" s="25"/>
      <c r="LU32" s="25"/>
      <c r="LV32" s="25"/>
      <c r="LW32" s="25"/>
      <c r="LX32" s="25"/>
      <c r="LY32" s="25"/>
      <c r="LZ32" s="25"/>
      <c r="MA32" s="25"/>
      <c r="MB32" s="25"/>
      <c r="MC32" s="25"/>
      <c r="MD32" s="25"/>
      <c r="ME32" s="25"/>
      <c r="MF32" s="25"/>
      <c r="MG32" s="25"/>
      <c r="MH32" s="25"/>
      <c r="MI32" s="25"/>
      <c r="MJ32" s="25"/>
      <c r="MK32" s="25"/>
      <c r="ML32" s="25"/>
      <c r="MM32" s="25"/>
      <c r="MN32" s="25"/>
      <c r="MO32" s="25"/>
      <c r="MP32" s="25"/>
      <c r="MQ32" s="25"/>
      <c r="MR32" s="25"/>
      <c r="MS32" s="25"/>
      <c r="MT32" s="25"/>
      <c r="MU32" s="25"/>
      <c r="MV32" s="25"/>
      <c r="MW32" s="25"/>
      <c r="MX32" s="25"/>
      <c r="MY32" s="25"/>
      <c r="MZ32" s="25"/>
      <c r="NA32" s="25"/>
      <c r="NB32" s="25"/>
      <c r="NC32" s="25"/>
      <c r="ND32" s="25"/>
      <c r="NE32" s="25"/>
      <c r="NF32" s="25"/>
      <c r="NG32" s="25"/>
      <c r="NH32" s="25"/>
      <c r="NI32" s="25"/>
      <c r="NJ32" s="25"/>
      <c r="NK32" s="25"/>
      <c r="NL32" s="25"/>
      <c r="NM32" s="25"/>
      <c r="NN32" s="25"/>
      <c r="NO32" s="25"/>
      <c r="NP32" s="25"/>
      <c r="NQ32" s="25"/>
      <c r="NR32" s="25"/>
      <c r="NS32" s="25"/>
    </row>
    <row r="33" spans="237:383" ht="2.1" customHeight="1">
      <c r="IC33" s="25"/>
      <c r="ID33" s="25"/>
      <c r="IE33" s="25"/>
      <c r="IF33" s="25"/>
      <c r="IG33" s="25"/>
      <c r="IH33" s="25"/>
      <c r="II33" s="25"/>
      <c r="IJ33" s="25"/>
      <c r="IK33" s="25"/>
      <c r="IL33" s="25"/>
      <c r="IM33" s="25"/>
      <c r="IN33" s="25"/>
      <c r="IO33" s="25"/>
      <c r="IP33" s="25"/>
      <c r="IQ33" s="25"/>
      <c r="IR33" s="25"/>
      <c r="IS33" s="25"/>
      <c r="IT33" s="25"/>
      <c r="IU33" s="25"/>
      <c r="IV33" s="25"/>
      <c r="IW33" s="25"/>
      <c r="IX33" s="25"/>
      <c r="IY33" s="25"/>
      <c r="IZ33" s="25"/>
      <c r="JA33" s="25"/>
      <c r="JB33" s="25"/>
      <c r="JC33" s="25"/>
      <c r="JD33" s="25"/>
      <c r="JE33" s="25"/>
      <c r="JF33" s="25"/>
      <c r="JG33" s="25"/>
      <c r="JH33" s="25"/>
      <c r="JI33" s="25"/>
      <c r="JJ33" s="25"/>
      <c r="JK33" s="25"/>
      <c r="JL33" s="25"/>
      <c r="JM33" s="25"/>
      <c r="JN33" s="25"/>
      <c r="JO33" s="25"/>
      <c r="JP33" s="25"/>
      <c r="JQ33" s="25"/>
      <c r="JR33" s="25"/>
      <c r="JS33" s="25"/>
      <c r="JT33" s="25"/>
      <c r="JU33" s="25"/>
      <c r="JV33" s="25"/>
      <c r="JW33" s="25"/>
      <c r="JX33" s="25"/>
      <c r="JY33" s="25"/>
      <c r="JZ33" s="25"/>
      <c r="KA33" s="25"/>
      <c r="KB33" s="25"/>
      <c r="KC33" s="25"/>
      <c r="KD33" s="25"/>
      <c r="KE33" s="25"/>
      <c r="KF33" s="25"/>
      <c r="KG33" s="25"/>
      <c r="KH33" s="25"/>
      <c r="KI33" s="25"/>
      <c r="KJ33" s="25"/>
      <c r="KK33" s="25"/>
      <c r="KL33" s="25"/>
      <c r="KM33" s="25"/>
      <c r="KN33" s="25"/>
      <c r="KO33" s="25"/>
      <c r="KP33" s="25"/>
      <c r="KQ33" s="25"/>
      <c r="KR33" s="25"/>
      <c r="KS33" s="25"/>
      <c r="KT33" s="25"/>
      <c r="KU33" s="25"/>
      <c r="KV33" s="25"/>
      <c r="KW33" s="25"/>
      <c r="KX33" s="25"/>
      <c r="KY33" s="25"/>
      <c r="KZ33" s="25"/>
      <c r="LA33" s="25"/>
      <c r="LB33" s="25"/>
      <c r="LC33" s="25"/>
      <c r="LD33" s="25"/>
      <c r="LE33" s="25"/>
      <c r="LF33" s="25"/>
      <c r="LG33" s="25"/>
      <c r="LH33" s="25"/>
      <c r="LI33" s="25"/>
      <c r="LJ33" s="25"/>
      <c r="LK33" s="25"/>
      <c r="LL33" s="25"/>
      <c r="LM33" s="25"/>
      <c r="LN33" s="25"/>
      <c r="LO33" s="25"/>
      <c r="LP33" s="25"/>
      <c r="LQ33" s="25"/>
      <c r="LR33" s="25"/>
      <c r="LS33" s="25"/>
      <c r="LT33" s="25"/>
      <c r="LU33" s="25"/>
      <c r="LV33" s="25"/>
      <c r="LW33" s="25"/>
      <c r="LX33" s="25"/>
      <c r="LY33" s="25"/>
      <c r="LZ33" s="25"/>
      <c r="MA33" s="25"/>
      <c r="MB33" s="25"/>
      <c r="MC33" s="25"/>
      <c r="MD33" s="25"/>
      <c r="ME33" s="25"/>
      <c r="MF33" s="25"/>
      <c r="MG33" s="25"/>
      <c r="MH33" s="25"/>
      <c r="MI33" s="25"/>
      <c r="MJ33" s="25"/>
      <c r="MK33" s="25"/>
      <c r="ML33" s="25"/>
      <c r="MM33" s="25"/>
      <c r="MN33" s="25"/>
      <c r="MO33" s="25"/>
      <c r="MP33" s="25"/>
      <c r="MQ33" s="25"/>
      <c r="MR33" s="25"/>
      <c r="MS33" s="25"/>
      <c r="MT33" s="25"/>
      <c r="MU33" s="25"/>
      <c r="MV33" s="25"/>
      <c r="MW33" s="25"/>
      <c r="MX33" s="25"/>
      <c r="MY33" s="25"/>
      <c r="MZ33" s="25"/>
      <c r="NA33" s="25"/>
      <c r="NB33" s="25"/>
      <c r="NC33" s="25"/>
      <c r="ND33" s="25"/>
      <c r="NE33" s="25"/>
      <c r="NF33" s="25"/>
      <c r="NG33" s="25"/>
      <c r="NH33" s="25"/>
      <c r="NI33" s="25"/>
      <c r="NJ33" s="25"/>
      <c r="NK33" s="25"/>
      <c r="NL33" s="25"/>
      <c r="NM33" s="25"/>
      <c r="NN33" s="25"/>
      <c r="NO33" s="25"/>
      <c r="NP33" s="25"/>
      <c r="NQ33" s="25"/>
      <c r="NR33" s="25"/>
      <c r="NS33" s="25"/>
    </row>
    <row r="34" spans="237:383" ht="2.1" customHeight="1">
      <c r="IC34" s="25"/>
      <c r="ID34" s="25"/>
      <c r="IE34" s="25"/>
      <c r="IF34" s="25"/>
      <c r="IG34" s="25"/>
      <c r="IH34" s="25"/>
      <c r="II34" s="25"/>
      <c r="IJ34" s="25"/>
      <c r="IK34" s="25"/>
      <c r="IL34" s="25"/>
      <c r="IM34" s="25"/>
      <c r="IN34" s="25"/>
      <c r="IO34" s="25"/>
      <c r="IP34" s="25"/>
      <c r="IQ34" s="25"/>
      <c r="IR34" s="25"/>
      <c r="IS34" s="25"/>
      <c r="IT34" s="25"/>
      <c r="IU34" s="25"/>
      <c r="IV34" s="25"/>
      <c r="IW34" s="25"/>
      <c r="IX34" s="25"/>
      <c r="IY34" s="25"/>
      <c r="IZ34" s="25"/>
      <c r="JA34" s="25"/>
      <c r="JB34" s="25"/>
      <c r="JC34" s="25"/>
      <c r="JD34" s="25"/>
      <c r="JE34" s="25"/>
      <c r="JF34" s="25"/>
      <c r="JG34" s="25"/>
      <c r="JH34" s="25"/>
      <c r="JI34" s="25"/>
      <c r="JJ34" s="25"/>
      <c r="JK34" s="25"/>
      <c r="JL34" s="25"/>
      <c r="JM34" s="25"/>
      <c r="JN34" s="25"/>
      <c r="JO34" s="25"/>
      <c r="JP34" s="25"/>
      <c r="JQ34" s="25"/>
      <c r="JR34" s="25"/>
      <c r="JS34" s="25"/>
      <c r="JT34" s="25"/>
      <c r="JU34" s="25"/>
      <c r="JV34" s="25"/>
      <c r="JW34" s="25"/>
      <c r="JX34" s="25"/>
      <c r="JY34" s="25"/>
      <c r="JZ34" s="25"/>
      <c r="KA34" s="25"/>
      <c r="KB34" s="25"/>
      <c r="KC34" s="25"/>
      <c r="KD34" s="25"/>
      <c r="KE34" s="25"/>
      <c r="KF34" s="25"/>
      <c r="KG34" s="25"/>
      <c r="KH34" s="25"/>
      <c r="KI34" s="25"/>
      <c r="KJ34" s="25"/>
      <c r="KK34" s="25"/>
      <c r="KL34" s="25"/>
      <c r="KM34" s="25"/>
      <c r="KN34" s="25"/>
      <c r="KO34" s="25"/>
      <c r="KP34" s="25"/>
      <c r="KQ34" s="25"/>
      <c r="KR34" s="25"/>
      <c r="KS34" s="25"/>
      <c r="KT34" s="25"/>
      <c r="KU34" s="25"/>
      <c r="KV34" s="25"/>
      <c r="KW34" s="25"/>
      <c r="KX34" s="25"/>
      <c r="KY34" s="25"/>
      <c r="KZ34" s="25"/>
      <c r="LA34" s="25"/>
      <c r="LB34" s="25"/>
      <c r="LC34" s="25"/>
      <c r="LD34" s="25"/>
      <c r="LE34" s="25"/>
      <c r="LF34" s="25"/>
      <c r="LG34" s="25"/>
      <c r="LH34" s="25"/>
      <c r="LI34" s="25"/>
      <c r="LJ34" s="25"/>
      <c r="LK34" s="25"/>
      <c r="LL34" s="25"/>
      <c r="LM34" s="25"/>
      <c r="LN34" s="25"/>
      <c r="LO34" s="25"/>
      <c r="LP34" s="25"/>
      <c r="LQ34" s="25"/>
      <c r="LR34" s="25"/>
      <c r="LS34" s="25"/>
      <c r="LT34" s="25"/>
      <c r="LU34" s="25"/>
      <c r="LV34" s="25"/>
      <c r="LW34" s="25"/>
      <c r="LX34" s="25"/>
      <c r="LY34" s="25"/>
      <c r="LZ34" s="25"/>
      <c r="MA34" s="25"/>
      <c r="MB34" s="25"/>
      <c r="MC34" s="25"/>
      <c r="MD34" s="25"/>
      <c r="ME34" s="25"/>
      <c r="MF34" s="25"/>
      <c r="MG34" s="25"/>
      <c r="MH34" s="25"/>
      <c r="MI34" s="25"/>
      <c r="MJ34" s="25"/>
      <c r="MK34" s="25"/>
      <c r="ML34" s="25"/>
      <c r="MM34" s="25"/>
      <c r="MN34" s="25"/>
      <c r="MO34" s="25"/>
      <c r="MP34" s="25"/>
      <c r="MQ34" s="25"/>
      <c r="MR34" s="25"/>
      <c r="MS34" s="25"/>
      <c r="MT34" s="25"/>
      <c r="MU34" s="25"/>
      <c r="MV34" s="25"/>
      <c r="MW34" s="25"/>
      <c r="MX34" s="25"/>
      <c r="MY34" s="25"/>
      <c r="MZ34" s="25"/>
      <c r="NA34" s="25"/>
      <c r="NB34" s="25"/>
      <c r="NC34" s="25"/>
      <c r="ND34" s="25"/>
      <c r="NE34" s="25"/>
      <c r="NF34" s="25"/>
      <c r="NG34" s="25"/>
      <c r="NH34" s="25"/>
      <c r="NI34" s="25"/>
      <c r="NJ34" s="25"/>
      <c r="NK34" s="25"/>
      <c r="NL34" s="25"/>
      <c r="NM34" s="25"/>
      <c r="NN34" s="25"/>
      <c r="NO34" s="25"/>
      <c r="NP34" s="25"/>
      <c r="NQ34" s="25"/>
      <c r="NR34" s="25"/>
      <c r="NS34" s="25"/>
    </row>
    <row r="35" spans="237:383" ht="2.1" customHeight="1">
      <c r="IC35" s="25"/>
      <c r="ID35" s="25"/>
      <c r="IE35" s="25"/>
      <c r="IF35" s="25"/>
      <c r="IG35" s="25"/>
      <c r="IH35" s="25"/>
      <c r="II35" s="25"/>
      <c r="IJ35" s="25"/>
      <c r="IK35" s="25"/>
      <c r="IL35" s="25"/>
      <c r="IM35" s="25"/>
      <c r="IN35" s="25"/>
      <c r="IO35" s="25"/>
      <c r="IP35" s="25"/>
      <c r="IQ35" s="25"/>
      <c r="IR35" s="25"/>
      <c r="IS35" s="25"/>
      <c r="IT35" s="25"/>
      <c r="IU35" s="25"/>
      <c r="IV35" s="25"/>
      <c r="IW35" s="25"/>
      <c r="IX35" s="25"/>
      <c r="IY35" s="25"/>
      <c r="IZ35" s="25"/>
      <c r="JA35" s="25"/>
      <c r="JB35" s="25"/>
      <c r="JC35" s="25"/>
      <c r="JD35" s="25"/>
      <c r="JE35" s="25"/>
      <c r="JF35" s="25"/>
      <c r="JG35" s="25"/>
      <c r="JH35" s="25"/>
      <c r="JI35" s="25"/>
      <c r="JJ35" s="25"/>
      <c r="JK35" s="25"/>
      <c r="JL35" s="25"/>
      <c r="JM35" s="25"/>
      <c r="JN35" s="25"/>
      <c r="JO35" s="25"/>
      <c r="JP35" s="25"/>
      <c r="JQ35" s="25"/>
      <c r="JR35" s="25"/>
      <c r="JS35" s="25"/>
      <c r="JT35" s="25"/>
      <c r="JU35" s="25"/>
      <c r="JV35" s="25"/>
      <c r="JW35" s="25"/>
      <c r="JX35" s="25"/>
      <c r="JY35" s="25"/>
      <c r="JZ35" s="25"/>
      <c r="KA35" s="25"/>
      <c r="KB35" s="25"/>
      <c r="KC35" s="25"/>
      <c r="KD35" s="25"/>
      <c r="KE35" s="25"/>
      <c r="KF35" s="25"/>
      <c r="KG35" s="25"/>
      <c r="KH35" s="25"/>
      <c r="KI35" s="25"/>
      <c r="KJ35" s="25"/>
      <c r="KK35" s="25"/>
      <c r="KL35" s="25"/>
      <c r="KM35" s="25"/>
      <c r="KN35" s="25"/>
      <c r="KO35" s="25"/>
      <c r="KP35" s="25"/>
      <c r="KQ35" s="25"/>
      <c r="KR35" s="25"/>
      <c r="KS35" s="25"/>
      <c r="KT35" s="25"/>
      <c r="KU35" s="25"/>
      <c r="KV35" s="25"/>
      <c r="KW35" s="25"/>
      <c r="KX35" s="25"/>
      <c r="KY35" s="25"/>
      <c r="KZ35" s="25"/>
      <c r="LA35" s="25"/>
      <c r="LB35" s="25"/>
      <c r="LC35" s="25"/>
      <c r="LD35" s="25"/>
      <c r="LE35" s="25"/>
      <c r="LF35" s="25"/>
      <c r="LG35" s="25"/>
      <c r="LH35" s="25"/>
      <c r="LI35" s="25"/>
      <c r="LJ35" s="25"/>
      <c r="LK35" s="25"/>
      <c r="LL35" s="25"/>
      <c r="LM35" s="25"/>
      <c r="LN35" s="25"/>
      <c r="LO35" s="25"/>
      <c r="LP35" s="25"/>
      <c r="LQ35" s="25"/>
      <c r="LR35" s="25"/>
      <c r="LS35" s="25"/>
      <c r="LT35" s="25"/>
      <c r="LU35" s="25"/>
      <c r="LV35" s="25"/>
      <c r="LW35" s="25"/>
      <c r="LX35" s="25"/>
      <c r="LY35" s="25"/>
      <c r="LZ35" s="25"/>
      <c r="MA35" s="25"/>
      <c r="MB35" s="25"/>
      <c r="MC35" s="25"/>
      <c r="MD35" s="25"/>
      <c r="ME35" s="25"/>
      <c r="MF35" s="25"/>
      <c r="MG35" s="25"/>
      <c r="MH35" s="25"/>
      <c r="MI35" s="25"/>
      <c r="MJ35" s="25"/>
      <c r="MK35" s="25"/>
      <c r="ML35" s="25"/>
      <c r="MM35" s="25"/>
      <c r="MN35" s="25"/>
      <c r="MO35" s="25"/>
      <c r="MP35" s="25"/>
      <c r="MQ35" s="25"/>
      <c r="MR35" s="25"/>
      <c r="MS35" s="25"/>
      <c r="MT35" s="25"/>
      <c r="MU35" s="25"/>
      <c r="MV35" s="25"/>
      <c r="MW35" s="25"/>
      <c r="MX35" s="25"/>
      <c r="MY35" s="25"/>
      <c r="MZ35" s="25"/>
      <c r="NA35" s="25"/>
      <c r="NB35" s="25"/>
      <c r="NC35" s="25"/>
      <c r="ND35" s="25"/>
      <c r="NE35" s="25"/>
      <c r="NF35" s="25"/>
      <c r="NG35" s="25"/>
      <c r="NH35" s="25"/>
      <c r="NI35" s="25"/>
      <c r="NJ35" s="25"/>
      <c r="NK35" s="25"/>
      <c r="NL35" s="25"/>
      <c r="NM35" s="25"/>
      <c r="NN35" s="25"/>
      <c r="NO35" s="25"/>
      <c r="NP35" s="25"/>
      <c r="NQ35" s="25"/>
      <c r="NR35" s="25"/>
      <c r="NS35" s="25"/>
    </row>
    <row r="36" spans="237:383" ht="2.1" customHeight="1">
      <c r="IC36" s="25"/>
      <c r="ID36" s="25"/>
      <c r="IE36" s="25"/>
      <c r="IF36" s="25"/>
      <c r="IG36" s="25"/>
      <c r="IH36" s="25"/>
      <c r="II36" s="25"/>
      <c r="IJ36" s="25"/>
      <c r="IK36" s="25"/>
      <c r="IL36" s="25"/>
      <c r="IM36" s="25"/>
      <c r="IN36" s="25"/>
      <c r="IO36" s="25"/>
      <c r="IP36" s="25"/>
      <c r="IQ36" s="25"/>
      <c r="IR36" s="25"/>
      <c r="IS36" s="25"/>
      <c r="IT36" s="25"/>
      <c r="IU36" s="25"/>
      <c r="IV36" s="25"/>
      <c r="IW36" s="25"/>
      <c r="IX36" s="25"/>
      <c r="IY36" s="25"/>
      <c r="IZ36" s="25"/>
      <c r="JA36" s="25"/>
      <c r="JB36" s="25"/>
      <c r="JC36" s="25"/>
      <c r="JD36" s="25"/>
      <c r="JE36" s="25"/>
      <c r="JF36" s="25"/>
      <c r="JG36" s="25"/>
      <c r="JH36" s="25"/>
      <c r="JI36" s="25"/>
      <c r="JJ36" s="25"/>
      <c r="JK36" s="25"/>
      <c r="JL36" s="25"/>
      <c r="JM36" s="25"/>
      <c r="JN36" s="25"/>
      <c r="JO36" s="25"/>
      <c r="JP36" s="25"/>
      <c r="JQ36" s="25"/>
      <c r="JR36" s="25"/>
      <c r="JS36" s="25"/>
      <c r="JT36" s="25"/>
      <c r="JU36" s="25"/>
      <c r="JV36" s="25"/>
      <c r="JW36" s="25"/>
      <c r="JX36" s="25"/>
      <c r="JY36" s="25"/>
      <c r="JZ36" s="25"/>
      <c r="KA36" s="25"/>
      <c r="KB36" s="25"/>
      <c r="KC36" s="25"/>
      <c r="KD36" s="25"/>
      <c r="KE36" s="25"/>
      <c r="KF36" s="25"/>
      <c r="KG36" s="25"/>
      <c r="KH36" s="25"/>
      <c r="KI36" s="25"/>
      <c r="KJ36" s="25"/>
      <c r="KK36" s="25"/>
      <c r="KL36" s="25"/>
      <c r="KM36" s="25"/>
      <c r="KN36" s="25"/>
      <c r="KO36" s="25"/>
      <c r="KP36" s="25"/>
      <c r="KQ36" s="25"/>
      <c r="KR36" s="25"/>
      <c r="KS36" s="25"/>
      <c r="KT36" s="25"/>
      <c r="KU36" s="25"/>
      <c r="KV36" s="25"/>
      <c r="KW36" s="25"/>
      <c r="KX36" s="25"/>
      <c r="KY36" s="25"/>
      <c r="KZ36" s="25"/>
      <c r="LA36" s="25"/>
      <c r="LB36" s="25"/>
      <c r="LC36" s="25"/>
      <c r="LD36" s="25"/>
      <c r="LE36" s="25"/>
      <c r="LF36" s="25"/>
      <c r="LG36" s="25"/>
      <c r="LH36" s="25"/>
      <c r="LI36" s="25"/>
      <c r="LJ36" s="25"/>
      <c r="LK36" s="25"/>
      <c r="LL36" s="25"/>
      <c r="LM36" s="25"/>
      <c r="LN36" s="25"/>
      <c r="LO36" s="25"/>
      <c r="LP36" s="25"/>
      <c r="LQ36" s="25"/>
      <c r="LR36" s="25"/>
      <c r="LS36" s="25"/>
      <c r="LT36" s="25"/>
      <c r="LU36" s="25"/>
      <c r="LV36" s="25"/>
      <c r="LW36" s="25"/>
      <c r="LX36" s="25"/>
      <c r="LY36" s="25"/>
      <c r="LZ36" s="25"/>
      <c r="MA36" s="25"/>
      <c r="MB36" s="25"/>
      <c r="MC36" s="25"/>
      <c r="MD36" s="25"/>
      <c r="ME36" s="25"/>
      <c r="MF36" s="25"/>
      <c r="MG36" s="25"/>
      <c r="MH36" s="25"/>
      <c r="MI36" s="25"/>
      <c r="MJ36" s="25"/>
      <c r="MK36" s="25"/>
      <c r="ML36" s="25"/>
      <c r="MM36" s="25"/>
      <c r="MN36" s="25"/>
      <c r="MO36" s="25"/>
      <c r="MP36" s="25"/>
      <c r="MQ36" s="25"/>
      <c r="MR36" s="25"/>
      <c r="MS36" s="25"/>
      <c r="MT36" s="25"/>
      <c r="MU36" s="25"/>
      <c r="MV36" s="25"/>
      <c r="MW36" s="25"/>
      <c r="MX36" s="25"/>
      <c r="MY36" s="25"/>
      <c r="MZ36" s="25"/>
      <c r="NA36" s="25"/>
      <c r="NB36" s="25"/>
      <c r="NC36" s="25"/>
      <c r="ND36" s="25"/>
      <c r="NE36" s="25"/>
      <c r="NF36" s="25"/>
      <c r="NG36" s="25"/>
      <c r="NH36" s="25"/>
      <c r="NI36" s="25"/>
      <c r="NJ36" s="25"/>
      <c r="NK36" s="25"/>
      <c r="NL36" s="25"/>
      <c r="NM36" s="25"/>
      <c r="NN36" s="25"/>
      <c r="NO36" s="25"/>
      <c r="NP36" s="25"/>
      <c r="NQ36" s="25"/>
      <c r="NR36" s="25"/>
      <c r="NS36" s="25"/>
    </row>
    <row r="37" spans="237:383" ht="2.1" customHeight="1">
      <c r="IC37" s="25"/>
      <c r="ID37" s="25"/>
      <c r="IE37" s="25"/>
      <c r="IF37" s="25"/>
      <c r="IG37" s="25"/>
      <c r="IH37" s="25"/>
      <c r="II37" s="25"/>
      <c r="IJ37" s="25"/>
      <c r="IK37" s="25"/>
      <c r="IL37" s="25"/>
      <c r="IM37" s="25"/>
      <c r="IN37" s="25"/>
      <c r="IO37" s="25"/>
      <c r="IP37" s="25"/>
      <c r="IQ37" s="25"/>
      <c r="IR37" s="25"/>
      <c r="IS37" s="25"/>
      <c r="IT37" s="25"/>
      <c r="IU37" s="25"/>
      <c r="IV37" s="25"/>
      <c r="IW37" s="25"/>
      <c r="IX37" s="25"/>
      <c r="IY37" s="25"/>
      <c r="IZ37" s="25"/>
      <c r="JA37" s="25"/>
      <c r="JB37" s="25"/>
      <c r="JC37" s="25"/>
      <c r="JD37" s="25"/>
      <c r="JE37" s="25"/>
      <c r="JF37" s="25"/>
      <c r="JG37" s="25"/>
      <c r="JH37" s="25"/>
      <c r="JI37" s="25"/>
      <c r="JJ37" s="25"/>
      <c r="JK37" s="25"/>
      <c r="JL37" s="25"/>
      <c r="JM37" s="25"/>
      <c r="JN37" s="25"/>
      <c r="JO37" s="25"/>
      <c r="JP37" s="25"/>
      <c r="JQ37" s="25"/>
      <c r="JR37" s="25"/>
      <c r="JS37" s="25"/>
      <c r="JT37" s="25"/>
      <c r="JU37" s="25"/>
      <c r="JV37" s="25"/>
      <c r="JW37" s="25"/>
      <c r="JX37" s="25"/>
      <c r="JY37" s="25"/>
      <c r="JZ37" s="25"/>
      <c r="KA37" s="25"/>
      <c r="KB37" s="25"/>
      <c r="KC37" s="25"/>
      <c r="KD37" s="25"/>
      <c r="KE37" s="25"/>
      <c r="KF37" s="25"/>
      <c r="KG37" s="25"/>
      <c r="KH37" s="25"/>
      <c r="KI37" s="25"/>
      <c r="KJ37" s="25"/>
      <c r="KK37" s="25"/>
      <c r="KL37" s="25"/>
      <c r="KM37" s="25"/>
      <c r="KN37" s="25"/>
      <c r="KO37" s="25"/>
      <c r="KP37" s="25"/>
      <c r="KQ37" s="25"/>
      <c r="KR37" s="25"/>
      <c r="KS37" s="25"/>
      <c r="KT37" s="25"/>
      <c r="KU37" s="25"/>
      <c r="KV37" s="25"/>
      <c r="KW37" s="25"/>
      <c r="KX37" s="25"/>
      <c r="KY37" s="25"/>
      <c r="KZ37" s="25"/>
      <c r="LA37" s="25"/>
      <c r="LB37" s="25"/>
      <c r="LC37" s="25"/>
      <c r="LD37" s="25"/>
      <c r="LE37" s="25"/>
      <c r="LF37" s="25"/>
      <c r="LG37" s="25"/>
      <c r="LH37" s="25"/>
      <c r="LI37" s="25"/>
      <c r="LJ37" s="25"/>
      <c r="LK37" s="25"/>
      <c r="LL37" s="25"/>
      <c r="LM37" s="25"/>
      <c r="LN37" s="25"/>
      <c r="LO37" s="25"/>
      <c r="LP37" s="25"/>
      <c r="LQ37" s="25"/>
      <c r="LR37" s="25"/>
      <c r="LS37" s="25"/>
      <c r="LT37" s="25"/>
      <c r="LU37" s="25"/>
      <c r="LV37" s="25"/>
      <c r="LW37" s="25"/>
      <c r="LX37" s="25"/>
      <c r="LY37" s="25"/>
      <c r="LZ37" s="25"/>
      <c r="MA37" s="25"/>
      <c r="MB37" s="25"/>
      <c r="MC37" s="25"/>
      <c r="MD37" s="25"/>
      <c r="ME37" s="25"/>
      <c r="MF37" s="25"/>
      <c r="MG37" s="25"/>
      <c r="MH37" s="25"/>
      <c r="MI37" s="25"/>
      <c r="MJ37" s="25"/>
      <c r="MK37" s="25"/>
      <c r="ML37" s="25"/>
      <c r="MM37" s="25"/>
      <c r="MN37" s="25"/>
      <c r="MO37" s="25"/>
      <c r="MP37" s="25"/>
      <c r="MQ37" s="25"/>
      <c r="MR37" s="25"/>
      <c r="MS37" s="25"/>
      <c r="MT37" s="25"/>
      <c r="MU37" s="25"/>
      <c r="MV37" s="25"/>
      <c r="MW37" s="25"/>
      <c r="MX37" s="25"/>
      <c r="MY37" s="25"/>
      <c r="MZ37" s="25"/>
      <c r="NA37" s="25"/>
      <c r="NB37" s="25"/>
      <c r="NC37" s="25"/>
      <c r="ND37" s="25"/>
      <c r="NE37" s="25"/>
      <c r="NF37" s="25"/>
      <c r="NG37" s="25"/>
      <c r="NH37" s="25"/>
      <c r="NI37" s="25"/>
      <c r="NJ37" s="25"/>
      <c r="NK37" s="25"/>
      <c r="NL37" s="25"/>
      <c r="NM37" s="25"/>
      <c r="NN37" s="25"/>
      <c r="NO37" s="25"/>
      <c r="NP37" s="25"/>
      <c r="NQ37" s="25"/>
      <c r="NR37" s="25"/>
      <c r="NS37" s="25"/>
    </row>
    <row r="38" spans="237:383" ht="2.1" customHeight="1">
      <c r="IC38" s="25"/>
      <c r="ID38" s="25"/>
      <c r="IE38" s="25"/>
      <c r="IF38" s="25"/>
      <c r="IG38" s="25"/>
      <c r="IH38" s="25"/>
      <c r="II38" s="25"/>
      <c r="IJ38" s="25"/>
      <c r="IK38" s="25"/>
      <c r="IL38" s="25"/>
      <c r="IM38" s="25"/>
      <c r="IN38" s="25"/>
      <c r="IO38" s="25"/>
      <c r="IP38" s="25"/>
      <c r="IQ38" s="25"/>
      <c r="IR38" s="25"/>
      <c r="IS38" s="25"/>
      <c r="IT38" s="25"/>
      <c r="IU38" s="25"/>
      <c r="IV38" s="25"/>
      <c r="IW38" s="25"/>
      <c r="IX38" s="25"/>
      <c r="IY38" s="25"/>
      <c r="IZ38" s="25"/>
      <c r="JA38" s="25"/>
      <c r="JB38" s="25"/>
      <c r="JC38" s="25"/>
      <c r="JD38" s="25"/>
      <c r="JE38" s="25"/>
      <c r="JF38" s="25"/>
      <c r="JG38" s="25"/>
      <c r="JH38" s="25"/>
      <c r="JI38" s="25"/>
      <c r="JJ38" s="25"/>
      <c r="JK38" s="25"/>
      <c r="JL38" s="25"/>
      <c r="JM38" s="25"/>
      <c r="JN38" s="25"/>
      <c r="JO38" s="25"/>
      <c r="JP38" s="25"/>
      <c r="JQ38" s="25"/>
      <c r="JR38" s="25"/>
      <c r="JS38" s="25"/>
      <c r="JT38" s="25"/>
      <c r="JU38" s="25"/>
      <c r="JV38" s="25"/>
      <c r="JW38" s="25"/>
      <c r="JX38" s="25"/>
      <c r="JY38" s="25"/>
      <c r="JZ38" s="25"/>
      <c r="KA38" s="25"/>
      <c r="KB38" s="25"/>
      <c r="KC38" s="25"/>
      <c r="KD38" s="25"/>
      <c r="KE38" s="25"/>
      <c r="KF38" s="25"/>
      <c r="KG38" s="25"/>
      <c r="KH38" s="25"/>
      <c r="KI38" s="25"/>
      <c r="KJ38" s="25"/>
      <c r="KK38" s="25"/>
      <c r="KL38" s="25"/>
      <c r="KM38" s="25"/>
      <c r="KN38" s="25"/>
      <c r="KO38" s="25"/>
      <c r="KP38" s="25"/>
      <c r="KQ38" s="25"/>
      <c r="KR38" s="25"/>
      <c r="KS38" s="25"/>
      <c r="KT38" s="25"/>
      <c r="KU38" s="25"/>
      <c r="KV38" s="25"/>
      <c r="KW38" s="25"/>
      <c r="KX38" s="25"/>
      <c r="KY38" s="25"/>
      <c r="KZ38" s="25"/>
      <c r="LA38" s="25"/>
      <c r="LB38" s="25"/>
      <c r="LC38" s="25"/>
      <c r="LD38" s="25"/>
      <c r="LE38" s="25"/>
      <c r="LF38" s="25"/>
      <c r="LG38" s="25"/>
      <c r="LH38" s="25"/>
      <c r="LI38" s="25"/>
      <c r="LJ38" s="25"/>
      <c r="LK38" s="25"/>
      <c r="LL38" s="25"/>
      <c r="LM38" s="25"/>
      <c r="LN38" s="25"/>
      <c r="LO38" s="25"/>
      <c r="LP38" s="25"/>
      <c r="LQ38" s="25"/>
      <c r="LR38" s="25"/>
      <c r="LS38" s="25"/>
      <c r="LT38" s="25"/>
      <c r="LU38" s="25"/>
      <c r="LV38" s="25"/>
      <c r="LW38" s="25"/>
      <c r="LX38" s="25"/>
      <c r="LY38" s="25"/>
      <c r="LZ38" s="25"/>
      <c r="MA38" s="25"/>
      <c r="MB38" s="25"/>
      <c r="MC38" s="25"/>
      <c r="MD38" s="25"/>
      <c r="ME38" s="25"/>
      <c r="MF38" s="25"/>
      <c r="MG38" s="25"/>
      <c r="MH38" s="25"/>
      <c r="MI38" s="25"/>
      <c r="MJ38" s="25"/>
      <c r="MK38" s="25"/>
      <c r="ML38" s="25"/>
      <c r="MM38" s="25"/>
      <c r="MN38" s="25"/>
      <c r="MO38" s="25"/>
      <c r="MP38" s="25"/>
      <c r="MQ38" s="25"/>
      <c r="MR38" s="25"/>
      <c r="MS38" s="25"/>
      <c r="MT38" s="25"/>
      <c r="MU38" s="25"/>
      <c r="MV38" s="25"/>
      <c r="MW38" s="25"/>
      <c r="MX38" s="25"/>
      <c r="MY38" s="25"/>
      <c r="MZ38" s="25"/>
      <c r="NA38" s="25"/>
      <c r="NB38" s="25"/>
      <c r="NC38" s="25"/>
      <c r="ND38" s="25"/>
      <c r="NE38" s="25"/>
      <c r="NF38" s="25"/>
      <c r="NG38" s="25"/>
      <c r="NH38" s="25"/>
      <c r="NI38" s="25"/>
      <c r="NJ38" s="25"/>
      <c r="NK38" s="25"/>
      <c r="NL38" s="25"/>
      <c r="NM38" s="25"/>
      <c r="NN38" s="25"/>
      <c r="NO38" s="25"/>
      <c r="NP38" s="25"/>
      <c r="NQ38" s="25"/>
      <c r="NR38" s="25"/>
      <c r="NS38" s="25"/>
    </row>
    <row r="39" spans="237:383" ht="2.1" customHeight="1">
      <c r="IC39" s="25"/>
      <c r="ID39" s="25"/>
      <c r="IE39" s="25"/>
      <c r="IF39" s="25"/>
      <c r="IG39" s="25"/>
      <c r="IH39" s="25"/>
      <c r="II39" s="25"/>
      <c r="IJ39" s="25"/>
      <c r="IK39" s="25"/>
      <c r="IL39" s="25"/>
      <c r="IM39" s="25"/>
      <c r="IN39" s="25"/>
      <c r="IO39" s="25"/>
      <c r="IP39" s="25"/>
      <c r="IQ39" s="25"/>
      <c r="IR39" s="25"/>
      <c r="IS39" s="25"/>
      <c r="IT39" s="25"/>
      <c r="IU39" s="25"/>
      <c r="IV39" s="25"/>
      <c r="IW39" s="25"/>
      <c r="IX39" s="25"/>
      <c r="IY39" s="25"/>
      <c r="IZ39" s="25"/>
      <c r="JA39" s="25"/>
      <c r="JB39" s="25"/>
      <c r="JC39" s="25"/>
      <c r="JD39" s="25"/>
      <c r="JE39" s="25"/>
      <c r="JF39" s="25"/>
      <c r="JG39" s="25"/>
      <c r="JH39" s="25"/>
      <c r="JI39" s="25"/>
      <c r="JJ39" s="25"/>
      <c r="JK39" s="25"/>
      <c r="JL39" s="25"/>
      <c r="JM39" s="25"/>
      <c r="JN39" s="25"/>
      <c r="JO39" s="25"/>
      <c r="JP39" s="25"/>
      <c r="JQ39" s="25"/>
      <c r="JR39" s="25"/>
      <c r="JS39" s="25"/>
      <c r="JT39" s="25"/>
      <c r="JU39" s="25"/>
      <c r="JV39" s="25"/>
      <c r="JW39" s="25"/>
      <c r="JX39" s="25"/>
      <c r="JY39" s="25"/>
      <c r="JZ39" s="25"/>
      <c r="KA39" s="25"/>
      <c r="KB39" s="25"/>
      <c r="KC39" s="25"/>
      <c r="KD39" s="25"/>
      <c r="KE39" s="25"/>
      <c r="KF39" s="25"/>
      <c r="KG39" s="25"/>
      <c r="KH39" s="25"/>
      <c r="KI39" s="25"/>
      <c r="KJ39" s="25"/>
      <c r="KK39" s="25"/>
      <c r="KL39" s="25"/>
      <c r="KM39" s="25"/>
      <c r="KN39" s="25"/>
      <c r="KO39" s="25"/>
      <c r="KP39" s="25"/>
      <c r="KQ39" s="25"/>
      <c r="KR39" s="25"/>
      <c r="KS39" s="25"/>
      <c r="KT39" s="25"/>
      <c r="KU39" s="25"/>
      <c r="KV39" s="25"/>
      <c r="KW39" s="25"/>
      <c r="KX39" s="25"/>
      <c r="KY39" s="25"/>
      <c r="KZ39" s="25"/>
      <c r="LA39" s="25"/>
      <c r="LB39" s="25"/>
      <c r="LC39" s="25"/>
      <c r="LD39" s="25"/>
      <c r="LE39" s="25"/>
      <c r="LF39" s="25"/>
      <c r="LG39" s="25"/>
      <c r="LH39" s="25"/>
      <c r="LI39" s="25"/>
      <c r="LJ39" s="25"/>
      <c r="LK39" s="25"/>
      <c r="LL39" s="25"/>
      <c r="LM39" s="25"/>
      <c r="LN39" s="25"/>
      <c r="LO39" s="25"/>
      <c r="LP39" s="25"/>
      <c r="LQ39" s="25"/>
      <c r="LR39" s="25"/>
      <c r="LS39" s="25"/>
      <c r="LT39" s="25"/>
      <c r="LU39" s="25"/>
      <c r="LV39" s="25"/>
      <c r="LW39" s="25"/>
      <c r="LX39" s="25"/>
      <c r="LY39" s="25"/>
      <c r="LZ39" s="25"/>
      <c r="MA39" s="25"/>
      <c r="MB39" s="25"/>
      <c r="MC39" s="25"/>
      <c r="MD39" s="25"/>
      <c r="ME39" s="25"/>
      <c r="MF39" s="25"/>
      <c r="MG39" s="25"/>
      <c r="MH39" s="25"/>
      <c r="MI39" s="25"/>
      <c r="MJ39" s="25"/>
      <c r="MK39" s="25"/>
      <c r="ML39" s="25"/>
      <c r="MM39" s="25"/>
      <c r="MN39" s="25"/>
      <c r="MO39" s="25"/>
      <c r="MP39" s="25"/>
      <c r="MQ39" s="25"/>
      <c r="MR39" s="25"/>
      <c r="MS39" s="25"/>
      <c r="MT39" s="25"/>
      <c r="MU39" s="25"/>
      <c r="MV39" s="25"/>
      <c r="MW39" s="25"/>
      <c r="MX39" s="25"/>
      <c r="MY39" s="25"/>
      <c r="MZ39" s="25"/>
      <c r="NA39" s="25"/>
      <c r="NB39" s="25"/>
      <c r="NC39" s="25"/>
      <c r="ND39" s="25"/>
      <c r="NE39" s="25"/>
      <c r="NF39" s="25"/>
      <c r="NG39" s="25"/>
      <c r="NH39" s="25"/>
      <c r="NI39" s="25"/>
      <c r="NJ39" s="25"/>
      <c r="NK39" s="25"/>
      <c r="NL39" s="25"/>
      <c r="NM39" s="25"/>
      <c r="NN39" s="25"/>
      <c r="NO39" s="25"/>
      <c r="NP39" s="25"/>
      <c r="NQ39" s="25"/>
      <c r="NR39" s="25"/>
      <c r="NS39" s="25"/>
    </row>
    <row r="40" spans="237:383" ht="2.1" customHeight="1">
      <c r="IC40" s="25"/>
      <c r="ID40" s="25"/>
      <c r="IE40" s="25"/>
      <c r="IF40" s="25"/>
      <c r="IG40" s="25"/>
      <c r="IH40" s="25"/>
      <c r="II40" s="25"/>
      <c r="IJ40" s="25"/>
      <c r="IK40" s="25"/>
      <c r="IL40" s="25"/>
      <c r="IM40" s="25"/>
      <c r="IN40" s="25"/>
      <c r="IO40" s="25"/>
      <c r="IP40" s="25"/>
      <c r="IQ40" s="25"/>
      <c r="IR40" s="25"/>
      <c r="IS40" s="25"/>
      <c r="IT40" s="25"/>
      <c r="IU40" s="25"/>
      <c r="IV40" s="25"/>
      <c r="IW40" s="25"/>
      <c r="IX40" s="25"/>
      <c r="IY40" s="25"/>
      <c r="IZ40" s="25"/>
      <c r="JA40" s="25"/>
      <c r="JB40" s="25"/>
      <c r="JC40" s="25"/>
      <c r="JD40" s="25"/>
      <c r="JE40" s="25"/>
      <c r="JF40" s="25"/>
      <c r="JG40" s="25"/>
      <c r="JH40" s="25"/>
      <c r="JI40" s="25"/>
      <c r="JJ40" s="25"/>
      <c r="JK40" s="25"/>
      <c r="JL40" s="25"/>
      <c r="JM40" s="25"/>
      <c r="JN40" s="25"/>
      <c r="JO40" s="25"/>
      <c r="JP40" s="25"/>
      <c r="JQ40" s="25"/>
      <c r="JR40" s="25"/>
      <c r="JS40" s="25"/>
      <c r="JT40" s="25"/>
      <c r="JU40" s="25"/>
      <c r="JV40" s="25"/>
      <c r="JW40" s="25"/>
      <c r="JX40" s="25"/>
      <c r="JY40" s="25"/>
      <c r="JZ40" s="25"/>
      <c r="KA40" s="25"/>
      <c r="KB40" s="25"/>
      <c r="KC40" s="25"/>
      <c r="KD40" s="25"/>
      <c r="KE40" s="25"/>
      <c r="KF40" s="25"/>
      <c r="KG40" s="25"/>
      <c r="KH40" s="25"/>
      <c r="KI40" s="25"/>
      <c r="KJ40" s="25"/>
      <c r="KK40" s="25"/>
      <c r="KL40" s="25"/>
      <c r="KM40" s="25"/>
      <c r="KN40" s="25"/>
      <c r="KO40" s="25"/>
      <c r="KP40" s="25"/>
      <c r="KQ40" s="25"/>
      <c r="KR40" s="25"/>
      <c r="KS40" s="25"/>
      <c r="KT40" s="25"/>
      <c r="KU40" s="25"/>
      <c r="KV40" s="25"/>
      <c r="KW40" s="25"/>
      <c r="KX40" s="25"/>
      <c r="KY40" s="25"/>
      <c r="KZ40" s="25"/>
      <c r="LA40" s="25"/>
      <c r="LB40" s="25"/>
      <c r="LC40" s="25"/>
      <c r="LD40" s="25"/>
      <c r="LE40" s="25"/>
      <c r="LF40" s="25"/>
      <c r="LG40" s="25"/>
      <c r="LH40" s="25"/>
      <c r="LI40" s="25"/>
      <c r="LJ40" s="25"/>
      <c r="LK40" s="25"/>
      <c r="LL40" s="25"/>
      <c r="LM40" s="25"/>
      <c r="LN40" s="25"/>
      <c r="LO40" s="25"/>
      <c r="LP40" s="25"/>
      <c r="LQ40" s="25"/>
      <c r="LR40" s="25"/>
      <c r="LS40" s="25"/>
      <c r="LT40" s="25"/>
      <c r="LU40" s="25"/>
      <c r="LV40" s="25"/>
      <c r="LW40" s="25"/>
      <c r="LX40" s="25"/>
      <c r="LY40" s="25"/>
      <c r="LZ40" s="25"/>
      <c r="MA40" s="25"/>
      <c r="MB40" s="25"/>
      <c r="MC40" s="25"/>
      <c r="MD40" s="25"/>
      <c r="ME40" s="25"/>
      <c r="MF40" s="25"/>
      <c r="MG40" s="25"/>
      <c r="MH40" s="25"/>
      <c r="MI40" s="25"/>
      <c r="MJ40" s="25"/>
      <c r="MK40" s="25"/>
      <c r="ML40" s="25"/>
      <c r="MM40" s="25"/>
      <c r="MN40" s="25"/>
      <c r="MO40" s="25"/>
      <c r="MP40" s="25"/>
      <c r="MQ40" s="25"/>
      <c r="MR40" s="25"/>
      <c r="MS40" s="25"/>
      <c r="MT40" s="25"/>
      <c r="MU40" s="25"/>
      <c r="MV40" s="25"/>
      <c r="MW40" s="25"/>
      <c r="MX40" s="25"/>
      <c r="MY40" s="25"/>
      <c r="MZ40" s="25"/>
      <c r="NA40" s="25"/>
      <c r="NB40" s="25"/>
      <c r="NC40" s="25"/>
      <c r="ND40" s="25"/>
      <c r="NE40" s="25"/>
      <c r="NF40" s="25"/>
      <c r="NG40" s="25"/>
      <c r="NH40" s="25"/>
      <c r="NI40" s="25"/>
      <c r="NJ40" s="25"/>
      <c r="NK40" s="25"/>
      <c r="NL40" s="25"/>
      <c r="NM40" s="25"/>
      <c r="NN40" s="25"/>
      <c r="NO40" s="25"/>
      <c r="NP40" s="25"/>
      <c r="NQ40" s="25"/>
      <c r="NR40" s="25"/>
      <c r="NS40" s="25"/>
    </row>
    <row r="41" spans="237:383" ht="2.1" customHeight="1">
      <c r="IC41" s="25"/>
      <c r="ID41" s="25"/>
      <c r="IE41" s="25"/>
      <c r="IF41" s="25"/>
      <c r="IG41" s="25"/>
      <c r="IH41" s="25"/>
      <c r="II41" s="25"/>
      <c r="IJ41" s="25"/>
      <c r="IK41" s="25"/>
      <c r="IL41" s="25"/>
      <c r="IM41" s="25"/>
      <c r="IN41" s="25"/>
      <c r="IO41" s="25"/>
      <c r="IP41" s="25"/>
      <c r="IQ41" s="25"/>
      <c r="IR41" s="25"/>
      <c r="IS41" s="25"/>
      <c r="IT41" s="25"/>
      <c r="IU41" s="25"/>
      <c r="IV41" s="25"/>
      <c r="IW41" s="25"/>
      <c r="IX41" s="25"/>
      <c r="IY41" s="25"/>
      <c r="IZ41" s="25"/>
      <c r="JA41" s="25"/>
      <c r="JB41" s="25"/>
      <c r="JC41" s="25"/>
      <c r="JD41" s="25"/>
      <c r="JE41" s="25"/>
      <c r="JF41" s="25"/>
      <c r="JG41" s="25"/>
      <c r="JH41" s="25"/>
      <c r="JI41" s="25"/>
      <c r="JJ41" s="25"/>
      <c r="JK41" s="25"/>
      <c r="JL41" s="25"/>
      <c r="JM41" s="25"/>
      <c r="JN41" s="25"/>
      <c r="JO41" s="25"/>
      <c r="JP41" s="25"/>
      <c r="JQ41" s="25"/>
      <c r="JR41" s="25"/>
      <c r="JS41" s="25"/>
      <c r="JT41" s="25"/>
      <c r="JU41" s="25"/>
      <c r="JV41" s="25"/>
      <c r="JW41" s="25"/>
      <c r="JX41" s="25"/>
      <c r="JY41" s="25"/>
      <c r="JZ41" s="25"/>
      <c r="KA41" s="25"/>
      <c r="KB41" s="25"/>
      <c r="KC41" s="25"/>
      <c r="KD41" s="25"/>
      <c r="KE41" s="25"/>
      <c r="KF41" s="25"/>
      <c r="KG41" s="25"/>
      <c r="KH41" s="25"/>
      <c r="KI41" s="25"/>
      <c r="KJ41" s="25"/>
      <c r="KK41" s="25"/>
      <c r="KL41" s="25"/>
      <c r="KM41" s="25"/>
      <c r="KN41" s="25"/>
      <c r="KO41" s="25"/>
      <c r="KP41" s="25"/>
      <c r="KQ41" s="25"/>
      <c r="KR41" s="25"/>
      <c r="KS41" s="25"/>
      <c r="KT41" s="25"/>
      <c r="KU41" s="25"/>
      <c r="KV41" s="25"/>
      <c r="KW41" s="25"/>
      <c r="KX41" s="25"/>
      <c r="KY41" s="25"/>
      <c r="KZ41" s="25"/>
      <c r="LA41" s="25"/>
      <c r="LB41" s="25"/>
      <c r="LC41" s="25"/>
      <c r="LD41" s="25"/>
      <c r="LE41" s="25"/>
      <c r="LF41" s="25"/>
      <c r="LG41" s="25"/>
      <c r="LH41" s="25"/>
      <c r="LI41" s="25"/>
      <c r="LJ41" s="25"/>
      <c r="LK41" s="25"/>
      <c r="LL41" s="25"/>
      <c r="LM41" s="25"/>
      <c r="LN41" s="25"/>
      <c r="LO41" s="25"/>
      <c r="LP41" s="25"/>
      <c r="LQ41" s="25"/>
      <c r="LR41" s="25"/>
      <c r="LS41" s="25"/>
      <c r="LT41" s="25"/>
      <c r="LU41" s="25"/>
      <c r="LV41" s="25"/>
      <c r="LW41" s="25"/>
      <c r="LX41" s="25"/>
      <c r="LY41" s="25"/>
      <c r="LZ41" s="25"/>
      <c r="MA41" s="25"/>
      <c r="MB41" s="25"/>
      <c r="MC41" s="25"/>
      <c r="MD41" s="25"/>
      <c r="ME41" s="25"/>
      <c r="MF41" s="25"/>
      <c r="MG41" s="25"/>
      <c r="MH41" s="25"/>
      <c r="MI41" s="25"/>
      <c r="MJ41" s="25"/>
      <c r="MK41" s="25"/>
      <c r="ML41" s="25"/>
      <c r="MM41" s="25"/>
      <c r="MN41" s="25"/>
      <c r="MO41" s="25"/>
      <c r="MP41" s="25"/>
      <c r="MQ41" s="25"/>
      <c r="MR41" s="25"/>
      <c r="MS41" s="25"/>
      <c r="MT41" s="25"/>
      <c r="MU41" s="25"/>
      <c r="MV41" s="25"/>
      <c r="MW41" s="25"/>
      <c r="MX41" s="25"/>
      <c r="MY41" s="25"/>
      <c r="MZ41" s="25"/>
      <c r="NA41" s="25"/>
      <c r="NB41" s="25"/>
      <c r="NC41" s="25"/>
      <c r="ND41" s="25"/>
      <c r="NE41" s="25"/>
      <c r="NF41" s="25"/>
      <c r="NG41" s="25"/>
      <c r="NH41" s="25"/>
      <c r="NI41" s="25"/>
      <c r="NJ41" s="25"/>
      <c r="NK41" s="25"/>
      <c r="NL41" s="25"/>
      <c r="NM41" s="25"/>
      <c r="NN41" s="25"/>
      <c r="NO41" s="25"/>
      <c r="NP41" s="25"/>
      <c r="NQ41" s="25"/>
      <c r="NR41" s="25"/>
      <c r="NS41" s="25"/>
    </row>
    <row r="42" spans="237:383" ht="2.1" customHeight="1">
      <c r="IC42" s="25"/>
      <c r="ID42" s="25"/>
      <c r="IE42" s="25"/>
      <c r="IF42" s="25"/>
      <c r="IG42" s="25"/>
      <c r="IH42" s="25"/>
      <c r="II42" s="25"/>
      <c r="IJ42" s="25"/>
      <c r="IK42" s="25"/>
      <c r="IL42" s="25"/>
      <c r="IM42" s="25"/>
      <c r="IN42" s="25"/>
      <c r="IO42" s="25"/>
      <c r="IP42" s="25"/>
      <c r="IQ42" s="25"/>
      <c r="IR42" s="25"/>
      <c r="IS42" s="25"/>
      <c r="IT42" s="25"/>
      <c r="IU42" s="25"/>
      <c r="IV42" s="25"/>
      <c r="IW42" s="25"/>
      <c r="IX42" s="25"/>
      <c r="IY42" s="25"/>
      <c r="IZ42" s="25"/>
      <c r="JA42" s="25"/>
      <c r="JB42" s="25"/>
      <c r="JC42" s="25"/>
      <c r="JD42" s="25"/>
      <c r="JE42" s="25"/>
      <c r="JF42" s="25"/>
      <c r="JG42" s="25"/>
      <c r="JH42" s="25"/>
      <c r="JI42" s="25"/>
      <c r="JJ42" s="25"/>
      <c r="JK42" s="25"/>
      <c r="JL42" s="25"/>
      <c r="JM42" s="25"/>
      <c r="JN42" s="25"/>
      <c r="JO42" s="25"/>
      <c r="JP42" s="25"/>
      <c r="JQ42" s="25"/>
      <c r="JR42" s="25"/>
      <c r="JS42" s="25"/>
      <c r="JT42" s="25"/>
      <c r="JU42" s="25"/>
      <c r="JV42" s="25"/>
      <c r="JW42" s="25"/>
      <c r="JX42" s="25"/>
      <c r="JY42" s="25"/>
      <c r="JZ42" s="25"/>
      <c r="KA42" s="25"/>
      <c r="KB42" s="25"/>
      <c r="KC42" s="25"/>
      <c r="KD42" s="25"/>
      <c r="KE42" s="25"/>
      <c r="KF42" s="25"/>
      <c r="KG42" s="25"/>
      <c r="KH42" s="25"/>
      <c r="KI42" s="25"/>
      <c r="KJ42" s="25"/>
      <c r="KK42" s="25"/>
      <c r="KL42" s="25"/>
      <c r="KM42" s="25"/>
      <c r="KN42" s="25"/>
      <c r="KO42" s="25"/>
      <c r="KP42" s="25"/>
      <c r="KQ42" s="25"/>
      <c r="KR42" s="25"/>
      <c r="KS42" s="25"/>
      <c r="KT42" s="25"/>
      <c r="KU42" s="25"/>
      <c r="KV42" s="25"/>
      <c r="KW42" s="25"/>
      <c r="KX42" s="25"/>
      <c r="KY42" s="25"/>
      <c r="KZ42" s="25"/>
      <c r="LA42" s="25"/>
      <c r="LB42" s="25"/>
      <c r="LC42" s="25"/>
      <c r="LD42" s="25"/>
      <c r="LE42" s="25"/>
      <c r="LF42" s="25"/>
      <c r="LG42" s="25"/>
      <c r="LH42" s="25"/>
      <c r="LI42" s="25"/>
      <c r="LJ42" s="25"/>
      <c r="LK42" s="25"/>
      <c r="LL42" s="25"/>
      <c r="LM42" s="25"/>
      <c r="LN42" s="25"/>
      <c r="LO42" s="25"/>
      <c r="LP42" s="25"/>
      <c r="LQ42" s="25"/>
      <c r="LR42" s="25"/>
      <c r="LS42" s="25"/>
      <c r="LT42" s="25"/>
      <c r="LU42" s="25"/>
      <c r="LV42" s="25"/>
      <c r="LW42" s="25"/>
      <c r="LX42" s="25"/>
      <c r="LY42" s="25"/>
      <c r="LZ42" s="25"/>
      <c r="MA42" s="25"/>
      <c r="MB42" s="25"/>
      <c r="MC42" s="25"/>
      <c r="MD42" s="25"/>
      <c r="ME42" s="25"/>
      <c r="MF42" s="25"/>
      <c r="MG42" s="25"/>
      <c r="MH42" s="25"/>
      <c r="MI42" s="25"/>
      <c r="MJ42" s="25"/>
      <c r="MK42" s="25"/>
      <c r="ML42" s="25"/>
      <c r="MM42" s="25"/>
      <c r="MN42" s="25"/>
      <c r="MO42" s="25"/>
      <c r="MP42" s="25"/>
      <c r="MQ42" s="25"/>
      <c r="MR42" s="25"/>
      <c r="MS42" s="25"/>
      <c r="MT42" s="25"/>
      <c r="MU42" s="25"/>
      <c r="MV42" s="25"/>
      <c r="MW42" s="25"/>
      <c r="MX42" s="25"/>
      <c r="MY42" s="25"/>
      <c r="MZ42" s="25"/>
      <c r="NA42" s="25"/>
      <c r="NB42" s="25"/>
      <c r="NC42" s="25"/>
      <c r="ND42" s="25"/>
      <c r="NE42" s="25"/>
      <c r="NF42" s="25"/>
      <c r="NG42" s="25"/>
      <c r="NH42" s="25"/>
      <c r="NI42" s="25"/>
      <c r="NJ42" s="25"/>
      <c r="NK42" s="25"/>
      <c r="NL42" s="25"/>
      <c r="NM42" s="25"/>
      <c r="NN42" s="25"/>
      <c r="NO42" s="25"/>
      <c r="NP42" s="25"/>
      <c r="NQ42" s="25"/>
      <c r="NR42" s="25"/>
      <c r="NS42" s="25"/>
    </row>
    <row r="43" spans="237:383" ht="2.1" customHeight="1">
      <c r="IC43" s="25"/>
      <c r="ID43" s="25"/>
      <c r="IE43" s="25"/>
      <c r="IF43" s="25"/>
      <c r="IG43" s="25"/>
      <c r="IH43" s="25"/>
      <c r="II43" s="25"/>
      <c r="IJ43" s="25"/>
      <c r="IK43" s="25"/>
      <c r="IL43" s="25"/>
      <c r="IM43" s="25"/>
      <c r="IN43" s="25"/>
      <c r="IO43" s="25"/>
      <c r="IP43" s="25"/>
      <c r="IQ43" s="25"/>
      <c r="IR43" s="25"/>
      <c r="IS43" s="25"/>
      <c r="IT43" s="25"/>
      <c r="IU43" s="25"/>
      <c r="IV43" s="25"/>
      <c r="IW43" s="25"/>
      <c r="IX43" s="25"/>
      <c r="IY43" s="25"/>
      <c r="IZ43" s="25"/>
      <c r="JA43" s="25"/>
      <c r="JB43" s="25"/>
      <c r="JC43" s="25"/>
      <c r="JD43" s="25"/>
      <c r="JE43" s="25"/>
      <c r="JF43" s="25"/>
      <c r="JG43" s="25"/>
      <c r="JH43" s="25"/>
      <c r="JI43" s="25"/>
      <c r="JJ43" s="25"/>
      <c r="JK43" s="25"/>
      <c r="JL43" s="25"/>
      <c r="JM43" s="25"/>
      <c r="JN43" s="25"/>
      <c r="JO43" s="25"/>
      <c r="JP43" s="25"/>
      <c r="JQ43" s="25"/>
      <c r="JR43" s="25"/>
      <c r="JS43" s="25"/>
      <c r="JT43" s="25"/>
      <c r="JU43" s="25"/>
      <c r="JV43" s="25"/>
      <c r="JW43" s="25"/>
      <c r="JX43" s="25"/>
      <c r="JY43" s="25"/>
      <c r="JZ43" s="25"/>
      <c r="KA43" s="25"/>
      <c r="KB43" s="25"/>
      <c r="KC43" s="25"/>
      <c r="KD43" s="25"/>
      <c r="KE43" s="25"/>
      <c r="KF43" s="25"/>
      <c r="KG43" s="25"/>
      <c r="KH43" s="25"/>
      <c r="KI43" s="25"/>
      <c r="KJ43" s="25"/>
      <c r="KK43" s="25"/>
      <c r="KL43" s="25"/>
      <c r="KM43" s="25"/>
      <c r="KN43" s="25"/>
      <c r="KO43" s="25"/>
      <c r="KP43" s="25"/>
      <c r="KQ43" s="25"/>
      <c r="KR43" s="25"/>
      <c r="KS43" s="25"/>
      <c r="KT43" s="25"/>
      <c r="KU43" s="25"/>
      <c r="KV43" s="25"/>
      <c r="KW43" s="25"/>
      <c r="KX43" s="25"/>
      <c r="KY43" s="25"/>
      <c r="KZ43" s="25"/>
      <c r="LA43" s="25"/>
      <c r="LB43" s="25"/>
      <c r="LC43" s="25"/>
      <c r="LD43" s="25"/>
      <c r="LE43" s="25"/>
      <c r="LF43" s="25"/>
      <c r="LG43" s="25"/>
      <c r="LH43" s="25"/>
      <c r="LI43" s="25"/>
      <c r="LJ43" s="25"/>
      <c r="LK43" s="25"/>
      <c r="LL43" s="25"/>
      <c r="LM43" s="25"/>
      <c r="LN43" s="25"/>
      <c r="LO43" s="25"/>
      <c r="LP43" s="25"/>
      <c r="LQ43" s="25"/>
      <c r="LR43" s="25"/>
      <c r="LS43" s="25"/>
      <c r="LT43" s="25"/>
      <c r="LU43" s="25"/>
      <c r="LV43" s="25"/>
      <c r="LW43" s="25"/>
      <c r="LX43" s="25"/>
      <c r="LY43" s="25"/>
      <c r="LZ43" s="25"/>
      <c r="MA43" s="25"/>
      <c r="MB43" s="25"/>
      <c r="MC43" s="25"/>
      <c r="MD43" s="25"/>
      <c r="ME43" s="25"/>
      <c r="MF43" s="25"/>
      <c r="MG43" s="25"/>
      <c r="MH43" s="25"/>
      <c r="MI43" s="25"/>
      <c r="MJ43" s="25"/>
      <c r="MK43" s="25"/>
      <c r="ML43" s="25"/>
      <c r="MM43" s="25"/>
      <c r="MN43" s="25"/>
      <c r="MO43" s="25"/>
      <c r="MP43" s="25"/>
      <c r="MQ43" s="25"/>
      <c r="MR43" s="25"/>
      <c r="MS43" s="25"/>
      <c r="MT43" s="25"/>
      <c r="MU43" s="25"/>
      <c r="MV43" s="25"/>
      <c r="MW43" s="25"/>
      <c r="MX43" s="25"/>
      <c r="MY43" s="25"/>
      <c r="MZ43" s="25"/>
      <c r="NA43" s="25"/>
      <c r="NB43" s="25"/>
      <c r="NC43" s="25"/>
      <c r="ND43" s="25"/>
      <c r="NE43" s="25"/>
      <c r="NF43" s="25"/>
      <c r="NG43" s="25"/>
      <c r="NH43" s="25"/>
      <c r="NI43" s="25"/>
      <c r="NJ43" s="25"/>
      <c r="NK43" s="25"/>
      <c r="NL43" s="25"/>
      <c r="NM43" s="25"/>
      <c r="NN43" s="25"/>
      <c r="NO43" s="25"/>
      <c r="NP43" s="25"/>
      <c r="NQ43" s="25"/>
      <c r="NR43" s="25"/>
      <c r="NS43" s="25"/>
    </row>
    <row r="44" spans="237:383" ht="2.1" customHeight="1">
      <c r="IC44" s="25"/>
      <c r="ID44" s="25"/>
      <c r="IE44" s="25"/>
      <c r="IF44" s="25"/>
      <c r="IG44" s="25"/>
      <c r="IH44" s="25"/>
      <c r="II44" s="25"/>
      <c r="IJ44" s="25"/>
      <c r="IK44" s="25"/>
      <c r="IL44" s="25"/>
      <c r="IM44" s="25"/>
      <c r="IN44" s="25"/>
      <c r="IO44" s="25"/>
      <c r="IP44" s="25"/>
      <c r="IQ44" s="25"/>
      <c r="IR44" s="25"/>
      <c r="IS44" s="25"/>
      <c r="IT44" s="25"/>
      <c r="IU44" s="25"/>
      <c r="IV44" s="25"/>
      <c r="IW44" s="25"/>
      <c r="IX44" s="25"/>
      <c r="IY44" s="25"/>
      <c r="IZ44" s="25"/>
      <c r="JA44" s="25"/>
      <c r="JB44" s="25"/>
      <c r="JC44" s="25"/>
      <c r="JD44" s="25"/>
      <c r="JE44" s="25"/>
      <c r="JF44" s="25"/>
      <c r="JG44" s="25"/>
      <c r="JH44" s="25"/>
      <c r="JI44" s="25"/>
      <c r="JJ44" s="25"/>
      <c r="JK44" s="25"/>
      <c r="JL44" s="25"/>
      <c r="JM44" s="25"/>
      <c r="JN44" s="25"/>
      <c r="JO44" s="25"/>
      <c r="JP44" s="25"/>
      <c r="JQ44" s="25"/>
      <c r="JR44" s="25"/>
      <c r="JS44" s="25"/>
      <c r="JT44" s="25"/>
      <c r="JU44" s="25"/>
      <c r="JV44" s="25"/>
      <c r="JW44" s="25"/>
      <c r="JX44" s="25"/>
      <c r="JY44" s="25"/>
      <c r="JZ44" s="25"/>
      <c r="KA44" s="25"/>
      <c r="KB44" s="25"/>
      <c r="KC44" s="25"/>
      <c r="KD44" s="25"/>
      <c r="KE44" s="25"/>
      <c r="KF44" s="25"/>
      <c r="KG44" s="25"/>
      <c r="KH44" s="25"/>
      <c r="KI44" s="25"/>
      <c r="KJ44" s="25"/>
      <c r="KK44" s="25"/>
      <c r="KL44" s="25"/>
      <c r="KM44" s="25"/>
      <c r="KN44" s="25"/>
      <c r="KO44" s="25"/>
      <c r="KP44" s="25"/>
      <c r="KQ44" s="25"/>
      <c r="KR44" s="25"/>
      <c r="KS44" s="25"/>
      <c r="KT44" s="25"/>
      <c r="KU44" s="25"/>
      <c r="KV44" s="25"/>
      <c r="KW44" s="25"/>
      <c r="KX44" s="25"/>
      <c r="KY44" s="25"/>
      <c r="KZ44" s="25"/>
      <c r="LA44" s="25"/>
      <c r="LB44" s="25"/>
      <c r="LC44" s="25"/>
      <c r="LD44" s="25"/>
      <c r="LE44" s="25"/>
      <c r="LF44" s="25"/>
      <c r="LG44" s="25"/>
      <c r="LH44" s="25"/>
      <c r="LI44" s="25"/>
      <c r="LJ44" s="25"/>
      <c r="LK44" s="25"/>
      <c r="LL44" s="25"/>
      <c r="LM44" s="25"/>
      <c r="LN44" s="25"/>
      <c r="LO44" s="25"/>
      <c r="LP44" s="25"/>
      <c r="LQ44" s="25"/>
      <c r="LR44" s="25"/>
      <c r="LS44" s="25"/>
      <c r="LT44" s="25"/>
      <c r="LU44" s="25"/>
      <c r="LV44" s="25"/>
      <c r="LW44" s="25"/>
      <c r="LX44" s="25"/>
      <c r="LY44" s="25"/>
      <c r="LZ44" s="25"/>
      <c r="MA44" s="25"/>
      <c r="MB44" s="25"/>
      <c r="MC44" s="25"/>
      <c r="MD44" s="25"/>
      <c r="ME44" s="25"/>
      <c r="MF44" s="25"/>
      <c r="MG44" s="25"/>
      <c r="MH44" s="25"/>
      <c r="MI44" s="25"/>
      <c r="MJ44" s="25"/>
      <c r="MK44" s="25"/>
      <c r="ML44" s="25"/>
      <c r="MM44" s="25"/>
      <c r="MN44" s="25"/>
      <c r="MO44" s="25"/>
      <c r="MP44" s="25"/>
      <c r="MQ44" s="25"/>
      <c r="MR44" s="25"/>
      <c r="MS44" s="25"/>
      <c r="MT44" s="25"/>
      <c r="MU44" s="25"/>
      <c r="MV44" s="25"/>
      <c r="MW44" s="25"/>
      <c r="MX44" s="25"/>
      <c r="MY44" s="25"/>
      <c r="MZ44" s="25"/>
      <c r="NA44" s="25"/>
      <c r="NB44" s="25"/>
      <c r="NC44" s="25"/>
      <c r="ND44" s="25"/>
      <c r="NE44" s="25"/>
      <c r="NF44" s="25"/>
      <c r="NG44" s="25"/>
      <c r="NH44" s="25"/>
      <c r="NI44" s="25"/>
      <c r="NJ44" s="25"/>
      <c r="NK44" s="25"/>
      <c r="NL44" s="25"/>
      <c r="NM44" s="25"/>
      <c r="NN44" s="25"/>
      <c r="NO44" s="25"/>
      <c r="NP44" s="25"/>
      <c r="NQ44" s="25"/>
      <c r="NR44" s="25"/>
      <c r="NS44" s="25"/>
    </row>
    <row r="45" spans="237:383" ht="2.1" customHeight="1">
      <c r="IC45" s="25"/>
      <c r="ID45" s="25"/>
      <c r="IE45" s="25"/>
      <c r="IF45" s="25"/>
      <c r="IG45" s="25"/>
      <c r="IH45" s="25"/>
      <c r="II45" s="25"/>
      <c r="IJ45" s="25"/>
      <c r="IK45" s="25"/>
      <c r="IL45" s="25"/>
      <c r="IM45" s="25"/>
      <c r="IN45" s="25"/>
      <c r="IO45" s="25"/>
      <c r="IP45" s="25"/>
      <c r="IQ45" s="25"/>
      <c r="IR45" s="25"/>
      <c r="IS45" s="25"/>
      <c r="IT45" s="25"/>
      <c r="IU45" s="25"/>
      <c r="IV45" s="25"/>
      <c r="IW45" s="25"/>
      <c r="IX45" s="25"/>
      <c r="IY45" s="25"/>
      <c r="IZ45" s="25"/>
      <c r="JA45" s="25"/>
      <c r="JB45" s="25"/>
      <c r="JC45" s="25"/>
      <c r="JD45" s="25"/>
      <c r="JE45" s="25"/>
      <c r="JF45" s="25"/>
      <c r="JG45" s="25"/>
      <c r="JH45" s="25"/>
      <c r="JI45" s="25"/>
      <c r="JJ45" s="25"/>
      <c r="JK45" s="25"/>
      <c r="JL45" s="25"/>
      <c r="JM45" s="25"/>
      <c r="JN45" s="25"/>
      <c r="JO45" s="25"/>
      <c r="JP45" s="25"/>
      <c r="JQ45" s="25"/>
      <c r="JR45" s="25"/>
      <c r="JS45" s="25"/>
      <c r="JT45" s="25"/>
      <c r="JU45" s="25"/>
      <c r="JV45" s="25"/>
      <c r="JW45" s="25"/>
      <c r="JX45" s="25"/>
      <c r="JY45" s="25"/>
      <c r="JZ45" s="25"/>
      <c r="KA45" s="25"/>
      <c r="KB45" s="25"/>
      <c r="KC45" s="25"/>
      <c r="KD45" s="25"/>
      <c r="KE45" s="25"/>
      <c r="KF45" s="25"/>
      <c r="KG45" s="25"/>
      <c r="KH45" s="25"/>
      <c r="KI45" s="25"/>
      <c r="KJ45" s="25"/>
      <c r="KK45" s="25"/>
      <c r="KL45" s="25"/>
      <c r="KM45" s="25"/>
      <c r="KN45" s="25"/>
      <c r="KO45" s="25"/>
      <c r="KP45" s="25"/>
      <c r="KQ45" s="25"/>
      <c r="KR45" s="25"/>
      <c r="KS45" s="25"/>
      <c r="KT45" s="25"/>
      <c r="KU45" s="25"/>
      <c r="KV45" s="25"/>
      <c r="KW45" s="25"/>
      <c r="KX45" s="25"/>
      <c r="KY45" s="25"/>
      <c r="KZ45" s="25"/>
      <c r="LA45" s="25"/>
      <c r="LB45" s="25"/>
      <c r="LC45" s="25"/>
      <c r="LD45" s="25"/>
      <c r="LE45" s="25"/>
      <c r="LF45" s="25"/>
      <c r="LG45" s="25"/>
      <c r="LH45" s="25"/>
      <c r="LI45" s="25"/>
      <c r="LJ45" s="25"/>
      <c r="LK45" s="25"/>
      <c r="LL45" s="25"/>
      <c r="LM45" s="25"/>
      <c r="LN45" s="25"/>
      <c r="LO45" s="25"/>
      <c r="LP45" s="25"/>
      <c r="LQ45" s="25"/>
      <c r="LR45" s="25"/>
      <c r="LS45" s="25"/>
      <c r="LT45" s="25"/>
      <c r="LU45" s="25"/>
      <c r="LV45" s="25"/>
      <c r="LW45" s="25"/>
      <c r="LX45" s="25"/>
      <c r="LY45" s="25"/>
      <c r="LZ45" s="25"/>
      <c r="MA45" s="25"/>
      <c r="MB45" s="25"/>
      <c r="MC45" s="25"/>
      <c r="MD45" s="25"/>
      <c r="ME45" s="25"/>
      <c r="MF45" s="25"/>
      <c r="MG45" s="25"/>
      <c r="MH45" s="25"/>
      <c r="MI45" s="25"/>
      <c r="MJ45" s="25"/>
      <c r="MK45" s="25"/>
      <c r="ML45" s="25"/>
      <c r="MM45" s="25"/>
      <c r="MN45" s="25"/>
      <c r="MO45" s="25"/>
      <c r="MP45" s="25"/>
      <c r="MQ45" s="25"/>
      <c r="MR45" s="25"/>
      <c r="MS45" s="25"/>
      <c r="MT45" s="25"/>
      <c r="MU45" s="25"/>
      <c r="MV45" s="25"/>
      <c r="MW45" s="25"/>
      <c r="MX45" s="25"/>
      <c r="MY45" s="25"/>
      <c r="MZ45" s="25"/>
      <c r="NA45" s="25"/>
      <c r="NB45" s="25"/>
      <c r="NC45" s="25"/>
      <c r="ND45" s="25"/>
      <c r="NE45" s="25"/>
      <c r="NF45" s="25"/>
      <c r="NG45" s="25"/>
      <c r="NH45" s="25"/>
      <c r="NI45" s="25"/>
      <c r="NJ45" s="25"/>
      <c r="NK45" s="25"/>
      <c r="NL45" s="25"/>
      <c r="NM45" s="25"/>
      <c r="NN45" s="25"/>
      <c r="NO45" s="25"/>
      <c r="NP45" s="25"/>
      <c r="NQ45" s="25"/>
      <c r="NR45" s="25"/>
      <c r="NS45" s="25"/>
    </row>
    <row r="57" spans="201:432" ht="2.1" customHeight="1">
      <c r="KK57" s="26">
        <f>SUM(Sales_Performance_Analysis.csv!O2:O4001)</f>
        <v>102791</v>
      </c>
      <c r="KL57" s="26"/>
      <c r="KM57" s="26"/>
      <c r="KN57" s="26"/>
      <c r="KO57" s="26"/>
      <c r="KP57" s="26"/>
      <c r="KQ57" s="26"/>
      <c r="KR57" s="26"/>
      <c r="KS57" s="26"/>
      <c r="KT57" s="26"/>
      <c r="KU57" s="26"/>
      <c r="KV57" s="26"/>
      <c r="KW57" s="26"/>
      <c r="KX57" s="26"/>
      <c r="KY57" s="26"/>
      <c r="KZ57" s="26"/>
      <c r="LA57" s="26"/>
      <c r="LB57" s="26"/>
      <c r="LC57" s="26"/>
      <c r="LD57" s="26"/>
      <c r="LE57" s="26"/>
      <c r="LF57" s="26"/>
      <c r="LG57" s="26"/>
      <c r="LH57" s="26"/>
      <c r="LI57" s="26"/>
      <c r="LJ57" s="26"/>
      <c r="LK57" s="26"/>
      <c r="LL57" s="26"/>
      <c r="LM57" s="26"/>
      <c r="LN57" s="26"/>
      <c r="LO57" s="26"/>
      <c r="LP57" s="26"/>
      <c r="LQ57" s="26"/>
      <c r="LR57" s="26"/>
      <c r="LS57" s="26"/>
      <c r="LT57" s="26"/>
      <c r="LU57" s="26"/>
      <c r="LV57" s="26"/>
      <c r="LW57" s="26"/>
      <c r="LX57" s="26"/>
      <c r="LY57" s="26"/>
      <c r="LZ57" s="26"/>
      <c r="MA57" s="26"/>
      <c r="MB57" s="26"/>
      <c r="MC57" s="26"/>
      <c r="MD57" s="26"/>
      <c r="ME57" s="26"/>
      <c r="MF57" s="26"/>
      <c r="MG57" s="26"/>
      <c r="NY57" s="26">
        <f>SUM(Sales_Performance_Analysis.csv!Q2:Q4001)</f>
        <v>4031696.51000001</v>
      </c>
      <c r="NZ57" s="26"/>
      <c r="OA57" s="26"/>
      <c r="OB57" s="26"/>
      <c r="OC57" s="26"/>
      <c r="OD57" s="26"/>
      <c r="OE57" s="26"/>
      <c r="OF57" s="26"/>
      <c r="OG57" s="26"/>
      <c r="OH57" s="26"/>
      <c r="OI57" s="26"/>
      <c r="OJ57" s="26"/>
      <c r="OK57" s="26"/>
      <c r="OL57" s="26"/>
      <c r="OM57" s="26"/>
      <c r="ON57" s="26"/>
      <c r="OO57" s="26"/>
      <c r="OP57" s="26"/>
      <c r="OQ57" s="26"/>
      <c r="OR57" s="26"/>
      <c r="OS57" s="26"/>
      <c r="OT57" s="26"/>
      <c r="OU57" s="26"/>
      <c r="OV57" s="26"/>
      <c r="OW57" s="26"/>
      <c r="OX57" s="26"/>
      <c r="OY57" s="26"/>
      <c r="OZ57" s="26"/>
      <c r="PA57" s="26"/>
      <c r="PB57" s="26"/>
      <c r="PC57" s="26"/>
      <c r="PD57" s="26"/>
      <c r="PE57" s="26"/>
      <c r="PF57" s="26"/>
      <c r="PG57" s="26"/>
      <c r="PH57" s="26"/>
      <c r="PI57" s="26"/>
      <c r="PJ57" s="26"/>
      <c r="PK57" s="26"/>
      <c r="PL57" s="26"/>
      <c r="PM57" s="26"/>
      <c r="PN57" s="26"/>
      <c r="PO57" s="26"/>
      <c r="PP57" s="26"/>
    </row>
    <row r="58" spans="201:432" ht="2.1" customHeight="1">
      <c r="GS58" s="26">
        <f>SUM(Sales_Performance_Analysis.csv!M2:M4001)</f>
        <v>10109783.689999999</v>
      </c>
      <c r="GT58" s="26"/>
      <c r="GU58" s="26"/>
      <c r="GV58" s="26"/>
      <c r="GW58" s="26"/>
      <c r="GX58" s="26"/>
      <c r="GY58" s="26"/>
      <c r="GZ58" s="26"/>
      <c r="HA58" s="26"/>
      <c r="HB58" s="26"/>
      <c r="HC58" s="26"/>
      <c r="HD58" s="26"/>
      <c r="HE58" s="26"/>
      <c r="HF58" s="26"/>
      <c r="HG58" s="26"/>
      <c r="HH58" s="26"/>
      <c r="HI58" s="26"/>
      <c r="HJ58" s="26"/>
      <c r="HK58" s="26"/>
      <c r="HL58" s="26"/>
      <c r="HM58" s="26"/>
      <c r="HN58" s="26"/>
      <c r="HO58" s="26"/>
      <c r="HP58" s="26"/>
      <c r="HQ58" s="26"/>
      <c r="HR58" s="26"/>
      <c r="HS58" s="26"/>
      <c r="HT58" s="26"/>
      <c r="HU58" s="26"/>
      <c r="HV58" s="26"/>
      <c r="HW58" s="26"/>
      <c r="HX58" s="26"/>
      <c r="HY58" s="26"/>
      <c r="HZ58" s="26"/>
      <c r="IA58" s="26"/>
      <c r="IB58" s="26"/>
      <c r="IC58" s="26"/>
      <c r="ID58" s="26"/>
      <c r="IE58" s="26"/>
      <c r="IF58" s="26"/>
      <c r="IG58" s="26"/>
      <c r="IH58" s="26"/>
      <c r="II58" s="26"/>
      <c r="IJ58" s="26"/>
      <c r="IK58" s="26"/>
      <c r="IL58" s="26"/>
      <c r="IM58" s="26"/>
      <c r="IN58" s="26"/>
      <c r="IO58" s="26"/>
      <c r="IP58" s="26"/>
      <c r="IQ58" s="26"/>
      <c r="KK58" s="26"/>
      <c r="KL58" s="26"/>
      <c r="KM58" s="26"/>
      <c r="KN58" s="26"/>
      <c r="KO58" s="26"/>
      <c r="KP58" s="26"/>
      <c r="KQ58" s="26"/>
      <c r="KR58" s="26"/>
      <c r="KS58" s="26"/>
      <c r="KT58" s="26"/>
      <c r="KU58" s="26"/>
      <c r="KV58" s="26"/>
      <c r="KW58" s="26"/>
      <c r="KX58" s="26"/>
      <c r="KY58" s="26"/>
      <c r="KZ58" s="26"/>
      <c r="LA58" s="26"/>
      <c r="LB58" s="26"/>
      <c r="LC58" s="26"/>
      <c r="LD58" s="26"/>
      <c r="LE58" s="26"/>
      <c r="LF58" s="26"/>
      <c r="LG58" s="26"/>
      <c r="LH58" s="26"/>
      <c r="LI58" s="26"/>
      <c r="LJ58" s="26"/>
      <c r="LK58" s="26"/>
      <c r="LL58" s="26"/>
      <c r="LM58" s="26"/>
      <c r="LN58" s="26"/>
      <c r="LO58" s="26"/>
      <c r="LP58" s="26"/>
      <c r="LQ58" s="26"/>
      <c r="LR58" s="26"/>
      <c r="LS58" s="26"/>
      <c r="LT58" s="26"/>
      <c r="LU58" s="26"/>
      <c r="LV58" s="26"/>
      <c r="LW58" s="26"/>
      <c r="LX58" s="26"/>
      <c r="LY58" s="26"/>
      <c r="LZ58" s="26"/>
      <c r="MA58" s="26"/>
      <c r="MB58" s="26"/>
      <c r="MC58" s="26"/>
      <c r="MD58" s="26"/>
      <c r="ME58" s="26"/>
      <c r="MF58" s="26"/>
      <c r="MG58" s="26"/>
      <c r="NY58" s="26"/>
      <c r="NZ58" s="26"/>
      <c r="OA58" s="26"/>
      <c r="OB58" s="26"/>
      <c r="OC58" s="26"/>
      <c r="OD58" s="26"/>
      <c r="OE58" s="26"/>
      <c r="OF58" s="26"/>
      <c r="OG58" s="26"/>
      <c r="OH58" s="26"/>
      <c r="OI58" s="26"/>
      <c r="OJ58" s="26"/>
      <c r="OK58" s="26"/>
      <c r="OL58" s="26"/>
      <c r="OM58" s="26"/>
      <c r="ON58" s="26"/>
      <c r="OO58" s="26"/>
      <c r="OP58" s="26"/>
      <c r="OQ58" s="26"/>
      <c r="OR58" s="26"/>
      <c r="OS58" s="26"/>
      <c r="OT58" s="26"/>
      <c r="OU58" s="26"/>
      <c r="OV58" s="26"/>
      <c r="OW58" s="26"/>
      <c r="OX58" s="26"/>
      <c r="OY58" s="26"/>
      <c r="OZ58" s="26"/>
      <c r="PA58" s="26"/>
      <c r="PB58" s="26"/>
      <c r="PC58" s="26"/>
      <c r="PD58" s="26"/>
      <c r="PE58" s="26"/>
      <c r="PF58" s="26"/>
      <c r="PG58" s="26"/>
      <c r="PH58" s="26"/>
      <c r="PI58" s="26"/>
      <c r="PJ58" s="26"/>
      <c r="PK58" s="26"/>
      <c r="PL58" s="26"/>
      <c r="PM58" s="26"/>
      <c r="PN58" s="26"/>
      <c r="PO58" s="26"/>
      <c r="PP58" s="26"/>
    </row>
    <row r="59" spans="201:432" ht="2.1" customHeight="1">
      <c r="GS59" s="26"/>
      <c r="GT59" s="26"/>
      <c r="GU59" s="26"/>
      <c r="GV59" s="26"/>
      <c r="GW59" s="26"/>
      <c r="GX59" s="26"/>
      <c r="GY59" s="26"/>
      <c r="GZ59" s="26"/>
      <c r="HA59" s="26"/>
      <c r="HB59" s="26"/>
      <c r="HC59" s="26"/>
      <c r="HD59" s="26"/>
      <c r="HE59" s="26"/>
      <c r="HF59" s="26"/>
      <c r="HG59" s="26"/>
      <c r="HH59" s="26"/>
      <c r="HI59" s="26"/>
      <c r="HJ59" s="26"/>
      <c r="HK59" s="26"/>
      <c r="HL59" s="26"/>
      <c r="HM59" s="26"/>
      <c r="HN59" s="26"/>
      <c r="HO59" s="26"/>
      <c r="HP59" s="26"/>
      <c r="HQ59" s="26"/>
      <c r="HR59" s="26"/>
      <c r="HS59" s="26"/>
      <c r="HT59" s="26"/>
      <c r="HU59" s="26"/>
      <c r="HV59" s="26"/>
      <c r="HW59" s="26"/>
      <c r="HX59" s="26"/>
      <c r="HY59" s="26"/>
      <c r="HZ59" s="26"/>
      <c r="IA59" s="26"/>
      <c r="IB59" s="26"/>
      <c r="IC59" s="26"/>
      <c r="ID59" s="26"/>
      <c r="IE59" s="26"/>
      <c r="IF59" s="26"/>
      <c r="IG59" s="26"/>
      <c r="IH59" s="26"/>
      <c r="II59" s="26"/>
      <c r="IJ59" s="26"/>
      <c r="IK59" s="26"/>
      <c r="IL59" s="26"/>
      <c r="IM59" s="26"/>
      <c r="IN59" s="26"/>
      <c r="IO59" s="26"/>
      <c r="IP59" s="26"/>
      <c r="IQ59" s="26"/>
      <c r="KK59" s="26"/>
      <c r="KL59" s="26"/>
      <c r="KM59" s="26"/>
      <c r="KN59" s="26"/>
      <c r="KO59" s="26"/>
      <c r="KP59" s="26"/>
      <c r="KQ59" s="26"/>
      <c r="KR59" s="26"/>
      <c r="KS59" s="26"/>
      <c r="KT59" s="26"/>
      <c r="KU59" s="26"/>
      <c r="KV59" s="26"/>
      <c r="KW59" s="26"/>
      <c r="KX59" s="26"/>
      <c r="KY59" s="26"/>
      <c r="KZ59" s="26"/>
      <c r="LA59" s="26"/>
      <c r="LB59" s="26"/>
      <c r="LC59" s="26"/>
      <c r="LD59" s="26"/>
      <c r="LE59" s="26"/>
      <c r="LF59" s="26"/>
      <c r="LG59" s="26"/>
      <c r="LH59" s="26"/>
      <c r="LI59" s="26"/>
      <c r="LJ59" s="26"/>
      <c r="LK59" s="26"/>
      <c r="LL59" s="26"/>
      <c r="LM59" s="26"/>
      <c r="LN59" s="26"/>
      <c r="LO59" s="26"/>
      <c r="LP59" s="26"/>
      <c r="LQ59" s="26"/>
      <c r="LR59" s="26"/>
      <c r="LS59" s="26"/>
      <c r="LT59" s="26"/>
      <c r="LU59" s="26"/>
      <c r="LV59" s="26"/>
      <c r="LW59" s="26"/>
      <c r="LX59" s="26"/>
      <c r="LY59" s="26"/>
      <c r="LZ59" s="26"/>
      <c r="MA59" s="26"/>
      <c r="MB59" s="26"/>
      <c r="MC59" s="26"/>
      <c r="MD59" s="26"/>
      <c r="ME59" s="26"/>
      <c r="MF59" s="26"/>
      <c r="MG59" s="26"/>
      <c r="NY59" s="26"/>
      <c r="NZ59" s="26"/>
      <c r="OA59" s="26"/>
      <c r="OB59" s="26"/>
      <c r="OC59" s="26"/>
      <c r="OD59" s="26"/>
      <c r="OE59" s="26"/>
      <c r="OF59" s="26"/>
      <c r="OG59" s="26"/>
      <c r="OH59" s="26"/>
      <c r="OI59" s="26"/>
      <c r="OJ59" s="26"/>
      <c r="OK59" s="26"/>
      <c r="OL59" s="26"/>
      <c r="OM59" s="26"/>
      <c r="ON59" s="26"/>
      <c r="OO59" s="26"/>
      <c r="OP59" s="26"/>
      <c r="OQ59" s="26"/>
      <c r="OR59" s="26"/>
      <c r="OS59" s="26"/>
      <c r="OT59" s="26"/>
      <c r="OU59" s="26"/>
      <c r="OV59" s="26"/>
      <c r="OW59" s="26"/>
      <c r="OX59" s="26"/>
      <c r="OY59" s="26"/>
      <c r="OZ59" s="26"/>
      <c r="PA59" s="26"/>
      <c r="PB59" s="26"/>
      <c r="PC59" s="26"/>
      <c r="PD59" s="26"/>
      <c r="PE59" s="26"/>
      <c r="PF59" s="26"/>
      <c r="PG59" s="26"/>
      <c r="PH59" s="26"/>
      <c r="PI59" s="26"/>
      <c r="PJ59" s="26"/>
      <c r="PK59" s="26"/>
      <c r="PL59" s="26"/>
      <c r="PM59" s="26"/>
      <c r="PN59" s="26"/>
      <c r="PO59" s="26"/>
      <c r="PP59" s="26"/>
    </row>
    <row r="60" spans="201:432" ht="2.1" customHeight="1">
      <c r="GS60" s="26"/>
      <c r="GT60" s="26"/>
      <c r="GU60" s="26"/>
      <c r="GV60" s="26"/>
      <c r="GW60" s="26"/>
      <c r="GX60" s="26"/>
      <c r="GY60" s="26"/>
      <c r="GZ60" s="26"/>
      <c r="HA60" s="26"/>
      <c r="HB60" s="26"/>
      <c r="HC60" s="26"/>
      <c r="HD60" s="26"/>
      <c r="HE60" s="26"/>
      <c r="HF60" s="26"/>
      <c r="HG60" s="26"/>
      <c r="HH60" s="26"/>
      <c r="HI60" s="26"/>
      <c r="HJ60" s="26"/>
      <c r="HK60" s="26"/>
      <c r="HL60" s="26"/>
      <c r="HM60" s="26"/>
      <c r="HN60" s="26"/>
      <c r="HO60" s="26"/>
      <c r="HP60" s="26"/>
      <c r="HQ60" s="26"/>
      <c r="HR60" s="26"/>
      <c r="HS60" s="26"/>
      <c r="HT60" s="26"/>
      <c r="HU60" s="26"/>
      <c r="HV60" s="26"/>
      <c r="HW60" s="26"/>
      <c r="HX60" s="26"/>
      <c r="HY60" s="26"/>
      <c r="HZ60" s="26"/>
      <c r="IA60" s="26"/>
      <c r="IB60" s="26"/>
      <c r="IC60" s="26"/>
      <c r="ID60" s="26"/>
      <c r="IE60" s="26"/>
      <c r="IF60" s="26"/>
      <c r="IG60" s="26"/>
      <c r="IH60" s="26"/>
      <c r="II60" s="26"/>
      <c r="IJ60" s="26"/>
      <c r="IK60" s="26"/>
      <c r="IL60" s="26"/>
      <c r="IM60" s="26"/>
      <c r="IN60" s="26"/>
      <c r="IO60" s="26"/>
      <c r="IP60" s="26"/>
      <c r="IQ60" s="26"/>
      <c r="KK60" s="26"/>
      <c r="KL60" s="26"/>
      <c r="KM60" s="26"/>
      <c r="KN60" s="26"/>
      <c r="KO60" s="26"/>
      <c r="KP60" s="26"/>
      <c r="KQ60" s="26"/>
      <c r="KR60" s="26"/>
      <c r="KS60" s="26"/>
      <c r="KT60" s="26"/>
      <c r="KU60" s="26"/>
      <c r="KV60" s="26"/>
      <c r="KW60" s="26"/>
      <c r="KX60" s="26"/>
      <c r="KY60" s="26"/>
      <c r="KZ60" s="26"/>
      <c r="LA60" s="26"/>
      <c r="LB60" s="26"/>
      <c r="LC60" s="26"/>
      <c r="LD60" s="26"/>
      <c r="LE60" s="26"/>
      <c r="LF60" s="26"/>
      <c r="LG60" s="26"/>
      <c r="LH60" s="26"/>
      <c r="LI60" s="26"/>
      <c r="LJ60" s="26"/>
      <c r="LK60" s="26"/>
      <c r="LL60" s="26"/>
      <c r="LM60" s="26"/>
      <c r="LN60" s="26"/>
      <c r="LO60" s="26"/>
      <c r="LP60" s="26"/>
      <c r="LQ60" s="26"/>
      <c r="LR60" s="26"/>
      <c r="LS60" s="26"/>
      <c r="LT60" s="26"/>
      <c r="LU60" s="26"/>
      <c r="LV60" s="26"/>
      <c r="LW60" s="26"/>
      <c r="LX60" s="26"/>
      <c r="LY60" s="26"/>
      <c r="LZ60" s="26"/>
      <c r="MA60" s="26"/>
      <c r="MB60" s="26"/>
      <c r="MC60" s="26"/>
      <c r="MD60" s="26"/>
      <c r="ME60" s="26"/>
      <c r="MF60" s="26"/>
      <c r="MG60" s="26"/>
      <c r="NY60" s="26"/>
      <c r="NZ60" s="26"/>
      <c r="OA60" s="26"/>
      <c r="OB60" s="26"/>
      <c r="OC60" s="26"/>
      <c r="OD60" s="26"/>
      <c r="OE60" s="26"/>
      <c r="OF60" s="26"/>
      <c r="OG60" s="26"/>
      <c r="OH60" s="26"/>
      <c r="OI60" s="26"/>
      <c r="OJ60" s="26"/>
      <c r="OK60" s="26"/>
      <c r="OL60" s="26"/>
      <c r="OM60" s="26"/>
      <c r="ON60" s="26"/>
      <c r="OO60" s="26"/>
      <c r="OP60" s="26"/>
      <c r="OQ60" s="26"/>
      <c r="OR60" s="26"/>
      <c r="OS60" s="26"/>
      <c r="OT60" s="26"/>
      <c r="OU60" s="26"/>
      <c r="OV60" s="26"/>
      <c r="OW60" s="26"/>
      <c r="OX60" s="26"/>
      <c r="OY60" s="26"/>
      <c r="OZ60" s="26"/>
      <c r="PA60" s="26"/>
      <c r="PB60" s="26"/>
      <c r="PC60" s="26"/>
      <c r="PD60" s="26"/>
      <c r="PE60" s="26"/>
      <c r="PF60" s="26"/>
      <c r="PG60" s="26"/>
      <c r="PH60" s="26"/>
      <c r="PI60" s="26"/>
      <c r="PJ60" s="26"/>
      <c r="PK60" s="26"/>
      <c r="PL60" s="26"/>
      <c r="PM60" s="26"/>
      <c r="PN60" s="26"/>
      <c r="PO60" s="26"/>
      <c r="PP60" s="26"/>
    </row>
    <row r="61" spans="201:432" ht="2.1" customHeight="1">
      <c r="GS61" s="26"/>
      <c r="GT61" s="26"/>
      <c r="GU61" s="26"/>
      <c r="GV61" s="26"/>
      <c r="GW61" s="26"/>
      <c r="GX61" s="26"/>
      <c r="GY61" s="26"/>
      <c r="GZ61" s="26"/>
      <c r="HA61" s="26"/>
      <c r="HB61" s="26"/>
      <c r="HC61" s="26"/>
      <c r="HD61" s="26"/>
      <c r="HE61" s="26"/>
      <c r="HF61" s="26"/>
      <c r="HG61" s="26"/>
      <c r="HH61" s="26"/>
      <c r="HI61" s="26"/>
      <c r="HJ61" s="26"/>
      <c r="HK61" s="26"/>
      <c r="HL61" s="26"/>
      <c r="HM61" s="26"/>
      <c r="HN61" s="26"/>
      <c r="HO61" s="26"/>
      <c r="HP61" s="26"/>
      <c r="HQ61" s="26"/>
      <c r="HR61" s="26"/>
      <c r="HS61" s="26"/>
      <c r="HT61" s="26"/>
      <c r="HU61" s="26"/>
      <c r="HV61" s="26"/>
      <c r="HW61" s="26"/>
      <c r="HX61" s="26"/>
      <c r="HY61" s="26"/>
      <c r="HZ61" s="26"/>
      <c r="IA61" s="26"/>
      <c r="IB61" s="26"/>
      <c r="IC61" s="26"/>
      <c r="ID61" s="26"/>
      <c r="IE61" s="26"/>
      <c r="IF61" s="26"/>
      <c r="IG61" s="26"/>
      <c r="IH61" s="26"/>
      <c r="II61" s="26"/>
      <c r="IJ61" s="26"/>
      <c r="IK61" s="26"/>
      <c r="IL61" s="26"/>
      <c r="IM61" s="26"/>
      <c r="IN61" s="26"/>
      <c r="IO61" s="26"/>
      <c r="IP61" s="26"/>
      <c r="IQ61" s="26"/>
      <c r="KK61" s="26"/>
      <c r="KL61" s="26"/>
      <c r="KM61" s="26"/>
      <c r="KN61" s="26"/>
      <c r="KO61" s="26"/>
      <c r="KP61" s="26"/>
      <c r="KQ61" s="26"/>
      <c r="KR61" s="26"/>
      <c r="KS61" s="26"/>
      <c r="KT61" s="26"/>
      <c r="KU61" s="26"/>
      <c r="KV61" s="26"/>
      <c r="KW61" s="26"/>
      <c r="KX61" s="26"/>
      <c r="KY61" s="26"/>
      <c r="KZ61" s="26"/>
      <c r="LA61" s="26"/>
      <c r="LB61" s="26"/>
      <c r="LC61" s="26"/>
      <c r="LD61" s="26"/>
      <c r="LE61" s="26"/>
      <c r="LF61" s="26"/>
      <c r="LG61" s="26"/>
      <c r="LH61" s="26"/>
      <c r="LI61" s="26"/>
      <c r="LJ61" s="26"/>
      <c r="LK61" s="26"/>
      <c r="LL61" s="26"/>
      <c r="LM61" s="26"/>
      <c r="LN61" s="26"/>
      <c r="LO61" s="26"/>
      <c r="LP61" s="26"/>
      <c r="LQ61" s="26"/>
      <c r="LR61" s="26"/>
      <c r="LS61" s="26"/>
      <c r="LT61" s="26"/>
      <c r="LU61" s="26"/>
      <c r="LV61" s="26"/>
      <c r="LW61" s="26"/>
      <c r="LX61" s="26"/>
      <c r="LY61" s="26"/>
      <c r="LZ61" s="26"/>
      <c r="MA61" s="26"/>
      <c r="MB61" s="26"/>
      <c r="MC61" s="26"/>
      <c r="MD61" s="26"/>
      <c r="ME61" s="26"/>
      <c r="MF61" s="26"/>
      <c r="MG61" s="26"/>
      <c r="MO61" s="6"/>
      <c r="MP61" s="6"/>
      <c r="MQ61" s="6"/>
      <c r="NY61" s="26"/>
      <c r="NZ61" s="26"/>
      <c r="OA61" s="26"/>
      <c r="OB61" s="26"/>
      <c r="OC61" s="26"/>
      <c r="OD61" s="26"/>
      <c r="OE61" s="26"/>
      <c r="OF61" s="26"/>
      <c r="OG61" s="26"/>
      <c r="OH61" s="26"/>
      <c r="OI61" s="26"/>
      <c r="OJ61" s="26"/>
      <c r="OK61" s="26"/>
      <c r="OL61" s="26"/>
      <c r="OM61" s="26"/>
      <c r="ON61" s="26"/>
      <c r="OO61" s="26"/>
      <c r="OP61" s="26"/>
      <c r="OQ61" s="26"/>
      <c r="OR61" s="26"/>
      <c r="OS61" s="26"/>
      <c r="OT61" s="26"/>
      <c r="OU61" s="26"/>
      <c r="OV61" s="26"/>
      <c r="OW61" s="26"/>
      <c r="OX61" s="26"/>
      <c r="OY61" s="26"/>
      <c r="OZ61" s="26"/>
      <c r="PA61" s="26"/>
      <c r="PB61" s="26"/>
      <c r="PC61" s="26"/>
      <c r="PD61" s="26"/>
      <c r="PE61" s="26"/>
      <c r="PF61" s="26"/>
      <c r="PG61" s="26"/>
      <c r="PH61" s="26"/>
      <c r="PI61" s="26"/>
      <c r="PJ61" s="26"/>
      <c r="PK61" s="26"/>
      <c r="PL61" s="26"/>
      <c r="PM61" s="26"/>
      <c r="PN61" s="26"/>
      <c r="PO61" s="26"/>
      <c r="PP61" s="26"/>
    </row>
    <row r="62" spans="201:432" ht="2.1" customHeight="1">
      <c r="GS62" s="26"/>
      <c r="GT62" s="26"/>
      <c r="GU62" s="26"/>
      <c r="GV62" s="26"/>
      <c r="GW62" s="26"/>
      <c r="GX62" s="26"/>
      <c r="GY62" s="26"/>
      <c r="GZ62" s="26"/>
      <c r="HA62" s="26"/>
      <c r="HB62" s="26"/>
      <c r="HC62" s="26"/>
      <c r="HD62" s="26"/>
      <c r="HE62" s="26"/>
      <c r="HF62" s="26"/>
      <c r="HG62" s="26"/>
      <c r="HH62" s="26"/>
      <c r="HI62" s="26"/>
      <c r="HJ62" s="26"/>
      <c r="HK62" s="26"/>
      <c r="HL62" s="26"/>
      <c r="HM62" s="26"/>
      <c r="HN62" s="26"/>
      <c r="HO62" s="26"/>
      <c r="HP62" s="26"/>
      <c r="HQ62" s="26"/>
      <c r="HR62" s="26"/>
      <c r="HS62" s="26"/>
      <c r="HT62" s="26"/>
      <c r="HU62" s="26"/>
      <c r="HV62" s="26"/>
      <c r="HW62" s="26"/>
      <c r="HX62" s="26"/>
      <c r="HY62" s="26"/>
      <c r="HZ62" s="26"/>
      <c r="IA62" s="26"/>
      <c r="IB62" s="26"/>
      <c r="IC62" s="26"/>
      <c r="ID62" s="26"/>
      <c r="IE62" s="26"/>
      <c r="IF62" s="26"/>
      <c r="IG62" s="26"/>
      <c r="IH62" s="26"/>
      <c r="II62" s="26"/>
      <c r="IJ62" s="26"/>
      <c r="IK62" s="26"/>
      <c r="IL62" s="26"/>
      <c r="IM62" s="26"/>
      <c r="IN62" s="26"/>
      <c r="IO62" s="26"/>
      <c r="IP62" s="26"/>
      <c r="IQ62" s="26"/>
      <c r="KK62" s="26"/>
      <c r="KL62" s="26"/>
      <c r="KM62" s="26"/>
      <c r="KN62" s="26"/>
      <c r="KO62" s="26"/>
      <c r="KP62" s="26"/>
      <c r="KQ62" s="26"/>
      <c r="KR62" s="26"/>
      <c r="KS62" s="26"/>
      <c r="KT62" s="26"/>
      <c r="KU62" s="26"/>
      <c r="KV62" s="26"/>
      <c r="KW62" s="26"/>
      <c r="KX62" s="26"/>
      <c r="KY62" s="26"/>
      <c r="KZ62" s="26"/>
      <c r="LA62" s="26"/>
      <c r="LB62" s="26"/>
      <c r="LC62" s="26"/>
      <c r="LD62" s="26"/>
      <c r="LE62" s="26"/>
      <c r="LF62" s="26"/>
      <c r="LG62" s="26"/>
      <c r="LH62" s="26"/>
      <c r="LI62" s="26"/>
      <c r="LJ62" s="26"/>
      <c r="LK62" s="26"/>
      <c r="LL62" s="26"/>
      <c r="LM62" s="26"/>
      <c r="LN62" s="26"/>
      <c r="LO62" s="26"/>
      <c r="LP62" s="26"/>
      <c r="LQ62" s="26"/>
      <c r="LR62" s="26"/>
      <c r="LS62" s="26"/>
      <c r="LT62" s="26"/>
      <c r="LU62" s="26"/>
      <c r="LV62" s="26"/>
      <c r="LW62" s="26"/>
      <c r="LX62" s="26"/>
      <c r="LY62" s="26"/>
      <c r="LZ62" s="26"/>
      <c r="MA62" s="26"/>
      <c r="MB62" s="26"/>
      <c r="MC62" s="26"/>
      <c r="MD62" s="26"/>
      <c r="ME62" s="26"/>
      <c r="MF62" s="26"/>
      <c r="MG62" s="26"/>
      <c r="MO62" s="6"/>
      <c r="MP62" s="6"/>
      <c r="MQ62" s="6"/>
      <c r="NY62" s="26"/>
      <c r="NZ62" s="26"/>
      <c r="OA62" s="26"/>
      <c r="OB62" s="26"/>
      <c r="OC62" s="26"/>
      <c r="OD62" s="26"/>
      <c r="OE62" s="26"/>
      <c r="OF62" s="26"/>
      <c r="OG62" s="26"/>
      <c r="OH62" s="26"/>
      <c r="OI62" s="26"/>
      <c r="OJ62" s="26"/>
      <c r="OK62" s="26"/>
      <c r="OL62" s="26"/>
      <c r="OM62" s="26"/>
      <c r="ON62" s="26"/>
      <c r="OO62" s="26"/>
      <c r="OP62" s="26"/>
      <c r="OQ62" s="26"/>
      <c r="OR62" s="26"/>
      <c r="OS62" s="26"/>
      <c r="OT62" s="26"/>
      <c r="OU62" s="26"/>
      <c r="OV62" s="26"/>
      <c r="OW62" s="26"/>
      <c r="OX62" s="26"/>
      <c r="OY62" s="26"/>
      <c r="OZ62" s="26"/>
      <c r="PA62" s="26"/>
      <c r="PB62" s="26"/>
      <c r="PC62" s="26"/>
      <c r="PD62" s="26"/>
      <c r="PE62" s="26"/>
      <c r="PF62" s="26"/>
      <c r="PG62" s="26"/>
      <c r="PH62" s="26"/>
      <c r="PI62" s="26"/>
      <c r="PJ62" s="26"/>
      <c r="PK62" s="26"/>
      <c r="PL62" s="26"/>
      <c r="PM62" s="26"/>
      <c r="PN62" s="26"/>
      <c r="PO62" s="26"/>
      <c r="PP62" s="26"/>
    </row>
    <row r="63" spans="201:432" ht="2.1" customHeight="1">
      <c r="GS63" s="26"/>
      <c r="GT63" s="26"/>
      <c r="GU63" s="26"/>
      <c r="GV63" s="26"/>
      <c r="GW63" s="26"/>
      <c r="GX63" s="26"/>
      <c r="GY63" s="26"/>
      <c r="GZ63" s="26"/>
      <c r="HA63" s="26"/>
      <c r="HB63" s="26"/>
      <c r="HC63" s="26"/>
      <c r="HD63" s="26"/>
      <c r="HE63" s="26"/>
      <c r="HF63" s="26"/>
      <c r="HG63" s="26"/>
      <c r="HH63" s="26"/>
      <c r="HI63" s="26"/>
      <c r="HJ63" s="26"/>
      <c r="HK63" s="26"/>
      <c r="HL63" s="26"/>
      <c r="HM63" s="26"/>
      <c r="HN63" s="26"/>
      <c r="HO63" s="26"/>
      <c r="HP63" s="26"/>
      <c r="HQ63" s="26"/>
      <c r="HR63" s="26"/>
      <c r="HS63" s="26"/>
      <c r="HT63" s="26"/>
      <c r="HU63" s="26"/>
      <c r="HV63" s="26"/>
      <c r="HW63" s="26"/>
      <c r="HX63" s="26"/>
      <c r="HY63" s="26"/>
      <c r="HZ63" s="26"/>
      <c r="IA63" s="26"/>
      <c r="IB63" s="26"/>
      <c r="IC63" s="26"/>
      <c r="ID63" s="26"/>
      <c r="IE63" s="26"/>
      <c r="IF63" s="26"/>
      <c r="IG63" s="26"/>
      <c r="IH63" s="26"/>
      <c r="II63" s="26"/>
      <c r="IJ63" s="26"/>
      <c r="IK63" s="26"/>
      <c r="IL63" s="26"/>
      <c r="IM63" s="26"/>
      <c r="IN63" s="26"/>
      <c r="IO63" s="26"/>
      <c r="IP63" s="26"/>
      <c r="IQ63" s="26"/>
      <c r="KK63" s="26"/>
      <c r="KL63" s="26"/>
      <c r="KM63" s="26"/>
      <c r="KN63" s="26"/>
      <c r="KO63" s="26"/>
      <c r="KP63" s="26"/>
      <c r="KQ63" s="26"/>
      <c r="KR63" s="26"/>
      <c r="KS63" s="26"/>
      <c r="KT63" s="26"/>
      <c r="KU63" s="26"/>
      <c r="KV63" s="26"/>
      <c r="KW63" s="26"/>
      <c r="KX63" s="26"/>
      <c r="KY63" s="26"/>
      <c r="KZ63" s="26"/>
      <c r="LA63" s="26"/>
      <c r="LB63" s="26"/>
      <c r="LC63" s="26"/>
      <c r="LD63" s="26"/>
      <c r="LE63" s="26"/>
      <c r="LF63" s="26"/>
      <c r="LG63" s="26"/>
      <c r="LH63" s="26"/>
      <c r="LI63" s="26"/>
      <c r="LJ63" s="26"/>
      <c r="LK63" s="26"/>
      <c r="LL63" s="26"/>
      <c r="LM63" s="26"/>
      <c r="LN63" s="26"/>
      <c r="LO63" s="26"/>
      <c r="LP63" s="26"/>
      <c r="LQ63" s="26"/>
      <c r="LR63" s="26"/>
      <c r="LS63" s="26"/>
      <c r="LT63" s="26"/>
      <c r="LU63" s="26"/>
      <c r="LV63" s="26"/>
      <c r="LW63" s="26"/>
      <c r="LX63" s="26"/>
      <c r="LY63" s="26"/>
      <c r="LZ63" s="26"/>
      <c r="MA63" s="26"/>
      <c r="MB63" s="26"/>
      <c r="MC63" s="26"/>
      <c r="MD63" s="26"/>
      <c r="ME63" s="26"/>
      <c r="MF63" s="26"/>
      <c r="MG63" s="26"/>
      <c r="MO63" s="6"/>
      <c r="MP63" s="6"/>
      <c r="MQ63" s="6"/>
      <c r="NY63" s="26"/>
      <c r="NZ63" s="26"/>
      <c r="OA63" s="26"/>
      <c r="OB63" s="26"/>
      <c r="OC63" s="26"/>
      <c r="OD63" s="26"/>
      <c r="OE63" s="26"/>
      <c r="OF63" s="26"/>
      <c r="OG63" s="26"/>
      <c r="OH63" s="26"/>
      <c r="OI63" s="26"/>
      <c r="OJ63" s="26"/>
      <c r="OK63" s="26"/>
      <c r="OL63" s="26"/>
      <c r="OM63" s="26"/>
      <c r="ON63" s="26"/>
      <c r="OO63" s="26"/>
      <c r="OP63" s="26"/>
      <c r="OQ63" s="26"/>
      <c r="OR63" s="26"/>
      <c r="OS63" s="26"/>
      <c r="OT63" s="26"/>
      <c r="OU63" s="26"/>
      <c r="OV63" s="26"/>
      <c r="OW63" s="26"/>
      <c r="OX63" s="26"/>
      <c r="OY63" s="26"/>
      <c r="OZ63" s="26"/>
      <c r="PA63" s="26"/>
      <c r="PB63" s="26"/>
      <c r="PC63" s="26"/>
      <c r="PD63" s="26"/>
      <c r="PE63" s="26"/>
      <c r="PF63" s="26"/>
      <c r="PG63" s="26"/>
      <c r="PH63" s="26"/>
      <c r="PI63" s="26"/>
      <c r="PJ63" s="26"/>
      <c r="PK63" s="26"/>
      <c r="PL63" s="26"/>
      <c r="PM63" s="26"/>
      <c r="PN63" s="26"/>
      <c r="PO63" s="26"/>
      <c r="PP63" s="26"/>
    </row>
    <row r="64" spans="201:432" ht="2.1" customHeight="1">
      <c r="GS64" s="26"/>
      <c r="GT64" s="26"/>
      <c r="GU64" s="26"/>
      <c r="GV64" s="26"/>
      <c r="GW64" s="26"/>
      <c r="GX64" s="26"/>
      <c r="GY64" s="26"/>
      <c r="GZ64" s="26"/>
      <c r="HA64" s="26"/>
      <c r="HB64" s="26"/>
      <c r="HC64" s="26"/>
      <c r="HD64" s="26"/>
      <c r="HE64" s="26"/>
      <c r="HF64" s="26"/>
      <c r="HG64" s="26"/>
      <c r="HH64" s="26"/>
      <c r="HI64" s="26"/>
      <c r="HJ64" s="26"/>
      <c r="HK64" s="26"/>
      <c r="HL64" s="26"/>
      <c r="HM64" s="26"/>
      <c r="HN64" s="26"/>
      <c r="HO64" s="26"/>
      <c r="HP64" s="26"/>
      <c r="HQ64" s="26"/>
      <c r="HR64" s="26"/>
      <c r="HS64" s="26"/>
      <c r="HT64" s="26"/>
      <c r="HU64" s="26"/>
      <c r="HV64" s="26"/>
      <c r="HW64" s="26"/>
      <c r="HX64" s="26"/>
      <c r="HY64" s="26"/>
      <c r="HZ64" s="26"/>
      <c r="IA64" s="26"/>
      <c r="IB64" s="26"/>
      <c r="IC64" s="26"/>
      <c r="ID64" s="26"/>
      <c r="IE64" s="26"/>
      <c r="IF64" s="26"/>
      <c r="IG64" s="26"/>
      <c r="IH64" s="26"/>
      <c r="II64" s="26"/>
      <c r="IJ64" s="26"/>
      <c r="IK64" s="26"/>
      <c r="IL64" s="26"/>
      <c r="IM64" s="26"/>
      <c r="IN64" s="26"/>
      <c r="IO64" s="26"/>
      <c r="IP64" s="26"/>
      <c r="IQ64" s="26"/>
      <c r="KK64" s="26"/>
      <c r="KL64" s="26"/>
      <c r="KM64" s="26"/>
      <c r="KN64" s="26"/>
      <c r="KO64" s="26"/>
      <c r="KP64" s="26"/>
      <c r="KQ64" s="26"/>
      <c r="KR64" s="26"/>
      <c r="KS64" s="26"/>
      <c r="KT64" s="26"/>
      <c r="KU64" s="26"/>
      <c r="KV64" s="26"/>
      <c r="KW64" s="26"/>
      <c r="KX64" s="26"/>
      <c r="KY64" s="26"/>
      <c r="KZ64" s="26"/>
      <c r="LA64" s="26"/>
      <c r="LB64" s="26"/>
      <c r="LC64" s="26"/>
      <c r="LD64" s="26"/>
      <c r="LE64" s="26"/>
      <c r="LF64" s="26"/>
      <c r="LG64" s="26"/>
      <c r="LH64" s="26"/>
      <c r="LI64" s="26"/>
      <c r="LJ64" s="26"/>
      <c r="LK64" s="26"/>
      <c r="LL64" s="26"/>
      <c r="LM64" s="26"/>
      <c r="LN64" s="26"/>
      <c r="LO64" s="26"/>
      <c r="LP64" s="26"/>
      <c r="LQ64" s="26"/>
      <c r="LR64" s="26"/>
      <c r="LS64" s="26"/>
      <c r="LT64" s="26"/>
      <c r="LU64" s="26"/>
      <c r="LV64" s="26"/>
      <c r="LW64" s="26"/>
      <c r="LX64" s="26"/>
      <c r="LY64" s="26"/>
      <c r="LZ64" s="26"/>
      <c r="MA64" s="26"/>
      <c r="MB64" s="26"/>
      <c r="MC64" s="26"/>
      <c r="MD64" s="26"/>
      <c r="ME64" s="26"/>
      <c r="MF64" s="26"/>
      <c r="MG64" s="26"/>
      <c r="MO64" s="6"/>
      <c r="MP64" s="6"/>
      <c r="MQ64" s="6"/>
      <c r="NY64" s="26"/>
      <c r="NZ64" s="26"/>
      <c r="OA64" s="26"/>
      <c r="OB64" s="26"/>
      <c r="OC64" s="26"/>
      <c r="OD64" s="26"/>
      <c r="OE64" s="26"/>
      <c r="OF64" s="26"/>
      <c r="OG64" s="26"/>
      <c r="OH64" s="26"/>
      <c r="OI64" s="26"/>
      <c r="OJ64" s="26"/>
      <c r="OK64" s="26"/>
      <c r="OL64" s="26"/>
      <c r="OM64" s="26"/>
      <c r="ON64" s="26"/>
      <c r="OO64" s="26"/>
      <c r="OP64" s="26"/>
      <c r="OQ64" s="26"/>
      <c r="OR64" s="26"/>
      <c r="OS64" s="26"/>
      <c r="OT64" s="26"/>
      <c r="OU64" s="26"/>
      <c r="OV64" s="26"/>
      <c r="OW64" s="26"/>
      <c r="OX64" s="26"/>
      <c r="OY64" s="26"/>
      <c r="OZ64" s="26"/>
      <c r="PA64" s="26"/>
      <c r="PB64" s="26"/>
      <c r="PC64" s="26"/>
      <c r="PD64" s="26"/>
      <c r="PE64" s="26"/>
      <c r="PF64" s="26"/>
      <c r="PG64" s="26"/>
      <c r="PH64" s="26"/>
      <c r="PI64" s="26"/>
      <c r="PJ64" s="26"/>
      <c r="PK64" s="26"/>
      <c r="PL64" s="26"/>
      <c r="PM64" s="26"/>
      <c r="PN64" s="26"/>
      <c r="PO64" s="26"/>
      <c r="PP64" s="26"/>
    </row>
    <row r="65" spans="201:432" ht="2.1" customHeight="1">
      <c r="GS65" s="26"/>
      <c r="GT65" s="26"/>
      <c r="GU65" s="26"/>
      <c r="GV65" s="26"/>
      <c r="GW65" s="26"/>
      <c r="GX65" s="26"/>
      <c r="GY65" s="26"/>
      <c r="GZ65" s="26"/>
      <c r="HA65" s="26"/>
      <c r="HB65" s="26"/>
      <c r="HC65" s="26"/>
      <c r="HD65" s="26"/>
      <c r="HE65" s="26"/>
      <c r="HF65" s="26"/>
      <c r="HG65" s="26"/>
      <c r="HH65" s="26"/>
      <c r="HI65" s="26"/>
      <c r="HJ65" s="26"/>
      <c r="HK65" s="26"/>
      <c r="HL65" s="26"/>
      <c r="HM65" s="26"/>
      <c r="HN65" s="26"/>
      <c r="HO65" s="26"/>
      <c r="HP65" s="26"/>
      <c r="HQ65" s="26"/>
      <c r="HR65" s="26"/>
      <c r="HS65" s="26"/>
      <c r="HT65" s="26"/>
      <c r="HU65" s="26"/>
      <c r="HV65" s="26"/>
      <c r="HW65" s="26"/>
      <c r="HX65" s="26"/>
      <c r="HY65" s="26"/>
      <c r="HZ65" s="26"/>
      <c r="IA65" s="26"/>
      <c r="IB65" s="26"/>
      <c r="IC65" s="26"/>
      <c r="ID65" s="26"/>
      <c r="IE65" s="26"/>
      <c r="IF65" s="26"/>
      <c r="IG65" s="26"/>
      <c r="IH65" s="26"/>
      <c r="II65" s="26"/>
      <c r="IJ65" s="26"/>
      <c r="IK65" s="26"/>
      <c r="IL65" s="26"/>
      <c r="IM65" s="26"/>
      <c r="IN65" s="26"/>
      <c r="IO65" s="26"/>
      <c r="IP65" s="26"/>
      <c r="IQ65" s="26"/>
      <c r="KK65" s="26"/>
      <c r="KL65" s="26"/>
      <c r="KM65" s="26"/>
      <c r="KN65" s="26"/>
      <c r="KO65" s="26"/>
      <c r="KP65" s="26"/>
      <c r="KQ65" s="26"/>
      <c r="KR65" s="26"/>
      <c r="KS65" s="26"/>
      <c r="KT65" s="26"/>
      <c r="KU65" s="26"/>
      <c r="KV65" s="26"/>
      <c r="KW65" s="26"/>
      <c r="KX65" s="26"/>
      <c r="KY65" s="26"/>
      <c r="KZ65" s="26"/>
      <c r="LA65" s="26"/>
      <c r="LB65" s="26"/>
      <c r="LC65" s="26"/>
      <c r="LD65" s="26"/>
      <c r="LE65" s="26"/>
      <c r="LF65" s="26"/>
      <c r="LG65" s="26"/>
      <c r="LH65" s="26"/>
      <c r="LI65" s="26"/>
      <c r="LJ65" s="26"/>
      <c r="LK65" s="26"/>
      <c r="LL65" s="26"/>
      <c r="LM65" s="26"/>
      <c r="LN65" s="26"/>
      <c r="LO65" s="26"/>
      <c r="LP65" s="26"/>
      <c r="LQ65" s="26"/>
      <c r="LR65" s="26"/>
      <c r="LS65" s="26"/>
      <c r="LT65" s="26"/>
      <c r="LU65" s="26"/>
      <c r="LV65" s="26"/>
      <c r="LW65" s="26"/>
      <c r="LX65" s="26"/>
      <c r="LY65" s="26"/>
      <c r="LZ65" s="26"/>
      <c r="MA65" s="26"/>
      <c r="MB65" s="26"/>
      <c r="MC65" s="26"/>
      <c r="MD65" s="26"/>
      <c r="ME65" s="26"/>
      <c r="MF65" s="26"/>
      <c r="MG65" s="26"/>
      <c r="MO65" s="6"/>
      <c r="MP65" s="6"/>
      <c r="MQ65" s="6"/>
      <c r="NY65" s="26"/>
      <c r="NZ65" s="26"/>
      <c r="OA65" s="26"/>
      <c r="OB65" s="26"/>
      <c r="OC65" s="26"/>
      <c r="OD65" s="26"/>
      <c r="OE65" s="26"/>
      <c r="OF65" s="26"/>
      <c r="OG65" s="26"/>
      <c r="OH65" s="26"/>
      <c r="OI65" s="26"/>
      <c r="OJ65" s="26"/>
      <c r="OK65" s="26"/>
      <c r="OL65" s="26"/>
      <c r="OM65" s="26"/>
      <c r="ON65" s="26"/>
      <c r="OO65" s="26"/>
      <c r="OP65" s="26"/>
      <c r="OQ65" s="26"/>
      <c r="OR65" s="26"/>
      <c r="OS65" s="26"/>
      <c r="OT65" s="26"/>
      <c r="OU65" s="26"/>
      <c r="OV65" s="26"/>
      <c r="OW65" s="26"/>
      <c r="OX65" s="26"/>
      <c r="OY65" s="26"/>
      <c r="OZ65" s="26"/>
      <c r="PA65" s="26"/>
      <c r="PB65" s="26"/>
      <c r="PC65" s="26"/>
      <c r="PD65" s="26"/>
      <c r="PE65" s="26"/>
      <c r="PF65" s="26"/>
      <c r="PG65" s="26"/>
      <c r="PH65" s="26"/>
      <c r="PI65" s="26"/>
      <c r="PJ65" s="26"/>
      <c r="PK65" s="26"/>
      <c r="PL65" s="26"/>
      <c r="PM65" s="26"/>
      <c r="PN65" s="26"/>
      <c r="PO65" s="26"/>
      <c r="PP65" s="26"/>
    </row>
    <row r="66" spans="201:432" ht="2.1" customHeight="1">
      <c r="GS66" s="26"/>
      <c r="GT66" s="26"/>
      <c r="GU66" s="26"/>
      <c r="GV66" s="26"/>
      <c r="GW66" s="26"/>
      <c r="GX66" s="26"/>
      <c r="GY66" s="26"/>
      <c r="GZ66" s="26"/>
      <c r="HA66" s="26"/>
      <c r="HB66" s="26"/>
      <c r="HC66" s="26"/>
      <c r="HD66" s="26"/>
      <c r="HE66" s="26"/>
      <c r="HF66" s="26"/>
      <c r="HG66" s="26"/>
      <c r="HH66" s="26"/>
      <c r="HI66" s="26"/>
      <c r="HJ66" s="26"/>
      <c r="HK66" s="26"/>
      <c r="HL66" s="26"/>
      <c r="HM66" s="26"/>
      <c r="HN66" s="26"/>
      <c r="HO66" s="26"/>
      <c r="HP66" s="26"/>
      <c r="HQ66" s="26"/>
      <c r="HR66" s="26"/>
      <c r="HS66" s="26"/>
      <c r="HT66" s="26"/>
      <c r="HU66" s="26"/>
      <c r="HV66" s="26"/>
      <c r="HW66" s="26"/>
      <c r="HX66" s="26"/>
      <c r="HY66" s="26"/>
      <c r="HZ66" s="26"/>
      <c r="IA66" s="26"/>
      <c r="IB66" s="26"/>
      <c r="IC66" s="26"/>
      <c r="ID66" s="26"/>
      <c r="IE66" s="26"/>
      <c r="IF66" s="26"/>
      <c r="IG66" s="26"/>
      <c r="IH66" s="26"/>
      <c r="II66" s="26"/>
      <c r="IJ66" s="26"/>
      <c r="IK66" s="26"/>
      <c r="IL66" s="26"/>
      <c r="IM66" s="26"/>
      <c r="IN66" s="26"/>
      <c r="IO66" s="26"/>
      <c r="IP66" s="26"/>
      <c r="IQ66" s="26"/>
      <c r="KK66" s="26"/>
      <c r="KL66" s="26"/>
      <c r="KM66" s="26"/>
      <c r="KN66" s="26"/>
      <c r="KO66" s="26"/>
      <c r="KP66" s="26"/>
      <c r="KQ66" s="26"/>
      <c r="KR66" s="26"/>
      <c r="KS66" s="26"/>
      <c r="KT66" s="26"/>
      <c r="KU66" s="26"/>
      <c r="KV66" s="26"/>
      <c r="KW66" s="26"/>
      <c r="KX66" s="26"/>
      <c r="KY66" s="26"/>
      <c r="KZ66" s="26"/>
      <c r="LA66" s="26"/>
      <c r="LB66" s="26"/>
      <c r="LC66" s="26"/>
      <c r="LD66" s="26"/>
      <c r="LE66" s="26"/>
      <c r="LF66" s="26"/>
      <c r="LG66" s="26"/>
      <c r="LH66" s="26"/>
      <c r="LI66" s="26"/>
      <c r="LJ66" s="26"/>
      <c r="LK66" s="26"/>
      <c r="LL66" s="26"/>
      <c r="LM66" s="26"/>
      <c r="LN66" s="26"/>
      <c r="LO66" s="26"/>
      <c r="LP66" s="26"/>
      <c r="LQ66" s="26"/>
      <c r="LR66" s="26"/>
      <c r="LS66" s="26"/>
      <c r="LT66" s="26"/>
      <c r="LU66" s="26"/>
      <c r="LV66" s="26"/>
      <c r="LW66" s="26"/>
      <c r="LX66" s="26"/>
      <c r="LY66" s="26"/>
      <c r="LZ66" s="26"/>
      <c r="MA66" s="26"/>
      <c r="MB66" s="26"/>
      <c r="MC66" s="26"/>
      <c r="MD66" s="26"/>
      <c r="ME66" s="26"/>
      <c r="MF66" s="26"/>
      <c r="MG66" s="26"/>
      <c r="MO66" s="6"/>
      <c r="MP66" s="6"/>
      <c r="MQ66" s="6"/>
      <c r="NY66" s="26"/>
      <c r="NZ66" s="26"/>
      <c r="OA66" s="26"/>
      <c r="OB66" s="26"/>
      <c r="OC66" s="26"/>
      <c r="OD66" s="26"/>
      <c r="OE66" s="26"/>
      <c r="OF66" s="26"/>
      <c r="OG66" s="26"/>
      <c r="OH66" s="26"/>
      <c r="OI66" s="26"/>
      <c r="OJ66" s="26"/>
      <c r="OK66" s="26"/>
      <c r="OL66" s="26"/>
      <c r="OM66" s="26"/>
      <c r="ON66" s="26"/>
      <c r="OO66" s="26"/>
      <c r="OP66" s="26"/>
      <c r="OQ66" s="26"/>
      <c r="OR66" s="26"/>
      <c r="OS66" s="26"/>
      <c r="OT66" s="26"/>
      <c r="OU66" s="26"/>
      <c r="OV66" s="26"/>
      <c r="OW66" s="26"/>
      <c r="OX66" s="26"/>
      <c r="OY66" s="26"/>
      <c r="OZ66" s="26"/>
      <c r="PA66" s="26"/>
      <c r="PB66" s="26"/>
      <c r="PC66" s="26"/>
      <c r="PD66" s="26"/>
      <c r="PE66" s="26"/>
      <c r="PF66" s="26"/>
      <c r="PG66" s="26"/>
      <c r="PH66" s="26"/>
      <c r="PI66" s="26"/>
      <c r="PJ66" s="26"/>
      <c r="PK66" s="26"/>
      <c r="PL66" s="26"/>
      <c r="PM66" s="26"/>
      <c r="PN66" s="26"/>
      <c r="PO66" s="26"/>
      <c r="PP66" s="26"/>
    </row>
    <row r="67" spans="201:432" ht="2.1" customHeight="1">
      <c r="GS67" s="26"/>
      <c r="GT67" s="26"/>
      <c r="GU67" s="26"/>
      <c r="GV67" s="26"/>
      <c r="GW67" s="26"/>
      <c r="GX67" s="26"/>
      <c r="GY67" s="26"/>
      <c r="GZ67" s="26"/>
      <c r="HA67" s="26"/>
      <c r="HB67" s="26"/>
      <c r="HC67" s="26"/>
      <c r="HD67" s="26"/>
      <c r="HE67" s="26"/>
      <c r="HF67" s="26"/>
      <c r="HG67" s="26"/>
      <c r="HH67" s="26"/>
      <c r="HI67" s="26"/>
      <c r="HJ67" s="26"/>
      <c r="HK67" s="26"/>
      <c r="HL67" s="26"/>
      <c r="HM67" s="26"/>
      <c r="HN67" s="26"/>
      <c r="HO67" s="26"/>
      <c r="HP67" s="26"/>
      <c r="HQ67" s="26"/>
      <c r="HR67" s="26"/>
      <c r="HS67" s="26"/>
      <c r="HT67" s="26"/>
      <c r="HU67" s="26"/>
      <c r="HV67" s="26"/>
      <c r="HW67" s="26"/>
      <c r="HX67" s="26"/>
      <c r="HY67" s="26"/>
      <c r="HZ67" s="26"/>
      <c r="IA67" s="26"/>
      <c r="IB67" s="26"/>
      <c r="IC67" s="26"/>
      <c r="ID67" s="26"/>
      <c r="IE67" s="26"/>
      <c r="IF67" s="26"/>
      <c r="IG67" s="26"/>
      <c r="IH67" s="26"/>
      <c r="II67" s="26"/>
      <c r="IJ67" s="26"/>
      <c r="IK67" s="26"/>
      <c r="IL67" s="26"/>
      <c r="IM67" s="26"/>
      <c r="IN67" s="26"/>
      <c r="IO67" s="26"/>
      <c r="IP67" s="26"/>
      <c r="IQ67" s="26"/>
      <c r="KK67" s="26"/>
      <c r="KL67" s="26"/>
      <c r="KM67" s="26"/>
      <c r="KN67" s="26"/>
      <c r="KO67" s="26"/>
      <c r="KP67" s="26"/>
      <c r="KQ67" s="26"/>
      <c r="KR67" s="26"/>
      <c r="KS67" s="26"/>
      <c r="KT67" s="26"/>
      <c r="KU67" s="26"/>
      <c r="KV67" s="26"/>
      <c r="KW67" s="26"/>
      <c r="KX67" s="26"/>
      <c r="KY67" s="26"/>
      <c r="KZ67" s="26"/>
      <c r="LA67" s="26"/>
      <c r="LB67" s="26"/>
      <c r="LC67" s="26"/>
      <c r="LD67" s="26"/>
      <c r="LE67" s="26"/>
      <c r="LF67" s="26"/>
      <c r="LG67" s="26"/>
      <c r="LH67" s="26"/>
      <c r="LI67" s="26"/>
      <c r="LJ67" s="26"/>
      <c r="LK67" s="26"/>
      <c r="LL67" s="26"/>
      <c r="LM67" s="26"/>
      <c r="LN67" s="26"/>
      <c r="LO67" s="26"/>
      <c r="LP67" s="26"/>
      <c r="LQ67" s="26"/>
      <c r="LR67" s="26"/>
      <c r="LS67" s="26"/>
      <c r="LT67" s="26"/>
      <c r="LU67" s="26"/>
      <c r="LV67" s="26"/>
      <c r="LW67" s="26"/>
      <c r="LX67" s="26"/>
      <c r="LY67" s="26"/>
      <c r="LZ67" s="26"/>
      <c r="MA67" s="26"/>
      <c r="MB67" s="26"/>
      <c r="MC67" s="26"/>
      <c r="MD67" s="26"/>
      <c r="ME67" s="26"/>
      <c r="MF67" s="26"/>
      <c r="MG67" s="26"/>
      <c r="MO67" s="6"/>
      <c r="MP67" s="6"/>
      <c r="MQ67" s="6"/>
      <c r="NY67" s="26"/>
      <c r="NZ67" s="26"/>
      <c r="OA67" s="26"/>
      <c r="OB67" s="26"/>
      <c r="OC67" s="26"/>
      <c r="OD67" s="26"/>
      <c r="OE67" s="26"/>
      <c r="OF67" s="26"/>
      <c r="OG67" s="26"/>
      <c r="OH67" s="26"/>
      <c r="OI67" s="26"/>
      <c r="OJ67" s="26"/>
      <c r="OK67" s="26"/>
      <c r="OL67" s="26"/>
      <c r="OM67" s="26"/>
      <c r="ON67" s="26"/>
      <c r="OO67" s="26"/>
      <c r="OP67" s="26"/>
      <c r="OQ67" s="26"/>
      <c r="OR67" s="26"/>
      <c r="OS67" s="26"/>
      <c r="OT67" s="26"/>
      <c r="OU67" s="26"/>
      <c r="OV67" s="26"/>
      <c r="OW67" s="26"/>
      <c r="OX67" s="26"/>
      <c r="OY67" s="26"/>
      <c r="OZ67" s="26"/>
      <c r="PA67" s="26"/>
      <c r="PB67" s="26"/>
      <c r="PC67" s="26"/>
      <c r="PD67" s="26"/>
      <c r="PE67" s="26"/>
      <c r="PF67" s="26"/>
      <c r="PG67" s="26"/>
      <c r="PH67" s="26"/>
      <c r="PI67" s="26"/>
      <c r="PJ67" s="26"/>
      <c r="PK67" s="26"/>
      <c r="PL67" s="26"/>
      <c r="PM67" s="26"/>
      <c r="PN67" s="26"/>
      <c r="PO67" s="26"/>
      <c r="PP67" s="26"/>
    </row>
    <row r="68" spans="201:432" ht="2.1" customHeight="1">
      <c r="GS68" s="26"/>
      <c r="GT68" s="26"/>
      <c r="GU68" s="26"/>
      <c r="GV68" s="26"/>
      <c r="GW68" s="26"/>
      <c r="GX68" s="26"/>
      <c r="GY68" s="26"/>
      <c r="GZ68" s="26"/>
      <c r="HA68" s="26"/>
      <c r="HB68" s="26"/>
      <c r="HC68" s="26"/>
      <c r="HD68" s="26"/>
      <c r="HE68" s="26"/>
      <c r="HF68" s="26"/>
      <c r="HG68" s="26"/>
      <c r="HH68" s="26"/>
      <c r="HI68" s="26"/>
      <c r="HJ68" s="26"/>
      <c r="HK68" s="26"/>
      <c r="HL68" s="26"/>
      <c r="HM68" s="26"/>
      <c r="HN68" s="26"/>
      <c r="HO68" s="26"/>
      <c r="HP68" s="26"/>
      <c r="HQ68" s="26"/>
      <c r="HR68" s="26"/>
      <c r="HS68" s="26"/>
      <c r="HT68" s="26"/>
      <c r="HU68" s="26"/>
      <c r="HV68" s="26"/>
      <c r="HW68" s="26"/>
      <c r="HX68" s="26"/>
      <c r="HY68" s="26"/>
      <c r="HZ68" s="26"/>
      <c r="IA68" s="26"/>
      <c r="IB68" s="26"/>
      <c r="IC68" s="26"/>
      <c r="ID68" s="26"/>
      <c r="IE68" s="26"/>
      <c r="IF68" s="26"/>
      <c r="IG68" s="26"/>
      <c r="IH68" s="26"/>
      <c r="II68" s="26"/>
      <c r="IJ68" s="26"/>
      <c r="IK68" s="26"/>
      <c r="IL68" s="26"/>
      <c r="IM68" s="26"/>
      <c r="IN68" s="26"/>
      <c r="IO68" s="26"/>
      <c r="IP68" s="26"/>
      <c r="IQ68" s="26"/>
      <c r="KK68" s="26"/>
      <c r="KL68" s="26"/>
      <c r="KM68" s="26"/>
      <c r="KN68" s="26"/>
      <c r="KO68" s="26"/>
      <c r="KP68" s="26"/>
      <c r="KQ68" s="26"/>
      <c r="KR68" s="26"/>
      <c r="KS68" s="26"/>
      <c r="KT68" s="26"/>
      <c r="KU68" s="26"/>
      <c r="KV68" s="26"/>
      <c r="KW68" s="26"/>
      <c r="KX68" s="26"/>
      <c r="KY68" s="26"/>
      <c r="KZ68" s="26"/>
      <c r="LA68" s="26"/>
      <c r="LB68" s="26"/>
      <c r="LC68" s="26"/>
      <c r="LD68" s="26"/>
      <c r="LE68" s="26"/>
      <c r="LF68" s="26"/>
      <c r="LG68" s="26"/>
      <c r="LH68" s="26"/>
      <c r="LI68" s="26"/>
      <c r="LJ68" s="26"/>
      <c r="LK68" s="26"/>
      <c r="LL68" s="26"/>
      <c r="LM68" s="26"/>
      <c r="LN68" s="26"/>
      <c r="LO68" s="26"/>
      <c r="LP68" s="26"/>
      <c r="LQ68" s="26"/>
      <c r="LR68" s="26"/>
      <c r="LS68" s="26"/>
      <c r="LT68" s="26"/>
      <c r="LU68" s="26"/>
      <c r="LV68" s="26"/>
      <c r="LW68" s="26"/>
      <c r="LX68" s="26"/>
      <c r="LY68" s="26"/>
      <c r="LZ68" s="26"/>
      <c r="MA68" s="26"/>
      <c r="MB68" s="26"/>
      <c r="MC68" s="26"/>
      <c r="MD68" s="26"/>
      <c r="ME68" s="26"/>
      <c r="MF68" s="26"/>
      <c r="MG68" s="26"/>
      <c r="MO68" s="6"/>
      <c r="MP68" s="6"/>
      <c r="MQ68" s="6"/>
      <c r="NY68" s="26"/>
      <c r="NZ68" s="26"/>
      <c r="OA68" s="26"/>
      <c r="OB68" s="26"/>
      <c r="OC68" s="26"/>
      <c r="OD68" s="26"/>
      <c r="OE68" s="26"/>
      <c r="OF68" s="26"/>
      <c r="OG68" s="26"/>
      <c r="OH68" s="26"/>
      <c r="OI68" s="26"/>
      <c r="OJ68" s="26"/>
      <c r="OK68" s="26"/>
      <c r="OL68" s="26"/>
      <c r="OM68" s="26"/>
      <c r="ON68" s="26"/>
      <c r="OO68" s="26"/>
      <c r="OP68" s="26"/>
      <c r="OQ68" s="26"/>
      <c r="OR68" s="26"/>
      <c r="OS68" s="26"/>
      <c r="OT68" s="26"/>
      <c r="OU68" s="26"/>
      <c r="OV68" s="26"/>
      <c r="OW68" s="26"/>
      <c r="OX68" s="26"/>
      <c r="OY68" s="26"/>
      <c r="OZ68" s="26"/>
      <c r="PA68" s="26"/>
      <c r="PB68" s="26"/>
      <c r="PC68" s="26"/>
      <c r="PD68" s="26"/>
      <c r="PE68" s="26"/>
      <c r="PF68" s="26"/>
      <c r="PG68" s="26"/>
      <c r="PH68" s="26"/>
      <c r="PI68" s="26"/>
      <c r="PJ68" s="26"/>
      <c r="PK68" s="26"/>
      <c r="PL68" s="26"/>
      <c r="PM68" s="26"/>
      <c r="PN68" s="26"/>
      <c r="PO68" s="26"/>
      <c r="PP68" s="26"/>
    </row>
    <row r="69" spans="201:432" ht="2.1" customHeight="1">
      <c r="GS69" s="26"/>
      <c r="GT69" s="26"/>
      <c r="GU69" s="26"/>
      <c r="GV69" s="26"/>
      <c r="GW69" s="26"/>
      <c r="GX69" s="26"/>
      <c r="GY69" s="26"/>
      <c r="GZ69" s="26"/>
      <c r="HA69" s="26"/>
      <c r="HB69" s="26"/>
      <c r="HC69" s="26"/>
      <c r="HD69" s="26"/>
      <c r="HE69" s="26"/>
      <c r="HF69" s="26"/>
      <c r="HG69" s="26"/>
      <c r="HH69" s="26"/>
      <c r="HI69" s="26"/>
      <c r="HJ69" s="26"/>
      <c r="HK69" s="26"/>
      <c r="HL69" s="26"/>
      <c r="HM69" s="26"/>
      <c r="HN69" s="26"/>
      <c r="HO69" s="26"/>
      <c r="HP69" s="26"/>
      <c r="HQ69" s="26"/>
      <c r="HR69" s="26"/>
      <c r="HS69" s="26"/>
      <c r="HT69" s="26"/>
      <c r="HU69" s="26"/>
      <c r="HV69" s="26"/>
      <c r="HW69" s="26"/>
      <c r="HX69" s="26"/>
      <c r="HY69" s="26"/>
      <c r="HZ69" s="26"/>
      <c r="IA69" s="26"/>
      <c r="IB69" s="26"/>
      <c r="IC69" s="26"/>
      <c r="ID69" s="26"/>
      <c r="IE69" s="26"/>
      <c r="IF69" s="26"/>
      <c r="IG69" s="26"/>
      <c r="IH69" s="26"/>
      <c r="II69" s="26"/>
      <c r="IJ69" s="26"/>
      <c r="IK69" s="26"/>
      <c r="IL69" s="26"/>
      <c r="IM69" s="26"/>
      <c r="IN69" s="26"/>
      <c r="IO69" s="26"/>
      <c r="IP69" s="26"/>
      <c r="IQ69" s="26"/>
      <c r="KK69" s="26"/>
      <c r="KL69" s="26"/>
      <c r="KM69" s="26"/>
      <c r="KN69" s="26"/>
      <c r="KO69" s="26"/>
      <c r="KP69" s="26"/>
      <c r="KQ69" s="26"/>
      <c r="KR69" s="26"/>
      <c r="KS69" s="26"/>
      <c r="KT69" s="26"/>
      <c r="KU69" s="26"/>
      <c r="KV69" s="26"/>
      <c r="KW69" s="26"/>
      <c r="KX69" s="26"/>
      <c r="KY69" s="26"/>
      <c r="KZ69" s="26"/>
      <c r="LA69" s="26"/>
      <c r="LB69" s="26"/>
      <c r="LC69" s="26"/>
      <c r="LD69" s="26"/>
      <c r="LE69" s="26"/>
      <c r="LF69" s="26"/>
      <c r="LG69" s="26"/>
      <c r="LH69" s="26"/>
      <c r="LI69" s="26"/>
      <c r="LJ69" s="26"/>
      <c r="LK69" s="26"/>
      <c r="LL69" s="26"/>
      <c r="LM69" s="26"/>
      <c r="LN69" s="26"/>
      <c r="LO69" s="26"/>
      <c r="LP69" s="26"/>
      <c r="LQ69" s="26"/>
      <c r="LR69" s="26"/>
      <c r="LS69" s="26"/>
      <c r="LT69" s="26"/>
      <c r="LU69" s="26"/>
      <c r="LV69" s="26"/>
      <c r="LW69" s="26"/>
      <c r="LX69" s="26"/>
      <c r="LY69" s="26"/>
      <c r="LZ69" s="26"/>
      <c r="MA69" s="26"/>
      <c r="MB69" s="26"/>
      <c r="MC69" s="26"/>
      <c r="MD69" s="26"/>
      <c r="ME69" s="26"/>
      <c r="MF69" s="26"/>
      <c r="MG69" s="26"/>
      <c r="MO69" s="6"/>
      <c r="MP69" s="6"/>
      <c r="MQ69" s="6"/>
      <c r="NY69" s="26"/>
      <c r="NZ69" s="26"/>
      <c r="OA69" s="26"/>
      <c r="OB69" s="26"/>
      <c r="OC69" s="26"/>
      <c r="OD69" s="26"/>
      <c r="OE69" s="26"/>
      <c r="OF69" s="26"/>
      <c r="OG69" s="26"/>
      <c r="OH69" s="26"/>
      <c r="OI69" s="26"/>
      <c r="OJ69" s="26"/>
      <c r="OK69" s="26"/>
      <c r="OL69" s="26"/>
      <c r="OM69" s="26"/>
      <c r="ON69" s="26"/>
      <c r="OO69" s="26"/>
      <c r="OP69" s="26"/>
      <c r="OQ69" s="26"/>
      <c r="OR69" s="26"/>
      <c r="OS69" s="26"/>
      <c r="OT69" s="26"/>
      <c r="OU69" s="26"/>
      <c r="OV69" s="26"/>
      <c r="OW69" s="26"/>
      <c r="OX69" s="26"/>
      <c r="OY69" s="26"/>
      <c r="OZ69" s="26"/>
      <c r="PA69" s="26"/>
      <c r="PB69" s="26"/>
      <c r="PC69" s="26"/>
      <c r="PD69" s="26"/>
      <c r="PE69" s="26"/>
      <c r="PF69" s="26"/>
      <c r="PG69" s="26"/>
      <c r="PH69" s="26"/>
      <c r="PI69" s="26"/>
      <c r="PJ69" s="26"/>
      <c r="PK69" s="26"/>
      <c r="PL69" s="26"/>
      <c r="PM69" s="26"/>
      <c r="PN69" s="26"/>
      <c r="PO69" s="26"/>
      <c r="PP69" s="26"/>
    </row>
    <row r="70" spans="201:432" ht="2.1" customHeight="1">
      <c r="GS70" s="26"/>
      <c r="GT70" s="26"/>
      <c r="GU70" s="26"/>
      <c r="GV70" s="26"/>
      <c r="GW70" s="26"/>
      <c r="GX70" s="26"/>
      <c r="GY70" s="26"/>
      <c r="GZ70" s="26"/>
      <c r="HA70" s="26"/>
      <c r="HB70" s="26"/>
      <c r="HC70" s="26"/>
      <c r="HD70" s="26"/>
      <c r="HE70" s="26"/>
      <c r="HF70" s="26"/>
      <c r="HG70" s="26"/>
      <c r="HH70" s="26"/>
      <c r="HI70" s="26"/>
      <c r="HJ70" s="26"/>
      <c r="HK70" s="26"/>
      <c r="HL70" s="26"/>
      <c r="HM70" s="26"/>
      <c r="HN70" s="26"/>
      <c r="HO70" s="26"/>
      <c r="HP70" s="26"/>
      <c r="HQ70" s="26"/>
      <c r="HR70" s="26"/>
      <c r="HS70" s="26"/>
      <c r="HT70" s="26"/>
      <c r="HU70" s="26"/>
      <c r="HV70" s="26"/>
      <c r="HW70" s="26"/>
      <c r="HX70" s="26"/>
      <c r="HY70" s="26"/>
      <c r="HZ70" s="26"/>
      <c r="IA70" s="26"/>
      <c r="IB70" s="26"/>
      <c r="IC70" s="26"/>
      <c r="ID70" s="26"/>
      <c r="IE70" s="26"/>
      <c r="IF70" s="26"/>
      <c r="IG70" s="26"/>
      <c r="IH70" s="26"/>
      <c r="II70" s="26"/>
      <c r="IJ70" s="26"/>
      <c r="IK70" s="26"/>
      <c r="IL70" s="26"/>
      <c r="IM70" s="26"/>
      <c r="IN70" s="26"/>
      <c r="IO70" s="26"/>
      <c r="IP70" s="26"/>
      <c r="IQ70" s="26"/>
      <c r="KK70" s="26"/>
      <c r="KL70" s="26"/>
      <c r="KM70" s="26"/>
      <c r="KN70" s="26"/>
      <c r="KO70" s="26"/>
      <c r="KP70" s="26"/>
      <c r="KQ70" s="26"/>
      <c r="KR70" s="26"/>
      <c r="KS70" s="26"/>
      <c r="KT70" s="26"/>
      <c r="KU70" s="26"/>
      <c r="KV70" s="26"/>
      <c r="KW70" s="26"/>
      <c r="KX70" s="26"/>
      <c r="KY70" s="26"/>
      <c r="KZ70" s="26"/>
      <c r="LA70" s="26"/>
      <c r="LB70" s="26"/>
      <c r="LC70" s="26"/>
      <c r="LD70" s="26"/>
      <c r="LE70" s="26"/>
      <c r="LF70" s="26"/>
      <c r="LG70" s="26"/>
      <c r="LH70" s="26"/>
      <c r="LI70" s="26"/>
      <c r="LJ70" s="26"/>
      <c r="LK70" s="26"/>
      <c r="LL70" s="26"/>
      <c r="LM70" s="26"/>
      <c r="LN70" s="26"/>
      <c r="LO70" s="26"/>
      <c r="LP70" s="26"/>
      <c r="LQ70" s="26"/>
      <c r="LR70" s="26"/>
      <c r="LS70" s="26"/>
      <c r="LT70" s="26"/>
      <c r="LU70" s="26"/>
      <c r="LV70" s="26"/>
      <c r="LW70" s="26"/>
      <c r="LX70" s="26"/>
      <c r="LY70" s="26"/>
      <c r="LZ70" s="26"/>
      <c r="MA70" s="26"/>
      <c r="MB70" s="26"/>
      <c r="MC70" s="26"/>
      <c r="MD70" s="26"/>
      <c r="ME70" s="26"/>
      <c r="MF70" s="26"/>
      <c r="MG70" s="26"/>
      <c r="MO70" s="6"/>
      <c r="MP70" s="6"/>
      <c r="MQ70" s="6"/>
      <c r="NY70" s="26"/>
      <c r="NZ70" s="26"/>
      <c r="OA70" s="26"/>
      <c r="OB70" s="26"/>
      <c r="OC70" s="26"/>
      <c r="OD70" s="26"/>
      <c r="OE70" s="26"/>
      <c r="OF70" s="26"/>
      <c r="OG70" s="26"/>
      <c r="OH70" s="26"/>
      <c r="OI70" s="26"/>
      <c r="OJ70" s="26"/>
      <c r="OK70" s="26"/>
      <c r="OL70" s="26"/>
      <c r="OM70" s="26"/>
      <c r="ON70" s="26"/>
      <c r="OO70" s="26"/>
      <c r="OP70" s="26"/>
      <c r="OQ70" s="26"/>
      <c r="OR70" s="26"/>
      <c r="OS70" s="26"/>
      <c r="OT70" s="26"/>
      <c r="OU70" s="26"/>
      <c r="OV70" s="26"/>
      <c r="OW70" s="26"/>
      <c r="OX70" s="26"/>
      <c r="OY70" s="26"/>
      <c r="OZ70" s="26"/>
      <c r="PA70" s="26"/>
      <c r="PB70" s="26"/>
      <c r="PC70" s="26"/>
      <c r="PD70" s="26"/>
      <c r="PE70" s="26"/>
      <c r="PF70" s="26"/>
      <c r="PG70" s="26"/>
      <c r="PH70" s="26"/>
      <c r="PI70" s="26"/>
      <c r="PJ70" s="26"/>
      <c r="PK70" s="26"/>
      <c r="PL70" s="26"/>
      <c r="PM70" s="26"/>
      <c r="PN70" s="26"/>
      <c r="PO70" s="26"/>
      <c r="PP70" s="26"/>
    </row>
    <row r="71" spans="201:432" ht="2.1" customHeight="1">
      <c r="GS71" s="26"/>
      <c r="GT71" s="26"/>
      <c r="GU71" s="26"/>
      <c r="GV71" s="26"/>
      <c r="GW71" s="26"/>
      <c r="GX71" s="26"/>
      <c r="GY71" s="26"/>
      <c r="GZ71" s="26"/>
      <c r="HA71" s="26"/>
      <c r="HB71" s="26"/>
      <c r="HC71" s="26"/>
      <c r="HD71" s="26"/>
      <c r="HE71" s="26"/>
      <c r="HF71" s="26"/>
      <c r="HG71" s="26"/>
      <c r="HH71" s="26"/>
      <c r="HI71" s="26"/>
      <c r="HJ71" s="26"/>
      <c r="HK71" s="26"/>
      <c r="HL71" s="26"/>
      <c r="HM71" s="26"/>
      <c r="HN71" s="26"/>
      <c r="HO71" s="26"/>
      <c r="HP71" s="26"/>
      <c r="HQ71" s="26"/>
      <c r="HR71" s="26"/>
      <c r="HS71" s="26"/>
      <c r="HT71" s="26"/>
      <c r="HU71" s="26"/>
      <c r="HV71" s="26"/>
      <c r="HW71" s="26"/>
      <c r="HX71" s="26"/>
      <c r="HY71" s="26"/>
      <c r="HZ71" s="26"/>
      <c r="IA71" s="26"/>
      <c r="IB71" s="26"/>
      <c r="IC71" s="26"/>
      <c r="ID71" s="26"/>
      <c r="IE71" s="26"/>
      <c r="IF71" s="26"/>
      <c r="IG71" s="26"/>
      <c r="IH71" s="26"/>
      <c r="II71" s="26"/>
      <c r="IJ71" s="26"/>
      <c r="IK71" s="26"/>
      <c r="IL71" s="26"/>
      <c r="IM71" s="26"/>
      <c r="IN71" s="26"/>
      <c r="IO71" s="26"/>
      <c r="IP71" s="26"/>
      <c r="IQ71" s="26"/>
      <c r="KK71" s="26"/>
      <c r="KL71" s="26"/>
      <c r="KM71" s="26"/>
      <c r="KN71" s="26"/>
      <c r="KO71" s="26"/>
      <c r="KP71" s="26"/>
      <c r="KQ71" s="26"/>
      <c r="KR71" s="26"/>
      <c r="KS71" s="26"/>
      <c r="KT71" s="26"/>
      <c r="KU71" s="26"/>
      <c r="KV71" s="26"/>
      <c r="KW71" s="26"/>
      <c r="KX71" s="26"/>
      <c r="KY71" s="26"/>
      <c r="KZ71" s="26"/>
      <c r="LA71" s="26"/>
      <c r="LB71" s="26"/>
      <c r="LC71" s="26"/>
      <c r="LD71" s="26"/>
      <c r="LE71" s="26"/>
      <c r="LF71" s="26"/>
      <c r="LG71" s="26"/>
      <c r="LH71" s="26"/>
      <c r="LI71" s="26"/>
      <c r="LJ71" s="26"/>
      <c r="LK71" s="26"/>
      <c r="LL71" s="26"/>
      <c r="LM71" s="26"/>
      <c r="LN71" s="26"/>
      <c r="LO71" s="26"/>
      <c r="LP71" s="26"/>
      <c r="LQ71" s="26"/>
      <c r="LR71" s="26"/>
      <c r="LS71" s="26"/>
      <c r="LT71" s="26"/>
      <c r="LU71" s="26"/>
      <c r="LV71" s="26"/>
      <c r="LW71" s="26"/>
      <c r="LX71" s="26"/>
      <c r="LY71" s="26"/>
      <c r="LZ71" s="26"/>
      <c r="MA71" s="26"/>
      <c r="MB71" s="26"/>
      <c r="MC71" s="26"/>
      <c r="MD71" s="26"/>
      <c r="ME71" s="26"/>
      <c r="MF71" s="26"/>
      <c r="MG71" s="26"/>
      <c r="MO71" s="6"/>
      <c r="MP71" s="6"/>
      <c r="MQ71" s="6"/>
      <c r="NY71" s="26"/>
      <c r="NZ71" s="26"/>
      <c r="OA71" s="26"/>
      <c r="OB71" s="26"/>
      <c r="OC71" s="26"/>
      <c r="OD71" s="26"/>
      <c r="OE71" s="26"/>
      <c r="OF71" s="26"/>
      <c r="OG71" s="26"/>
      <c r="OH71" s="26"/>
      <c r="OI71" s="26"/>
      <c r="OJ71" s="26"/>
      <c r="OK71" s="26"/>
      <c r="OL71" s="26"/>
      <c r="OM71" s="26"/>
      <c r="ON71" s="26"/>
      <c r="OO71" s="26"/>
      <c r="OP71" s="26"/>
      <c r="OQ71" s="26"/>
      <c r="OR71" s="26"/>
      <c r="OS71" s="26"/>
      <c r="OT71" s="26"/>
      <c r="OU71" s="26"/>
      <c r="OV71" s="26"/>
      <c r="OW71" s="26"/>
      <c r="OX71" s="26"/>
      <c r="OY71" s="26"/>
      <c r="OZ71" s="26"/>
      <c r="PA71" s="26"/>
      <c r="PB71" s="26"/>
      <c r="PC71" s="26"/>
      <c r="PD71" s="26"/>
      <c r="PE71" s="26"/>
      <c r="PF71" s="26"/>
      <c r="PG71" s="26"/>
      <c r="PH71" s="26"/>
      <c r="PI71" s="26"/>
      <c r="PJ71" s="26"/>
      <c r="PK71" s="26"/>
      <c r="PL71" s="26"/>
      <c r="PM71" s="26"/>
      <c r="PN71" s="26"/>
      <c r="PO71" s="26"/>
      <c r="PP71" s="26"/>
    </row>
    <row r="72" spans="201:432" ht="2.1" customHeight="1">
      <c r="GS72" s="26"/>
      <c r="GT72" s="26"/>
      <c r="GU72" s="26"/>
      <c r="GV72" s="26"/>
      <c r="GW72" s="26"/>
      <c r="GX72" s="26"/>
      <c r="GY72" s="26"/>
      <c r="GZ72" s="26"/>
      <c r="HA72" s="26"/>
      <c r="HB72" s="26"/>
      <c r="HC72" s="26"/>
      <c r="HD72" s="26"/>
      <c r="HE72" s="26"/>
      <c r="HF72" s="26"/>
      <c r="HG72" s="26"/>
      <c r="HH72" s="26"/>
      <c r="HI72" s="26"/>
      <c r="HJ72" s="26"/>
      <c r="HK72" s="26"/>
      <c r="HL72" s="26"/>
      <c r="HM72" s="26"/>
      <c r="HN72" s="26"/>
      <c r="HO72" s="26"/>
      <c r="HP72" s="26"/>
      <c r="HQ72" s="26"/>
      <c r="HR72" s="26"/>
      <c r="HS72" s="26"/>
      <c r="HT72" s="26"/>
      <c r="HU72" s="26"/>
      <c r="HV72" s="26"/>
      <c r="HW72" s="26"/>
      <c r="HX72" s="26"/>
      <c r="HY72" s="26"/>
      <c r="HZ72" s="26"/>
      <c r="IA72" s="26"/>
      <c r="IB72" s="26"/>
      <c r="IC72" s="26"/>
      <c r="ID72" s="26"/>
      <c r="IE72" s="26"/>
      <c r="IF72" s="26"/>
      <c r="IG72" s="26"/>
      <c r="IH72" s="26"/>
      <c r="II72" s="26"/>
      <c r="IJ72" s="26"/>
      <c r="IK72" s="26"/>
      <c r="IL72" s="26"/>
      <c r="IM72" s="26"/>
      <c r="IN72" s="26"/>
      <c r="IO72" s="26"/>
      <c r="IP72" s="26"/>
      <c r="IQ72" s="26"/>
      <c r="KK72" s="26"/>
      <c r="KL72" s="26"/>
      <c r="KM72" s="26"/>
      <c r="KN72" s="26"/>
      <c r="KO72" s="26"/>
      <c r="KP72" s="26"/>
      <c r="KQ72" s="26"/>
      <c r="KR72" s="26"/>
      <c r="KS72" s="26"/>
      <c r="KT72" s="26"/>
      <c r="KU72" s="26"/>
      <c r="KV72" s="26"/>
      <c r="KW72" s="26"/>
      <c r="KX72" s="26"/>
      <c r="KY72" s="26"/>
      <c r="KZ72" s="26"/>
      <c r="LA72" s="26"/>
      <c r="LB72" s="26"/>
      <c r="LC72" s="26"/>
      <c r="LD72" s="26"/>
      <c r="LE72" s="26"/>
      <c r="LF72" s="26"/>
      <c r="LG72" s="26"/>
      <c r="LH72" s="26"/>
      <c r="LI72" s="26"/>
      <c r="LJ72" s="26"/>
      <c r="LK72" s="26"/>
      <c r="LL72" s="26"/>
      <c r="LM72" s="26"/>
      <c r="LN72" s="26"/>
      <c r="LO72" s="26"/>
      <c r="LP72" s="26"/>
      <c r="LQ72" s="26"/>
      <c r="LR72" s="26"/>
      <c r="LS72" s="26"/>
      <c r="LT72" s="26"/>
      <c r="LU72" s="26"/>
      <c r="LV72" s="26"/>
      <c r="LW72" s="26"/>
      <c r="LX72" s="26"/>
      <c r="LY72" s="26"/>
      <c r="LZ72" s="26"/>
      <c r="MA72" s="26"/>
      <c r="MB72" s="26"/>
      <c r="MC72" s="26"/>
      <c r="MD72" s="26"/>
      <c r="ME72" s="26"/>
      <c r="MF72" s="26"/>
      <c r="MG72" s="26"/>
      <c r="MO72" s="6"/>
      <c r="MP72" s="6"/>
      <c r="MQ72" s="6"/>
      <c r="NY72" s="26"/>
      <c r="NZ72" s="26"/>
      <c r="OA72" s="26"/>
      <c r="OB72" s="26"/>
      <c r="OC72" s="26"/>
      <c r="OD72" s="26"/>
      <c r="OE72" s="26"/>
      <c r="OF72" s="26"/>
      <c r="OG72" s="26"/>
      <c r="OH72" s="26"/>
      <c r="OI72" s="26"/>
      <c r="OJ72" s="26"/>
      <c r="OK72" s="26"/>
      <c r="OL72" s="26"/>
      <c r="OM72" s="26"/>
      <c r="ON72" s="26"/>
      <c r="OO72" s="26"/>
      <c r="OP72" s="26"/>
      <c r="OQ72" s="26"/>
      <c r="OR72" s="26"/>
      <c r="OS72" s="26"/>
      <c r="OT72" s="26"/>
      <c r="OU72" s="26"/>
      <c r="OV72" s="26"/>
      <c r="OW72" s="26"/>
      <c r="OX72" s="26"/>
      <c r="OY72" s="26"/>
      <c r="OZ72" s="26"/>
      <c r="PA72" s="26"/>
      <c r="PB72" s="26"/>
      <c r="PC72" s="26"/>
      <c r="PD72" s="26"/>
      <c r="PE72" s="26"/>
      <c r="PF72" s="26"/>
      <c r="PG72" s="26"/>
      <c r="PH72" s="26"/>
      <c r="PI72" s="26"/>
      <c r="PJ72" s="26"/>
      <c r="PK72" s="26"/>
      <c r="PL72" s="26"/>
      <c r="PM72" s="26"/>
      <c r="PN72" s="26"/>
      <c r="PO72" s="26"/>
      <c r="PP72" s="26"/>
    </row>
    <row r="73" spans="201:432" ht="2.1" customHeight="1">
      <c r="GS73" s="26"/>
      <c r="GT73" s="26"/>
      <c r="GU73" s="26"/>
      <c r="GV73" s="26"/>
      <c r="GW73" s="26"/>
      <c r="GX73" s="26"/>
      <c r="GY73" s="26"/>
      <c r="GZ73" s="26"/>
      <c r="HA73" s="26"/>
      <c r="HB73" s="26"/>
      <c r="HC73" s="26"/>
      <c r="HD73" s="26"/>
      <c r="HE73" s="26"/>
      <c r="HF73" s="26"/>
      <c r="HG73" s="26"/>
      <c r="HH73" s="26"/>
      <c r="HI73" s="26"/>
      <c r="HJ73" s="26"/>
      <c r="HK73" s="26"/>
      <c r="HL73" s="26"/>
      <c r="HM73" s="26"/>
      <c r="HN73" s="26"/>
      <c r="HO73" s="26"/>
      <c r="HP73" s="26"/>
      <c r="HQ73" s="26"/>
      <c r="HR73" s="26"/>
      <c r="HS73" s="26"/>
      <c r="HT73" s="26"/>
      <c r="HU73" s="26"/>
      <c r="HV73" s="26"/>
      <c r="HW73" s="26"/>
      <c r="HX73" s="26"/>
      <c r="HY73" s="26"/>
      <c r="HZ73" s="26"/>
      <c r="IA73" s="26"/>
      <c r="IB73" s="26"/>
      <c r="IC73" s="26"/>
      <c r="ID73" s="26"/>
      <c r="IE73" s="26"/>
      <c r="IF73" s="26"/>
      <c r="IG73" s="26"/>
      <c r="IH73" s="26"/>
      <c r="II73" s="26"/>
      <c r="IJ73" s="26"/>
      <c r="IK73" s="26"/>
      <c r="IL73" s="26"/>
      <c r="IM73" s="26"/>
      <c r="IN73" s="26"/>
      <c r="IO73" s="26"/>
      <c r="IP73" s="26"/>
      <c r="IQ73" s="26"/>
      <c r="KK73" s="26"/>
      <c r="KL73" s="26"/>
      <c r="KM73" s="26"/>
      <c r="KN73" s="26"/>
      <c r="KO73" s="26"/>
      <c r="KP73" s="26"/>
      <c r="KQ73" s="26"/>
      <c r="KR73" s="26"/>
      <c r="KS73" s="26"/>
      <c r="KT73" s="26"/>
      <c r="KU73" s="26"/>
      <c r="KV73" s="26"/>
      <c r="KW73" s="26"/>
      <c r="KX73" s="26"/>
      <c r="KY73" s="26"/>
      <c r="KZ73" s="26"/>
      <c r="LA73" s="26"/>
      <c r="LB73" s="26"/>
      <c r="LC73" s="26"/>
      <c r="LD73" s="26"/>
      <c r="LE73" s="26"/>
      <c r="LF73" s="26"/>
      <c r="LG73" s="26"/>
      <c r="LH73" s="26"/>
      <c r="LI73" s="26"/>
      <c r="LJ73" s="26"/>
      <c r="LK73" s="26"/>
      <c r="LL73" s="26"/>
      <c r="LM73" s="26"/>
      <c r="LN73" s="26"/>
      <c r="LO73" s="26"/>
      <c r="LP73" s="26"/>
      <c r="LQ73" s="26"/>
      <c r="LR73" s="26"/>
      <c r="LS73" s="26"/>
      <c r="LT73" s="26"/>
      <c r="LU73" s="26"/>
      <c r="LV73" s="26"/>
      <c r="LW73" s="26"/>
      <c r="LX73" s="26"/>
      <c r="LY73" s="26"/>
      <c r="LZ73" s="26"/>
      <c r="MA73" s="26"/>
      <c r="MB73" s="26"/>
      <c r="MC73" s="26"/>
      <c r="MD73" s="26"/>
      <c r="ME73" s="26"/>
      <c r="MF73" s="26"/>
      <c r="MG73" s="26"/>
      <c r="MO73" s="6"/>
      <c r="MP73" s="6"/>
      <c r="MQ73" s="6"/>
      <c r="NY73" s="26"/>
      <c r="NZ73" s="26"/>
      <c r="OA73" s="26"/>
      <c r="OB73" s="26"/>
      <c r="OC73" s="26"/>
      <c r="OD73" s="26"/>
      <c r="OE73" s="26"/>
      <c r="OF73" s="26"/>
      <c r="OG73" s="26"/>
      <c r="OH73" s="26"/>
      <c r="OI73" s="26"/>
      <c r="OJ73" s="26"/>
      <c r="OK73" s="26"/>
      <c r="OL73" s="26"/>
      <c r="OM73" s="26"/>
      <c r="ON73" s="26"/>
      <c r="OO73" s="26"/>
      <c r="OP73" s="26"/>
      <c r="OQ73" s="26"/>
      <c r="OR73" s="26"/>
      <c r="OS73" s="26"/>
      <c r="OT73" s="26"/>
      <c r="OU73" s="26"/>
      <c r="OV73" s="26"/>
      <c r="OW73" s="26"/>
      <c r="OX73" s="26"/>
      <c r="OY73" s="26"/>
      <c r="OZ73" s="26"/>
      <c r="PA73" s="26"/>
      <c r="PB73" s="26"/>
      <c r="PC73" s="26"/>
      <c r="PD73" s="26"/>
      <c r="PE73" s="26"/>
      <c r="PF73" s="26"/>
      <c r="PG73" s="26"/>
      <c r="PH73" s="26"/>
      <c r="PI73" s="26"/>
      <c r="PJ73" s="26"/>
      <c r="PK73" s="26"/>
      <c r="PL73" s="26"/>
      <c r="PM73" s="26"/>
      <c r="PN73" s="26"/>
      <c r="PO73" s="26"/>
      <c r="PP73" s="26"/>
    </row>
    <row r="74" spans="201:432" ht="2.1" customHeight="1">
      <c r="GS74" s="26"/>
      <c r="GT74" s="26"/>
      <c r="GU74" s="26"/>
      <c r="GV74" s="26"/>
      <c r="GW74" s="26"/>
      <c r="GX74" s="26"/>
      <c r="GY74" s="26"/>
      <c r="GZ74" s="26"/>
      <c r="HA74" s="26"/>
      <c r="HB74" s="26"/>
      <c r="HC74" s="26"/>
      <c r="HD74" s="26"/>
      <c r="HE74" s="26"/>
      <c r="HF74" s="26"/>
      <c r="HG74" s="26"/>
      <c r="HH74" s="26"/>
      <c r="HI74" s="26"/>
      <c r="HJ74" s="26"/>
      <c r="HK74" s="26"/>
      <c r="HL74" s="26"/>
      <c r="HM74" s="26"/>
      <c r="HN74" s="26"/>
      <c r="HO74" s="26"/>
      <c r="HP74" s="26"/>
      <c r="HQ74" s="26"/>
      <c r="HR74" s="26"/>
      <c r="HS74" s="26"/>
      <c r="HT74" s="26"/>
      <c r="HU74" s="26"/>
      <c r="HV74" s="26"/>
      <c r="HW74" s="26"/>
      <c r="HX74" s="26"/>
      <c r="HY74" s="26"/>
      <c r="HZ74" s="26"/>
      <c r="IA74" s="26"/>
      <c r="IB74" s="26"/>
      <c r="IC74" s="26"/>
      <c r="ID74" s="26"/>
      <c r="IE74" s="26"/>
      <c r="IF74" s="26"/>
      <c r="IG74" s="26"/>
      <c r="IH74" s="26"/>
      <c r="II74" s="26"/>
      <c r="IJ74" s="26"/>
      <c r="IK74" s="26"/>
      <c r="IL74" s="26"/>
      <c r="IM74" s="26"/>
      <c r="IN74" s="26"/>
      <c r="IO74" s="26"/>
      <c r="IP74" s="26"/>
      <c r="IQ74" s="26"/>
      <c r="KK74" s="26"/>
      <c r="KL74" s="26"/>
      <c r="KM74" s="26"/>
      <c r="KN74" s="26"/>
      <c r="KO74" s="26"/>
      <c r="KP74" s="26"/>
      <c r="KQ74" s="26"/>
      <c r="KR74" s="26"/>
      <c r="KS74" s="26"/>
      <c r="KT74" s="26"/>
      <c r="KU74" s="26"/>
      <c r="KV74" s="26"/>
      <c r="KW74" s="26"/>
      <c r="KX74" s="26"/>
      <c r="KY74" s="26"/>
      <c r="KZ74" s="26"/>
      <c r="LA74" s="26"/>
      <c r="LB74" s="26"/>
      <c r="LC74" s="26"/>
      <c r="LD74" s="26"/>
      <c r="LE74" s="26"/>
      <c r="LF74" s="26"/>
      <c r="LG74" s="26"/>
      <c r="LH74" s="26"/>
      <c r="LI74" s="26"/>
      <c r="LJ74" s="26"/>
      <c r="LK74" s="26"/>
      <c r="LL74" s="26"/>
      <c r="LM74" s="26"/>
      <c r="LN74" s="26"/>
      <c r="LO74" s="26"/>
      <c r="LP74" s="26"/>
      <c r="LQ74" s="26"/>
      <c r="LR74" s="26"/>
      <c r="LS74" s="26"/>
      <c r="LT74" s="26"/>
      <c r="LU74" s="26"/>
      <c r="LV74" s="26"/>
      <c r="LW74" s="26"/>
      <c r="LX74" s="26"/>
      <c r="LY74" s="26"/>
      <c r="LZ74" s="26"/>
      <c r="MA74" s="26"/>
      <c r="MB74" s="26"/>
      <c r="MC74" s="26"/>
      <c r="MD74" s="26"/>
      <c r="ME74" s="26"/>
      <c r="MF74" s="26"/>
      <c r="MG74" s="26"/>
      <c r="MO74" s="6"/>
      <c r="MP74" s="6"/>
      <c r="MQ74" s="6"/>
      <c r="NY74" s="26"/>
      <c r="NZ74" s="26"/>
      <c r="OA74" s="26"/>
      <c r="OB74" s="26"/>
      <c r="OC74" s="26"/>
      <c r="OD74" s="26"/>
      <c r="OE74" s="26"/>
      <c r="OF74" s="26"/>
      <c r="OG74" s="26"/>
      <c r="OH74" s="26"/>
      <c r="OI74" s="26"/>
      <c r="OJ74" s="26"/>
      <c r="OK74" s="26"/>
      <c r="OL74" s="26"/>
      <c r="OM74" s="26"/>
      <c r="ON74" s="26"/>
      <c r="OO74" s="26"/>
      <c r="OP74" s="26"/>
      <c r="OQ74" s="26"/>
      <c r="OR74" s="26"/>
      <c r="OS74" s="26"/>
      <c r="OT74" s="26"/>
      <c r="OU74" s="26"/>
      <c r="OV74" s="26"/>
      <c r="OW74" s="26"/>
      <c r="OX74" s="26"/>
      <c r="OY74" s="26"/>
      <c r="OZ74" s="26"/>
      <c r="PA74" s="26"/>
      <c r="PB74" s="26"/>
      <c r="PC74" s="26"/>
      <c r="PD74" s="26"/>
      <c r="PE74" s="26"/>
      <c r="PF74" s="26"/>
      <c r="PG74" s="26"/>
      <c r="PH74" s="26"/>
      <c r="PI74" s="26"/>
      <c r="PJ74" s="26"/>
      <c r="PK74" s="26"/>
      <c r="PL74" s="26"/>
      <c r="PM74" s="26"/>
      <c r="PN74" s="26"/>
      <c r="PO74" s="26"/>
      <c r="PP74" s="26"/>
    </row>
    <row r="75" spans="201:432" ht="2.1" customHeight="1">
      <c r="GS75" s="26"/>
      <c r="GT75" s="26"/>
      <c r="GU75" s="26"/>
      <c r="GV75" s="26"/>
      <c r="GW75" s="26"/>
      <c r="GX75" s="26"/>
      <c r="GY75" s="26"/>
      <c r="GZ75" s="26"/>
      <c r="HA75" s="26"/>
      <c r="HB75" s="26"/>
      <c r="HC75" s="26"/>
      <c r="HD75" s="26"/>
      <c r="HE75" s="26"/>
      <c r="HF75" s="26"/>
      <c r="HG75" s="26"/>
      <c r="HH75" s="26"/>
      <c r="HI75" s="26"/>
      <c r="HJ75" s="26"/>
      <c r="HK75" s="26"/>
      <c r="HL75" s="26"/>
      <c r="HM75" s="26"/>
      <c r="HN75" s="26"/>
      <c r="HO75" s="26"/>
      <c r="HP75" s="26"/>
      <c r="HQ75" s="26"/>
      <c r="HR75" s="26"/>
      <c r="HS75" s="26"/>
      <c r="HT75" s="26"/>
      <c r="HU75" s="26"/>
      <c r="HV75" s="26"/>
      <c r="HW75" s="26"/>
      <c r="HX75" s="26"/>
      <c r="HY75" s="26"/>
      <c r="HZ75" s="26"/>
      <c r="IA75" s="26"/>
      <c r="IB75" s="26"/>
      <c r="IC75" s="26"/>
      <c r="ID75" s="26"/>
      <c r="IE75" s="26"/>
      <c r="IF75" s="26"/>
      <c r="IG75" s="26"/>
      <c r="IH75" s="26"/>
      <c r="II75" s="26"/>
      <c r="IJ75" s="26"/>
      <c r="IK75" s="26"/>
      <c r="IL75" s="26"/>
      <c r="IM75" s="26"/>
      <c r="IN75" s="26"/>
      <c r="IO75" s="26"/>
      <c r="IP75" s="26"/>
      <c r="IQ75" s="26"/>
      <c r="KK75" s="26"/>
      <c r="KL75" s="26"/>
      <c r="KM75" s="26"/>
      <c r="KN75" s="26"/>
      <c r="KO75" s="26"/>
      <c r="KP75" s="26"/>
      <c r="KQ75" s="26"/>
      <c r="KR75" s="26"/>
      <c r="KS75" s="26"/>
      <c r="KT75" s="26"/>
      <c r="KU75" s="26"/>
      <c r="KV75" s="26"/>
      <c r="KW75" s="26"/>
      <c r="KX75" s="26"/>
      <c r="KY75" s="26"/>
      <c r="KZ75" s="26"/>
      <c r="LA75" s="26"/>
      <c r="LB75" s="26"/>
      <c r="LC75" s="26"/>
      <c r="LD75" s="26"/>
      <c r="LE75" s="26"/>
      <c r="LF75" s="26"/>
      <c r="LG75" s="26"/>
      <c r="LH75" s="26"/>
      <c r="LI75" s="26"/>
      <c r="LJ75" s="26"/>
      <c r="LK75" s="26"/>
      <c r="LL75" s="26"/>
      <c r="LM75" s="26"/>
      <c r="LN75" s="26"/>
      <c r="LO75" s="26"/>
      <c r="LP75" s="26"/>
      <c r="LQ75" s="26"/>
      <c r="LR75" s="26"/>
      <c r="LS75" s="26"/>
      <c r="LT75" s="26"/>
      <c r="LU75" s="26"/>
      <c r="LV75" s="26"/>
      <c r="LW75" s="26"/>
      <c r="LX75" s="26"/>
      <c r="LY75" s="26"/>
      <c r="LZ75" s="26"/>
      <c r="MA75" s="26"/>
      <c r="MB75" s="26"/>
      <c r="MC75" s="26"/>
      <c r="MD75" s="26"/>
      <c r="ME75" s="26"/>
      <c r="MF75" s="26"/>
      <c r="MG75" s="26"/>
      <c r="MO75" s="6"/>
      <c r="MP75" s="6"/>
      <c r="MQ75" s="6"/>
      <c r="NY75" s="26"/>
      <c r="NZ75" s="26"/>
      <c r="OA75" s="26"/>
      <c r="OB75" s="26"/>
      <c r="OC75" s="26"/>
      <c r="OD75" s="26"/>
      <c r="OE75" s="26"/>
      <c r="OF75" s="26"/>
      <c r="OG75" s="26"/>
      <c r="OH75" s="26"/>
      <c r="OI75" s="26"/>
      <c r="OJ75" s="26"/>
      <c r="OK75" s="26"/>
      <c r="OL75" s="26"/>
      <c r="OM75" s="26"/>
      <c r="ON75" s="26"/>
      <c r="OO75" s="26"/>
      <c r="OP75" s="26"/>
      <c r="OQ75" s="26"/>
      <c r="OR75" s="26"/>
      <c r="OS75" s="26"/>
      <c r="OT75" s="26"/>
      <c r="OU75" s="26"/>
      <c r="OV75" s="26"/>
      <c r="OW75" s="26"/>
      <c r="OX75" s="26"/>
      <c r="OY75" s="26"/>
      <c r="OZ75" s="26"/>
      <c r="PA75" s="26"/>
      <c r="PB75" s="26"/>
      <c r="PC75" s="26"/>
      <c r="PD75" s="26"/>
      <c r="PE75" s="26"/>
      <c r="PF75" s="26"/>
      <c r="PG75" s="26"/>
      <c r="PH75" s="26"/>
      <c r="PI75" s="26"/>
      <c r="PJ75" s="26"/>
      <c r="PK75" s="26"/>
      <c r="PL75" s="26"/>
      <c r="PM75" s="26"/>
      <c r="PN75" s="26"/>
      <c r="PO75" s="26"/>
      <c r="PP75" s="26"/>
    </row>
    <row r="76" spans="201:432" ht="2.1" customHeight="1">
      <c r="GS76" s="26"/>
      <c r="GT76" s="26"/>
      <c r="GU76" s="26"/>
      <c r="GV76" s="26"/>
      <c r="GW76" s="26"/>
      <c r="GX76" s="26"/>
      <c r="GY76" s="26"/>
      <c r="GZ76" s="26"/>
      <c r="HA76" s="26"/>
      <c r="HB76" s="26"/>
      <c r="HC76" s="26"/>
      <c r="HD76" s="26"/>
      <c r="HE76" s="26"/>
      <c r="HF76" s="26"/>
      <c r="HG76" s="26"/>
      <c r="HH76" s="26"/>
      <c r="HI76" s="26"/>
      <c r="HJ76" s="26"/>
      <c r="HK76" s="26"/>
      <c r="HL76" s="26"/>
      <c r="HM76" s="26"/>
      <c r="HN76" s="26"/>
      <c r="HO76" s="26"/>
      <c r="HP76" s="26"/>
      <c r="HQ76" s="26"/>
      <c r="HR76" s="26"/>
      <c r="HS76" s="26"/>
      <c r="HT76" s="26"/>
      <c r="HU76" s="26"/>
      <c r="HV76" s="26"/>
      <c r="HW76" s="26"/>
      <c r="HX76" s="26"/>
      <c r="HY76" s="26"/>
      <c r="HZ76" s="26"/>
      <c r="IA76" s="26"/>
      <c r="IB76" s="26"/>
      <c r="IC76" s="26"/>
      <c r="ID76" s="26"/>
      <c r="IE76" s="26"/>
      <c r="IF76" s="26"/>
      <c r="IG76" s="26"/>
      <c r="IH76" s="26"/>
      <c r="II76" s="26"/>
      <c r="IJ76" s="26"/>
      <c r="IK76" s="26"/>
      <c r="IL76" s="26"/>
      <c r="IM76" s="26"/>
      <c r="IN76" s="26"/>
      <c r="IO76" s="26"/>
      <c r="IP76" s="26"/>
      <c r="IQ76" s="26"/>
      <c r="KK76" s="26"/>
      <c r="KL76" s="26"/>
      <c r="KM76" s="26"/>
      <c r="KN76" s="26"/>
      <c r="KO76" s="26"/>
      <c r="KP76" s="26"/>
      <c r="KQ76" s="26"/>
      <c r="KR76" s="26"/>
      <c r="KS76" s="26"/>
      <c r="KT76" s="26"/>
      <c r="KU76" s="26"/>
      <c r="KV76" s="26"/>
      <c r="KW76" s="26"/>
      <c r="KX76" s="26"/>
      <c r="KY76" s="26"/>
      <c r="KZ76" s="26"/>
      <c r="LA76" s="26"/>
      <c r="LB76" s="26"/>
      <c r="LC76" s="26"/>
      <c r="LD76" s="26"/>
      <c r="LE76" s="26"/>
      <c r="LF76" s="26"/>
      <c r="LG76" s="26"/>
      <c r="LH76" s="26"/>
      <c r="LI76" s="26"/>
      <c r="LJ76" s="26"/>
      <c r="LK76" s="26"/>
      <c r="LL76" s="26"/>
      <c r="LM76" s="26"/>
      <c r="LN76" s="26"/>
      <c r="LO76" s="26"/>
      <c r="LP76" s="26"/>
      <c r="LQ76" s="26"/>
      <c r="LR76" s="26"/>
      <c r="LS76" s="26"/>
      <c r="LT76" s="26"/>
      <c r="LU76" s="26"/>
      <c r="LV76" s="26"/>
      <c r="LW76" s="26"/>
      <c r="LX76" s="26"/>
      <c r="LY76" s="26"/>
      <c r="LZ76" s="26"/>
      <c r="MA76" s="26"/>
      <c r="MB76" s="26"/>
      <c r="MC76" s="26"/>
      <c r="MD76" s="26"/>
      <c r="ME76" s="26"/>
      <c r="MF76" s="26"/>
      <c r="MG76" s="26"/>
      <c r="MO76" s="6"/>
      <c r="MP76" s="6"/>
      <c r="MQ76" s="6"/>
      <c r="NY76" s="26"/>
      <c r="NZ76" s="26"/>
      <c r="OA76" s="26"/>
      <c r="OB76" s="26"/>
      <c r="OC76" s="26"/>
      <c r="OD76" s="26"/>
      <c r="OE76" s="26"/>
      <c r="OF76" s="26"/>
      <c r="OG76" s="26"/>
      <c r="OH76" s="26"/>
      <c r="OI76" s="26"/>
      <c r="OJ76" s="26"/>
      <c r="OK76" s="26"/>
      <c r="OL76" s="26"/>
      <c r="OM76" s="26"/>
      <c r="ON76" s="26"/>
      <c r="OO76" s="26"/>
      <c r="OP76" s="26"/>
      <c r="OQ76" s="26"/>
      <c r="OR76" s="26"/>
      <c r="OS76" s="26"/>
      <c r="OT76" s="26"/>
      <c r="OU76" s="26"/>
      <c r="OV76" s="26"/>
      <c r="OW76" s="26"/>
      <c r="OX76" s="26"/>
      <c r="OY76" s="26"/>
      <c r="OZ76" s="26"/>
      <c r="PA76" s="26"/>
      <c r="PB76" s="26"/>
      <c r="PC76" s="26"/>
      <c r="PD76" s="26"/>
      <c r="PE76" s="26"/>
      <c r="PF76" s="26"/>
      <c r="PG76" s="26"/>
      <c r="PH76" s="26"/>
      <c r="PI76" s="26"/>
      <c r="PJ76" s="26"/>
      <c r="PK76" s="26"/>
      <c r="PL76" s="26"/>
      <c r="PM76" s="26"/>
      <c r="PN76" s="26"/>
      <c r="PO76" s="26"/>
      <c r="PP76" s="26"/>
    </row>
    <row r="77" spans="201:432" ht="2.1" customHeight="1">
      <c r="GS77" s="26"/>
      <c r="GT77" s="26"/>
      <c r="GU77" s="26"/>
      <c r="GV77" s="26"/>
      <c r="GW77" s="26"/>
      <c r="GX77" s="26"/>
      <c r="GY77" s="26"/>
      <c r="GZ77" s="26"/>
      <c r="HA77" s="26"/>
      <c r="HB77" s="26"/>
      <c r="HC77" s="26"/>
      <c r="HD77" s="26"/>
      <c r="HE77" s="26"/>
      <c r="HF77" s="26"/>
      <c r="HG77" s="26"/>
      <c r="HH77" s="26"/>
      <c r="HI77" s="26"/>
      <c r="HJ77" s="26"/>
      <c r="HK77" s="26"/>
      <c r="HL77" s="26"/>
      <c r="HM77" s="26"/>
      <c r="HN77" s="26"/>
      <c r="HO77" s="26"/>
      <c r="HP77" s="26"/>
      <c r="HQ77" s="26"/>
      <c r="HR77" s="26"/>
      <c r="HS77" s="26"/>
      <c r="HT77" s="26"/>
      <c r="HU77" s="26"/>
      <c r="HV77" s="26"/>
      <c r="HW77" s="26"/>
      <c r="HX77" s="26"/>
      <c r="HY77" s="26"/>
      <c r="HZ77" s="26"/>
      <c r="IA77" s="26"/>
      <c r="IB77" s="26"/>
      <c r="IC77" s="26"/>
      <c r="ID77" s="26"/>
      <c r="IE77" s="26"/>
      <c r="IF77" s="26"/>
      <c r="IG77" s="26"/>
      <c r="IH77" s="26"/>
      <c r="II77" s="26"/>
      <c r="IJ77" s="26"/>
      <c r="IK77" s="26"/>
      <c r="IL77" s="26"/>
      <c r="IM77" s="26"/>
      <c r="IN77" s="26"/>
      <c r="IO77" s="26"/>
      <c r="IP77" s="26"/>
      <c r="IQ77" s="26"/>
      <c r="KK77" s="26"/>
      <c r="KL77" s="26"/>
      <c r="KM77" s="26"/>
      <c r="KN77" s="26"/>
      <c r="KO77" s="26"/>
      <c r="KP77" s="26"/>
      <c r="KQ77" s="26"/>
      <c r="KR77" s="26"/>
      <c r="KS77" s="26"/>
      <c r="KT77" s="26"/>
      <c r="KU77" s="26"/>
      <c r="KV77" s="26"/>
      <c r="KW77" s="26"/>
      <c r="KX77" s="26"/>
      <c r="KY77" s="26"/>
      <c r="KZ77" s="26"/>
      <c r="LA77" s="26"/>
      <c r="LB77" s="26"/>
      <c r="LC77" s="26"/>
      <c r="LD77" s="26"/>
      <c r="LE77" s="26"/>
      <c r="LF77" s="26"/>
      <c r="LG77" s="26"/>
      <c r="LH77" s="26"/>
      <c r="LI77" s="26"/>
      <c r="LJ77" s="26"/>
      <c r="LK77" s="26"/>
      <c r="LL77" s="26"/>
      <c r="LM77" s="26"/>
      <c r="LN77" s="26"/>
      <c r="LO77" s="26"/>
      <c r="LP77" s="26"/>
      <c r="LQ77" s="26"/>
      <c r="LR77" s="26"/>
      <c r="LS77" s="26"/>
      <c r="LT77" s="26"/>
      <c r="LU77" s="26"/>
      <c r="LV77" s="26"/>
      <c r="LW77" s="26"/>
      <c r="LX77" s="26"/>
      <c r="LY77" s="26"/>
      <c r="LZ77" s="26"/>
      <c r="MA77" s="26"/>
      <c r="MB77" s="26"/>
      <c r="MC77" s="26"/>
      <c r="MD77" s="26"/>
      <c r="ME77" s="26"/>
      <c r="MF77" s="26"/>
      <c r="MG77" s="26"/>
      <c r="MO77" s="6"/>
      <c r="MP77" s="6"/>
      <c r="MQ77" s="6"/>
      <c r="NY77" s="26"/>
      <c r="NZ77" s="26"/>
      <c r="OA77" s="26"/>
      <c r="OB77" s="26"/>
      <c r="OC77" s="26"/>
      <c r="OD77" s="26"/>
      <c r="OE77" s="26"/>
      <c r="OF77" s="26"/>
      <c r="OG77" s="26"/>
      <c r="OH77" s="26"/>
      <c r="OI77" s="26"/>
      <c r="OJ77" s="26"/>
      <c r="OK77" s="26"/>
      <c r="OL77" s="26"/>
      <c r="OM77" s="26"/>
      <c r="ON77" s="26"/>
      <c r="OO77" s="26"/>
      <c r="OP77" s="26"/>
      <c r="OQ77" s="26"/>
      <c r="OR77" s="26"/>
      <c r="OS77" s="26"/>
      <c r="OT77" s="26"/>
      <c r="OU77" s="26"/>
      <c r="OV77" s="26"/>
      <c r="OW77" s="26"/>
      <c r="OX77" s="26"/>
      <c r="OY77" s="26"/>
      <c r="OZ77" s="26"/>
      <c r="PA77" s="26"/>
      <c r="PB77" s="26"/>
      <c r="PC77" s="26"/>
      <c r="PD77" s="26"/>
      <c r="PE77" s="26"/>
      <c r="PF77" s="26"/>
      <c r="PG77" s="26"/>
      <c r="PH77" s="26"/>
      <c r="PI77" s="26"/>
      <c r="PJ77" s="26"/>
      <c r="PK77" s="26"/>
      <c r="PL77" s="26"/>
      <c r="PM77" s="26"/>
      <c r="PN77" s="26"/>
      <c r="PO77" s="26"/>
      <c r="PP77" s="26"/>
    </row>
    <row r="78" spans="201:432" ht="2.1" customHeight="1">
      <c r="GS78" s="26"/>
      <c r="GT78" s="26"/>
      <c r="GU78" s="26"/>
      <c r="GV78" s="26"/>
      <c r="GW78" s="26"/>
      <c r="GX78" s="26"/>
      <c r="GY78" s="26"/>
      <c r="GZ78" s="26"/>
      <c r="HA78" s="26"/>
      <c r="HB78" s="26"/>
      <c r="HC78" s="26"/>
      <c r="HD78" s="26"/>
      <c r="HE78" s="26"/>
      <c r="HF78" s="26"/>
      <c r="HG78" s="26"/>
      <c r="HH78" s="26"/>
      <c r="HI78" s="26"/>
      <c r="HJ78" s="26"/>
      <c r="HK78" s="26"/>
      <c r="HL78" s="26"/>
      <c r="HM78" s="26"/>
      <c r="HN78" s="26"/>
      <c r="HO78" s="26"/>
      <c r="HP78" s="26"/>
      <c r="HQ78" s="26"/>
      <c r="HR78" s="26"/>
      <c r="HS78" s="26"/>
      <c r="HT78" s="26"/>
      <c r="HU78" s="26"/>
      <c r="HV78" s="26"/>
      <c r="HW78" s="26"/>
      <c r="HX78" s="26"/>
      <c r="HY78" s="26"/>
      <c r="HZ78" s="26"/>
      <c r="IA78" s="26"/>
      <c r="IB78" s="26"/>
      <c r="IC78" s="26"/>
      <c r="ID78" s="26"/>
      <c r="IE78" s="26"/>
      <c r="IF78" s="26"/>
      <c r="IG78" s="26"/>
      <c r="IH78" s="26"/>
      <c r="II78" s="26"/>
      <c r="IJ78" s="26"/>
      <c r="IK78" s="26"/>
      <c r="IL78" s="26"/>
      <c r="IM78" s="26"/>
      <c r="IN78" s="26"/>
      <c r="IO78" s="26"/>
      <c r="IP78" s="26"/>
      <c r="IQ78" s="26"/>
      <c r="KK78" s="26"/>
      <c r="KL78" s="26"/>
      <c r="KM78" s="26"/>
      <c r="KN78" s="26"/>
      <c r="KO78" s="26"/>
      <c r="KP78" s="26"/>
      <c r="KQ78" s="26"/>
      <c r="KR78" s="26"/>
      <c r="KS78" s="26"/>
      <c r="KT78" s="26"/>
      <c r="KU78" s="26"/>
      <c r="KV78" s="26"/>
      <c r="KW78" s="26"/>
      <c r="KX78" s="26"/>
      <c r="KY78" s="26"/>
      <c r="KZ78" s="26"/>
      <c r="LA78" s="26"/>
      <c r="LB78" s="26"/>
      <c r="LC78" s="26"/>
      <c r="LD78" s="26"/>
      <c r="LE78" s="26"/>
      <c r="LF78" s="26"/>
      <c r="LG78" s="26"/>
      <c r="LH78" s="26"/>
      <c r="LI78" s="26"/>
      <c r="LJ78" s="26"/>
      <c r="LK78" s="26"/>
      <c r="LL78" s="26"/>
      <c r="LM78" s="26"/>
      <c r="LN78" s="26"/>
      <c r="LO78" s="26"/>
      <c r="LP78" s="26"/>
      <c r="LQ78" s="26"/>
      <c r="LR78" s="26"/>
      <c r="LS78" s="26"/>
      <c r="LT78" s="26"/>
      <c r="LU78" s="26"/>
      <c r="LV78" s="26"/>
      <c r="LW78" s="26"/>
      <c r="LX78" s="26"/>
      <c r="LY78" s="26"/>
      <c r="LZ78" s="26"/>
      <c r="MA78" s="26"/>
      <c r="MB78" s="26"/>
      <c r="MC78" s="26"/>
      <c r="MD78" s="26"/>
      <c r="ME78" s="26"/>
      <c r="MF78" s="26"/>
      <c r="MG78" s="26"/>
      <c r="MO78" s="6"/>
      <c r="MP78" s="6"/>
      <c r="MQ78" s="6"/>
      <c r="NY78" s="26"/>
      <c r="NZ78" s="26"/>
      <c r="OA78" s="26"/>
      <c r="OB78" s="26"/>
      <c r="OC78" s="26"/>
      <c r="OD78" s="26"/>
      <c r="OE78" s="26"/>
      <c r="OF78" s="26"/>
      <c r="OG78" s="26"/>
      <c r="OH78" s="26"/>
      <c r="OI78" s="26"/>
      <c r="OJ78" s="26"/>
      <c r="OK78" s="26"/>
      <c r="OL78" s="26"/>
      <c r="OM78" s="26"/>
      <c r="ON78" s="26"/>
      <c r="OO78" s="26"/>
      <c r="OP78" s="26"/>
      <c r="OQ78" s="26"/>
      <c r="OR78" s="26"/>
      <c r="OS78" s="26"/>
      <c r="OT78" s="26"/>
      <c r="OU78" s="26"/>
      <c r="OV78" s="26"/>
      <c r="OW78" s="26"/>
      <c r="OX78" s="26"/>
      <c r="OY78" s="26"/>
      <c r="OZ78" s="26"/>
      <c r="PA78" s="26"/>
      <c r="PB78" s="26"/>
      <c r="PC78" s="26"/>
      <c r="PD78" s="26"/>
      <c r="PE78" s="26"/>
      <c r="PF78" s="26"/>
      <c r="PG78" s="26"/>
      <c r="PH78" s="26"/>
      <c r="PI78" s="26"/>
      <c r="PJ78" s="26"/>
      <c r="PK78" s="26"/>
      <c r="PL78" s="26"/>
      <c r="PM78" s="26"/>
      <c r="PN78" s="26"/>
      <c r="PO78" s="26"/>
      <c r="PP78" s="26"/>
    </row>
    <row r="79" spans="201:432" ht="2.1" customHeight="1">
      <c r="GS79" s="26"/>
      <c r="GT79" s="26"/>
      <c r="GU79" s="26"/>
      <c r="GV79" s="26"/>
      <c r="GW79" s="26"/>
      <c r="GX79" s="26"/>
      <c r="GY79" s="26"/>
      <c r="GZ79" s="26"/>
      <c r="HA79" s="26"/>
      <c r="HB79" s="26"/>
      <c r="HC79" s="26"/>
      <c r="HD79" s="26"/>
      <c r="HE79" s="26"/>
      <c r="HF79" s="26"/>
      <c r="HG79" s="26"/>
      <c r="HH79" s="26"/>
      <c r="HI79" s="26"/>
      <c r="HJ79" s="26"/>
      <c r="HK79" s="26"/>
      <c r="HL79" s="26"/>
      <c r="HM79" s="26"/>
      <c r="HN79" s="26"/>
      <c r="HO79" s="26"/>
      <c r="HP79" s="26"/>
      <c r="HQ79" s="26"/>
      <c r="HR79" s="26"/>
      <c r="HS79" s="26"/>
      <c r="HT79" s="26"/>
      <c r="HU79" s="26"/>
      <c r="HV79" s="26"/>
      <c r="HW79" s="26"/>
      <c r="HX79" s="26"/>
      <c r="HY79" s="26"/>
      <c r="HZ79" s="26"/>
      <c r="IA79" s="26"/>
      <c r="IB79" s="26"/>
      <c r="IC79" s="26"/>
      <c r="ID79" s="26"/>
      <c r="IE79" s="26"/>
      <c r="IF79" s="26"/>
      <c r="IG79" s="26"/>
      <c r="IH79" s="26"/>
      <c r="II79" s="26"/>
      <c r="IJ79" s="26"/>
      <c r="IK79" s="26"/>
      <c r="IL79" s="26"/>
      <c r="IM79" s="26"/>
      <c r="IN79" s="26"/>
      <c r="IO79" s="26"/>
      <c r="IP79" s="26"/>
      <c r="IQ79" s="26"/>
      <c r="KK79" s="26"/>
      <c r="KL79" s="26"/>
      <c r="KM79" s="26"/>
      <c r="KN79" s="26"/>
      <c r="KO79" s="26"/>
      <c r="KP79" s="26"/>
      <c r="KQ79" s="26"/>
      <c r="KR79" s="26"/>
      <c r="KS79" s="26"/>
      <c r="KT79" s="26"/>
      <c r="KU79" s="26"/>
      <c r="KV79" s="26"/>
      <c r="KW79" s="26"/>
      <c r="KX79" s="26"/>
      <c r="KY79" s="26"/>
      <c r="KZ79" s="26"/>
      <c r="LA79" s="26"/>
      <c r="LB79" s="26"/>
      <c r="LC79" s="26"/>
      <c r="LD79" s="26"/>
      <c r="LE79" s="26"/>
      <c r="LF79" s="26"/>
      <c r="LG79" s="26"/>
      <c r="LH79" s="26"/>
      <c r="LI79" s="26"/>
      <c r="LJ79" s="26"/>
      <c r="LK79" s="26"/>
      <c r="LL79" s="26"/>
      <c r="LM79" s="26"/>
      <c r="LN79" s="26"/>
      <c r="LO79" s="26"/>
      <c r="LP79" s="26"/>
      <c r="LQ79" s="26"/>
      <c r="LR79" s="26"/>
      <c r="LS79" s="26"/>
      <c r="LT79" s="26"/>
      <c r="LU79" s="26"/>
      <c r="LV79" s="26"/>
      <c r="LW79" s="26"/>
      <c r="LX79" s="26"/>
      <c r="LY79" s="26"/>
      <c r="LZ79" s="26"/>
      <c r="MA79" s="26"/>
      <c r="MB79" s="26"/>
      <c r="MC79" s="26"/>
      <c r="MD79" s="26"/>
      <c r="ME79" s="26"/>
      <c r="MF79" s="26"/>
      <c r="MG79" s="26"/>
      <c r="MO79" s="6"/>
      <c r="MP79" s="6"/>
      <c r="MQ79" s="6"/>
      <c r="NY79" s="26"/>
      <c r="NZ79" s="26"/>
      <c r="OA79" s="26"/>
      <c r="OB79" s="26"/>
      <c r="OC79" s="26"/>
      <c r="OD79" s="26"/>
      <c r="OE79" s="26"/>
      <c r="OF79" s="26"/>
      <c r="OG79" s="26"/>
      <c r="OH79" s="26"/>
      <c r="OI79" s="26"/>
      <c r="OJ79" s="26"/>
      <c r="OK79" s="26"/>
      <c r="OL79" s="26"/>
      <c r="OM79" s="26"/>
      <c r="ON79" s="26"/>
      <c r="OO79" s="26"/>
      <c r="OP79" s="26"/>
      <c r="OQ79" s="26"/>
      <c r="OR79" s="26"/>
      <c r="OS79" s="26"/>
      <c r="OT79" s="26"/>
      <c r="OU79" s="26"/>
      <c r="OV79" s="26"/>
      <c r="OW79" s="26"/>
      <c r="OX79" s="26"/>
      <c r="OY79" s="26"/>
      <c r="OZ79" s="26"/>
      <c r="PA79" s="26"/>
      <c r="PB79" s="26"/>
      <c r="PC79" s="26"/>
      <c r="PD79" s="26"/>
      <c r="PE79" s="26"/>
      <c r="PF79" s="26"/>
      <c r="PG79" s="26"/>
      <c r="PH79" s="26"/>
      <c r="PI79" s="26"/>
      <c r="PJ79" s="26"/>
      <c r="PK79" s="26"/>
      <c r="PL79" s="26"/>
      <c r="PM79" s="26"/>
      <c r="PN79" s="26"/>
      <c r="PO79" s="26"/>
      <c r="PP79" s="26"/>
    </row>
    <row r="80" spans="201:432" ht="2.1" customHeight="1">
      <c r="GS80" s="26"/>
      <c r="GT80" s="26"/>
      <c r="GU80" s="26"/>
      <c r="GV80" s="26"/>
      <c r="GW80" s="26"/>
      <c r="GX80" s="26"/>
      <c r="GY80" s="26"/>
      <c r="GZ80" s="26"/>
      <c r="HA80" s="26"/>
      <c r="HB80" s="26"/>
      <c r="HC80" s="26"/>
      <c r="HD80" s="26"/>
      <c r="HE80" s="26"/>
      <c r="HF80" s="26"/>
      <c r="HG80" s="26"/>
      <c r="HH80" s="26"/>
      <c r="HI80" s="26"/>
      <c r="HJ80" s="26"/>
      <c r="HK80" s="26"/>
      <c r="HL80" s="26"/>
      <c r="HM80" s="26"/>
      <c r="HN80" s="26"/>
      <c r="HO80" s="26"/>
      <c r="HP80" s="26"/>
      <c r="HQ80" s="26"/>
      <c r="HR80" s="26"/>
      <c r="HS80" s="26"/>
      <c r="HT80" s="26"/>
      <c r="HU80" s="26"/>
      <c r="HV80" s="26"/>
      <c r="HW80" s="26"/>
      <c r="HX80" s="26"/>
      <c r="HY80" s="26"/>
      <c r="HZ80" s="26"/>
      <c r="IA80" s="26"/>
      <c r="IB80" s="26"/>
      <c r="IC80" s="26"/>
      <c r="ID80" s="26"/>
      <c r="IE80" s="26"/>
      <c r="IF80" s="26"/>
      <c r="IG80" s="26"/>
      <c r="IH80" s="26"/>
      <c r="II80" s="26"/>
      <c r="IJ80" s="26"/>
      <c r="IK80" s="26"/>
      <c r="IL80" s="26"/>
      <c r="IM80" s="26"/>
      <c r="IN80" s="26"/>
      <c r="IO80" s="26"/>
      <c r="IP80" s="26"/>
      <c r="IQ80" s="26"/>
      <c r="KK80" s="26"/>
      <c r="KL80" s="26"/>
      <c r="KM80" s="26"/>
      <c r="KN80" s="26"/>
      <c r="KO80" s="26"/>
      <c r="KP80" s="26"/>
      <c r="KQ80" s="26"/>
      <c r="KR80" s="26"/>
      <c r="KS80" s="26"/>
      <c r="KT80" s="26"/>
      <c r="KU80" s="26"/>
      <c r="KV80" s="26"/>
      <c r="KW80" s="26"/>
      <c r="KX80" s="26"/>
      <c r="KY80" s="26"/>
      <c r="KZ80" s="26"/>
      <c r="LA80" s="26"/>
      <c r="LB80" s="26"/>
      <c r="LC80" s="26"/>
      <c r="LD80" s="26"/>
      <c r="LE80" s="26"/>
      <c r="LF80" s="26"/>
      <c r="LG80" s="26"/>
      <c r="LH80" s="26"/>
      <c r="LI80" s="26"/>
      <c r="LJ80" s="26"/>
      <c r="LK80" s="26"/>
      <c r="LL80" s="26"/>
      <c r="LM80" s="26"/>
      <c r="LN80" s="26"/>
      <c r="LO80" s="26"/>
      <c r="LP80" s="26"/>
      <c r="LQ80" s="26"/>
      <c r="LR80" s="26"/>
      <c r="LS80" s="26"/>
      <c r="LT80" s="26"/>
      <c r="LU80" s="26"/>
      <c r="LV80" s="26"/>
      <c r="LW80" s="26"/>
      <c r="LX80" s="26"/>
      <c r="LY80" s="26"/>
      <c r="LZ80" s="26"/>
      <c r="MA80" s="26"/>
      <c r="MB80" s="26"/>
      <c r="MC80" s="26"/>
      <c r="MD80" s="26"/>
      <c r="ME80" s="26"/>
      <c r="MF80" s="26"/>
      <c r="MG80" s="26"/>
      <c r="MO80" s="6"/>
      <c r="MP80" s="6"/>
      <c r="MQ80" s="6"/>
      <c r="NY80" s="26"/>
      <c r="NZ80" s="26"/>
      <c r="OA80" s="26"/>
      <c r="OB80" s="26"/>
      <c r="OC80" s="26"/>
      <c r="OD80" s="26"/>
      <c r="OE80" s="26"/>
      <c r="OF80" s="26"/>
      <c r="OG80" s="26"/>
      <c r="OH80" s="26"/>
      <c r="OI80" s="26"/>
      <c r="OJ80" s="26"/>
      <c r="OK80" s="26"/>
      <c r="OL80" s="26"/>
      <c r="OM80" s="26"/>
      <c r="ON80" s="26"/>
      <c r="OO80" s="26"/>
      <c r="OP80" s="26"/>
      <c r="OQ80" s="26"/>
      <c r="OR80" s="26"/>
      <c r="OS80" s="26"/>
      <c r="OT80" s="26"/>
      <c r="OU80" s="26"/>
      <c r="OV80" s="26"/>
      <c r="OW80" s="26"/>
      <c r="OX80" s="26"/>
      <c r="OY80" s="26"/>
      <c r="OZ80" s="26"/>
      <c r="PA80" s="26"/>
      <c r="PB80" s="26"/>
      <c r="PC80" s="26"/>
      <c r="PD80" s="26"/>
      <c r="PE80" s="26"/>
      <c r="PF80" s="26"/>
      <c r="PG80" s="26"/>
      <c r="PH80" s="26"/>
      <c r="PI80" s="26"/>
      <c r="PJ80" s="26"/>
      <c r="PK80" s="26"/>
      <c r="PL80" s="26"/>
      <c r="PM80" s="26"/>
      <c r="PN80" s="26"/>
      <c r="PO80" s="26"/>
      <c r="PP80" s="26"/>
    </row>
    <row r="81" spans="201:432" ht="2.1" customHeight="1">
      <c r="GS81" s="26"/>
      <c r="GT81" s="26"/>
      <c r="GU81" s="26"/>
      <c r="GV81" s="26"/>
      <c r="GW81" s="26"/>
      <c r="GX81" s="26"/>
      <c r="GY81" s="26"/>
      <c r="GZ81" s="26"/>
      <c r="HA81" s="26"/>
      <c r="HB81" s="26"/>
      <c r="HC81" s="26"/>
      <c r="HD81" s="26"/>
      <c r="HE81" s="26"/>
      <c r="HF81" s="26"/>
      <c r="HG81" s="26"/>
      <c r="HH81" s="26"/>
      <c r="HI81" s="26"/>
      <c r="HJ81" s="26"/>
      <c r="HK81" s="26"/>
      <c r="HL81" s="26"/>
      <c r="HM81" s="26"/>
      <c r="HN81" s="26"/>
      <c r="HO81" s="26"/>
      <c r="HP81" s="26"/>
      <c r="HQ81" s="26"/>
      <c r="HR81" s="26"/>
      <c r="HS81" s="26"/>
      <c r="HT81" s="26"/>
      <c r="HU81" s="26"/>
      <c r="HV81" s="26"/>
      <c r="HW81" s="26"/>
      <c r="HX81" s="26"/>
      <c r="HY81" s="26"/>
      <c r="HZ81" s="26"/>
      <c r="IA81" s="26"/>
      <c r="IB81" s="26"/>
      <c r="IC81" s="26"/>
      <c r="ID81" s="26"/>
      <c r="IE81" s="26"/>
      <c r="IF81" s="26"/>
      <c r="IG81" s="26"/>
      <c r="IH81" s="26"/>
      <c r="II81" s="26"/>
      <c r="IJ81" s="26"/>
      <c r="IK81" s="26"/>
      <c r="IL81" s="26"/>
      <c r="IM81" s="26"/>
      <c r="IN81" s="26"/>
      <c r="IO81" s="26"/>
      <c r="IP81" s="26"/>
      <c r="IQ81" s="26"/>
      <c r="KK81" s="26"/>
      <c r="KL81" s="26"/>
      <c r="KM81" s="26"/>
      <c r="KN81" s="26"/>
      <c r="KO81" s="26"/>
      <c r="KP81" s="26"/>
      <c r="KQ81" s="26"/>
      <c r="KR81" s="26"/>
      <c r="KS81" s="26"/>
      <c r="KT81" s="26"/>
      <c r="KU81" s="26"/>
      <c r="KV81" s="26"/>
      <c r="KW81" s="26"/>
      <c r="KX81" s="26"/>
      <c r="KY81" s="26"/>
      <c r="KZ81" s="26"/>
      <c r="LA81" s="26"/>
      <c r="LB81" s="26"/>
      <c r="LC81" s="26"/>
      <c r="LD81" s="26"/>
      <c r="LE81" s="26"/>
      <c r="LF81" s="26"/>
      <c r="LG81" s="26"/>
      <c r="LH81" s="26"/>
      <c r="LI81" s="26"/>
      <c r="LJ81" s="26"/>
      <c r="LK81" s="26"/>
      <c r="LL81" s="26"/>
      <c r="LM81" s="26"/>
      <c r="LN81" s="26"/>
      <c r="LO81" s="26"/>
      <c r="LP81" s="26"/>
      <c r="LQ81" s="26"/>
      <c r="LR81" s="26"/>
      <c r="LS81" s="26"/>
      <c r="LT81" s="26"/>
      <c r="LU81" s="26"/>
      <c r="LV81" s="26"/>
      <c r="LW81" s="26"/>
      <c r="LX81" s="26"/>
      <c r="LY81" s="26"/>
      <c r="LZ81" s="26"/>
      <c r="MA81" s="26"/>
      <c r="MB81" s="26"/>
      <c r="MC81" s="26"/>
      <c r="MD81" s="26"/>
      <c r="ME81" s="26"/>
      <c r="MF81" s="26"/>
      <c r="MG81" s="26"/>
      <c r="MO81" s="6"/>
      <c r="MP81" s="6"/>
      <c r="MQ81" s="6"/>
      <c r="NY81" s="26"/>
      <c r="NZ81" s="26"/>
      <c r="OA81" s="26"/>
      <c r="OB81" s="26"/>
      <c r="OC81" s="26"/>
      <c r="OD81" s="26"/>
      <c r="OE81" s="26"/>
      <c r="OF81" s="26"/>
      <c r="OG81" s="26"/>
      <c r="OH81" s="26"/>
      <c r="OI81" s="26"/>
      <c r="OJ81" s="26"/>
      <c r="OK81" s="26"/>
      <c r="OL81" s="26"/>
      <c r="OM81" s="26"/>
      <c r="ON81" s="26"/>
      <c r="OO81" s="26"/>
      <c r="OP81" s="26"/>
      <c r="OQ81" s="26"/>
      <c r="OR81" s="26"/>
      <c r="OS81" s="26"/>
      <c r="OT81" s="26"/>
      <c r="OU81" s="26"/>
      <c r="OV81" s="26"/>
      <c r="OW81" s="26"/>
      <c r="OX81" s="26"/>
      <c r="OY81" s="26"/>
      <c r="OZ81" s="26"/>
      <c r="PA81" s="26"/>
      <c r="PB81" s="26"/>
      <c r="PC81" s="26"/>
      <c r="PD81" s="26"/>
      <c r="PE81" s="26"/>
      <c r="PF81" s="26"/>
      <c r="PG81" s="26"/>
      <c r="PH81" s="26"/>
      <c r="PI81" s="26"/>
      <c r="PJ81" s="26"/>
      <c r="PK81" s="26"/>
      <c r="PL81" s="26"/>
      <c r="PM81" s="26"/>
      <c r="PN81" s="26"/>
      <c r="PO81" s="26"/>
      <c r="PP81" s="26"/>
    </row>
    <row r="82" spans="201:432" ht="2.1" customHeight="1">
      <c r="GS82" s="26"/>
      <c r="GT82" s="26"/>
      <c r="GU82" s="26"/>
      <c r="GV82" s="26"/>
      <c r="GW82" s="26"/>
      <c r="GX82" s="26"/>
      <c r="GY82" s="26"/>
      <c r="GZ82" s="26"/>
      <c r="HA82" s="26"/>
      <c r="HB82" s="26"/>
      <c r="HC82" s="26"/>
      <c r="HD82" s="26"/>
      <c r="HE82" s="26"/>
      <c r="HF82" s="26"/>
      <c r="HG82" s="26"/>
      <c r="HH82" s="26"/>
      <c r="HI82" s="26"/>
      <c r="HJ82" s="26"/>
      <c r="HK82" s="26"/>
      <c r="HL82" s="26"/>
      <c r="HM82" s="26"/>
      <c r="HN82" s="26"/>
      <c r="HO82" s="26"/>
      <c r="HP82" s="26"/>
      <c r="HQ82" s="26"/>
      <c r="HR82" s="26"/>
      <c r="HS82" s="26"/>
      <c r="HT82" s="26"/>
      <c r="HU82" s="26"/>
      <c r="HV82" s="26"/>
      <c r="HW82" s="26"/>
      <c r="HX82" s="26"/>
      <c r="HY82" s="26"/>
      <c r="HZ82" s="26"/>
      <c r="IA82" s="26"/>
      <c r="IB82" s="26"/>
      <c r="IC82" s="26"/>
      <c r="ID82" s="26"/>
      <c r="IE82" s="26"/>
      <c r="IF82" s="26"/>
      <c r="IG82" s="26"/>
      <c r="IH82" s="26"/>
      <c r="II82" s="26"/>
      <c r="IJ82" s="26"/>
      <c r="IK82" s="26"/>
      <c r="IL82" s="26"/>
      <c r="IM82" s="26"/>
      <c r="IN82" s="26"/>
      <c r="IO82" s="26"/>
      <c r="IP82" s="26"/>
      <c r="IQ82" s="26"/>
      <c r="KK82" s="26"/>
      <c r="KL82" s="26"/>
      <c r="KM82" s="26"/>
      <c r="KN82" s="26"/>
      <c r="KO82" s="26"/>
      <c r="KP82" s="26"/>
      <c r="KQ82" s="26"/>
      <c r="KR82" s="26"/>
      <c r="KS82" s="26"/>
      <c r="KT82" s="26"/>
      <c r="KU82" s="26"/>
      <c r="KV82" s="26"/>
      <c r="KW82" s="26"/>
      <c r="KX82" s="26"/>
      <c r="KY82" s="26"/>
      <c r="KZ82" s="26"/>
      <c r="LA82" s="26"/>
      <c r="LB82" s="26"/>
      <c r="LC82" s="26"/>
      <c r="LD82" s="26"/>
      <c r="LE82" s="26"/>
      <c r="LF82" s="26"/>
      <c r="LG82" s="26"/>
      <c r="LH82" s="26"/>
      <c r="LI82" s="26"/>
      <c r="LJ82" s="26"/>
      <c r="LK82" s="26"/>
      <c r="LL82" s="26"/>
      <c r="LM82" s="26"/>
      <c r="LN82" s="26"/>
      <c r="LO82" s="26"/>
      <c r="LP82" s="26"/>
      <c r="LQ82" s="26"/>
      <c r="LR82" s="26"/>
      <c r="LS82" s="26"/>
      <c r="LT82" s="26"/>
      <c r="LU82" s="26"/>
      <c r="LV82" s="26"/>
      <c r="LW82" s="26"/>
      <c r="LX82" s="26"/>
      <c r="LY82" s="26"/>
      <c r="LZ82" s="26"/>
      <c r="MA82" s="26"/>
      <c r="MB82" s="26"/>
      <c r="MC82" s="26"/>
      <c r="MD82" s="26"/>
      <c r="ME82" s="26"/>
      <c r="MF82" s="26"/>
      <c r="MG82" s="26"/>
      <c r="MO82" s="6"/>
      <c r="MP82" s="6"/>
      <c r="MQ82" s="6"/>
      <c r="NY82" s="26"/>
      <c r="NZ82" s="26"/>
      <c r="OA82" s="26"/>
      <c r="OB82" s="26"/>
      <c r="OC82" s="26"/>
      <c r="OD82" s="26"/>
      <c r="OE82" s="26"/>
      <c r="OF82" s="26"/>
      <c r="OG82" s="26"/>
      <c r="OH82" s="26"/>
      <c r="OI82" s="26"/>
      <c r="OJ82" s="26"/>
      <c r="OK82" s="26"/>
      <c r="OL82" s="26"/>
      <c r="OM82" s="26"/>
      <c r="ON82" s="26"/>
      <c r="OO82" s="26"/>
      <c r="OP82" s="26"/>
      <c r="OQ82" s="26"/>
      <c r="OR82" s="26"/>
      <c r="OS82" s="26"/>
      <c r="OT82" s="26"/>
      <c r="OU82" s="26"/>
      <c r="OV82" s="26"/>
      <c r="OW82" s="26"/>
      <c r="OX82" s="26"/>
      <c r="OY82" s="26"/>
      <c r="OZ82" s="26"/>
      <c r="PA82" s="26"/>
      <c r="PB82" s="26"/>
      <c r="PC82" s="26"/>
      <c r="PD82" s="26"/>
      <c r="PE82" s="26"/>
      <c r="PF82" s="26"/>
      <c r="PG82" s="26"/>
      <c r="PH82" s="26"/>
      <c r="PI82" s="26"/>
      <c r="PJ82" s="26"/>
      <c r="PK82" s="26"/>
      <c r="PL82" s="26"/>
      <c r="PM82" s="26"/>
      <c r="PN82" s="26"/>
      <c r="PO82" s="26"/>
      <c r="PP82" s="26"/>
    </row>
    <row r="83" spans="201:432" ht="2.1" customHeight="1">
      <c r="GS83" s="26"/>
      <c r="GT83" s="26"/>
      <c r="GU83" s="26"/>
      <c r="GV83" s="26"/>
      <c r="GW83" s="26"/>
      <c r="GX83" s="26"/>
      <c r="GY83" s="26"/>
      <c r="GZ83" s="26"/>
      <c r="HA83" s="26"/>
      <c r="HB83" s="26"/>
      <c r="HC83" s="26"/>
      <c r="HD83" s="26"/>
      <c r="HE83" s="26"/>
      <c r="HF83" s="26"/>
      <c r="HG83" s="26"/>
      <c r="HH83" s="26"/>
      <c r="HI83" s="26"/>
      <c r="HJ83" s="26"/>
      <c r="HK83" s="26"/>
      <c r="HL83" s="26"/>
      <c r="HM83" s="26"/>
      <c r="HN83" s="26"/>
      <c r="HO83" s="26"/>
      <c r="HP83" s="26"/>
      <c r="HQ83" s="26"/>
      <c r="HR83" s="26"/>
      <c r="HS83" s="26"/>
      <c r="HT83" s="26"/>
      <c r="HU83" s="26"/>
      <c r="HV83" s="26"/>
      <c r="HW83" s="26"/>
      <c r="HX83" s="26"/>
      <c r="HY83" s="26"/>
      <c r="HZ83" s="26"/>
      <c r="IA83" s="26"/>
      <c r="IB83" s="26"/>
      <c r="IC83" s="26"/>
      <c r="ID83" s="26"/>
      <c r="IE83" s="26"/>
      <c r="IF83" s="26"/>
      <c r="IG83" s="26"/>
      <c r="IH83" s="26"/>
      <c r="II83" s="26"/>
      <c r="IJ83" s="26"/>
      <c r="IK83" s="26"/>
      <c r="IL83" s="26"/>
      <c r="IM83" s="26"/>
      <c r="IN83" s="26"/>
      <c r="IO83" s="26"/>
      <c r="IP83" s="26"/>
      <c r="IQ83" s="26"/>
      <c r="KK83" s="26"/>
      <c r="KL83" s="26"/>
      <c r="KM83" s="26"/>
      <c r="KN83" s="26"/>
      <c r="KO83" s="26"/>
      <c r="KP83" s="26"/>
      <c r="KQ83" s="26"/>
      <c r="KR83" s="26"/>
      <c r="KS83" s="26"/>
      <c r="KT83" s="26"/>
      <c r="KU83" s="26"/>
      <c r="KV83" s="26"/>
      <c r="KW83" s="26"/>
      <c r="KX83" s="26"/>
      <c r="KY83" s="26"/>
      <c r="KZ83" s="26"/>
      <c r="LA83" s="26"/>
      <c r="LB83" s="26"/>
      <c r="LC83" s="26"/>
      <c r="LD83" s="26"/>
      <c r="LE83" s="26"/>
      <c r="LF83" s="26"/>
      <c r="LG83" s="26"/>
      <c r="LH83" s="26"/>
      <c r="LI83" s="26"/>
      <c r="LJ83" s="26"/>
      <c r="LK83" s="26"/>
      <c r="LL83" s="26"/>
      <c r="LM83" s="26"/>
      <c r="LN83" s="26"/>
      <c r="LO83" s="26"/>
      <c r="LP83" s="26"/>
      <c r="LQ83" s="26"/>
      <c r="LR83" s="26"/>
      <c r="LS83" s="26"/>
      <c r="LT83" s="26"/>
      <c r="LU83" s="26"/>
      <c r="LV83" s="26"/>
      <c r="LW83" s="26"/>
      <c r="LX83" s="26"/>
      <c r="LY83" s="26"/>
      <c r="LZ83" s="26"/>
      <c r="MA83" s="26"/>
      <c r="MB83" s="26"/>
      <c r="MC83" s="26"/>
      <c r="MD83" s="26"/>
      <c r="ME83" s="26"/>
      <c r="MF83" s="26"/>
      <c r="MG83" s="26"/>
      <c r="MO83" s="6"/>
      <c r="MP83" s="6"/>
      <c r="MQ83" s="6"/>
      <c r="NY83" s="26"/>
      <c r="NZ83" s="26"/>
      <c r="OA83" s="26"/>
      <c r="OB83" s="26"/>
      <c r="OC83" s="26"/>
      <c r="OD83" s="26"/>
      <c r="OE83" s="26"/>
      <c r="OF83" s="26"/>
      <c r="OG83" s="26"/>
      <c r="OH83" s="26"/>
      <c r="OI83" s="26"/>
      <c r="OJ83" s="26"/>
      <c r="OK83" s="26"/>
      <c r="OL83" s="26"/>
      <c r="OM83" s="26"/>
      <c r="ON83" s="26"/>
      <c r="OO83" s="26"/>
      <c r="OP83" s="26"/>
      <c r="OQ83" s="26"/>
      <c r="OR83" s="26"/>
      <c r="OS83" s="26"/>
      <c r="OT83" s="26"/>
      <c r="OU83" s="26"/>
      <c r="OV83" s="26"/>
      <c r="OW83" s="26"/>
      <c r="OX83" s="26"/>
      <c r="OY83" s="26"/>
      <c r="OZ83" s="26"/>
      <c r="PA83" s="26"/>
      <c r="PB83" s="26"/>
      <c r="PC83" s="26"/>
      <c r="PD83" s="26"/>
      <c r="PE83" s="26"/>
      <c r="PF83" s="26"/>
      <c r="PG83" s="26"/>
      <c r="PH83" s="26"/>
      <c r="PI83" s="26"/>
      <c r="PJ83" s="26"/>
      <c r="PK83" s="26"/>
      <c r="PL83" s="26"/>
      <c r="PM83" s="26"/>
      <c r="PN83" s="26"/>
      <c r="PO83" s="26"/>
      <c r="PP83" s="26"/>
    </row>
    <row r="84" spans="201:432" ht="2.1" customHeight="1">
      <c r="GS84" s="26"/>
      <c r="GT84" s="26"/>
      <c r="GU84" s="26"/>
      <c r="GV84" s="26"/>
      <c r="GW84" s="26"/>
      <c r="GX84" s="26"/>
      <c r="GY84" s="26"/>
      <c r="GZ84" s="26"/>
      <c r="HA84" s="26"/>
      <c r="HB84" s="26"/>
      <c r="HC84" s="26"/>
      <c r="HD84" s="26"/>
      <c r="HE84" s="26"/>
      <c r="HF84" s="26"/>
      <c r="HG84" s="26"/>
      <c r="HH84" s="26"/>
      <c r="HI84" s="26"/>
      <c r="HJ84" s="26"/>
      <c r="HK84" s="26"/>
      <c r="HL84" s="26"/>
      <c r="HM84" s="26"/>
      <c r="HN84" s="26"/>
      <c r="HO84" s="26"/>
      <c r="HP84" s="26"/>
      <c r="HQ84" s="26"/>
      <c r="HR84" s="26"/>
      <c r="HS84" s="26"/>
      <c r="HT84" s="26"/>
      <c r="HU84" s="26"/>
      <c r="HV84" s="26"/>
      <c r="HW84" s="26"/>
      <c r="HX84" s="26"/>
      <c r="HY84" s="26"/>
      <c r="HZ84" s="26"/>
      <c r="IA84" s="26"/>
      <c r="IB84" s="26"/>
      <c r="IC84" s="26"/>
      <c r="ID84" s="26"/>
      <c r="IE84" s="26"/>
      <c r="IF84" s="26"/>
      <c r="IG84" s="26"/>
      <c r="IH84" s="26"/>
      <c r="II84" s="26"/>
      <c r="IJ84" s="26"/>
      <c r="IK84" s="26"/>
      <c r="IL84" s="26"/>
      <c r="IM84" s="26"/>
      <c r="IN84" s="26"/>
      <c r="IO84" s="26"/>
      <c r="IP84" s="26"/>
      <c r="IQ84" s="26"/>
      <c r="KK84" s="26"/>
      <c r="KL84" s="26"/>
      <c r="KM84" s="26"/>
      <c r="KN84" s="26"/>
      <c r="KO84" s="26"/>
      <c r="KP84" s="26"/>
      <c r="KQ84" s="26"/>
      <c r="KR84" s="26"/>
      <c r="KS84" s="26"/>
      <c r="KT84" s="26"/>
      <c r="KU84" s="26"/>
      <c r="KV84" s="26"/>
      <c r="KW84" s="26"/>
      <c r="KX84" s="26"/>
      <c r="KY84" s="26"/>
      <c r="KZ84" s="26"/>
      <c r="LA84" s="26"/>
      <c r="LB84" s="26"/>
      <c r="LC84" s="26"/>
      <c r="LD84" s="26"/>
      <c r="LE84" s="26"/>
      <c r="LF84" s="26"/>
      <c r="LG84" s="26"/>
      <c r="LH84" s="26"/>
      <c r="LI84" s="26"/>
      <c r="LJ84" s="26"/>
      <c r="LK84" s="26"/>
      <c r="LL84" s="26"/>
      <c r="LM84" s="26"/>
      <c r="LN84" s="26"/>
      <c r="LO84" s="26"/>
      <c r="LP84" s="26"/>
      <c r="LQ84" s="26"/>
      <c r="LR84" s="26"/>
      <c r="LS84" s="26"/>
      <c r="LT84" s="26"/>
      <c r="LU84" s="26"/>
      <c r="LV84" s="26"/>
      <c r="LW84" s="26"/>
      <c r="LX84" s="26"/>
      <c r="LY84" s="26"/>
      <c r="LZ84" s="26"/>
      <c r="MA84" s="26"/>
      <c r="MB84" s="26"/>
      <c r="MC84" s="26"/>
      <c r="MD84" s="26"/>
      <c r="ME84" s="26"/>
      <c r="MF84" s="26"/>
      <c r="MG84" s="26"/>
      <c r="MO84" s="6"/>
      <c r="MP84" s="6"/>
      <c r="MQ84" s="6"/>
      <c r="NY84" s="26"/>
      <c r="NZ84" s="26"/>
      <c r="OA84" s="26"/>
      <c r="OB84" s="26"/>
      <c r="OC84" s="26"/>
      <c r="OD84" s="26"/>
      <c r="OE84" s="26"/>
      <c r="OF84" s="26"/>
      <c r="OG84" s="26"/>
      <c r="OH84" s="26"/>
      <c r="OI84" s="26"/>
      <c r="OJ84" s="26"/>
      <c r="OK84" s="26"/>
      <c r="OL84" s="26"/>
      <c r="OM84" s="26"/>
      <c r="ON84" s="26"/>
      <c r="OO84" s="26"/>
      <c r="OP84" s="26"/>
      <c r="OQ84" s="26"/>
      <c r="OR84" s="26"/>
      <c r="OS84" s="26"/>
      <c r="OT84" s="26"/>
      <c r="OU84" s="26"/>
      <c r="OV84" s="26"/>
      <c r="OW84" s="26"/>
      <c r="OX84" s="26"/>
      <c r="OY84" s="26"/>
      <c r="OZ84" s="26"/>
      <c r="PA84" s="26"/>
      <c r="PB84" s="26"/>
      <c r="PC84" s="26"/>
      <c r="PD84" s="26"/>
      <c r="PE84" s="26"/>
      <c r="PF84" s="26"/>
      <c r="PG84" s="26"/>
      <c r="PH84" s="26"/>
      <c r="PI84" s="26"/>
      <c r="PJ84" s="26"/>
      <c r="PK84" s="26"/>
      <c r="PL84" s="26"/>
      <c r="PM84" s="26"/>
      <c r="PN84" s="26"/>
      <c r="PO84" s="26"/>
      <c r="PP84" s="26"/>
    </row>
    <row r="85" spans="201:432" ht="2.1" customHeight="1">
      <c r="GS85" s="26"/>
      <c r="GT85" s="26"/>
      <c r="GU85" s="26"/>
      <c r="GV85" s="26"/>
      <c r="GW85" s="26"/>
      <c r="GX85" s="26"/>
      <c r="GY85" s="26"/>
      <c r="GZ85" s="26"/>
      <c r="HA85" s="26"/>
      <c r="HB85" s="26"/>
      <c r="HC85" s="26"/>
      <c r="HD85" s="26"/>
      <c r="HE85" s="26"/>
      <c r="HF85" s="26"/>
      <c r="HG85" s="26"/>
      <c r="HH85" s="26"/>
      <c r="HI85" s="26"/>
      <c r="HJ85" s="26"/>
      <c r="HK85" s="26"/>
      <c r="HL85" s="26"/>
      <c r="HM85" s="26"/>
      <c r="HN85" s="26"/>
      <c r="HO85" s="26"/>
      <c r="HP85" s="26"/>
      <c r="HQ85" s="26"/>
      <c r="HR85" s="26"/>
      <c r="HS85" s="26"/>
      <c r="HT85" s="26"/>
      <c r="HU85" s="26"/>
      <c r="HV85" s="26"/>
      <c r="HW85" s="26"/>
      <c r="HX85" s="26"/>
      <c r="HY85" s="26"/>
      <c r="HZ85" s="26"/>
      <c r="IA85" s="26"/>
      <c r="IB85" s="26"/>
      <c r="IC85" s="26"/>
      <c r="ID85" s="26"/>
      <c r="IE85" s="26"/>
      <c r="IF85" s="26"/>
      <c r="IG85" s="26"/>
      <c r="IH85" s="26"/>
      <c r="II85" s="26"/>
      <c r="IJ85" s="26"/>
      <c r="IK85" s="26"/>
      <c r="IL85" s="26"/>
      <c r="IM85" s="26"/>
      <c r="IN85" s="26"/>
      <c r="IO85" s="26"/>
      <c r="IP85" s="26"/>
      <c r="IQ85" s="26"/>
      <c r="KK85" s="26"/>
      <c r="KL85" s="26"/>
      <c r="KM85" s="26"/>
      <c r="KN85" s="26"/>
      <c r="KO85" s="26"/>
      <c r="KP85" s="26"/>
      <c r="KQ85" s="26"/>
      <c r="KR85" s="26"/>
      <c r="KS85" s="26"/>
      <c r="KT85" s="26"/>
      <c r="KU85" s="26"/>
      <c r="KV85" s="26"/>
      <c r="KW85" s="26"/>
      <c r="KX85" s="26"/>
      <c r="KY85" s="26"/>
      <c r="KZ85" s="26"/>
      <c r="LA85" s="26"/>
      <c r="LB85" s="26"/>
      <c r="LC85" s="26"/>
      <c r="LD85" s="26"/>
      <c r="LE85" s="26"/>
      <c r="LF85" s="26"/>
      <c r="LG85" s="26"/>
      <c r="LH85" s="26"/>
      <c r="LI85" s="26"/>
      <c r="LJ85" s="26"/>
      <c r="LK85" s="26"/>
      <c r="LL85" s="26"/>
      <c r="LM85" s="26"/>
      <c r="LN85" s="26"/>
      <c r="LO85" s="26"/>
      <c r="LP85" s="26"/>
      <c r="LQ85" s="26"/>
      <c r="LR85" s="26"/>
      <c r="LS85" s="26"/>
      <c r="LT85" s="26"/>
      <c r="LU85" s="26"/>
      <c r="LV85" s="26"/>
      <c r="LW85" s="26"/>
      <c r="LX85" s="26"/>
      <c r="LY85" s="26"/>
      <c r="LZ85" s="26"/>
      <c r="MA85" s="26"/>
      <c r="MB85" s="26"/>
      <c r="MC85" s="26"/>
      <c r="MD85" s="26"/>
      <c r="ME85" s="26"/>
      <c r="MF85" s="26"/>
      <c r="MG85" s="26"/>
      <c r="MO85" s="6"/>
      <c r="MP85" s="6"/>
      <c r="MQ85" s="6"/>
      <c r="NY85" s="26"/>
      <c r="NZ85" s="26"/>
      <c r="OA85" s="26"/>
      <c r="OB85" s="26"/>
      <c r="OC85" s="26"/>
      <c r="OD85" s="26"/>
      <c r="OE85" s="26"/>
      <c r="OF85" s="26"/>
      <c r="OG85" s="26"/>
      <c r="OH85" s="26"/>
      <c r="OI85" s="26"/>
      <c r="OJ85" s="26"/>
      <c r="OK85" s="26"/>
      <c r="OL85" s="26"/>
      <c r="OM85" s="26"/>
      <c r="ON85" s="26"/>
      <c r="OO85" s="26"/>
      <c r="OP85" s="26"/>
      <c r="OQ85" s="26"/>
      <c r="OR85" s="26"/>
      <c r="OS85" s="26"/>
      <c r="OT85" s="26"/>
      <c r="OU85" s="26"/>
      <c r="OV85" s="26"/>
      <c r="OW85" s="26"/>
      <c r="OX85" s="26"/>
      <c r="OY85" s="26"/>
      <c r="OZ85" s="26"/>
      <c r="PA85" s="26"/>
      <c r="PB85" s="26"/>
      <c r="PC85" s="26"/>
      <c r="PD85" s="26"/>
      <c r="PE85" s="26"/>
      <c r="PF85" s="26"/>
      <c r="PG85" s="26"/>
      <c r="PH85" s="26"/>
      <c r="PI85" s="26"/>
      <c r="PJ85" s="26"/>
      <c r="PK85" s="26"/>
      <c r="PL85" s="26"/>
      <c r="PM85" s="26"/>
      <c r="PN85" s="26"/>
      <c r="PO85" s="26"/>
      <c r="PP85" s="26"/>
    </row>
    <row r="86" spans="201:432" ht="2.1" customHeight="1">
      <c r="GS86" s="26"/>
      <c r="GT86" s="26"/>
      <c r="GU86" s="26"/>
      <c r="GV86" s="26"/>
      <c r="GW86" s="26"/>
      <c r="GX86" s="26"/>
      <c r="GY86" s="26"/>
      <c r="GZ86" s="26"/>
      <c r="HA86" s="26"/>
      <c r="HB86" s="26"/>
      <c r="HC86" s="26"/>
      <c r="HD86" s="26"/>
      <c r="HE86" s="26"/>
      <c r="HF86" s="26"/>
      <c r="HG86" s="26"/>
      <c r="HH86" s="26"/>
      <c r="HI86" s="26"/>
      <c r="HJ86" s="26"/>
      <c r="HK86" s="26"/>
      <c r="HL86" s="26"/>
      <c r="HM86" s="26"/>
      <c r="HN86" s="26"/>
      <c r="HO86" s="26"/>
      <c r="HP86" s="26"/>
      <c r="HQ86" s="26"/>
      <c r="HR86" s="26"/>
      <c r="HS86" s="26"/>
      <c r="HT86" s="26"/>
      <c r="HU86" s="26"/>
      <c r="HV86" s="26"/>
      <c r="HW86" s="26"/>
      <c r="HX86" s="26"/>
      <c r="HY86" s="26"/>
      <c r="HZ86" s="26"/>
      <c r="IA86" s="26"/>
      <c r="IB86" s="26"/>
      <c r="IC86" s="26"/>
      <c r="ID86" s="26"/>
      <c r="IE86" s="26"/>
      <c r="IF86" s="26"/>
      <c r="IG86" s="26"/>
      <c r="IH86" s="26"/>
      <c r="II86" s="26"/>
      <c r="IJ86" s="26"/>
      <c r="IK86" s="26"/>
      <c r="IL86" s="26"/>
      <c r="IM86" s="26"/>
      <c r="IN86" s="26"/>
      <c r="IO86" s="26"/>
      <c r="IP86" s="26"/>
      <c r="IQ86" s="26"/>
      <c r="KK86" s="26"/>
      <c r="KL86" s="26"/>
      <c r="KM86" s="26"/>
      <c r="KN86" s="26"/>
      <c r="KO86" s="26"/>
      <c r="KP86" s="26"/>
      <c r="KQ86" s="26"/>
      <c r="KR86" s="26"/>
      <c r="KS86" s="26"/>
      <c r="KT86" s="26"/>
      <c r="KU86" s="26"/>
      <c r="KV86" s="26"/>
      <c r="KW86" s="26"/>
      <c r="KX86" s="26"/>
      <c r="KY86" s="26"/>
      <c r="KZ86" s="26"/>
      <c r="LA86" s="26"/>
      <c r="LB86" s="26"/>
      <c r="LC86" s="26"/>
      <c r="LD86" s="26"/>
      <c r="LE86" s="26"/>
      <c r="LF86" s="26"/>
      <c r="LG86" s="26"/>
      <c r="LH86" s="26"/>
      <c r="LI86" s="26"/>
      <c r="LJ86" s="26"/>
      <c r="LK86" s="26"/>
      <c r="LL86" s="26"/>
      <c r="LM86" s="26"/>
      <c r="LN86" s="26"/>
      <c r="LO86" s="26"/>
      <c r="LP86" s="26"/>
      <c r="LQ86" s="26"/>
      <c r="LR86" s="26"/>
      <c r="LS86" s="26"/>
      <c r="LT86" s="26"/>
      <c r="LU86" s="26"/>
      <c r="LV86" s="26"/>
      <c r="LW86" s="26"/>
      <c r="LX86" s="26"/>
      <c r="LY86" s="26"/>
      <c r="LZ86" s="26"/>
      <c r="MA86" s="26"/>
      <c r="MB86" s="26"/>
      <c r="MC86" s="26"/>
      <c r="MD86" s="26"/>
      <c r="ME86" s="26"/>
      <c r="MF86" s="26"/>
      <c r="MG86" s="26"/>
      <c r="MO86" s="6"/>
      <c r="MP86" s="6"/>
      <c r="MQ86" s="6"/>
      <c r="NY86" s="26"/>
      <c r="NZ86" s="26"/>
      <c r="OA86" s="26"/>
      <c r="OB86" s="26"/>
      <c r="OC86" s="26"/>
      <c r="OD86" s="26"/>
      <c r="OE86" s="26"/>
      <c r="OF86" s="26"/>
      <c r="OG86" s="26"/>
      <c r="OH86" s="26"/>
      <c r="OI86" s="26"/>
      <c r="OJ86" s="26"/>
      <c r="OK86" s="26"/>
      <c r="OL86" s="26"/>
      <c r="OM86" s="26"/>
      <c r="ON86" s="26"/>
      <c r="OO86" s="26"/>
      <c r="OP86" s="26"/>
      <c r="OQ86" s="26"/>
      <c r="OR86" s="26"/>
      <c r="OS86" s="26"/>
      <c r="OT86" s="26"/>
      <c r="OU86" s="26"/>
      <c r="OV86" s="26"/>
      <c r="OW86" s="26"/>
      <c r="OX86" s="26"/>
      <c r="OY86" s="26"/>
      <c r="OZ86" s="26"/>
      <c r="PA86" s="26"/>
      <c r="PB86" s="26"/>
      <c r="PC86" s="26"/>
      <c r="PD86" s="26"/>
      <c r="PE86" s="26"/>
      <c r="PF86" s="26"/>
      <c r="PG86" s="26"/>
      <c r="PH86" s="26"/>
      <c r="PI86" s="26"/>
      <c r="PJ86" s="26"/>
      <c r="PK86" s="26"/>
      <c r="PL86" s="26"/>
      <c r="PM86" s="26"/>
      <c r="PN86" s="26"/>
      <c r="PO86" s="26"/>
      <c r="PP86" s="26"/>
    </row>
    <row r="87" spans="201:432" ht="2.1" customHeight="1">
      <c r="GS87" s="26"/>
      <c r="GT87" s="26"/>
      <c r="GU87" s="26"/>
      <c r="GV87" s="26"/>
      <c r="GW87" s="26"/>
      <c r="GX87" s="26"/>
      <c r="GY87" s="26"/>
      <c r="GZ87" s="26"/>
      <c r="HA87" s="26"/>
      <c r="HB87" s="26"/>
      <c r="HC87" s="26"/>
      <c r="HD87" s="26"/>
      <c r="HE87" s="26"/>
      <c r="HF87" s="26"/>
      <c r="HG87" s="26"/>
      <c r="HH87" s="26"/>
      <c r="HI87" s="26"/>
      <c r="HJ87" s="26"/>
      <c r="HK87" s="26"/>
      <c r="HL87" s="26"/>
      <c r="HM87" s="26"/>
      <c r="HN87" s="26"/>
      <c r="HO87" s="26"/>
      <c r="HP87" s="26"/>
      <c r="HQ87" s="26"/>
      <c r="HR87" s="26"/>
      <c r="HS87" s="26"/>
      <c r="HT87" s="26"/>
      <c r="HU87" s="26"/>
      <c r="HV87" s="26"/>
      <c r="HW87" s="26"/>
      <c r="HX87" s="26"/>
      <c r="HY87" s="26"/>
      <c r="HZ87" s="26"/>
      <c r="IA87" s="26"/>
      <c r="IB87" s="26"/>
      <c r="IC87" s="26"/>
      <c r="ID87" s="26"/>
      <c r="IE87" s="26"/>
      <c r="IF87" s="26"/>
      <c r="IG87" s="26"/>
      <c r="IH87" s="26"/>
      <c r="II87" s="26"/>
      <c r="IJ87" s="26"/>
      <c r="IK87" s="26"/>
      <c r="IL87" s="26"/>
      <c r="IM87" s="26"/>
      <c r="IN87" s="26"/>
      <c r="IO87" s="26"/>
      <c r="IP87" s="26"/>
      <c r="IQ87" s="26"/>
      <c r="KK87" s="26"/>
      <c r="KL87" s="26"/>
      <c r="KM87" s="26"/>
      <c r="KN87" s="26"/>
      <c r="KO87" s="26"/>
      <c r="KP87" s="26"/>
      <c r="KQ87" s="26"/>
      <c r="KR87" s="26"/>
      <c r="KS87" s="26"/>
      <c r="KT87" s="26"/>
      <c r="KU87" s="26"/>
      <c r="KV87" s="26"/>
      <c r="KW87" s="26"/>
      <c r="KX87" s="26"/>
      <c r="KY87" s="26"/>
      <c r="KZ87" s="26"/>
      <c r="LA87" s="26"/>
      <c r="LB87" s="26"/>
      <c r="LC87" s="26"/>
      <c r="LD87" s="26"/>
      <c r="LE87" s="26"/>
      <c r="LF87" s="26"/>
      <c r="LG87" s="26"/>
      <c r="LH87" s="26"/>
      <c r="LI87" s="26"/>
      <c r="LJ87" s="26"/>
      <c r="LK87" s="26"/>
      <c r="LL87" s="26"/>
      <c r="LM87" s="26"/>
      <c r="LN87" s="26"/>
      <c r="LO87" s="26"/>
      <c r="LP87" s="26"/>
      <c r="LQ87" s="26"/>
      <c r="LR87" s="26"/>
      <c r="LS87" s="26"/>
      <c r="LT87" s="26"/>
      <c r="LU87" s="26"/>
      <c r="LV87" s="26"/>
      <c r="LW87" s="26"/>
      <c r="LX87" s="26"/>
      <c r="LY87" s="26"/>
      <c r="LZ87" s="26"/>
      <c r="MA87" s="26"/>
      <c r="MB87" s="26"/>
      <c r="MC87" s="26"/>
      <c r="MD87" s="26"/>
      <c r="ME87" s="26"/>
      <c r="MF87" s="26"/>
      <c r="MG87" s="26"/>
      <c r="MO87" s="6"/>
      <c r="MP87" s="6"/>
      <c r="MQ87" s="6"/>
      <c r="NY87" s="26"/>
      <c r="NZ87" s="26"/>
      <c r="OA87" s="26"/>
      <c r="OB87" s="26"/>
      <c r="OC87" s="26"/>
      <c r="OD87" s="26"/>
      <c r="OE87" s="26"/>
      <c r="OF87" s="26"/>
      <c r="OG87" s="26"/>
      <c r="OH87" s="26"/>
      <c r="OI87" s="26"/>
      <c r="OJ87" s="26"/>
      <c r="OK87" s="26"/>
      <c r="OL87" s="26"/>
      <c r="OM87" s="26"/>
      <c r="ON87" s="26"/>
      <c r="OO87" s="26"/>
      <c r="OP87" s="26"/>
      <c r="OQ87" s="26"/>
      <c r="OR87" s="26"/>
      <c r="OS87" s="26"/>
      <c r="OT87" s="26"/>
      <c r="OU87" s="26"/>
      <c r="OV87" s="26"/>
      <c r="OW87" s="26"/>
      <c r="OX87" s="26"/>
      <c r="OY87" s="26"/>
      <c r="OZ87" s="26"/>
      <c r="PA87" s="26"/>
      <c r="PB87" s="26"/>
      <c r="PC87" s="26"/>
      <c r="PD87" s="26"/>
      <c r="PE87" s="26"/>
      <c r="PF87" s="26"/>
      <c r="PG87" s="26"/>
      <c r="PH87" s="26"/>
      <c r="PI87" s="26"/>
      <c r="PJ87" s="26"/>
      <c r="PK87" s="26"/>
      <c r="PL87" s="26"/>
      <c r="PM87" s="26"/>
      <c r="PN87" s="26"/>
      <c r="PO87" s="26"/>
      <c r="PP87" s="26"/>
    </row>
    <row r="88" spans="201:432" ht="2.1" customHeight="1">
      <c r="GS88" s="26"/>
      <c r="GT88" s="26"/>
      <c r="GU88" s="26"/>
      <c r="GV88" s="26"/>
      <c r="GW88" s="26"/>
      <c r="GX88" s="26"/>
      <c r="GY88" s="26"/>
      <c r="GZ88" s="26"/>
      <c r="HA88" s="26"/>
      <c r="HB88" s="26"/>
      <c r="HC88" s="26"/>
      <c r="HD88" s="26"/>
      <c r="HE88" s="26"/>
      <c r="HF88" s="26"/>
      <c r="HG88" s="26"/>
      <c r="HH88" s="26"/>
      <c r="HI88" s="26"/>
      <c r="HJ88" s="26"/>
      <c r="HK88" s="26"/>
      <c r="HL88" s="26"/>
      <c r="HM88" s="26"/>
      <c r="HN88" s="26"/>
      <c r="HO88" s="26"/>
      <c r="HP88" s="26"/>
      <c r="HQ88" s="26"/>
      <c r="HR88" s="26"/>
      <c r="HS88" s="26"/>
      <c r="HT88" s="26"/>
      <c r="HU88" s="26"/>
      <c r="HV88" s="26"/>
      <c r="HW88" s="26"/>
      <c r="HX88" s="26"/>
      <c r="HY88" s="26"/>
      <c r="HZ88" s="26"/>
      <c r="IA88" s="26"/>
      <c r="IB88" s="26"/>
      <c r="IC88" s="26"/>
      <c r="ID88" s="26"/>
      <c r="IE88" s="26"/>
      <c r="IF88" s="26"/>
      <c r="IG88" s="26"/>
      <c r="IH88" s="26"/>
      <c r="II88" s="26"/>
      <c r="IJ88" s="26"/>
      <c r="IK88" s="26"/>
      <c r="IL88" s="26"/>
      <c r="IM88" s="26"/>
      <c r="IN88" s="26"/>
      <c r="IO88" s="26"/>
      <c r="IP88" s="26"/>
      <c r="IQ88" s="26"/>
      <c r="KK88" s="26"/>
      <c r="KL88" s="26"/>
      <c r="KM88" s="26"/>
      <c r="KN88" s="26"/>
      <c r="KO88" s="26"/>
      <c r="KP88" s="26"/>
      <c r="KQ88" s="26"/>
      <c r="KR88" s="26"/>
      <c r="KS88" s="26"/>
      <c r="KT88" s="26"/>
      <c r="KU88" s="26"/>
      <c r="KV88" s="26"/>
      <c r="KW88" s="26"/>
      <c r="KX88" s="26"/>
      <c r="KY88" s="26"/>
      <c r="KZ88" s="26"/>
      <c r="LA88" s="26"/>
      <c r="LB88" s="26"/>
      <c r="LC88" s="26"/>
      <c r="LD88" s="26"/>
      <c r="LE88" s="26"/>
      <c r="LF88" s="26"/>
      <c r="LG88" s="26"/>
      <c r="LH88" s="26"/>
      <c r="LI88" s="26"/>
      <c r="LJ88" s="26"/>
      <c r="LK88" s="26"/>
      <c r="LL88" s="26"/>
      <c r="LM88" s="26"/>
      <c r="LN88" s="26"/>
      <c r="LO88" s="26"/>
      <c r="LP88" s="26"/>
      <c r="LQ88" s="26"/>
      <c r="LR88" s="26"/>
      <c r="LS88" s="26"/>
      <c r="LT88" s="26"/>
      <c r="LU88" s="26"/>
      <c r="LV88" s="26"/>
      <c r="LW88" s="26"/>
      <c r="LX88" s="26"/>
      <c r="LY88" s="26"/>
      <c r="LZ88" s="26"/>
      <c r="MA88" s="26"/>
      <c r="MB88" s="26"/>
      <c r="MC88" s="26"/>
      <c r="MD88" s="26"/>
      <c r="ME88" s="26"/>
      <c r="MF88" s="26"/>
      <c r="MG88" s="26"/>
      <c r="NY88" s="26"/>
      <c r="NZ88" s="26"/>
      <c r="OA88" s="26"/>
      <c r="OB88" s="26"/>
      <c r="OC88" s="26"/>
      <c r="OD88" s="26"/>
      <c r="OE88" s="26"/>
      <c r="OF88" s="26"/>
      <c r="OG88" s="26"/>
      <c r="OH88" s="26"/>
      <c r="OI88" s="26"/>
      <c r="OJ88" s="26"/>
      <c r="OK88" s="26"/>
      <c r="OL88" s="26"/>
      <c r="OM88" s="26"/>
      <c r="ON88" s="26"/>
      <c r="OO88" s="26"/>
      <c r="OP88" s="26"/>
      <c r="OQ88" s="26"/>
      <c r="OR88" s="26"/>
      <c r="OS88" s="26"/>
      <c r="OT88" s="26"/>
      <c r="OU88" s="26"/>
      <c r="OV88" s="26"/>
      <c r="OW88" s="26"/>
      <c r="OX88" s="26"/>
      <c r="OY88" s="26"/>
      <c r="OZ88" s="26"/>
      <c r="PA88" s="26"/>
      <c r="PB88" s="26"/>
      <c r="PC88" s="26"/>
      <c r="PD88" s="26"/>
      <c r="PE88" s="26"/>
      <c r="PF88" s="26"/>
      <c r="PG88" s="26"/>
      <c r="PH88" s="26"/>
      <c r="PI88" s="26"/>
      <c r="PJ88" s="26"/>
      <c r="PK88" s="26"/>
      <c r="PL88" s="26"/>
      <c r="PM88" s="26"/>
      <c r="PN88" s="26"/>
      <c r="PO88" s="26"/>
      <c r="PP88" s="26"/>
    </row>
    <row r="89" spans="201:432" ht="2.1" customHeight="1">
      <c r="GS89" s="26"/>
      <c r="GT89" s="26"/>
      <c r="GU89" s="26"/>
      <c r="GV89" s="26"/>
      <c r="GW89" s="26"/>
      <c r="GX89" s="26"/>
      <c r="GY89" s="26"/>
      <c r="GZ89" s="26"/>
      <c r="HA89" s="26"/>
      <c r="HB89" s="26"/>
      <c r="HC89" s="26"/>
      <c r="HD89" s="26"/>
      <c r="HE89" s="26"/>
      <c r="HF89" s="26"/>
      <c r="HG89" s="26"/>
      <c r="HH89" s="26"/>
      <c r="HI89" s="26"/>
      <c r="HJ89" s="26"/>
      <c r="HK89" s="26"/>
      <c r="HL89" s="26"/>
      <c r="HM89" s="26"/>
      <c r="HN89" s="26"/>
      <c r="HO89" s="26"/>
      <c r="HP89" s="26"/>
      <c r="HQ89" s="26"/>
      <c r="HR89" s="26"/>
      <c r="HS89" s="26"/>
      <c r="HT89" s="26"/>
      <c r="HU89" s="26"/>
      <c r="HV89" s="26"/>
      <c r="HW89" s="26"/>
      <c r="HX89" s="26"/>
      <c r="HY89" s="26"/>
      <c r="HZ89" s="26"/>
      <c r="IA89" s="26"/>
      <c r="IB89" s="26"/>
      <c r="IC89" s="26"/>
      <c r="ID89" s="26"/>
      <c r="IE89" s="26"/>
      <c r="IF89" s="26"/>
      <c r="IG89" s="26"/>
      <c r="IH89" s="26"/>
      <c r="II89" s="26"/>
      <c r="IJ89" s="26"/>
      <c r="IK89" s="26"/>
      <c r="IL89" s="26"/>
      <c r="IM89" s="26"/>
      <c r="IN89" s="26"/>
      <c r="IO89" s="26"/>
      <c r="IP89" s="26"/>
      <c r="IQ89" s="26"/>
      <c r="KK89" s="26"/>
      <c r="KL89" s="26"/>
      <c r="KM89" s="26"/>
      <c r="KN89" s="26"/>
      <c r="KO89" s="26"/>
      <c r="KP89" s="26"/>
      <c r="KQ89" s="26"/>
      <c r="KR89" s="26"/>
      <c r="KS89" s="26"/>
      <c r="KT89" s="26"/>
      <c r="KU89" s="26"/>
      <c r="KV89" s="26"/>
      <c r="KW89" s="26"/>
      <c r="KX89" s="26"/>
      <c r="KY89" s="26"/>
      <c r="KZ89" s="26"/>
      <c r="LA89" s="26"/>
      <c r="LB89" s="26"/>
      <c r="LC89" s="26"/>
      <c r="LD89" s="26"/>
      <c r="LE89" s="26"/>
      <c r="LF89" s="26"/>
      <c r="LG89" s="26"/>
      <c r="LH89" s="26"/>
      <c r="LI89" s="26"/>
      <c r="LJ89" s="26"/>
      <c r="LK89" s="26"/>
      <c r="LL89" s="26"/>
      <c r="LM89" s="26"/>
      <c r="LN89" s="26"/>
      <c r="LO89" s="26"/>
      <c r="LP89" s="26"/>
      <c r="LQ89" s="26"/>
      <c r="LR89" s="26"/>
      <c r="LS89" s="26"/>
      <c r="LT89" s="26"/>
      <c r="LU89" s="26"/>
      <c r="LV89" s="26"/>
      <c r="LW89" s="26"/>
      <c r="LX89" s="26"/>
      <c r="LY89" s="26"/>
      <c r="LZ89" s="26"/>
      <c r="MA89" s="26"/>
      <c r="MB89" s="26"/>
      <c r="MC89" s="26"/>
      <c r="MD89" s="26"/>
      <c r="ME89" s="26"/>
      <c r="MF89" s="26"/>
      <c r="MG89" s="26"/>
      <c r="NY89" s="26"/>
      <c r="NZ89" s="26"/>
      <c r="OA89" s="26"/>
      <c r="OB89" s="26"/>
      <c r="OC89" s="26"/>
      <c r="OD89" s="26"/>
      <c r="OE89" s="26"/>
      <c r="OF89" s="26"/>
      <c r="OG89" s="26"/>
      <c r="OH89" s="26"/>
      <c r="OI89" s="26"/>
      <c r="OJ89" s="26"/>
      <c r="OK89" s="26"/>
      <c r="OL89" s="26"/>
      <c r="OM89" s="26"/>
      <c r="ON89" s="26"/>
      <c r="OO89" s="26"/>
      <c r="OP89" s="26"/>
      <c r="OQ89" s="26"/>
      <c r="OR89" s="26"/>
      <c r="OS89" s="26"/>
      <c r="OT89" s="26"/>
      <c r="OU89" s="26"/>
      <c r="OV89" s="26"/>
      <c r="OW89" s="26"/>
      <c r="OX89" s="26"/>
      <c r="OY89" s="26"/>
      <c r="OZ89" s="26"/>
      <c r="PA89" s="26"/>
      <c r="PB89" s="26"/>
      <c r="PC89" s="26"/>
      <c r="PD89" s="26"/>
      <c r="PE89" s="26"/>
      <c r="PF89" s="26"/>
      <c r="PG89" s="26"/>
      <c r="PH89" s="26"/>
      <c r="PI89" s="26"/>
      <c r="PJ89" s="26"/>
      <c r="PK89" s="26"/>
      <c r="PL89" s="26"/>
      <c r="PM89" s="26"/>
      <c r="PN89" s="26"/>
      <c r="PO89" s="26"/>
      <c r="PP89" s="26"/>
    </row>
    <row r="90" spans="201:432" ht="2.1" customHeight="1">
      <c r="GS90" s="26"/>
      <c r="GT90" s="26"/>
      <c r="GU90" s="26"/>
      <c r="GV90" s="26"/>
      <c r="GW90" s="26"/>
      <c r="GX90" s="26"/>
      <c r="GY90" s="26"/>
      <c r="GZ90" s="26"/>
      <c r="HA90" s="26"/>
      <c r="HB90" s="26"/>
      <c r="HC90" s="26"/>
      <c r="HD90" s="26"/>
      <c r="HE90" s="26"/>
      <c r="HF90" s="26"/>
      <c r="HG90" s="26"/>
      <c r="HH90" s="26"/>
      <c r="HI90" s="26"/>
      <c r="HJ90" s="26"/>
      <c r="HK90" s="26"/>
      <c r="HL90" s="26"/>
      <c r="HM90" s="26"/>
      <c r="HN90" s="26"/>
      <c r="HO90" s="26"/>
      <c r="HP90" s="26"/>
      <c r="HQ90" s="26"/>
      <c r="HR90" s="26"/>
      <c r="HS90" s="26"/>
      <c r="HT90" s="26"/>
      <c r="HU90" s="26"/>
      <c r="HV90" s="26"/>
      <c r="HW90" s="26"/>
      <c r="HX90" s="26"/>
      <c r="HY90" s="26"/>
      <c r="HZ90" s="26"/>
      <c r="IA90" s="26"/>
      <c r="IB90" s="26"/>
      <c r="IC90" s="26"/>
      <c r="ID90" s="26"/>
      <c r="IE90" s="26"/>
      <c r="IF90" s="26"/>
      <c r="IG90" s="26"/>
      <c r="IH90" s="26"/>
      <c r="II90" s="26"/>
      <c r="IJ90" s="26"/>
      <c r="IK90" s="26"/>
      <c r="IL90" s="26"/>
      <c r="IM90" s="26"/>
      <c r="IN90" s="26"/>
      <c r="IO90" s="26"/>
      <c r="IP90" s="26"/>
      <c r="IQ90" s="26"/>
      <c r="KK90" s="26"/>
      <c r="KL90" s="26"/>
      <c r="KM90" s="26"/>
      <c r="KN90" s="26"/>
      <c r="KO90" s="26"/>
      <c r="KP90" s="26"/>
      <c r="KQ90" s="26"/>
      <c r="KR90" s="26"/>
      <c r="KS90" s="26"/>
      <c r="KT90" s="26"/>
      <c r="KU90" s="26"/>
      <c r="KV90" s="26"/>
      <c r="KW90" s="26"/>
      <c r="KX90" s="26"/>
      <c r="KY90" s="26"/>
      <c r="KZ90" s="26"/>
      <c r="LA90" s="26"/>
      <c r="LB90" s="26"/>
      <c r="LC90" s="26"/>
      <c r="LD90" s="26"/>
      <c r="LE90" s="26"/>
      <c r="LF90" s="26"/>
      <c r="LG90" s="26"/>
      <c r="LH90" s="26"/>
      <c r="LI90" s="26"/>
      <c r="LJ90" s="26"/>
      <c r="LK90" s="26"/>
      <c r="LL90" s="26"/>
      <c r="LM90" s="26"/>
      <c r="LN90" s="26"/>
      <c r="LO90" s="26"/>
      <c r="LP90" s="26"/>
      <c r="LQ90" s="26"/>
      <c r="LR90" s="26"/>
      <c r="LS90" s="26"/>
      <c r="LT90" s="26"/>
      <c r="LU90" s="26"/>
      <c r="LV90" s="26"/>
      <c r="LW90" s="26"/>
      <c r="LX90" s="26"/>
      <c r="LY90" s="26"/>
      <c r="LZ90" s="26"/>
      <c r="MA90" s="26"/>
      <c r="MB90" s="26"/>
      <c r="MC90" s="26"/>
      <c r="MD90" s="26"/>
      <c r="ME90" s="26"/>
      <c r="MF90" s="26"/>
      <c r="MG90" s="26"/>
      <c r="NY90" s="26"/>
      <c r="NZ90" s="26"/>
      <c r="OA90" s="26"/>
      <c r="OB90" s="26"/>
      <c r="OC90" s="26"/>
      <c r="OD90" s="26"/>
      <c r="OE90" s="26"/>
      <c r="OF90" s="26"/>
      <c r="OG90" s="26"/>
      <c r="OH90" s="26"/>
      <c r="OI90" s="26"/>
      <c r="OJ90" s="26"/>
      <c r="OK90" s="26"/>
      <c r="OL90" s="26"/>
      <c r="OM90" s="26"/>
      <c r="ON90" s="26"/>
      <c r="OO90" s="26"/>
      <c r="OP90" s="26"/>
      <c r="OQ90" s="26"/>
      <c r="OR90" s="26"/>
      <c r="OS90" s="26"/>
      <c r="OT90" s="26"/>
      <c r="OU90" s="26"/>
      <c r="OV90" s="26"/>
      <c r="OW90" s="26"/>
      <c r="OX90" s="26"/>
      <c r="OY90" s="26"/>
      <c r="OZ90" s="26"/>
      <c r="PA90" s="26"/>
      <c r="PB90" s="26"/>
      <c r="PC90" s="26"/>
      <c r="PD90" s="26"/>
      <c r="PE90" s="26"/>
      <c r="PF90" s="26"/>
      <c r="PG90" s="26"/>
      <c r="PH90" s="26"/>
      <c r="PI90" s="26"/>
      <c r="PJ90" s="26"/>
      <c r="PK90" s="26"/>
      <c r="PL90" s="26"/>
      <c r="PM90" s="26"/>
      <c r="PN90" s="26"/>
      <c r="PO90" s="26"/>
      <c r="PP90" s="26"/>
    </row>
    <row r="91" spans="201:432" ht="2.1" customHeight="1">
      <c r="GS91" s="26"/>
      <c r="GT91" s="26"/>
      <c r="GU91" s="26"/>
      <c r="GV91" s="26"/>
      <c r="GW91" s="26"/>
      <c r="GX91" s="26"/>
      <c r="GY91" s="26"/>
      <c r="GZ91" s="26"/>
      <c r="HA91" s="26"/>
      <c r="HB91" s="26"/>
      <c r="HC91" s="26"/>
      <c r="HD91" s="26"/>
      <c r="HE91" s="26"/>
      <c r="HF91" s="26"/>
      <c r="HG91" s="26"/>
      <c r="HH91" s="26"/>
      <c r="HI91" s="26"/>
      <c r="HJ91" s="26"/>
      <c r="HK91" s="26"/>
      <c r="HL91" s="26"/>
      <c r="HM91" s="26"/>
      <c r="HN91" s="26"/>
      <c r="HO91" s="26"/>
      <c r="HP91" s="26"/>
      <c r="HQ91" s="26"/>
      <c r="HR91" s="26"/>
      <c r="HS91" s="26"/>
      <c r="HT91" s="26"/>
      <c r="HU91" s="26"/>
      <c r="HV91" s="26"/>
      <c r="HW91" s="26"/>
      <c r="HX91" s="26"/>
      <c r="HY91" s="26"/>
      <c r="HZ91" s="26"/>
      <c r="IA91" s="26"/>
      <c r="IB91" s="26"/>
      <c r="IC91" s="26"/>
      <c r="ID91" s="26"/>
      <c r="IE91" s="26"/>
      <c r="IF91" s="26"/>
      <c r="IG91" s="26"/>
      <c r="IH91" s="26"/>
      <c r="II91" s="26"/>
      <c r="IJ91" s="26"/>
      <c r="IK91" s="26"/>
      <c r="IL91" s="26"/>
      <c r="IM91" s="26"/>
      <c r="IN91" s="26"/>
      <c r="IO91" s="26"/>
      <c r="IP91" s="26"/>
      <c r="IQ91" s="26"/>
      <c r="KK91" s="26"/>
      <c r="KL91" s="26"/>
      <c r="KM91" s="26"/>
      <c r="KN91" s="26"/>
      <c r="KO91" s="26"/>
      <c r="KP91" s="26"/>
      <c r="KQ91" s="26"/>
      <c r="KR91" s="26"/>
      <c r="KS91" s="26"/>
      <c r="KT91" s="26"/>
      <c r="KU91" s="26"/>
      <c r="KV91" s="26"/>
      <c r="KW91" s="26"/>
      <c r="KX91" s="26"/>
      <c r="KY91" s="26"/>
      <c r="KZ91" s="26"/>
      <c r="LA91" s="26"/>
      <c r="LB91" s="26"/>
      <c r="LC91" s="26"/>
      <c r="LD91" s="26"/>
      <c r="LE91" s="26"/>
      <c r="LF91" s="26"/>
      <c r="LG91" s="26"/>
      <c r="LH91" s="26"/>
      <c r="LI91" s="26"/>
      <c r="LJ91" s="26"/>
      <c r="LK91" s="26"/>
      <c r="LL91" s="26"/>
      <c r="LM91" s="26"/>
      <c r="LN91" s="26"/>
      <c r="LO91" s="26"/>
      <c r="LP91" s="26"/>
      <c r="LQ91" s="26"/>
      <c r="LR91" s="26"/>
      <c r="LS91" s="26"/>
      <c r="LT91" s="26"/>
      <c r="LU91" s="26"/>
      <c r="LV91" s="26"/>
      <c r="LW91" s="26"/>
      <c r="LX91" s="26"/>
      <c r="LY91" s="26"/>
      <c r="LZ91" s="26"/>
      <c r="MA91" s="26"/>
      <c r="MB91" s="26"/>
      <c r="MC91" s="26"/>
      <c r="MD91" s="26"/>
      <c r="ME91" s="26"/>
      <c r="MF91" s="26"/>
      <c r="MG91" s="26"/>
      <c r="NY91" s="26"/>
      <c r="NZ91" s="26"/>
      <c r="OA91" s="26"/>
      <c r="OB91" s="26"/>
      <c r="OC91" s="26"/>
      <c r="OD91" s="26"/>
      <c r="OE91" s="26"/>
      <c r="OF91" s="26"/>
      <c r="OG91" s="26"/>
      <c r="OH91" s="26"/>
      <c r="OI91" s="26"/>
      <c r="OJ91" s="26"/>
      <c r="OK91" s="26"/>
      <c r="OL91" s="26"/>
      <c r="OM91" s="26"/>
      <c r="ON91" s="26"/>
      <c r="OO91" s="26"/>
      <c r="OP91" s="26"/>
      <c r="OQ91" s="26"/>
      <c r="OR91" s="26"/>
      <c r="OS91" s="26"/>
      <c r="OT91" s="26"/>
      <c r="OU91" s="26"/>
      <c r="OV91" s="26"/>
      <c r="OW91" s="26"/>
      <c r="OX91" s="26"/>
      <c r="OY91" s="26"/>
      <c r="OZ91" s="26"/>
      <c r="PA91" s="26"/>
      <c r="PB91" s="26"/>
      <c r="PC91" s="26"/>
      <c r="PD91" s="26"/>
      <c r="PE91" s="26"/>
      <c r="PF91" s="26"/>
      <c r="PG91" s="26"/>
      <c r="PH91" s="26"/>
      <c r="PI91" s="26"/>
      <c r="PJ91" s="26"/>
      <c r="PK91" s="26"/>
      <c r="PL91" s="26"/>
      <c r="PM91" s="26"/>
      <c r="PN91" s="26"/>
      <c r="PO91" s="26"/>
      <c r="PP91" s="26"/>
    </row>
    <row r="92" spans="201:432" ht="2.1" customHeight="1">
      <c r="GS92" s="26"/>
      <c r="GT92" s="26"/>
      <c r="GU92" s="26"/>
      <c r="GV92" s="26"/>
      <c r="GW92" s="26"/>
      <c r="GX92" s="26"/>
      <c r="GY92" s="26"/>
      <c r="GZ92" s="26"/>
      <c r="HA92" s="26"/>
      <c r="HB92" s="26"/>
      <c r="HC92" s="26"/>
      <c r="HD92" s="26"/>
      <c r="HE92" s="26"/>
      <c r="HF92" s="26"/>
      <c r="HG92" s="26"/>
      <c r="HH92" s="26"/>
      <c r="HI92" s="26"/>
      <c r="HJ92" s="26"/>
      <c r="HK92" s="26"/>
      <c r="HL92" s="26"/>
      <c r="HM92" s="26"/>
      <c r="HN92" s="26"/>
      <c r="HO92" s="26"/>
      <c r="HP92" s="26"/>
      <c r="HQ92" s="26"/>
      <c r="HR92" s="26"/>
      <c r="HS92" s="26"/>
      <c r="HT92" s="26"/>
      <c r="HU92" s="26"/>
      <c r="HV92" s="26"/>
      <c r="HW92" s="26"/>
      <c r="HX92" s="26"/>
      <c r="HY92" s="26"/>
      <c r="HZ92" s="26"/>
      <c r="IA92" s="26"/>
      <c r="IB92" s="26"/>
      <c r="IC92" s="26"/>
      <c r="ID92" s="26"/>
      <c r="IE92" s="26"/>
      <c r="IF92" s="26"/>
      <c r="IG92" s="26"/>
      <c r="IH92" s="26"/>
      <c r="II92" s="26"/>
      <c r="IJ92" s="26"/>
      <c r="IK92" s="26"/>
      <c r="IL92" s="26"/>
      <c r="IM92" s="26"/>
      <c r="IN92" s="26"/>
      <c r="IO92" s="26"/>
      <c r="IP92" s="26"/>
      <c r="IQ92" s="26"/>
      <c r="KK92" s="26"/>
      <c r="KL92" s="26"/>
      <c r="KM92" s="26"/>
      <c r="KN92" s="26"/>
      <c r="KO92" s="26"/>
      <c r="KP92" s="26"/>
      <c r="KQ92" s="26"/>
      <c r="KR92" s="26"/>
      <c r="KS92" s="26"/>
      <c r="KT92" s="26"/>
      <c r="KU92" s="26"/>
      <c r="KV92" s="26"/>
      <c r="KW92" s="26"/>
      <c r="KX92" s="26"/>
      <c r="KY92" s="26"/>
      <c r="KZ92" s="26"/>
      <c r="LA92" s="26"/>
      <c r="LB92" s="26"/>
      <c r="LC92" s="26"/>
      <c r="LD92" s="26"/>
      <c r="LE92" s="26"/>
      <c r="LF92" s="26"/>
      <c r="LG92" s="26"/>
      <c r="LH92" s="26"/>
      <c r="LI92" s="26"/>
      <c r="LJ92" s="26"/>
      <c r="LK92" s="26"/>
      <c r="LL92" s="26"/>
      <c r="LM92" s="26"/>
      <c r="LN92" s="26"/>
      <c r="LO92" s="26"/>
      <c r="LP92" s="26"/>
      <c r="LQ92" s="26"/>
      <c r="LR92" s="26"/>
      <c r="LS92" s="26"/>
      <c r="LT92" s="26"/>
      <c r="LU92" s="26"/>
      <c r="LV92" s="26"/>
      <c r="LW92" s="26"/>
      <c r="LX92" s="26"/>
      <c r="LY92" s="26"/>
      <c r="LZ92" s="26"/>
      <c r="MA92" s="26"/>
      <c r="MB92" s="26"/>
      <c r="MC92" s="26"/>
      <c r="MD92" s="26"/>
      <c r="ME92" s="26"/>
      <c r="MF92" s="26"/>
      <c r="MG92" s="26"/>
      <c r="NY92" s="26"/>
      <c r="NZ92" s="26"/>
      <c r="OA92" s="26"/>
      <c r="OB92" s="26"/>
      <c r="OC92" s="26"/>
      <c r="OD92" s="26"/>
      <c r="OE92" s="26"/>
      <c r="OF92" s="26"/>
      <c r="OG92" s="26"/>
      <c r="OH92" s="26"/>
      <c r="OI92" s="26"/>
      <c r="OJ92" s="26"/>
      <c r="OK92" s="26"/>
      <c r="OL92" s="26"/>
      <c r="OM92" s="26"/>
      <c r="ON92" s="26"/>
      <c r="OO92" s="26"/>
      <c r="OP92" s="26"/>
      <c r="OQ92" s="26"/>
      <c r="OR92" s="26"/>
      <c r="OS92" s="26"/>
      <c r="OT92" s="26"/>
      <c r="OU92" s="26"/>
      <c r="OV92" s="26"/>
      <c r="OW92" s="26"/>
      <c r="OX92" s="26"/>
      <c r="OY92" s="26"/>
      <c r="OZ92" s="26"/>
      <c r="PA92" s="26"/>
      <c r="PB92" s="26"/>
      <c r="PC92" s="26"/>
      <c r="PD92" s="26"/>
      <c r="PE92" s="26"/>
      <c r="PF92" s="26"/>
      <c r="PG92" s="26"/>
      <c r="PH92" s="26"/>
      <c r="PI92" s="26"/>
      <c r="PJ92" s="26"/>
      <c r="PK92" s="26"/>
      <c r="PL92" s="26"/>
      <c r="PM92" s="26"/>
      <c r="PN92" s="26"/>
      <c r="PO92" s="26"/>
      <c r="PP92" s="26"/>
    </row>
  </sheetData>
  <mergeCells count="4">
    <mergeCell ref="IC10:NS45"/>
    <mergeCell ref="GS58:IQ92"/>
    <mergeCell ref="KK57:MG92"/>
    <mergeCell ref="NY57:PP92"/>
  </mergeCells>
  <pageMargins left="0.75" right="0.75" top="1" bottom="1" header="0.5" footer="0.5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001"/>
  <sheetViews>
    <sheetView zoomScale="120" zoomScaleNormal="120" workbookViewId="0">
      <selection activeCell="C2" sqref="C2"/>
    </sheetView>
  </sheetViews>
  <sheetFormatPr defaultColWidth="9.140625" defaultRowHeight="15"/>
  <cols>
    <col min="1" max="1" width="14.140625" customWidth="1"/>
    <col min="2" max="2" width="8.5703125" customWidth="1"/>
    <col min="3" max="3" width="15.28515625" customWidth="1"/>
  </cols>
  <sheetData>
    <row r="1" spans="1:4">
      <c r="A1" s="1" t="s">
        <v>4</v>
      </c>
      <c r="B1" s="1" t="s">
        <v>7</v>
      </c>
      <c r="C1" s="2" t="s">
        <v>3951</v>
      </c>
      <c r="D1" s="3"/>
    </row>
    <row r="2" spans="1:4">
      <c r="A2" s="4">
        <v>859.29</v>
      </c>
      <c r="B2" s="4">
        <v>1653.87</v>
      </c>
      <c r="C2" s="5" cm="1">
        <f t="array" ref="C2:C4001">(B2:B4001/A2:A4001)*100</f>
        <v>192.469364242572</v>
      </c>
    </row>
    <row r="3" spans="1:4">
      <c r="A3" s="4">
        <v>1546.81</v>
      </c>
      <c r="B3" s="4">
        <v>1932.71</v>
      </c>
      <c r="C3" s="5">
        <v>124.948119032072</v>
      </c>
    </row>
    <row r="4" spans="1:4">
      <c r="A4" s="4">
        <v>4703.58</v>
      </c>
      <c r="B4" s="4">
        <v>527.47</v>
      </c>
      <c r="C4" s="5">
        <v>11.2142240591209</v>
      </c>
    </row>
    <row r="5" spans="1:4">
      <c r="A5" s="4">
        <v>3377.17</v>
      </c>
      <c r="B5" s="4">
        <v>482.65</v>
      </c>
      <c r="C5" s="5">
        <v>14.2915518022486</v>
      </c>
    </row>
    <row r="6" spans="1:4">
      <c r="A6" s="4">
        <v>3517.49</v>
      </c>
      <c r="B6" s="4">
        <v>748.72</v>
      </c>
      <c r="C6" s="5">
        <v>21.2856326528292</v>
      </c>
    </row>
    <row r="7" spans="1:4">
      <c r="A7" s="4">
        <v>362.55</v>
      </c>
      <c r="B7" s="4">
        <v>314.70999999999998</v>
      </c>
      <c r="C7" s="5">
        <v>86.804578678802898</v>
      </c>
    </row>
    <row r="8" spans="1:4">
      <c r="A8" s="4">
        <v>4811.17</v>
      </c>
      <c r="B8" s="4">
        <v>1372.89</v>
      </c>
      <c r="C8" s="5">
        <v>28.5354705819998</v>
      </c>
    </row>
    <row r="9" spans="1:4">
      <c r="A9" s="4">
        <v>3565.2</v>
      </c>
      <c r="B9" s="4">
        <v>1437.3</v>
      </c>
      <c r="C9" s="5">
        <v>40.314708852238297</v>
      </c>
    </row>
    <row r="10" spans="1:4">
      <c r="A10" s="4">
        <v>3805.25</v>
      </c>
      <c r="B10" s="4">
        <v>1537.28</v>
      </c>
      <c r="C10" s="5">
        <v>40.3989225412259</v>
      </c>
    </row>
    <row r="11" spans="1:4">
      <c r="A11" s="4">
        <v>2178.7199999999998</v>
      </c>
      <c r="B11" s="4">
        <v>1696.65</v>
      </c>
      <c r="C11" s="5">
        <v>77.873705662040095</v>
      </c>
    </row>
    <row r="12" spans="1:4">
      <c r="A12" s="4">
        <v>2844.93</v>
      </c>
      <c r="B12" s="4">
        <v>1166.3900000000001</v>
      </c>
      <c r="C12" s="5">
        <v>40.9988997971831</v>
      </c>
    </row>
    <row r="13" spans="1:4">
      <c r="A13" s="4">
        <v>3600.04</v>
      </c>
      <c r="B13" s="4">
        <v>1632.75</v>
      </c>
      <c r="C13" s="5">
        <v>45.353662737080697</v>
      </c>
    </row>
    <row r="14" spans="1:4">
      <c r="A14" s="4">
        <v>941.88</v>
      </c>
      <c r="B14" s="4">
        <v>646.49</v>
      </c>
      <c r="C14" s="5">
        <v>68.638255404085399</v>
      </c>
    </row>
    <row r="15" spans="1:4">
      <c r="A15" s="4">
        <v>3300.86</v>
      </c>
      <c r="B15" s="4">
        <v>86.9</v>
      </c>
      <c r="C15" s="5">
        <v>2.6326472495046702</v>
      </c>
    </row>
    <row r="16" spans="1:4">
      <c r="A16" s="4">
        <v>1081.6199999999999</v>
      </c>
      <c r="B16" s="4">
        <v>611.05999999999995</v>
      </c>
      <c r="C16" s="5">
        <v>56.494887298681597</v>
      </c>
    </row>
    <row r="17" spans="1:3">
      <c r="A17" s="4">
        <v>3455.67</v>
      </c>
      <c r="B17" s="4">
        <v>208.1</v>
      </c>
      <c r="C17" s="5">
        <v>6.0219870531619097</v>
      </c>
    </row>
    <row r="18" spans="1:3">
      <c r="A18" s="4">
        <v>2381.5100000000002</v>
      </c>
      <c r="B18" s="4">
        <v>1083.96</v>
      </c>
      <c r="C18" s="5">
        <v>45.515660232373598</v>
      </c>
    </row>
    <row r="19" spans="1:3">
      <c r="A19" s="4">
        <v>2784.79</v>
      </c>
      <c r="B19" s="4">
        <v>999.6</v>
      </c>
      <c r="C19" s="5">
        <v>35.8949866955857</v>
      </c>
    </row>
    <row r="20" spans="1:3">
      <c r="A20" s="4">
        <v>1082.98</v>
      </c>
      <c r="B20" s="4">
        <v>1604.19</v>
      </c>
      <c r="C20" s="5">
        <v>148.127389240799</v>
      </c>
    </row>
    <row r="21" spans="1:3">
      <c r="A21" s="4">
        <v>787.79</v>
      </c>
      <c r="B21" s="4">
        <v>1313.33</v>
      </c>
      <c r="C21" s="5">
        <v>166.71067162568701</v>
      </c>
    </row>
    <row r="22" spans="1:3">
      <c r="A22" s="4">
        <v>312.7</v>
      </c>
      <c r="B22" s="4">
        <v>559.52</v>
      </c>
      <c r="C22" s="5">
        <v>178.93188359449999</v>
      </c>
    </row>
    <row r="23" spans="1:3">
      <c r="A23" s="4">
        <v>265.32</v>
      </c>
      <c r="B23" s="4">
        <v>595.91</v>
      </c>
      <c r="C23" s="5">
        <v>224.600482436303</v>
      </c>
    </row>
    <row r="24" spans="1:3">
      <c r="A24" s="4">
        <v>1253.6400000000001</v>
      </c>
      <c r="B24" s="4">
        <v>1653.66</v>
      </c>
      <c r="C24" s="5">
        <v>131.90868191825399</v>
      </c>
    </row>
    <row r="25" spans="1:3">
      <c r="A25" s="4">
        <v>1874.07</v>
      </c>
      <c r="B25" s="4">
        <v>1783.26</v>
      </c>
      <c r="C25" s="5">
        <v>95.154396580704002</v>
      </c>
    </row>
    <row r="26" spans="1:3">
      <c r="A26" s="4">
        <v>2561.71</v>
      </c>
      <c r="B26" s="4">
        <v>800.82</v>
      </c>
      <c r="C26" s="5">
        <v>31.261149778858702</v>
      </c>
    </row>
    <row r="27" spans="1:3">
      <c r="A27" s="4">
        <v>1960.74</v>
      </c>
      <c r="B27" s="4">
        <v>1530.61</v>
      </c>
      <c r="C27" s="5">
        <v>78.062874220957397</v>
      </c>
    </row>
    <row r="28" spans="1:3">
      <c r="A28" s="4">
        <v>2415.44</v>
      </c>
      <c r="B28" s="4">
        <v>335.57</v>
      </c>
      <c r="C28" s="5">
        <v>13.892706918822199</v>
      </c>
    </row>
    <row r="29" spans="1:3">
      <c r="A29" s="4">
        <v>2284.2199999999998</v>
      </c>
      <c r="B29" s="4">
        <v>1866.59</v>
      </c>
      <c r="C29" s="5">
        <v>81.716734815385607</v>
      </c>
    </row>
    <row r="30" spans="1:3">
      <c r="A30" s="4">
        <v>2118.5500000000002</v>
      </c>
      <c r="B30" s="4">
        <v>702.15</v>
      </c>
      <c r="C30" s="5">
        <v>33.142951547048703</v>
      </c>
    </row>
    <row r="31" spans="1:3">
      <c r="A31" s="4">
        <v>4803.6000000000004</v>
      </c>
      <c r="B31" s="4">
        <v>1086.74</v>
      </c>
      <c r="C31" s="5">
        <v>22.623449079856801</v>
      </c>
    </row>
    <row r="32" spans="1:3">
      <c r="A32" s="4">
        <v>4297</v>
      </c>
      <c r="B32" s="4">
        <v>678.7</v>
      </c>
      <c r="C32" s="5">
        <v>15.7947405166395</v>
      </c>
    </row>
    <row r="33" spans="1:3">
      <c r="A33" s="4">
        <v>804.64</v>
      </c>
      <c r="B33" s="4">
        <v>60.68</v>
      </c>
      <c r="C33" s="5">
        <v>7.5412606880095403</v>
      </c>
    </row>
    <row r="34" spans="1:3">
      <c r="A34" s="4">
        <v>2903.83</v>
      </c>
      <c r="B34" s="4">
        <v>27.53</v>
      </c>
      <c r="C34" s="5">
        <v>0.94805825409889699</v>
      </c>
    </row>
    <row r="35" spans="1:3">
      <c r="A35" s="4">
        <v>3436.78</v>
      </c>
      <c r="B35" s="4">
        <v>75.19</v>
      </c>
      <c r="C35" s="5">
        <v>2.1878036999749799</v>
      </c>
    </row>
    <row r="36" spans="1:3">
      <c r="A36" s="4">
        <v>581.5</v>
      </c>
      <c r="B36" s="4">
        <v>863</v>
      </c>
      <c r="C36" s="5">
        <v>148.40928632846101</v>
      </c>
    </row>
    <row r="37" spans="1:3">
      <c r="A37" s="4">
        <v>1939.1</v>
      </c>
      <c r="B37" s="4">
        <v>1273.29</v>
      </c>
      <c r="C37" s="5">
        <v>65.663967820122707</v>
      </c>
    </row>
    <row r="38" spans="1:3">
      <c r="A38" s="4">
        <v>3252.47</v>
      </c>
      <c r="B38" s="4">
        <v>1643.65</v>
      </c>
      <c r="C38" s="5">
        <v>50.535439220038903</v>
      </c>
    </row>
    <row r="39" spans="1:3">
      <c r="A39" s="4">
        <v>3153.71</v>
      </c>
      <c r="B39" s="4">
        <v>101.03</v>
      </c>
      <c r="C39" s="5">
        <v>3.2035285425736699</v>
      </c>
    </row>
    <row r="40" spans="1:3">
      <c r="A40" s="4">
        <v>322.61</v>
      </c>
      <c r="B40" s="4">
        <v>556.48</v>
      </c>
      <c r="C40" s="5">
        <v>172.493103127615</v>
      </c>
    </row>
    <row r="41" spans="1:3">
      <c r="A41" s="4">
        <v>2100.4699999999998</v>
      </c>
      <c r="B41" s="4">
        <v>1047.83</v>
      </c>
      <c r="C41" s="5">
        <v>49.885501816260202</v>
      </c>
    </row>
    <row r="42" spans="1:3">
      <c r="A42" s="4">
        <v>2210.87</v>
      </c>
      <c r="B42" s="4">
        <v>1646.08</v>
      </c>
      <c r="C42" s="5">
        <v>74.453947993323894</v>
      </c>
    </row>
    <row r="43" spans="1:3">
      <c r="A43" s="4">
        <v>2128.58</v>
      </c>
      <c r="B43" s="4">
        <v>1671.36</v>
      </c>
      <c r="C43" s="5">
        <v>78.519952268648595</v>
      </c>
    </row>
    <row r="44" spans="1:3">
      <c r="A44" s="4">
        <v>3242.89</v>
      </c>
      <c r="B44" s="4">
        <v>1746.32</v>
      </c>
      <c r="C44" s="5">
        <v>53.850731908883702</v>
      </c>
    </row>
    <row r="45" spans="1:3">
      <c r="A45" s="4">
        <v>229.66</v>
      </c>
      <c r="B45" s="4">
        <v>417.82</v>
      </c>
      <c r="C45" s="5">
        <v>181.92980928328799</v>
      </c>
    </row>
    <row r="46" spans="1:3">
      <c r="A46" s="4">
        <v>424.59</v>
      </c>
      <c r="B46" s="4">
        <v>1509.87</v>
      </c>
      <c r="C46" s="5">
        <v>355.60658517628798</v>
      </c>
    </row>
    <row r="47" spans="1:3">
      <c r="A47" s="4">
        <v>636.44000000000005</v>
      </c>
      <c r="B47" s="4">
        <v>1965.35</v>
      </c>
      <c r="C47" s="5">
        <v>308.80365784677298</v>
      </c>
    </row>
    <row r="48" spans="1:3">
      <c r="A48" s="4">
        <v>82.77</v>
      </c>
      <c r="B48" s="4">
        <v>1416.52</v>
      </c>
      <c r="C48" s="5">
        <v>1711.39301679352</v>
      </c>
    </row>
    <row r="49" spans="1:3">
      <c r="A49" s="4">
        <v>3666.86</v>
      </c>
      <c r="B49" s="4">
        <v>1455.39</v>
      </c>
      <c r="C49" s="5">
        <v>39.690361780924299</v>
      </c>
    </row>
    <row r="50" spans="1:3">
      <c r="A50" s="4">
        <v>1864.97</v>
      </c>
      <c r="B50" s="4">
        <v>766.36</v>
      </c>
      <c r="C50" s="5">
        <v>41.092350010992099</v>
      </c>
    </row>
    <row r="51" spans="1:3">
      <c r="A51" s="4">
        <v>1992.19</v>
      </c>
      <c r="B51" s="4">
        <v>1273.72</v>
      </c>
      <c r="C51" s="5">
        <v>63.9356687866117</v>
      </c>
    </row>
    <row r="52" spans="1:3">
      <c r="A52" s="4">
        <v>1154.47</v>
      </c>
      <c r="B52" s="4">
        <v>402.81</v>
      </c>
      <c r="C52" s="5">
        <v>34.891335417984003</v>
      </c>
    </row>
    <row r="53" spans="1:3">
      <c r="A53" s="4">
        <v>875.31</v>
      </c>
      <c r="B53" s="4">
        <v>1216.75</v>
      </c>
      <c r="C53" s="5">
        <v>139.00789434600301</v>
      </c>
    </row>
    <row r="54" spans="1:3">
      <c r="A54" s="4">
        <v>3395.86</v>
      </c>
      <c r="B54" s="4">
        <v>755.41</v>
      </c>
      <c r="C54" s="5">
        <v>22.2450277691071</v>
      </c>
    </row>
    <row r="55" spans="1:3">
      <c r="A55" s="4">
        <v>2559.15</v>
      </c>
      <c r="B55" s="4">
        <v>432.75</v>
      </c>
      <c r="C55" s="5">
        <v>16.9099114940508</v>
      </c>
    </row>
    <row r="56" spans="1:3">
      <c r="A56" s="4">
        <v>1803.62</v>
      </c>
      <c r="B56" s="4">
        <v>457.27</v>
      </c>
      <c r="C56" s="5">
        <v>25.352901387210199</v>
      </c>
    </row>
    <row r="57" spans="1:3">
      <c r="A57" s="4">
        <v>2676.35</v>
      </c>
      <c r="B57" s="4">
        <v>877.09</v>
      </c>
      <c r="C57" s="5">
        <v>32.771872139294203</v>
      </c>
    </row>
    <row r="58" spans="1:3">
      <c r="A58" s="4">
        <v>1696.76</v>
      </c>
      <c r="B58" s="4">
        <v>1342.89</v>
      </c>
      <c r="C58" s="5">
        <v>79.144369268488205</v>
      </c>
    </row>
    <row r="59" spans="1:3">
      <c r="A59" s="4">
        <v>4694.4799999999996</v>
      </c>
      <c r="B59" s="4">
        <v>1318.49</v>
      </c>
      <c r="C59" s="5">
        <v>28.0859647926927</v>
      </c>
    </row>
    <row r="60" spans="1:3">
      <c r="A60" s="4">
        <v>72.069999999999993</v>
      </c>
      <c r="B60" s="4">
        <v>1470.42</v>
      </c>
      <c r="C60" s="5">
        <v>2040.26640765922</v>
      </c>
    </row>
    <row r="61" spans="1:3">
      <c r="A61" s="4">
        <v>3510.15</v>
      </c>
      <c r="B61" s="4">
        <v>313.22000000000003</v>
      </c>
      <c r="C61" s="5">
        <v>8.9232653875190504</v>
      </c>
    </row>
    <row r="62" spans="1:3">
      <c r="A62" s="4">
        <v>1268.99</v>
      </c>
      <c r="B62" s="4">
        <v>1193.02</v>
      </c>
      <c r="C62" s="5">
        <v>94.013349198969294</v>
      </c>
    </row>
    <row r="63" spans="1:3">
      <c r="A63" s="4">
        <v>397.75</v>
      </c>
      <c r="B63" s="4">
        <v>335.09</v>
      </c>
      <c r="C63" s="5">
        <v>84.246385920804499</v>
      </c>
    </row>
    <row r="64" spans="1:3">
      <c r="A64" s="4">
        <v>2946.65</v>
      </c>
      <c r="B64" s="4">
        <v>1418.29</v>
      </c>
      <c r="C64" s="5">
        <v>48.1322858160962</v>
      </c>
    </row>
    <row r="65" spans="1:3">
      <c r="A65" s="4">
        <v>3270.98</v>
      </c>
      <c r="B65" s="4">
        <v>1784.1</v>
      </c>
      <c r="C65" s="5">
        <v>54.543286721410702</v>
      </c>
    </row>
    <row r="66" spans="1:3">
      <c r="A66" s="4">
        <v>2968.48</v>
      </c>
      <c r="B66" s="4">
        <v>1340.85</v>
      </c>
      <c r="C66" s="5">
        <v>45.1695817388023</v>
      </c>
    </row>
    <row r="67" spans="1:3">
      <c r="A67" s="4">
        <v>3430.86</v>
      </c>
      <c r="B67" s="4">
        <v>1885.85</v>
      </c>
      <c r="C67" s="5">
        <v>54.967267682155502</v>
      </c>
    </row>
    <row r="68" spans="1:3">
      <c r="A68" s="4">
        <v>2806.15</v>
      </c>
      <c r="B68" s="4">
        <v>1710.11</v>
      </c>
      <c r="C68" s="5">
        <v>60.941503483420298</v>
      </c>
    </row>
    <row r="69" spans="1:3">
      <c r="A69" s="4">
        <v>1356.62</v>
      </c>
      <c r="B69" s="4">
        <v>1213.3399999999999</v>
      </c>
      <c r="C69" s="5">
        <v>89.438457342513004</v>
      </c>
    </row>
    <row r="70" spans="1:3">
      <c r="A70" s="4">
        <v>2905.8</v>
      </c>
      <c r="B70" s="4">
        <v>1417.43</v>
      </c>
      <c r="C70" s="5">
        <v>48.779337875972203</v>
      </c>
    </row>
    <row r="71" spans="1:3">
      <c r="A71" s="4">
        <v>2065.42</v>
      </c>
      <c r="B71" s="4">
        <v>787.51</v>
      </c>
      <c r="C71" s="5">
        <v>38.128322568775403</v>
      </c>
    </row>
    <row r="72" spans="1:3">
      <c r="A72" s="4">
        <v>272.88</v>
      </c>
      <c r="B72" s="4">
        <v>1208.68</v>
      </c>
      <c r="C72" s="5">
        <v>442.93462327763098</v>
      </c>
    </row>
    <row r="73" spans="1:3">
      <c r="A73" s="4">
        <v>4126.3999999999996</v>
      </c>
      <c r="B73" s="4">
        <v>1690.11</v>
      </c>
      <c r="C73" s="5">
        <v>40.958462582396301</v>
      </c>
    </row>
    <row r="74" spans="1:3">
      <c r="A74" s="4">
        <v>4204.55</v>
      </c>
      <c r="B74" s="4">
        <v>1534.82</v>
      </c>
      <c r="C74" s="5">
        <v>36.503787563472898</v>
      </c>
    </row>
    <row r="75" spans="1:3">
      <c r="A75" s="4">
        <v>2130.98</v>
      </c>
      <c r="B75" s="4">
        <v>679.16</v>
      </c>
      <c r="C75" s="5">
        <v>31.8707824568978</v>
      </c>
    </row>
    <row r="76" spans="1:3">
      <c r="A76" s="4">
        <v>1253.28</v>
      </c>
      <c r="B76" s="4">
        <v>317.33</v>
      </c>
      <c r="C76" s="5">
        <v>25.3199604238478</v>
      </c>
    </row>
    <row r="77" spans="1:3">
      <c r="A77" s="4">
        <v>1050.29</v>
      </c>
      <c r="B77" s="4">
        <v>423.5</v>
      </c>
      <c r="C77" s="5">
        <v>40.322196726618401</v>
      </c>
    </row>
    <row r="78" spans="1:3">
      <c r="A78" s="4">
        <v>1269.0999999999999</v>
      </c>
      <c r="B78" s="4">
        <v>1819.88</v>
      </c>
      <c r="C78" s="5">
        <v>143.39925931762701</v>
      </c>
    </row>
    <row r="79" spans="1:3">
      <c r="A79" s="4">
        <v>4229.47</v>
      </c>
      <c r="B79" s="4">
        <v>11.29</v>
      </c>
      <c r="C79" s="5">
        <v>0.26693651923290601</v>
      </c>
    </row>
    <row r="80" spans="1:3">
      <c r="A80" s="4">
        <v>3767.63</v>
      </c>
      <c r="B80" s="4">
        <v>1031.74</v>
      </c>
      <c r="C80" s="5">
        <v>27.384323832223401</v>
      </c>
    </row>
    <row r="81" spans="1:3">
      <c r="A81" s="4">
        <v>640.91</v>
      </c>
      <c r="B81" s="4">
        <v>1148.6199999999999</v>
      </c>
      <c r="C81" s="5">
        <v>179.217050755956</v>
      </c>
    </row>
    <row r="82" spans="1:3">
      <c r="A82" s="4">
        <v>2958</v>
      </c>
      <c r="B82" s="4">
        <v>1968.62</v>
      </c>
      <c r="C82" s="5">
        <v>66.552400270453006</v>
      </c>
    </row>
    <row r="83" spans="1:3">
      <c r="A83" s="4">
        <v>4049.49</v>
      </c>
      <c r="B83" s="4">
        <v>1151.9000000000001</v>
      </c>
      <c r="C83" s="5">
        <v>28.4455573417887</v>
      </c>
    </row>
    <row r="84" spans="1:3">
      <c r="A84" s="4">
        <v>4155.03</v>
      </c>
      <c r="B84" s="4">
        <v>1637.7</v>
      </c>
      <c r="C84" s="5">
        <v>39.414877870917898</v>
      </c>
    </row>
    <row r="85" spans="1:3">
      <c r="A85" s="4">
        <v>2011.35</v>
      </c>
      <c r="B85" s="4">
        <v>829.69</v>
      </c>
      <c r="C85" s="5">
        <v>41.250403957541003</v>
      </c>
    </row>
    <row r="86" spans="1:3">
      <c r="A86" s="4">
        <v>2365.2399999999998</v>
      </c>
      <c r="B86" s="4">
        <v>1970.1</v>
      </c>
      <c r="C86" s="5">
        <v>83.293872926214704</v>
      </c>
    </row>
    <row r="87" spans="1:3">
      <c r="A87" s="4">
        <v>2615.84</v>
      </c>
      <c r="B87" s="4">
        <v>1276.8699999999999</v>
      </c>
      <c r="C87" s="5">
        <v>48.813000795155702</v>
      </c>
    </row>
    <row r="88" spans="1:3">
      <c r="A88" s="4">
        <v>4954.33</v>
      </c>
      <c r="B88" s="4">
        <v>1723.31</v>
      </c>
      <c r="C88" s="5">
        <v>34.783916291405703</v>
      </c>
    </row>
    <row r="89" spans="1:3">
      <c r="A89" s="4">
        <v>1969.35</v>
      </c>
      <c r="B89" s="4">
        <v>1532.9</v>
      </c>
      <c r="C89" s="5">
        <v>77.8378652855003</v>
      </c>
    </row>
    <row r="90" spans="1:3">
      <c r="A90" s="4">
        <v>2083.02</v>
      </c>
      <c r="B90" s="4">
        <v>105.26</v>
      </c>
      <c r="C90" s="5">
        <v>5.0532400072971004</v>
      </c>
    </row>
    <row r="91" spans="1:3">
      <c r="A91" s="4">
        <v>4752.49</v>
      </c>
      <c r="B91" s="4">
        <v>1903.35</v>
      </c>
      <c r="C91" s="5">
        <v>40.049531929578002</v>
      </c>
    </row>
    <row r="92" spans="1:3">
      <c r="A92" s="4">
        <v>4031.47</v>
      </c>
      <c r="B92" s="4">
        <v>1722.65</v>
      </c>
      <c r="C92" s="5">
        <v>42.730071165108498</v>
      </c>
    </row>
    <row r="93" spans="1:3">
      <c r="A93" s="4">
        <v>3299.15</v>
      </c>
      <c r="B93" s="4">
        <v>1352.78</v>
      </c>
      <c r="C93" s="5">
        <v>41.003894942636698</v>
      </c>
    </row>
    <row r="94" spans="1:3">
      <c r="A94" s="4">
        <v>4132.07</v>
      </c>
      <c r="B94" s="4">
        <v>763.86</v>
      </c>
      <c r="C94" s="5">
        <v>18.486134068396701</v>
      </c>
    </row>
    <row r="95" spans="1:3">
      <c r="A95" s="4">
        <v>1053.19</v>
      </c>
      <c r="B95" s="4">
        <v>570.11</v>
      </c>
      <c r="C95" s="5">
        <v>54.1317331155822</v>
      </c>
    </row>
    <row r="96" spans="1:3">
      <c r="A96" s="4">
        <v>3864.26</v>
      </c>
      <c r="B96" s="4">
        <v>908.02</v>
      </c>
      <c r="C96" s="5">
        <v>23.497901279934599</v>
      </c>
    </row>
    <row r="97" spans="1:3">
      <c r="A97" s="4">
        <v>554.26</v>
      </c>
      <c r="B97" s="4">
        <v>1898.3</v>
      </c>
      <c r="C97" s="5">
        <v>342.492692959983</v>
      </c>
    </row>
    <row r="98" spans="1:3">
      <c r="A98" s="4">
        <v>1781.92</v>
      </c>
      <c r="B98" s="4">
        <v>795.64</v>
      </c>
      <c r="C98" s="5">
        <v>44.650713836760303</v>
      </c>
    </row>
    <row r="99" spans="1:3">
      <c r="A99" s="4">
        <v>558.24</v>
      </c>
      <c r="B99" s="4">
        <v>1101.43</v>
      </c>
      <c r="C99" s="5">
        <v>197.304026941817</v>
      </c>
    </row>
    <row r="100" spans="1:3">
      <c r="A100" s="4">
        <v>1132.27</v>
      </c>
      <c r="B100" s="4">
        <v>1667.35</v>
      </c>
      <c r="C100" s="5">
        <v>147.25727962411801</v>
      </c>
    </row>
    <row r="101" spans="1:3">
      <c r="A101" s="4">
        <v>4270.95</v>
      </c>
      <c r="B101" s="4">
        <v>49.76</v>
      </c>
      <c r="C101" s="5">
        <v>1.1650803685362701</v>
      </c>
    </row>
    <row r="102" spans="1:3">
      <c r="A102" s="4">
        <v>633.82000000000005</v>
      </c>
      <c r="B102" s="4">
        <v>1830.09</v>
      </c>
      <c r="C102" s="5">
        <v>288.73970527910097</v>
      </c>
    </row>
    <row r="103" spans="1:3">
      <c r="A103" s="4">
        <v>1024.68</v>
      </c>
      <c r="B103" s="4">
        <v>241.15</v>
      </c>
      <c r="C103" s="5">
        <v>23.534176523402401</v>
      </c>
    </row>
    <row r="104" spans="1:3">
      <c r="A104" s="4">
        <v>218.83</v>
      </c>
      <c r="B104" s="4">
        <v>863.98</v>
      </c>
      <c r="C104" s="5">
        <v>394.81789516976602</v>
      </c>
    </row>
    <row r="105" spans="1:3">
      <c r="A105" s="4">
        <v>3563.26</v>
      </c>
      <c r="B105" s="4">
        <v>1939.69</v>
      </c>
      <c r="C105" s="5">
        <v>54.435825620358898</v>
      </c>
    </row>
    <row r="106" spans="1:3">
      <c r="A106" s="4">
        <v>879.56</v>
      </c>
      <c r="B106" s="4">
        <v>1898.75</v>
      </c>
      <c r="C106" s="5">
        <v>215.87498294601801</v>
      </c>
    </row>
    <row r="107" spans="1:3">
      <c r="A107" s="4">
        <v>239.31</v>
      </c>
      <c r="B107" s="4">
        <v>434.28</v>
      </c>
      <c r="C107" s="5">
        <v>181.47173122727801</v>
      </c>
    </row>
    <row r="108" spans="1:3">
      <c r="A108" s="4">
        <v>795.32</v>
      </c>
      <c r="B108" s="4">
        <v>1251.72</v>
      </c>
      <c r="C108" s="5">
        <v>157.38570638233699</v>
      </c>
    </row>
    <row r="109" spans="1:3">
      <c r="A109" s="4">
        <v>1606.99</v>
      </c>
      <c r="B109" s="4">
        <v>1127.8599999999999</v>
      </c>
      <c r="C109" s="5">
        <v>70.184630893782796</v>
      </c>
    </row>
    <row r="110" spans="1:3">
      <c r="A110" s="4">
        <v>4480.71</v>
      </c>
      <c r="B110" s="4">
        <v>45.94</v>
      </c>
      <c r="C110" s="5">
        <v>1.0252839393756801</v>
      </c>
    </row>
    <row r="111" spans="1:3">
      <c r="A111" s="4">
        <v>3901.29</v>
      </c>
      <c r="B111" s="4">
        <v>1250.83</v>
      </c>
      <c r="C111" s="5">
        <v>32.061958993051</v>
      </c>
    </row>
    <row r="112" spans="1:3">
      <c r="A112" s="4">
        <v>2584.6799999999998</v>
      </c>
      <c r="B112" s="4">
        <v>834.99</v>
      </c>
      <c r="C112" s="5">
        <v>32.305353080458701</v>
      </c>
    </row>
    <row r="113" spans="1:3">
      <c r="A113" s="4">
        <v>1894.09</v>
      </c>
      <c r="B113" s="4">
        <v>778.98</v>
      </c>
      <c r="C113" s="5">
        <v>41.126873591012</v>
      </c>
    </row>
    <row r="114" spans="1:3">
      <c r="A114" s="4">
        <v>2748.36</v>
      </c>
      <c r="B114" s="4">
        <v>821.39</v>
      </c>
      <c r="C114" s="5">
        <v>29.886550524676501</v>
      </c>
    </row>
    <row r="115" spans="1:3">
      <c r="A115" s="4">
        <v>4464.8599999999997</v>
      </c>
      <c r="B115" s="4">
        <v>695.05</v>
      </c>
      <c r="C115" s="5">
        <v>15.5671174460117</v>
      </c>
    </row>
    <row r="116" spans="1:3">
      <c r="A116" s="4">
        <v>2387</v>
      </c>
      <c r="B116" s="4">
        <v>1353.49</v>
      </c>
      <c r="C116" s="5">
        <v>56.702555509007098</v>
      </c>
    </row>
    <row r="117" spans="1:3">
      <c r="A117" s="4">
        <v>1283.8399999999999</v>
      </c>
      <c r="B117" s="4">
        <v>1911.6</v>
      </c>
      <c r="C117" s="5">
        <v>148.89705882352899</v>
      </c>
    </row>
    <row r="118" spans="1:3">
      <c r="A118" s="4">
        <v>3030.58</v>
      </c>
      <c r="B118" s="4">
        <v>491.17</v>
      </c>
      <c r="C118" s="5">
        <v>16.207128668439701</v>
      </c>
    </row>
    <row r="119" spans="1:3">
      <c r="A119" s="4">
        <v>1729.53</v>
      </c>
      <c r="B119" s="4">
        <v>1892.43</v>
      </c>
      <c r="C119" s="5">
        <v>109.418743820576</v>
      </c>
    </row>
    <row r="120" spans="1:3">
      <c r="A120" s="4">
        <v>2206.92</v>
      </c>
      <c r="B120" s="4">
        <v>87.05</v>
      </c>
      <c r="C120" s="5">
        <v>3.9444112156308302</v>
      </c>
    </row>
    <row r="121" spans="1:3">
      <c r="A121" s="4">
        <v>2723.27</v>
      </c>
      <c r="B121" s="4">
        <v>1190.99</v>
      </c>
      <c r="C121" s="5">
        <v>43.733820003158002</v>
      </c>
    </row>
    <row r="122" spans="1:3">
      <c r="A122" s="4">
        <v>3835.55</v>
      </c>
      <c r="B122" s="4">
        <v>1205.8900000000001</v>
      </c>
      <c r="C122" s="5">
        <v>31.439819582589202</v>
      </c>
    </row>
    <row r="123" spans="1:3">
      <c r="A123" s="4">
        <v>1348.82</v>
      </c>
      <c r="B123" s="4">
        <v>110.54</v>
      </c>
      <c r="C123" s="5">
        <v>8.19531145742204</v>
      </c>
    </row>
    <row r="124" spans="1:3">
      <c r="A124" s="4">
        <v>487.67</v>
      </c>
      <c r="B124" s="4">
        <v>810.07</v>
      </c>
      <c r="C124" s="5">
        <v>166.11027949228</v>
      </c>
    </row>
    <row r="125" spans="1:3">
      <c r="A125" s="4">
        <v>3338.32</v>
      </c>
      <c r="B125" s="4">
        <v>1639.12</v>
      </c>
      <c r="C125" s="5">
        <v>49.100146181312702</v>
      </c>
    </row>
    <row r="126" spans="1:3">
      <c r="A126" s="4">
        <v>50.75</v>
      </c>
      <c r="B126" s="4">
        <v>121.05</v>
      </c>
      <c r="C126" s="5">
        <v>238.52216748768501</v>
      </c>
    </row>
    <row r="127" spans="1:3">
      <c r="A127" s="4">
        <v>906.4</v>
      </c>
      <c r="B127" s="4">
        <v>1853.84</v>
      </c>
      <c r="C127" s="5">
        <v>204.52780229479299</v>
      </c>
    </row>
    <row r="128" spans="1:3">
      <c r="A128" s="4">
        <v>657.56</v>
      </c>
      <c r="B128" s="4">
        <v>104.11</v>
      </c>
      <c r="C128" s="5">
        <v>15.832775716284401</v>
      </c>
    </row>
    <row r="129" spans="1:3">
      <c r="A129" s="4">
        <v>2252.12</v>
      </c>
      <c r="B129" s="4">
        <v>1529.45</v>
      </c>
      <c r="C129" s="5">
        <v>67.911567767259299</v>
      </c>
    </row>
    <row r="130" spans="1:3">
      <c r="A130" s="4">
        <v>713.95</v>
      </c>
      <c r="B130" s="4">
        <v>78.73</v>
      </c>
      <c r="C130" s="5">
        <v>11.0273828699489</v>
      </c>
    </row>
    <row r="131" spans="1:3">
      <c r="A131" s="4">
        <v>3155.7</v>
      </c>
      <c r="B131" s="4">
        <v>393.8</v>
      </c>
      <c r="C131" s="5">
        <v>12.479006242672</v>
      </c>
    </row>
    <row r="132" spans="1:3">
      <c r="A132" s="4">
        <v>427.47</v>
      </c>
      <c r="B132" s="4">
        <v>220.36</v>
      </c>
      <c r="C132" s="5">
        <v>51.549816361382099</v>
      </c>
    </row>
    <row r="133" spans="1:3">
      <c r="A133" s="4">
        <v>2997</v>
      </c>
      <c r="B133" s="4">
        <v>684.39</v>
      </c>
      <c r="C133" s="5">
        <v>22.835835835835798</v>
      </c>
    </row>
    <row r="134" spans="1:3">
      <c r="A134" s="4">
        <v>1485.73</v>
      </c>
      <c r="B134" s="4">
        <v>30.51</v>
      </c>
      <c r="C134" s="5">
        <v>2.0535359722156801</v>
      </c>
    </row>
    <row r="135" spans="1:3">
      <c r="A135" s="4">
        <v>2607.64</v>
      </c>
      <c r="B135" s="4">
        <v>940.4</v>
      </c>
      <c r="C135" s="5">
        <v>36.063260265987601</v>
      </c>
    </row>
    <row r="136" spans="1:3">
      <c r="A136" s="4">
        <v>1351.29</v>
      </c>
      <c r="B136" s="4">
        <v>863.33</v>
      </c>
      <c r="C136" s="5">
        <v>63.889320575154102</v>
      </c>
    </row>
    <row r="137" spans="1:3">
      <c r="A137" s="4">
        <v>2901.66</v>
      </c>
      <c r="B137" s="4">
        <v>1362.08</v>
      </c>
      <c r="C137" s="5">
        <v>46.941405953833303</v>
      </c>
    </row>
    <row r="138" spans="1:3">
      <c r="A138" s="4">
        <v>215.33</v>
      </c>
      <c r="B138" s="4">
        <v>1665.67</v>
      </c>
      <c r="C138" s="5">
        <v>773.54293410114701</v>
      </c>
    </row>
    <row r="139" spans="1:3">
      <c r="A139" s="4">
        <v>3359.02</v>
      </c>
      <c r="B139" s="4">
        <v>1942.48</v>
      </c>
      <c r="C139" s="5">
        <v>57.828771486921802</v>
      </c>
    </row>
    <row r="140" spans="1:3">
      <c r="A140" s="4">
        <v>300.58</v>
      </c>
      <c r="B140" s="4">
        <v>376.97</v>
      </c>
      <c r="C140" s="5">
        <v>125.414199214851</v>
      </c>
    </row>
    <row r="141" spans="1:3">
      <c r="A141" s="4">
        <v>1076.95</v>
      </c>
      <c r="B141" s="4">
        <v>837.87</v>
      </c>
      <c r="C141" s="5">
        <v>77.800269278982299</v>
      </c>
    </row>
    <row r="142" spans="1:3">
      <c r="A142" s="4">
        <v>1739.95</v>
      </c>
      <c r="B142" s="4">
        <v>1112.49</v>
      </c>
      <c r="C142" s="5">
        <v>63.938044196672301</v>
      </c>
    </row>
    <row r="143" spans="1:3">
      <c r="A143" s="4">
        <v>3047.27</v>
      </c>
      <c r="B143" s="4">
        <v>1639.74</v>
      </c>
      <c r="C143" s="5">
        <v>53.810131691645303</v>
      </c>
    </row>
    <row r="144" spans="1:3">
      <c r="A144" s="4">
        <v>1014.79</v>
      </c>
      <c r="B144" s="4">
        <v>1269.54</v>
      </c>
      <c r="C144" s="5">
        <v>125.103716039772</v>
      </c>
    </row>
    <row r="145" spans="1:3">
      <c r="A145" s="4">
        <v>4764.2</v>
      </c>
      <c r="B145" s="4">
        <v>1056.49</v>
      </c>
      <c r="C145" s="5">
        <v>22.175601360144402</v>
      </c>
    </row>
    <row r="146" spans="1:3">
      <c r="A146" s="4">
        <v>3930.05</v>
      </c>
      <c r="B146" s="4">
        <v>1968.25</v>
      </c>
      <c r="C146" s="5">
        <v>50.082060024681603</v>
      </c>
    </row>
    <row r="147" spans="1:3">
      <c r="A147" s="4">
        <v>873.97</v>
      </c>
      <c r="B147" s="4">
        <v>213.98</v>
      </c>
      <c r="C147" s="5">
        <v>24.483677929448401</v>
      </c>
    </row>
    <row r="148" spans="1:3">
      <c r="A148" s="4">
        <v>959.04</v>
      </c>
      <c r="B148" s="4">
        <v>1832.28</v>
      </c>
      <c r="C148" s="5">
        <v>191.053553553554</v>
      </c>
    </row>
    <row r="149" spans="1:3">
      <c r="A149" s="4">
        <v>1586.65</v>
      </c>
      <c r="B149" s="4">
        <v>1090.6400000000001</v>
      </c>
      <c r="C149" s="5">
        <v>68.738537169508106</v>
      </c>
    </row>
    <row r="150" spans="1:3">
      <c r="A150" s="4">
        <v>1453.8</v>
      </c>
      <c r="B150" s="4">
        <v>385.22</v>
      </c>
      <c r="C150" s="5">
        <v>26.497454945659701</v>
      </c>
    </row>
    <row r="151" spans="1:3">
      <c r="A151" s="4">
        <v>4889.46</v>
      </c>
      <c r="B151" s="4">
        <v>807.13</v>
      </c>
      <c r="C151" s="5">
        <v>16.507548890879601</v>
      </c>
    </row>
    <row r="152" spans="1:3">
      <c r="A152" s="4">
        <v>2548.91</v>
      </c>
      <c r="B152" s="4">
        <v>694.24</v>
      </c>
      <c r="C152" s="5">
        <v>27.236740410606899</v>
      </c>
    </row>
    <row r="153" spans="1:3">
      <c r="A153" s="4">
        <v>3804.77</v>
      </c>
      <c r="B153" s="4">
        <v>185.46</v>
      </c>
      <c r="C153" s="5">
        <v>4.8744076514480499</v>
      </c>
    </row>
    <row r="154" spans="1:3">
      <c r="A154" s="4">
        <v>372.53</v>
      </c>
      <c r="B154" s="4">
        <v>232.82</v>
      </c>
      <c r="C154" s="5">
        <v>62.496980108984502</v>
      </c>
    </row>
    <row r="155" spans="1:3">
      <c r="A155" s="4">
        <v>2573.5500000000002</v>
      </c>
      <c r="B155" s="4">
        <v>1707.54</v>
      </c>
      <c r="C155" s="5">
        <v>66.349594917526403</v>
      </c>
    </row>
    <row r="156" spans="1:3">
      <c r="A156" s="4">
        <v>1761.29</v>
      </c>
      <c r="B156" s="4">
        <v>492.03</v>
      </c>
      <c r="C156" s="5">
        <v>27.9357743472114</v>
      </c>
    </row>
    <row r="157" spans="1:3">
      <c r="A157" s="4">
        <v>4113.3999999999996</v>
      </c>
      <c r="B157" s="4">
        <v>1726.09</v>
      </c>
      <c r="C157" s="5">
        <v>41.962610006320801</v>
      </c>
    </row>
    <row r="158" spans="1:3">
      <c r="A158" s="4">
        <v>202.21</v>
      </c>
      <c r="B158" s="4">
        <v>734.47</v>
      </c>
      <c r="C158" s="5">
        <v>363.22140349142001</v>
      </c>
    </row>
    <row r="159" spans="1:3">
      <c r="A159" s="4">
        <v>4347.1499999999996</v>
      </c>
      <c r="B159" s="4">
        <v>1392.45</v>
      </c>
      <c r="C159" s="5">
        <v>32.031330871950601</v>
      </c>
    </row>
    <row r="160" spans="1:3">
      <c r="A160" s="4">
        <v>4992.83</v>
      </c>
      <c r="B160" s="4">
        <v>1468.94</v>
      </c>
      <c r="C160" s="5">
        <v>29.420989699228699</v>
      </c>
    </row>
    <row r="161" spans="1:3">
      <c r="A161" s="4">
        <v>1387.18</v>
      </c>
      <c r="B161" s="4">
        <v>381.96</v>
      </c>
      <c r="C161" s="5">
        <v>27.5349990628469</v>
      </c>
    </row>
    <row r="162" spans="1:3">
      <c r="A162" s="4">
        <v>4642.87</v>
      </c>
      <c r="B162" s="4">
        <v>216.96</v>
      </c>
      <c r="C162" s="5">
        <v>4.6729716748476697</v>
      </c>
    </row>
    <row r="163" spans="1:3">
      <c r="A163" s="4">
        <v>4879.8999999999996</v>
      </c>
      <c r="B163" s="4">
        <v>1424.1</v>
      </c>
      <c r="C163" s="5">
        <v>29.182975060964399</v>
      </c>
    </row>
    <row r="164" spans="1:3">
      <c r="A164" s="4">
        <v>932.08</v>
      </c>
      <c r="B164" s="4">
        <v>833.05</v>
      </c>
      <c r="C164" s="5">
        <v>89.375375504248595</v>
      </c>
    </row>
    <row r="165" spans="1:3">
      <c r="A165" s="4">
        <v>3673.01</v>
      </c>
      <c r="B165" s="4">
        <v>344.49</v>
      </c>
      <c r="C165" s="5">
        <v>9.3789562239144502</v>
      </c>
    </row>
    <row r="166" spans="1:3">
      <c r="A166" s="4">
        <v>1275.02</v>
      </c>
      <c r="B166" s="4">
        <v>362.35</v>
      </c>
      <c r="C166" s="5">
        <v>28.419162052360001</v>
      </c>
    </row>
    <row r="167" spans="1:3">
      <c r="A167" s="4">
        <v>2552.92</v>
      </c>
      <c r="B167" s="4">
        <v>1907.44</v>
      </c>
      <c r="C167" s="5">
        <v>74.716011469219595</v>
      </c>
    </row>
    <row r="168" spans="1:3">
      <c r="A168" s="4">
        <v>1034.27</v>
      </c>
      <c r="B168" s="4">
        <v>1699.35</v>
      </c>
      <c r="C168" s="5">
        <v>164.30429191603699</v>
      </c>
    </row>
    <row r="169" spans="1:3">
      <c r="A169" s="4">
        <v>1844.22</v>
      </c>
      <c r="B169" s="4">
        <v>900.79</v>
      </c>
      <c r="C169" s="5">
        <v>48.8439557102732</v>
      </c>
    </row>
    <row r="170" spans="1:3">
      <c r="A170" s="4">
        <v>2034.58</v>
      </c>
      <c r="B170" s="4">
        <v>983.94</v>
      </c>
      <c r="C170" s="5">
        <v>48.3608410581054</v>
      </c>
    </row>
    <row r="171" spans="1:3">
      <c r="A171" s="4">
        <v>2299.83</v>
      </c>
      <c r="B171" s="4">
        <v>522.23</v>
      </c>
      <c r="C171" s="5">
        <v>22.707330541822699</v>
      </c>
    </row>
    <row r="172" spans="1:3">
      <c r="A172" s="4">
        <v>3657.96</v>
      </c>
      <c r="B172" s="4">
        <v>956.92</v>
      </c>
      <c r="C172" s="5">
        <v>26.1599361392689</v>
      </c>
    </row>
    <row r="173" spans="1:3">
      <c r="A173" s="4">
        <v>2852.97</v>
      </c>
      <c r="B173" s="4">
        <v>418.25</v>
      </c>
      <c r="C173" s="5">
        <v>14.660161165382</v>
      </c>
    </row>
    <row r="174" spans="1:3">
      <c r="A174" s="4">
        <v>2168.4899999999998</v>
      </c>
      <c r="B174" s="4">
        <v>1301.1199999999999</v>
      </c>
      <c r="C174" s="5">
        <v>60.001198991003001</v>
      </c>
    </row>
    <row r="175" spans="1:3">
      <c r="A175" s="4">
        <v>2152.8200000000002</v>
      </c>
      <c r="B175" s="4">
        <v>1396.93</v>
      </c>
      <c r="C175" s="5">
        <v>64.888378963406097</v>
      </c>
    </row>
    <row r="176" spans="1:3">
      <c r="A176" s="4">
        <v>497.78</v>
      </c>
      <c r="B176" s="4">
        <v>853.81</v>
      </c>
      <c r="C176" s="5">
        <v>171.52356462694399</v>
      </c>
    </row>
    <row r="177" spans="1:3">
      <c r="A177" s="4">
        <v>1611.31</v>
      </c>
      <c r="B177" s="4">
        <v>1038.25</v>
      </c>
      <c r="C177" s="5">
        <v>64.435149040221901</v>
      </c>
    </row>
    <row r="178" spans="1:3">
      <c r="A178" s="4">
        <v>4586.33</v>
      </c>
      <c r="B178" s="4">
        <v>105.86</v>
      </c>
      <c r="C178" s="5">
        <v>2.30816360793925</v>
      </c>
    </row>
    <row r="179" spans="1:3">
      <c r="A179" s="4">
        <v>4680.21</v>
      </c>
      <c r="B179" s="4">
        <v>1891.83</v>
      </c>
      <c r="C179" s="5">
        <v>40.421904145326799</v>
      </c>
    </row>
    <row r="180" spans="1:3">
      <c r="A180" s="4">
        <v>2420.41</v>
      </c>
      <c r="B180" s="4">
        <v>326.32</v>
      </c>
      <c r="C180" s="5">
        <v>13.4820133778988</v>
      </c>
    </row>
    <row r="181" spans="1:3">
      <c r="A181" s="4">
        <v>2366.73</v>
      </c>
      <c r="B181" s="4">
        <v>719.48</v>
      </c>
      <c r="C181" s="5">
        <v>30.399749865848701</v>
      </c>
    </row>
    <row r="182" spans="1:3">
      <c r="A182" s="4">
        <v>2762.66</v>
      </c>
      <c r="B182" s="4">
        <v>422.52</v>
      </c>
      <c r="C182" s="5">
        <v>15.293955825183</v>
      </c>
    </row>
    <row r="183" spans="1:3">
      <c r="A183" s="4">
        <v>1559.92</v>
      </c>
      <c r="B183" s="4">
        <v>1731.83</v>
      </c>
      <c r="C183" s="5">
        <v>111.02043694548399</v>
      </c>
    </row>
    <row r="184" spans="1:3">
      <c r="A184" s="4">
        <v>2680.05</v>
      </c>
      <c r="B184" s="4">
        <v>1116.5</v>
      </c>
      <c r="C184" s="5">
        <v>41.659670528534903</v>
      </c>
    </row>
    <row r="185" spans="1:3">
      <c r="A185" s="4">
        <v>4248.76</v>
      </c>
      <c r="B185" s="4">
        <v>1078.77</v>
      </c>
      <c r="C185" s="5">
        <v>25.3902315028385</v>
      </c>
    </row>
    <row r="186" spans="1:3">
      <c r="A186" s="4">
        <v>3946.9</v>
      </c>
      <c r="B186" s="4">
        <v>823.62</v>
      </c>
      <c r="C186" s="5">
        <v>20.867516278598401</v>
      </c>
    </row>
    <row r="187" spans="1:3">
      <c r="A187" s="4">
        <v>478.76</v>
      </c>
      <c r="B187" s="4">
        <v>1421.97</v>
      </c>
      <c r="C187" s="5">
        <v>297.01102849026699</v>
      </c>
    </row>
    <row r="188" spans="1:3">
      <c r="A188" s="4">
        <v>2323.7600000000002</v>
      </c>
      <c r="B188" s="4">
        <v>440.68</v>
      </c>
      <c r="C188" s="5">
        <v>18.964092677384901</v>
      </c>
    </row>
    <row r="189" spans="1:3">
      <c r="A189" s="4">
        <v>2332.87</v>
      </c>
      <c r="B189" s="4">
        <v>1656.79</v>
      </c>
      <c r="C189" s="5">
        <v>71.019388135644107</v>
      </c>
    </row>
    <row r="190" spans="1:3">
      <c r="A190" s="4">
        <v>293.32</v>
      </c>
      <c r="B190" s="4">
        <v>1730.03</v>
      </c>
      <c r="C190" s="5">
        <v>589.809764080185</v>
      </c>
    </row>
    <row r="191" spans="1:3">
      <c r="A191" s="4">
        <v>2710.58</v>
      </c>
      <c r="B191" s="4">
        <v>1478.8</v>
      </c>
      <c r="C191" s="5">
        <v>54.556589364637802</v>
      </c>
    </row>
    <row r="192" spans="1:3">
      <c r="A192" s="4">
        <v>3521.44</v>
      </c>
      <c r="B192" s="4">
        <v>1124.96</v>
      </c>
      <c r="C192" s="5">
        <v>31.946022081875601</v>
      </c>
    </row>
    <row r="193" spans="1:3">
      <c r="A193" s="4">
        <v>82.08</v>
      </c>
      <c r="B193" s="4">
        <v>828.16</v>
      </c>
      <c r="C193" s="5">
        <v>1008.96686159844</v>
      </c>
    </row>
    <row r="194" spans="1:3">
      <c r="A194" s="4">
        <v>3767.5</v>
      </c>
      <c r="B194" s="4">
        <v>922.22</v>
      </c>
      <c r="C194" s="5">
        <v>24.478301260782999</v>
      </c>
    </row>
    <row r="195" spans="1:3">
      <c r="A195" s="4">
        <v>2821.33</v>
      </c>
      <c r="B195" s="4">
        <v>519.76</v>
      </c>
      <c r="C195" s="5">
        <v>18.4225170398358</v>
      </c>
    </row>
    <row r="196" spans="1:3">
      <c r="A196" s="4">
        <v>4352.9799999999996</v>
      </c>
      <c r="B196" s="4">
        <v>1870.83</v>
      </c>
      <c r="C196" s="5">
        <v>42.978143708448002</v>
      </c>
    </row>
    <row r="197" spans="1:3">
      <c r="A197" s="4">
        <v>3680.41</v>
      </c>
      <c r="B197" s="4">
        <v>847.16</v>
      </c>
      <c r="C197" s="5">
        <v>23.018087658711899</v>
      </c>
    </row>
    <row r="198" spans="1:3">
      <c r="A198" s="4">
        <v>1251.3800000000001</v>
      </c>
      <c r="B198" s="4">
        <v>185.29</v>
      </c>
      <c r="C198" s="5">
        <v>14.8068532340296</v>
      </c>
    </row>
    <row r="199" spans="1:3">
      <c r="A199" s="4">
        <v>2925.27</v>
      </c>
      <c r="B199" s="4">
        <v>1753.87</v>
      </c>
      <c r="C199" s="5">
        <v>59.955833136770302</v>
      </c>
    </row>
    <row r="200" spans="1:3">
      <c r="A200" s="4">
        <v>2454.67</v>
      </c>
      <c r="B200" s="4">
        <v>47.54</v>
      </c>
      <c r="C200" s="5">
        <v>1.9367165443827501</v>
      </c>
    </row>
    <row r="201" spans="1:3">
      <c r="A201" s="4">
        <v>4662.47</v>
      </c>
      <c r="B201" s="4">
        <v>735.39</v>
      </c>
      <c r="C201" s="5">
        <v>15.7725411638037</v>
      </c>
    </row>
    <row r="202" spans="1:3">
      <c r="A202" s="4">
        <v>2943.33</v>
      </c>
      <c r="B202" s="4">
        <v>571.04</v>
      </c>
      <c r="C202" s="5">
        <v>19.401154474693602</v>
      </c>
    </row>
    <row r="203" spans="1:3">
      <c r="A203" s="4">
        <v>2261.46</v>
      </c>
      <c r="B203" s="4">
        <v>373.45</v>
      </c>
      <c r="C203" s="5">
        <v>16.5136681612763</v>
      </c>
    </row>
    <row r="204" spans="1:3">
      <c r="A204" s="4">
        <v>2679.53</v>
      </c>
      <c r="B204" s="4">
        <v>1471</v>
      </c>
      <c r="C204" s="5">
        <v>54.897687280978403</v>
      </c>
    </row>
    <row r="205" spans="1:3">
      <c r="A205" s="4">
        <v>1290.6600000000001</v>
      </c>
      <c r="B205" s="4">
        <v>147.38999999999999</v>
      </c>
      <c r="C205" s="5">
        <v>11.4197387383199</v>
      </c>
    </row>
    <row r="206" spans="1:3">
      <c r="A206" s="4">
        <v>211.31</v>
      </c>
      <c r="B206" s="4">
        <v>1844.45</v>
      </c>
      <c r="C206" s="5">
        <v>872.86451185462101</v>
      </c>
    </row>
    <row r="207" spans="1:3">
      <c r="A207" s="4">
        <v>3582.85</v>
      </c>
      <c r="B207" s="4">
        <v>1359.36</v>
      </c>
      <c r="C207" s="5">
        <v>37.940745495904103</v>
      </c>
    </row>
    <row r="208" spans="1:3">
      <c r="A208" s="4">
        <v>419.94</v>
      </c>
      <c r="B208" s="4">
        <v>1047.8</v>
      </c>
      <c r="C208" s="5">
        <v>249.51183502405101</v>
      </c>
    </row>
    <row r="209" spans="1:3">
      <c r="A209" s="4">
        <v>4422.18</v>
      </c>
      <c r="B209" s="4">
        <v>237.47</v>
      </c>
      <c r="C209" s="5">
        <v>5.3699758942422102</v>
      </c>
    </row>
    <row r="210" spans="1:3">
      <c r="A210" s="4">
        <v>3277.47</v>
      </c>
      <c r="B210" s="4">
        <v>379.92</v>
      </c>
      <c r="C210" s="5">
        <v>11.591868117785999</v>
      </c>
    </row>
    <row r="211" spans="1:3">
      <c r="A211" s="4">
        <v>4264.38</v>
      </c>
      <c r="B211" s="4">
        <v>1179.93</v>
      </c>
      <c r="C211" s="5">
        <v>27.669438464677199</v>
      </c>
    </row>
    <row r="212" spans="1:3">
      <c r="A212" s="4">
        <v>647.38</v>
      </c>
      <c r="B212" s="4">
        <v>1937.88</v>
      </c>
      <c r="C212" s="5">
        <v>299.34196298927998</v>
      </c>
    </row>
    <row r="213" spans="1:3">
      <c r="A213" s="4">
        <v>3097.39</v>
      </c>
      <c r="B213" s="4">
        <v>33.520000000000003</v>
      </c>
      <c r="C213" s="5">
        <v>1.0822014663959001</v>
      </c>
    </row>
    <row r="214" spans="1:3">
      <c r="A214" s="4">
        <v>619.80999999999995</v>
      </c>
      <c r="B214" s="4">
        <v>926.27</v>
      </c>
      <c r="C214" s="5">
        <v>149.44418450815601</v>
      </c>
    </row>
    <row r="215" spans="1:3">
      <c r="A215" s="4">
        <v>3697.98</v>
      </c>
      <c r="B215" s="4">
        <v>941.76</v>
      </c>
      <c r="C215" s="5">
        <v>25.466876510959999</v>
      </c>
    </row>
    <row r="216" spans="1:3">
      <c r="A216" s="4">
        <v>4559.22</v>
      </c>
      <c r="B216" s="4">
        <v>1055.8599999999999</v>
      </c>
      <c r="C216" s="5">
        <v>23.1587859326815</v>
      </c>
    </row>
    <row r="217" spans="1:3">
      <c r="A217" s="4">
        <v>1787.05</v>
      </c>
      <c r="B217" s="4">
        <v>40.81</v>
      </c>
      <c r="C217" s="5">
        <v>2.2836518284323302</v>
      </c>
    </row>
    <row r="218" spans="1:3">
      <c r="A218" s="4">
        <v>901.68</v>
      </c>
      <c r="B218" s="4">
        <v>903.11</v>
      </c>
      <c r="C218" s="5">
        <v>100.15859284890399</v>
      </c>
    </row>
    <row r="219" spans="1:3">
      <c r="A219" s="4">
        <v>2934.72</v>
      </c>
      <c r="B219" s="4">
        <v>528.02</v>
      </c>
      <c r="C219" s="5">
        <v>17.992176425689699</v>
      </c>
    </row>
    <row r="220" spans="1:3">
      <c r="A220" s="4">
        <v>1058.57</v>
      </c>
      <c r="B220" s="4">
        <v>697.72</v>
      </c>
      <c r="C220" s="5">
        <v>65.911559934628798</v>
      </c>
    </row>
    <row r="221" spans="1:3">
      <c r="A221" s="4">
        <v>3988.42</v>
      </c>
      <c r="B221" s="4">
        <v>1637.88</v>
      </c>
      <c r="C221" s="5">
        <v>41.065885739214998</v>
      </c>
    </row>
    <row r="222" spans="1:3">
      <c r="A222" s="4">
        <v>2727.47</v>
      </c>
      <c r="B222" s="4">
        <v>1875.23</v>
      </c>
      <c r="C222" s="5">
        <v>68.753460166381302</v>
      </c>
    </row>
    <row r="223" spans="1:3">
      <c r="A223" s="4">
        <v>1765.49</v>
      </c>
      <c r="B223" s="4">
        <v>1951.72</v>
      </c>
      <c r="C223" s="5">
        <v>110.548346351438</v>
      </c>
    </row>
    <row r="224" spans="1:3">
      <c r="A224" s="4">
        <v>4383.76</v>
      </c>
      <c r="B224" s="4">
        <v>1013.33</v>
      </c>
      <c r="C224" s="5">
        <v>23.1155446466047</v>
      </c>
    </row>
    <row r="225" spans="1:3">
      <c r="A225" s="4">
        <v>4240.6400000000003</v>
      </c>
      <c r="B225" s="4">
        <v>1765.62</v>
      </c>
      <c r="C225" s="5">
        <v>41.6356964986417</v>
      </c>
    </row>
    <row r="226" spans="1:3">
      <c r="A226" s="4">
        <v>273.83999999999997</v>
      </c>
      <c r="B226" s="4">
        <v>821</v>
      </c>
      <c r="C226" s="5">
        <v>299.81010809231702</v>
      </c>
    </row>
    <row r="227" spans="1:3">
      <c r="A227" s="4">
        <v>152.53</v>
      </c>
      <c r="B227" s="4">
        <v>1958.8</v>
      </c>
      <c r="C227" s="5">
        <v>1284.2063856290599</v>
      </c>
    </row>
    <row r="228" spans="1:3">
      <c r="A228" s="4">
        <v>1407.97</v>
      </c>
      <c r="B228" s="4">
        <v>978.17</v>
      </c>
      <c r="C228" s="5">
        <v>69.473781401592404</v>
      </c>
    </row>
    <row r="229" spans="1:3">
      <c r="A229" s="4">
        <v>4083.3</v>
      </c>
      <c r="B229" s="4">
        <v>1003.31</v>
      </c>
      <c r="C229" s="5">
        <v>24.571057722920202</v>
      </c>
    </row>
    <row r="230" spans="1:3">
      <c r="A230" s="4">
        <v>2147.9299999999998</v>
      </c>
      <c r="B230" s="4">
        <v>1704.65</v>
      </c>
      <c r="C230" s="5">
        <v>79.362455945957294</v>
      </c>
    </row>
    <row r="231" spans="1:3">
      <c r="A231" s="4">
        <v>4147.42</v>
      </c>
      <c r="B231" s="4">
        <v>1416.19</v>
      </c>
      <c r="C231" s="5">
        <v>34.1462885360055</v>
      </c>
    </row>
    <row r="232" spans="1:3">
      <c r="A232" s="4">
        <v>1000.26</v>
      </c>
      <c r="B232" s="4">
        <v>1107.1300000000001</v>
      </c>
      <c r="C232" s="5">
        <v>110.684222102253</v>
      </c>
    </row>
    <row r="233" spans="1:3">
      <c r="A233" s="4">
        <v>464</v>
      </c>
      <c r="B233" s="4">
        <v>772.55</v>
      </c>
      <c r="C233" s="5">
        <v>166.49784482758599</v>
      </c>
    </row>
    <row r="234" spans="1:3">
      <c r="A234" s="4">
        <v>1591.64</v>
      </c>
      <c r="B234" s="4">
        <v>534.29999999999995</v>
      </c>
      <c r="C234" s="5">
        <v>33.569148802492997</v>
      </c>
    </row>
    <row r="235" spans="1:3">
      <c r="A235" s="4">
        <v>4954.6400000000003</v>
      </c>
      <c r="B235" s="4">
        <v>1244.4000000000001</v>
      </c>
      <c r="C235" s="5">
        <v>25.1158510002745</v>
      </c>
    </row>
    <row r="236" spans="1:3">
      <c r="A236" s="4">
        <v>325.22000000000003</v>
      </c>
      <c r="B236" s="4">
        <v>508.36</v>
      </c>
      <c r="C236" s="5">
        <v>156.31264989853</v>
      </c>
    </row>
    <row r="237" spans="1:3">
      <c r="A237" s="4">
        <v>4535.9399999999996</v>
      </c>
      <c r="B237" s="4">
        <v>1062.1300000000001</v>
      </c>
      <c r="C237" s="5">
        <v>23.4158741076822</v>
      </c>
    </row>
    <row r="238" spans="1:3">
      <c r="A238" s="4">
        <v>296.61</v>
      </c>
      <c r="B238" s="4">
        <v>1144.07</v>
      </c>
      <c r="C238" s="5">
        <v>385.71524898014201</v>
      </c>
    </row>
    <row r="239" spans="1:3">
      <c r="A239" s="4">
        <v>1395.71</v>
      </c>
      <c r="B239" s="4">
        <v>1804.57</v>
      </c>
      <c r="C239" s="5">
        <v>129.29405105645199</v>
      </c>
    </row>
    <row r="240" spans="1:3">
      <c r="A240" s="4">
        <v>2443.79</v>
      </c>
      <c r="B240" s="4">
        <v>411.73</v>
      </c>
      <c r="C240" s="5">
        <v>16.848010671948099</v>
      </c>
    </row>
    <row r="241" spans="1:3">
      <c r="A241" s="4">
        <v>2050.02</v>
      </c>
      <c r="B241" s="4">
        <v>1712.2</v>
      </c>
      <c r="C241" s="5">
        <v>83.521136379157298</v>
      </c>
    </row>
    <row r="242" spans="1:3">
      <c r="A242" s="4">
        <v>2692.03</v>
      </c>
      <c r="B242" s="4">
        <v>891.49</v>
      </c>
      <c r="C242" s="5">
        <v>33.115901382971202</v>
      </c>
    </row>
    <row r="243" spans="1:3">
      <c r="A243" s="4">
        <v>2045.78</v>
      </c>
      <c r="B243" s="4">
        <v>96.23</v>
      </c>
      <c r="C243" s="5">
        <v>4.7038293462640199</v>
      </c>
    </row>
    <row r="244" spans="1:3">
      <c r="A244" s="4">
        <v>4115.93</v>
      </c>
      <c r="B244" s="4">
        <v>741.85</v>
      </c>
      <c r="C244" s="5">
        <v>18.023873097938999</v>
      </c>
    </row>
    <row r="245" spans="1:3">
      <c r="A245" s="4">
        <v>3825.01</v>
      </c>
      <c r="B245" s="4">
        <v>578.6</v>
      </c>
      <c r="C245" s="5">
        <v>15.1267578385416</v>
      </c>
    </row>
    <row r="246" spans="1:3">
      <c r="A246" s="4">
        <v>4031.06</v>
      </c>
      <c r="B246" s="4">
        <v>1132.46</v>
      </c>
      <c r="C246" s="5">
        <v>28.093355097666599</v>
      </c>
    </row>
    <row r="247" spans="1:3">
      <c r="A247" s="4">
        <v>1875.67</v>
      </c>
      <c r="B247" s="4">
        <v>405.84</v>
      </c>
      <c r="C247" s="5">
        <v>21.6370683542414</v>
      </c>
    </row>
    <row r="248" spans="1:3">
      <c r="A248" s="4">
        <v>59</v>
      </c>
      <c r="B248" s="4">
        <v>781.02</v>
      </c>
      <c r="C248" s="5">
        <v>1323.76271186441</v>
      </c>
    </row>
    <row r="249" spans="1:3">
      <c r="A249" s="4">
        <v>4748.67</v>
      </c>
      <c r="B249" s="4">
        <v>488</v>
      </c>
      <c r="C249" s="5">
        <v>10.2765616477877</v>
      </c>
    </row>
    <row r="250" spans="1:3">
      <c r="A250" s="4">
        <v>3074.29</v>
      </c>
      <c r="B250" s="4">
        <v>352.22</v>
      </c>
      <c r="C250" s="5">
        <v>11.456954288632501</v>
      </c>
    </row>
    <row r="251" spans="1:3">
      <c r="A251" s="4">
        <v>4723.8900000000003</v>
      </c>
      <c r="B251" s="4">
        <v>681.75</v>
      </c>
      <c r="C251" s="5">
        <v>14.431961794199299</v>
      </c>
    </row>
    <row r="252" spans="1:3">
      <c r="A252" s="4">
        <v>2765.73</v>
      </c>
      <c r="B252" s="4">
        <v>1624.51</v>
      </c>
      <c r="C252" s="5">
        <v>58.737114613501703</v>
      </c>
    </row>
    <row r="253" spans="1:3">
      <c r="A253" s="4">
        <v>4798.7</v>
      </c>
      <c r="B253" s="4">
        <v>156.88</v>
      </c>
      <c r="C253" s="5">
        <v>3.2692187467439102</v>
      </c>
    </row>
    <row r="254" spans="1:3">
      <c r="A254" s="4">
        <v>1903.26</v>
      </c>
      <c r="B254" s="4">
        <v>266.18</v>
      </c>
      <c r="C254" s="5">
        <v>13.985477549047401</v>
      </c>
    </row>
    <row r="255" spans="1:3">
      <c r="A255" s="4">
        <v>1728.17</v>
      </c>
      <c r="B255" s="4">
        <v>1527.95</v>
      </c>
      <c r="C255" s="5">
        <v>88.414334237951095</v>
      </c>
    </row>
    <row r="256" spans="1:3">
      <c r="A256" s="4">
        <v>1169.1500000000001</v>
      </c>
      <c r="B256" s="4">
        <v>563.23</v>
      </c>
      <c r="C256" s="5">
        <v>48.174314673053097</v>
      </c>
    </row>
    <row r="257" spans="1:3">
      <c r="A257" s="4">
        <v>1976.5</v>
      </c>
      <c r="B257" s="4">
        <v>729.2</v>
      </c>
      <c r="C257" s="5">
        <v>36.893498608651697</v>
      </c>
    </row>
    <row r="258" spans="1:3">
      <c r="A258" s="4">
        <v>3714.22</v>
      </c>
      <c r="B258" s="4">
        <v>1992.87</v>
      </c>
      <c r="C258" s="5">
        <v>53.655141590966601</v>
      </c>
    </row>
    <row r="259" spans="1:3">
      <c r="A259" s="4">
        <v>3563.17</v>
      </c>
      <c r="B259" s="4">
        <v>1647.33</v>
      </c>
      <c r="C259" s="5">
        <v>46.232147217225098</v>
      </c>
    </row>
    <row r="260" spans="1:3">
      <c r="A260" s="4">
        <v>3986.86</v>
      </c>
      <c r="B260" s="4">
        <v>432.51</v>
      </c>
      <c r="C260" s="5">
        <v>10.848386951134501</v>
      </c>
    </row>
    <row r="261" spans="1:3">
      <c r="A261" s="4">
        <v>661.84</v>
      </c>
      <c r="B261" s="4">
        <v>849.94</v>
      </c>
      <c r="C261" s="5">
        <v>128.42076634836201</v>
      </c>
    </row>
    <row r="262" spans="1:3">
      <c r="A262" s="4">
        <v>2388.75</v>
      </c>
      <c r="B262" s="4">
        <v>1868.2</v>
      </c>
      <c r="C262" s="5">
        <v>78.208267922553603</v>
      </c>
    </row>
    <row r="263" spans="1:3">
      <c r="A263" s="4">
        <v>3419.8</v>
      </c>
      <c r="B263" s="4">
        <v>1567.08</v>
      </c>
      <c r="C263" s="5">
        <v>45.823732382010597</v>
      </c>
    </row>
    <row r="264" spans="1:3">
      <c r="A264" s="4">
        <v>3525.34</v>
      </c>
      <c r="B264" s="4">
        <v>278.89999999999998</v>
      </c>
      <c r="C264" s="5">
        <v>7.9112936624552503</v>
      </c>
    </row>
    <row r="265" spans="1:3">
      <c r="A265" s="4">
        <v>438.53</v>
      </c>
      <c r="B265" s="4">
        <v>55.24</v>
      </c>
      <c r="C265" s="5">
        <v>12.596629649054799</v>
      </c>
    </row>
    <row r="266" spans="1:3">
      <c r="A266" s="4">
        <v>1947.55</v>
      </c>
      <c r="B266" s="4">
        <v>1387.77</v>
      </c>
      <c r="C266" s="5">
        <v>71.257220610510601</v>
      </c>
    </row>
    <row r="267" spans="1:3">
      <c r="A267" s="4">
        <v>4684.16</v>
      </c>
      <c r="B267" s="4">
        <v>1607.78</v>
      </c>
      <c r="C267" s="5">
        <v>34.323763492280399</v>
      </c>
    </row>
    <row r="268" spans="1:3">
      <c r="A268" s="4">
        <v>118.07</v>
      </c>
      <c r="B268" s="4">
        <v>1266.5899999999999</v>
      </c>
      <c r="C268" s="5">
        <v>1072.7449817904601</v>
      </c>
    </row>
    <row r="269" spans="1:3">
      <c r="A269" s="4">
        <v>4683.04</v>
      </c>
      <c r="B269" s="4">
        <v>945.65</v>
      </c>
      <c r="C269" s="5">
        <v>20.193079708907</v>
      </c>
    </row>
    <row r="270" spans="1:3">
      <c r="A270" s="4">
        <v>2731.26</v>
      </c>
      <c r="B270" s="4">
        <v>795.38</v>
      </c>
      <c r="C270" s="5">
        <v>29.121357908071701</v>
      </c>
    </row>
    <row r="271" spans="1:3">
      <c r="A271" s="4">
        <v>3012.88</v>
      </c>
      <c r="B271" s="4">
        <v>789.81</v>
      </c>
      <c r="C271" s="5">
        <v>26.2144526167653</v>
      </c>
    </row>
    <row r="272" spans="1:3">
      <c r="A272" s="4">
        <v>1877.37</v>
      </c>
      <c r="B272" s="4">
        <v>730.86</v>
      </c>
      <c r="C272" s="5">
        <v>38.929992489493301</v>
      </c>
    </row>
    <row r="273" spans="1:3">
      <c r="A273" s="4">
        <v>2634.24</v>
      </c>
      <c r="B273" s="4">
        <v>38.85</v>
      </c>
      <c r="C273" s="5">
        <v>1.4748086734693899</v>
      </c>
    </row>
    <row r="274" spans="1:3">
      <c r="A274" s="4">
        <v>2112.39</v>
      </c>
      <c r="B274" s="4">
        <v>1063.3699999999999</v>
      </c>
      <c r="C274" s="5">
        <v>50.339662656990399</v>
      </c>
    </row>
    <row r="275" spans="1:3">
      <c r="A275" s="4">
        <v>1184.5899999999999</v>
      </c>
      <c r="B275" s="4">
        <v>1911.66</v>
      </c>
      <c r="C275" s="5">
        <v>161.37735419005699</v>
      </c>
    </row>
    <row r="276" spans="1:3">
      <c r="A276" s="4">
        <v>3836.47</v>
      </c>
      <c r="B276" s="4">
        <v>1856.22</v>
      </c>
      <c r="C276" s="5">
        <v>48.383540077206398</v>
      </c>
    </row>
    <row r="277" spans="1:3">
      <c r="A277" s="4">
        <v>781.32</v>
      </c>
      <c r="B277" s="4">
        <v>229.41</v>
      </c>
      <c r="C277" s="5">
        <v>29.361849178313602</v>
      </c>
    </row>
    <row r="278" spans="1:3">
      <c r="A278" s="4">
        <v>2175.35</v>
      </c>
      <c r="B278" s="4">
        <v>1763.89</v>
      </c>
      <c r="C278" s="5">
        <v>81.085342588548997</v>
      </c>
    </row>
    <row r="279" spans="1:3">
      <c r="A279" s="4">
        <v>840.44</v>
      </c>
      <c r="B279" s="4">
        <v>593.4</v>
      </c>
      <c r="C279" s="5">
        <v>70.605873114083096</v>
      </c>
    </row>
    <row r="280" spans="1:3">
      <c r="A280" s="4">
        <v>1375.14</v>
      </c>
      <c r="B280" s="4">
        <v>1337.36</v>
      </c>
      <c r="C280" s="5">
        <v>97.252643367220799</v>
      </c>
    </row>
    <row r="281" spans="1:3">
      <c r="A281" s="4">
        <v>4338.88</v>
      </c>
      <c r="B281" s="4">
        <v>483.38</v>
      </c>
      <c r="C281" s="5">
        <v>11.1406630282469</v>
      </c>
    </row>
    <row r="282" spans="1:3">
      <c r="A282" s="4">
        <v>877.67</v>
      </c>
      <c r="B282" s="4">
        <v>534.41999999999996</v>
      </c>
      <c r="C282" s="5">
        <v>60.890767600578798</v>
      </c>
    </row>
    <row r="283" spans="1:3">
      <c r="A283" s="4">
        <v>2915.13</v>
      </c>
      <c r="B283" s="4">
        <v>748.57</v>
      </c>
      <c r="C283" s="5">
        <v>25.6787861947838</v>
      </c>
    </row>
    <row r="284" spans="1:3">
      <c r="A284" s="4">
        <v>1825.2</v>
      </c>
      <c r="B284" s="4">
        <v>1217.25</v>
      </c>
      <c r="C284" s="5">
        <v>66.691321499013796</v>
      </c>
    </row>
    <row r="285" spans="1:3">
      <c r="A285" s="4">
        <v>1240.92</v>
      </c>
      <c r="B285" s="4">
        <v>174.4</v>
      </c>
      <c r="C285" s="5">
        <v>14.054088901782499</v>
      </c>
    </row>
    <row r="286" spans="1:3">
      <c r="A286" s="4">
        <v>1748.99</v>
      </c>
      <c r="B286" s="4">
        <v>932.44</v>
      </c>
      <c r="C286" s="5">
        <v>53.313054963150201</v>
      </c>
    </row>
    <row r="287" spans="1:3">
      <c r="A287" s="4">
        <v>509.4</v>
      </c>
      <c r="B287" s="4">
        <v>1985.69</v>
      </c>
      <c r="C287" s="5">
        <v>389.80957989791898</v>
      </c>
    </row>
    <row r="288" spans="1:3">
      <c r="A288" s="4">
        <v>1853.75</v>
      </c>
      <c r="B288" s="4">
        <v>947.28</v>
      </c>
      <c r="C288" s="5">
        <v>51.100741739716803</v>
      </c>
    </row>
    <row r="289" spans="1:3">
      <c r="A289" s="4">
        <v>1306.1300000000001</v>
      </c>
      <c r="B289" s="4">
        <v>349.72</v>
      </c>
      <c r="C289" s="5">
        <v>26.775282705396901</v>
      </c>
    </row>
    <row r="290" spans="1:3">
      <c r="A290" s="4">
        <v>2633.39</v>
      </c>
      <c r="B290" s="4">
        <v>629.91999999999996</v>
      </c>
      <c r="C290" s="5">
        <v>23.920497913336</v>
      </c>
    </row>
    <row r="291" spans="1:3">
      <c r="A291" s="4">
        <v>3938.09</v>
      </c>
      <c r="B291" s="4">
        <v>1531.84</v>
      </c>
      <c r="C291" s="5">
        <v>38.898044483493301</v>
      </c>
    </row>
    <row r="292" spans="1:3">
      <c r="A292" s="4">
        <v>4400.2299999999996</v>
      </c>
      <c r="B292" s="4">
        <v>1530.14</v>
      </c>
      <c r="C292" s="5">
        <v>34.774091354315601</v>
      </c>
    </row>
    <row r="293" spans="1:3">
      <c r="A293" s="4">
        <v>2004.23</v>
      </c>
      <c r="B293" s="4">
        <v>1396.22</v>
      </c>
      <c r="C293" s="5">
        <v>69.6636613562316</v>
      </c>
    </row>
    <row r="294" spans="1:3">
      <c r="A294" s="4">
        <v>1878.24</v>
      </c>
      <c r="B294" s="4">
        <v>1653.07</v>
      </c>
      <c r="C294" s="5">
        <v>88.011649203509705</v>
      </c>
    </row>
    <row r="295" spans="1:3">
      <c r="A295" s="4">
        <v>821.04</v>
      </c>
      <c r="B295" s="4">
        <v>193.79</v>
      </c>
      <c r="C295" s="5">
        <v>23.602991328071699</v>
      </c>
    </row>
    <row r="296" spans="1:3">
      <c r="A296" s="4">
        <v>3688.49</v>
      </c>
      <c r="B296" s="4">
        <v>1916.28</v>
      </c>
      <c r="C296" s="5">
        <v>51.952967203381299</v>
      </c>
    </row>
    <row r="297" spans="1:3">
      <c r="A297" s="4">
        <v>2626.75</v>
      </c>
      <c r="B297" s="4">
        <v>1996.41</v>
      </c>
      <c r="C297" s="5">
        <v>76.003045588655198</v>
      </c>
    </row>
    <row r="298" spans="1:3">
      <c r="A298" s="4">
        <v>2909.02</v>
      </c>
      <c r="B298" s="4">
        <v>1249.3399999999999</v>
      </c>
      <c r="C298" s="5">
        <v>42.947109335790103</v>
      </c>
    </row>
    <row r="299" spans="1:3">
      <c r="A299" s="4">
        <v>1208.05</v>
      </c>
      <c r="B299" s="4">
        <v>1456.4</v>
      </c>
      <c r="C299" s="5">
        <v>120.55792392699</v>
      </c>
    </row>
    <row r="300" spans="1:3">
      <c r="A300" s="4">
        <v>3040.56</v>
      </c>
      <c r="B300" s="4">
        <v>1568.86</v>
      </c>
      <c r="C300" s="5">
        <v>51.597731996737402</v>
      </c>
    </row>
    <row r="301" spans="1:3">
      <c r="A301" s="4">
        <v>3113.48</v>
      </c>
      <c r="B301" s="4">
        <v>1108.21</v>
      </c>
      <c r="C301" s="5">
        <v>35.593933476367297</v>
      </c>
    </row>
    <row r="302" spans="1:3">
      <c r="A302" s="4">
        <v>1925.06</v>
      </c>
      <c r="B302" s="4">
        <v>460.01</v>
      </c>
      <c r="C302" s="5">
        <v>23.895878570018599</v>
      </c>
    </row>
    <row r="303" spans="1:3">
      <c r="A303" s="4">
        <v>586.41999999999996</v>
      </c>
      <c r="B303" s="4">
        <v>1477.88</v>
      </c>
      <c r="C303" s="5">
        <v>252.017325466389</v>
      </c>
    </row>
    <row r="304" spans="1:3">
      <c r="A304" s="4">
        <v>3918.22</v>
      </c>
      <c r="B304" s="4">
        <v>564.46</v>
      </c>
      <c r="C304" s="5">
        <v>14.406031310135701</v>
      </c>
    </row>
    <row r="305" spans="1:3">
      <c r="A305" s="4">
        <v>1081.32</v>
      </c>
      <c r="B305" s="4">
        <v>993.98</v>
      </c>
      <c r="C305" s="5">
        <v>91.922835053453198</v>
      </c>
    </row>
    <row r="306" spans="1:3">
      <c r="A306" s="4">
        <v>3764.38</v>
      </c>
      <c r="B306" s="4">
        <v>1553.93</v>
      </c>
      <c r="C306" s="5">
        <v>41.279838911055698</v>
      </c>
    </row>
    <row r="307" spans="1:3">
      <c r="A307" s="4">
        <v>1054.04</v>
      </c>
      <c r="B307" s="4">
        <v>126.62</v>
      </c>
      <c r="C307" s="5">
        <v>12.0128268376912</v>
      </c>
    </row>
    <row r="308" spans="1:3">
      <c r="A308" s="4">
        <v>478.01</v>
      </c>
      <c r="B308" s="4">
        <v>1057.74</v>
      </c>
      <c r="C308" s="5">
        <v>221.27988954206</v>
      </c>
    </row>
    <row r="309" spans="1:3">
      <c r="A309" s="4">
        <v>3815.58</v>
      </c>
      <c r="B309" s="4">
        <v>642.87</v>
      </c>
      <c r="C309" s="5">
        <v>16.848552513641401</v>
      </c>
    </row>
    <row r="310" spans="1:3">
      <c r="A310" s="4">
        <v>2044.96</v>
      </c>
      <c r="B310" s="4">
        <v>960.79</v>
      </c>
      <c r="C310" s="5">
        <v>46.983315077067502</v>
      </c>
    </row>
    <row r="311" spans="1:3">
      <c r="A311" s="4">
        <v>2231.1999999999998</v>
      </c>
      <c r="B311" s="4">
        <v>688.14</v>
      </c>
      <c r="C311" s="5">
        <v>30.841699533883101</v>
      </c>
    </row>
    <row r="312" spans="1:3">
      <c r="A312" s="4">
        <v>835.26</v>
      </c>
      <c r="B312" s="4">
        <v>1674.81</v>
      </c>
      <c r="C312" s="5">
        <v>200.51361252783599</v>
      </c>
    </row>
    <row r="313" spans="1:3">
      <c r="A313" s="4">
        <v>565.91</v>
      </c>
      <c r="B313" s="4">
        <v>1181.33</v>
      </c>
      <c r="C313" s="5">
        <v>208.748740965878</v>
      </c>
    </row>
    <row r="314" spans="1:3">
      <c r="A314" s="4">
        <v>3180.04</v>
      </c>
      <c r="B314" s="4">
        <v>1183.27</v>
      </c>
      <c r="C314" s="5">
        <v>37.2092803864102</v>
      </c>
    </row>
    <row r="315" spans="1:3">
      <c r="A315" s="4">
        <v>1510.87</v>
      </c>
      <c r="B315" s="4">
        <v>835.6</v>
      </c>
      <c r="C315" s="5">
        <v>55.305883365213397</v>
      </c>
    </row>
    <row r="316" spans="1:3">
      <c r="A316" s="4">
        <v>1717.94</v>
      </c>
      <c r="B316" s="4">
        <v>528.35</v>
      </c>
      <c r="C316" s="5">
        <v>30.7548575619637</v>
      </c>
    </row>
    <row r="317" spans="1:3">
      <c r="A317" s="4">
        <v>2608.11</v>
      </c>
      <c r="B317" s="4">
        <v>1273.28</v>
      </c>
      <c r="C317" s="5">
        <v>48.8200267626749</v>
      </c>
    </row>
    <row r="318" spans="1:3">
      <c r="A318" s="4">
        <v>2453.8000000000002</v>
      </c>
      <c r="B318" s="4">
        <v>1442.04</v>
      </c>
      <c r="C318" s="5">
        <v>58.7676257233678</v>
      </c>
    </row>
    <row r="319" spans="1:3">
      <c r="A319" s="4">
        <v>1954.44</v>
      </c>
      <c r="B319" s="4">
        <v>1433.28</v>
      </c>
      <c r="C319" s="5">
        <v>73.334561306563501</v>
      </c>
    </row>
    <row r="320" spans="1:3">
      <c r="A320" s="4">
        <v>4784.1099999999997</v>
      </c>
      <c r="B320" s="4">
        <v>985.48</v>
      </c>
      <c r="C320" s="5">
        <v>20.599024687977501</v>
      </c>
    </row>
    <row r="321" spans="1:3">
      <c r="A321" s="4">
        <v>1608.13</v>
      </c>
      <c r="B321" s="4">
        <v>1758.35</v>
      </c>
      <c r="C321" s="5">
        <v>109.34128459763799</v>
      </c>
    </row>
    <row r="322" spans="1:3">
      <c r="A322" s="4">
        <v>687.26</v>
      </c>
      <c r="B322" s="4">
        <v>1555.12</v>
      </c>
      <c r="C322" s="5">
        <v>226.278264412304</v>
      </c>
    </row>
    <row r="323" spans="1:3">
      <c r="A323" s="4">
        <v>71.790000000000006</v>
      </c>
      <c r="B323" s="4">
        <v>1546.7</v>
      </c>
      <c r="C323" s="5">
        <v>2154.4783396016201</v>
      </c>
    </row>
    <row r="324" spans="1:3">
      <c r="A324" s="4">
        <v>2747.19</v>
      </c>
      <c r="B324" s="4">
        <v>1465.3</v>
      </c>
      <c r="C324" s="5">
        <v>53.338138243077502</v>
      </c>
    </row>
    <row r="325" spans="1:3">
      <c r="A325" s="4">
        <v>1387.68</v>
      </c>
      <c r="B325" s="4">
        <v>904.34</v>
      </c>
      <c r="C325" s="5">
        <v>65.169203274530105</v>
      </c>
    </row>
    <row r="326" spans="1:3">
      <c r="A326" s="4">
        <v>2530.77</v>
      </c>
      <c r="B326" s="4">
        <v>651.95000000000005</v>
      </c>
      <c r="C326" s="5">
        <v>25.760934419168901</v>
      </c>
    </row>
    <row r="327" spans="1:3">
      <c r="A327" s="4">
        <v>2529.89</v>
      </c>
      <c r="B327" s="4">
        <v>1235.71</v>
      </c>
      <c r="C327" s="5">
        <v>48.844416160386402</v>
      </c>
    </row>
    <row r="328" spans="1:3">
      <c r="A328" s="4">
        <v>605.21</v>
      </c>
      <c r="B328" s="4">
        <v>1626.74</v>
      </c>
      <c r="C328" s="5">
        <v>268.78934584689603</v>
      </c>
    </row>
    <row r="329" spans="1:3">
      <c r="A329" s="4">
        <v>3012.37</v>
      </c>
      <c r="B329" s="4">
        <v>430.04</v>
      </c>
      <c r="C329" s="5">
        <v>14.2758027732317</v>
      </c>
    </row>
    <row r="330" spans="1:3">
      <c r="A330" s="4">
        <v>4914.08</v>
      </c>
      <c r="B330" s="4">
        <v>1316.83</v>
      </c>
      <c r="C330" s="5">
        <v>26.7970810406017</v>
      </c>
    </row>
    <row r="331" spans="1:3">
      <c r="A331" s="4">
        <v>3146.59</v>
      </c>
      <c r="B331" s="4">
        <v>1696.32</v>
      </c>
      <c r="C331" s="5">
        <v>53.909788056276803</v>
      </c>
    </row>
    <row r="332" spans="1:3">
      <c r="A332" s="4">
        <v>2023.95</v>
      </c>
      <c r="B332" s="4">
        <v>1272.7</v>
      </c>
      <c r="C332" s="5">
        <v>62.881988191407899</v>
      </c>
    </row>
    <row r="333" spans="1:3">
      <c r="A333" s="4">
        <v>4451.08</v>
      </c>
      <c r="B333" s="4">
        <v>1002.86</v>
      </c>
      <c r="C333" s="5">
        <v>22.530711647510302</v>
      </c>
    </row>
    <row r="334" spans="1:3">
      <c r="A334" s="4">
        <v>2843.57</v>
      </c>
      <c r="B334" s="4">
        <v>419.23</v>
      </c>
      <c r="C334" s="5">
        <v>14.743087034959601</v>
      </c>
    </row>
    <row r="335" spans="1:3">
      <c r="A335" s="4">
        <v>3288.61</v>
      </c>
      <c r="B335" s="4">
        <v>366.8</v>
      </c>
      <c r="C335" s="5">
        <v>11.1536485019507</v>
      </c>
    </row>
    <row r="336" spans="1:3">
      <c r="A336" s="4">
        <v>3947.42</v>
      </c>
      <c r="B336" s="4">
        <v>1041.68</v>
      </c>
      <c r="C336" s="5">
        <v>26.3888818519438</v>
      </c>
    </row>
    <row r="337" spans="1:3">
      <c r="A337" s="4">
        <v>1899.53</v>
      </c>
      <c r="B337" s="4">
        <v>154.47999999999999</v>
      </c>
      <c r="C337" s="5">
        <v>8.1325380488857792</v>
      </c>
    </row>
    <row r="338" spans="1:3">
      <c r="A338" s="4">
        <v>3347.49</v>
      </c>
      <c r="B338" s="4">
        <v>1814.86</v>
      </c>
      <c r="C338" s="5">
        <v>54.215546573701502</v>
      </c>
    </row>
    <row r="339" spans="1:3">
      <c r="A339" s="4">
        <v>2832.18</v>
      </c>
      <c r="B339" s="4">
        <v>1043.3599999999999</v>
      </c>
      <c r="C339" s="5">
        <v>36.839466418094901</v>
      </c>
    </row>
    <row r="340" spans="1:3">
      <c r="A340" s="4">
        <v>101.35</v>
      </c>
      <c r="B340" s="4">
        <v>1637.71</v>
      </c>
      <c r="C340" s="5">
        <v>1615.89541193883</v>
      </c>
    </row>
    <row r="341" spans="1:3">
      <c r="A341" s="4">
        <v>2627.5</v>
      </c>
      <c r="B341" s="4">
        <v>1064.03</v>
      </c>
      <c r="C341" s="5">
        <v>40.495908658420497</v>
      </c>
    </row>
    <row r="342" spans="1:3">
      <c r="A342" s="4">
        <v>1562.89</v>
      </c>
      <c r="B342" s="4">
        <v>749</v>
      </c>
      <c r="C342" s="5">
        <v>47.924038160075199</v>
      </c>
    </row>
    <row r="343" spans="1:3">
      <c r="A343" s="4">
        <v>2368.94</v>
      </c>
      <c r="B343" s="4">
        <v>1274.07</v>
      </c>
      <c r="C343" s="5">
        <v>53.782282371018297</v>
      </c>
    </row>
    <row r="344" spans="1:3">
      <c r="A344" s="4">
        <v>2670.33</v>
      </c>
      <c r="B344" s="4">
        <v>1618.28</v>
      </c>
      <c r="C344" s="5">
        <v>60.602247662274003</v>
      </c>
    </row>
    <row r="345" spans="1:3">
      <c r="A345" s="4">
        <v>1316.85</v>
      </c>
      <c r="B345" s="4">
        <v>190.62</v>
      </c>
      <c r="C345" s="5">
        <v>14.4754527850552</v>
      </c>
    </row>
    <row r="346" spans="1:3">
      <c r="A346" s="4">
        <v>599.64</v>
      </c>
      <c r="B346" s="4">
        <v>1250.29</v>
      </c>
      <c r="C346" s="5">
        <v>208.50677072910401</v>
      </c>
    </row>
    <row r="347" spans="1:3">
      <c r="A347" s="4">
        <v>158.33000000000001</v>
      </c>
      <c r="B347" s="4">
        <v>726.79</v>
      </c>
      <c r="C347" s="5">
        <v>459.03492705109602</v>
      </c>
    </row>
    <row r="348" spans="1:3">
      <c r="A348" s="4">
        <v>4751.08</v>
      </c>
      <c r="B348" s="4">
        <v>1085.8900000000001</v>
      </c>
      <c r="C348" s="5">
        <v>22.8556454532443</v>
      </c>
    </row>
    <row r="349" spans="1:3">
      <c r="A349" s="4">
        <v>3047.98</v>
      </c>
      <c r="B349" s="4">
        <v>740.43</v>
      </c>
      <c r="C349" s="5">
        <v>24.292482234135399</v>
      </c>
    </row>
    <row r="350" spans="1:3">
      <c r="A350" s="4">
        <v>3474.13</v>
      </c>
      <c r="B350" s="4">
        <v>830.26</v>
      </c>
      <c r="C350" s="5">
        <v>23.898357286572502</v>
      </c>
    </row>
    <row r="351" spans="1:3">
      <c r="A351" s="4">
        <v>1313.41</v>
      </c>
      <c r="B351" s="4">
        <v>709.47</v>
      </c>
      <c r="C351" s="5">
        <v>54.017405075338203</v>
      </c>
    </row>
    <row r="352" spans="1:3">
      <c r="A352" s="4">
        <v>318.77999999999997</v>
      </c>
      <c r="B352" s="4">
        <v>1754.87</v>
      </c>
      <c r="C352" s="5">
        <v>550.49563962607397</v>
      </c>
    </row>
    <row r="353" spans="1:3">
      <c r="A353" s="4">
        <v>3933.43</v>
      </c>
      <c r="B353" s="4">
        <v>244.78</v>
      </c>
      <c r="C353" s="5">
        <v>6.2230673991910397</v>
      </c>
    </row>
    <row r="354" spans="1:3">
      <c r="A354" s="4">
        <v>882.28</v>
      </c>
      <c r="B354" s="4">
        <v>1037.78</v>
      </c>
      <c r="C354" s="5">
        <v>117.62479031599899</v>
      </c>
    </row>
    <row r="355" spans="1:3">
      <c r="A355" s="4">
        <v>4587.97</v>
      </c>
      <c r="B355" s="4">
        <v>1352.15</v>
      </c>
      <c r="C355" s="5">
        <v>29.471639962772201</v>
      </c>
    </row>
    <row r="356" spans="1:3">
      <c r="A356" s="4">
        <v>3805.92</v>
      </c>
      <c r="B356" s="4">
        <v>905.63</v>
      </c>
      <c r="C356" s="5">
        <v>23.795297851767799</v>
      </c>
    </row>
    <row r="357" spans="1:3">
      <c r="A357" s="4">
        <v>1119.46</v>
      </c>
      <c r="B357" s="4">
        <v>427.52</v>
      </c>
      <c r="C357" s="5">
        <v>38.189841530738001</v>
      </c>
    </row>
    <row r="358" spans="1:3">
      <c r="A358" s="4">
        <v>4095.13</v>
      </c>
      <c r="B358" s="4">
        <v>1952.45</v>
      </c>
      <c r="C358" s="5">
        <v>47.677363111793802</v>
      </c>
    </row>
    <row r="359" spans="1:3">
      <c r="A359" s="4">
        <v>587.65</v>
      </c>
      <c r="B359" s="4">
        <v>1307.5</v>
      </c>
      <c r="C359" s="5">
        <v>222.496383901982</v>
      </c>
    </row>
    <row r="360" spans="1:3">
      <c r="A360" s="4">
        <v>276.04000000000002</v>
      </c>
      <c r="B360" s="4">
        <v>1454.19</v>
      </c>
      <c r="C360" s="5">
        <v>526.80408636429502</v>
      </c>
    </row>
    <row r="361" spans="1:3">
      <c r="A361" s="4">
        <v>4655.76</v>
      </c>
      <c r="B361" s="4">
        <v>41.95</v>
      </c>
      <c r="C361" s="5">
        <v>0.90103441758166203</v>
      </c>
    </row>
    <row r="362" spans="1:3">
      <c r="A362" s="4">
        <v>1811.45</v>
      </c>
      <c r="B362" s="4">
        <v>1166.17</v>
      </c>
      <c r="C362" s="5">
        <v>64.377708465593898</v>
      </c>
    </row>
    <row r="363" spans="1:3">
      <c r="A363" s="4">
        <v>1352.23</v>
      </c>
      <c r="B363" s="4">
        <v>1076.04</v>
      </c>
      <c r="C363" s="5">
        <v>79.575220191831306</v>
      </c>
    </row>
    <row r="364" spans="1:3">
      <c r="A364" s="4">
        <v>2542.84</v>
      </c>
      <c r="B364" s="4">
        <v>543.46</v>
      </c>
      <c r="C364" s="5">
        <v>21.372166553931802</v>
      </c>
    </row>
    <row r="365" spans="1:3">
      <c r="A365" s="4">
        <v>3678.54</v>
      </c>
      <c r="B365" s="4">
        <v>1829.99</v>
      </c>
      <c r="C365" s="5">
        <v>49.7477259999891</v>
      </c>
    </row>
    <row r="366" spans="1:3">
      <c r="A366" s="4">
        <v>1858.07</v>
      </c>
      <c r="B366" s="4">
        <v>294.99</v>
      </c>
      <c r="C366" s="5">
        <v>15.8761510599708</v>
      </c>
    </row>
    <row r="367" spans="1:3">
      <c r="A367" s="4">
        <v>1643.46</v>
      </c>
      <c r="B367" s="4">
        <v>227.54</v>
      </c>
      <c r="C367" s="5">
        <v>13.845180290363</v>
      </c>
    </row>
    <row r="368" spans="1:3">
      <c r="A368" s="4">
        <v>3596.04</v>
      </c>
      <c r="B368" s="4">
        <v>1366.01</v>
      </c>
      <c r="C368" s="5">
        <v>37.986507380340598</v>
      </c>
    </row>
    <row r="369" spans="1:3">
      <c r="A369" s="4">
        <v>623.41999999999996</v>
      </c>
      <c r="B369" s="4">
        <v>1597.5</v>
      </c>
      <c r="C369" s="5">
        <v>256.24779442430503</v>
      </c>
    </row>
    <row r="370" spans="1:3">
      <c r="A370" s="4">
        <v>4159.41</v>
      </c>
      <c r="B370" s="4">
        <v>564.71</v>
      </c>
      <c r="C370" s="5">
        <v>13.5766851548657</v>
      </c>
    </row>
    <row r="371" spans="1:3">
      <c r="A371" s="4">
        <v>422.54</v>
      </c>
      <c r="B371" s="4">
        <v>1658.28</v>
      </c>
      <c r="C371" s="5">
        <v>392.45515217494199</v>
      </c>
    </row>
    <row r="372" spans="1:3">
      <c r="A372" s="4">
        <v>4636.57</v>
      </c>
      <c r="B372" s="4">
        <v>923.03</v>
      </c>
      <c r="C372" s="5">
        <v>19.907604112522801</v>
      </c>
    </row>
    <row r="373" spans="1:3">
      <c r="A373" s="4">
        <v>2858.13</v>
      </c>
      <c r="B373" s="4">
        <v>750.32</v>
      </c>
      <c r="C373" s="5">
        <v>26.252129889123299</v>
      </c>
    </row>
    <row r="374" spans="1:3">
      <c r="A374" s="4">
        <v>213.54</v>
      </c>
      <c r="B374" s="4">
        <v>1519.28</v>
      </c>
      <c r="C374" s="5">
        <v>711.47326027910503</v>
      </c>
    </row>
    <row r="375" spans="1:3">
      <c r="A375" s="4">
        <v>1488.39</v>
      </c>
      <c r="B375" s="4">
        <v>1720.51</v>
      </c>
      <c r="C375" s="5">
        <v>115.595374868146</v>
      </c>
    </row>
    <row r="376" spans="1:3">
      <c r="A376" s="4">
        <v>2936.81</v>
      </c>
      <c r="B376" s="4">
        <v>1066.45</v>
      </c>
      <c r="C376" s="5">
        <v>36.3132105924456</v>
      </c>
    </row>
    <row r="377" spans="1:3">
      <c r="A377" s="4">
        <v>2270.87</v>
      </c>
      <c r="B377" s="4">
        <v>1044.47</v>
      </c>
      <c r="C377" s="5">
        <v>45.994266514595701</v>
      </c>
    </row>
    <row r="378" spans="1:3">
      <c r="A378" s="4">
        <v>872.63</v>
      </c>
      <c r="B378" s="4">
        <v>440.81</v>
      </c>
      <c r="C378" s="5">
        <v>50.515109496579299</v>
      </c>
    </row>
    <row r="379" spans="1:3">
      <c r="A379" s="4">
        <v>3090.39</v>
      </c>
      <c r="B379" s="4">
        <v>958.92</v>
      </c>
      <c r="C379" s="5">
        <v>31.0290934153942</v>
      </c>
    </row>
    <row r="380" spans="1:3">
      <c r="A380" s="4">
        <v>3915.94</v>
      </c>
      <c r="B380" s="4">
        <v>1076.21</v>
      </c>
      <c r="C380" s="5">
        <v>27.482801064367699</v>
      </c>
    </row>
    <row r="381" spans="1:3">
      <c r="A381" s="4">
        <v>4548.37</v>
      </c>
      <c r="B381" s="4">
        <v>1639.81</v>
      </c>
      <c r="C381" s="5">
        <v>36.052695800913298</v>
      </c>
    </row>
    <row r="382" spans="1:3">
      <c r="A382" s="4">
        <v>1736.1</v>
      </c>
      <c r="B382" s="4">
        <v>821.24</v>
      </c>
      <c r="C382" s="5">
        <v>47.3037267438512</v>
      </c>
    </row>
    <row r="383" spans="1:3">
      <c r="A383" s="4">
        <v>3030.3</v>
      </c>
      <c r="B383" s="4">
        <v>1882.67</v>
      </c>
      <c r="C383" s="5">
        <v>62.128172128172103</v>
      </c>
    </row>
    <row r="384" spans="1:3">
      <c r="A384" s="4">
        <v>3844.92</v>
      </c>
      <c r="B384" s="4">
        <v>258.93</v>
      </c>
      <c r="C384" s="5">
        <v>6.7343403763927503</v>
      </c>
    </row>
    <row r="385" spans="1:3">
      <c r="A385" s="4">
        <v>3149.85</v>
      </c>
      <c r="B385" s="4">
        <v>362.73</v>
      </c>
      <c r="C385" s="5">
        <v>11.515786466022201</v>
      </c>
    </row>
    <row r="386" spans="1:3">
      <c r="A386" s="4">
        <v>196.66</v>
      </c>
      <c r="B386" s="4">
        <v>112.75</v>
      </c>
      <c r="C386" s="5">
        <v>57.332451947523602</v>
      </c>
    </row>
    <row r="387" spans="1:3">
      <c r="A387" s="4">
        <v>2104.66</v>
      </c>
      <c r="B387" s="4">
        <v>539.63</v>
      </c>
      <c r="C387" s="5">
        <v>25.639770794332598</v>
      </c>
    </row>
    <row r="388" spans="1:3">
      <c r="A388" s="4">
        <v>1973.55</v>
      </c>
      <c r="B388" s="4">
        <v>915.14</v>
      </c>
      <c r="C388" s="5">
        <v>46.370246510096003</v>
      </c>
    </row>
    <row r="389" spans="1:3">
      <c r="A389" s="4">
        <v>1997.57</v>
      </c>
      <c r="B389" s="4">
        <v>1392.8</v>
      </c>
      <c r="C389" s="5">
        <v>69.724715529368197</v>
      </c>
    </row>
    <row r="390" spans="1:3">
      <c r="A390" s="4">
        <v>1585.3</v>
      </c>
      <c r="B390" s="4">
        <v>928.27</v>
      </c>
      <c r="C390" s="5">
        <v>58.554847662902901</v>
      </c>
    </row>
    <row r="391" spans="1:3">
      <c r="A391" s="4">
        <v>1629.45</v>
      </c>
      <c r="B391" s="4">
        <v>758.45</v>
      </c>
      <c r="C391" s="5">
        <v>46.5463806805977</v>
      </c>
    </row>
    <row r="392" spans="1:3">
      <c r="A392" s="4">
        <v>3200.45</v>
      </c>
      <c r="B392" s="4">
        <v>1908.14</v>
      </c>
      <c r="C392" s="5">
        <v>59.620990798168997</v>
      </c>
    </row>
    <row r="393" spans="1:3">
      <c r="A393" s="4">
        <v>2611.96</v>
      </c>
      <c r="B393" s="4">
        <v>264.14</v>
      </c>
      <c r="C393" s="5">
        <v>10.1127122926844</v>
      </c>
    </row>
    <row r="394" spans="1:3">
      <c r="A394" s="4">
        <v>701.35</v>
      </c>
      <c r="B394" s="4">
        <v>1853.85</v>
      </c>
      <c r="C394" s="5">
        <v>264.32594282455301</v>
      </c>
    </row>
    <row r="395" spans="1:3">
      <c r="A395" s="4">
        <v>579.08000000000004</v>
      </c>
      <c r="B395" s="4">
        <v>482.13</v>
      </c>
      <c r="C395" s="5">
        <v>83.257926365959804</v>
      </c>
    </row>
    <row r="396" spans="1:3">
      <c r="A396" s="4">
        <v>1543.72</v>
      </c>
      <c r="B396" s="4">
        <v>1745.53</v>
      </c>
      <c r="C396" s="5">
        <v>113.072966600161</v>
      </c>
    </row>
    <row r="397" spans="1:3">
      <c r="A397" s="4">
        <v>3242.24</v>
      </c>
      <c r="B397" s="4">
        <v>447.53</v>
      </c>
      <c r="C397" s="5">
        <v>13.8031114291354</v>
      </c>
    </row>
    <row r="398" spans="1:3">
      <c r="A398" s="4">
        <v>3205.57</v>
      </c>
      <c r="B398" s="4">
        <v>1403</v>
      </c>
      <c r="C398" s="5">
        <v>43.767567078553903</v>
      </c>
    </row>
    <row r="399" spans="1:3">
      <c r="A399" s="4">
        <v>4326.95</v>
      </c>
      <c r="B399" s="4">
        <v>683.97</v>
      </c>
      <c r="C399" s="5">
        <v>15.8072083107038</v>
      </c>
    </row>
    <row r="400" spans="1:3">
      <c r="A400" s="4">
        <v>4237.95</v>
      </c>
      <c r="B400" s="4">
        <v>1882.05</v>
      </c>
      <c r="C400" s="5">
        <v>44.409443244965097</v>
      </c>
    </row>
    <row r="401" spans="1:3">
      <c r="A401" s="4">
        <v>2654.9</v>
      </c>
      <c r="B401" s="4">
        <v>386.79</v>
      </c>
      <c r="C401" s="5">
        <v>14.568910316772801</v>
      </c>
    </row>
    <row r="402" spans="1:3">
      <c r="A402" s="4">
        <v>4725.34</v>
      </c>
      <c r="B402" s="4">
        <v>143.62</v>
      </c>
      <c r="C402" s="5">
        <v>3.0393580144497498</v>
      </c>
    </row>
    <row r="403" spans="1:3">
      <c r="A403" s="4">
        <v>4913.43</v>
      </c>
      <c r="B403" s="4">
        <v>1526.48</v>
      </c>
      <c r="C403" s="5">
        <v>31.067502742483398</v>
      </c>
    </row>
    <row r="404" spans="1:3">
      <c r="A404" s="4">
        <v>3606.92</v>
      </c>
      <c r="B404" s="4">
        <v>296.83999999999997</v>
      </c>
      <c r="C404" s="5">
        <v>8.2297361737992496</v>
      </c>
    </row>
    <row r="405" spans="1:3">
      <c r="A405" s="4">
        <v>3181.67</v>
      </c>
      <c r="B405" s="4">
        <v>488.45</v>
      </c>
      <c r="C405" s="5">
        <v>15.3520006788888</v>
      </c>
    </row>
    <row r="406" spans="1:3">
      <c r="A406" s="4">
        <v>2379.5100000000002</v>
      </c>
      <c r="B406" s="4">
        <v>1714.22</v>
      </c>
      <c r="C406" s="5">
        <v>72.040882366537602</v>
      </c>
    </row>
    <row r="407" spans="1:3">
      <c r="A407" s="4">
        <v>1467.12</v>
      </c>
      <c r="B407" s="4">
        <v>400.53</v>
      </c>
      <c r="C407" s="5">
        <v>27.300425323081999</v>
      </c>
    </row>
    <row r="408" spans="1:3">
      <c r="A408" s="4">
        <v>2869.73</v>
      </c>
      <c r="B408" s="4">
        <v>675.46</v>
      </c>
      <c r="C408" s="5">
        <v>23.537405958051799</v>
      </c>
    </row>
    <row r="409" spans="1:3">
      <c r="A409" s="4">
        <v>275.35000000000002</v>
      </c>
      <c r="B409" s="4">
        <v>1860.04</v>
      </c>
      <c r="C409" s="5">
        <v>675.51843108770697</v>
      </c>
    </row>
    <row r="410" spans="1:3">
      <c r="A410" s="4">
        <v>3956.33</v>
      </c>
      <c r="B410" s="4">
        <v>472.99</v>
      </c>
      <c r="C410" s="5">
        <v>11.9552716785506</v>
      </c>
    </row>
    <row r="411" spans="1:3">
      <c r="A411" s="4">
        <v>777.75</v>
      </c>
      <c r="B411" s="4">
        <v>437.32</v>
      </c>
      <c r="C411" s="5">
        <v>56.228865316618403</v>
      </c>
    </row>
    <row r="412" spans="1:3">
      <c r="A412" s="4">
        <v>2033.72</v>
      </c>
      <c r="B412" s="4">
        <v>455.32</v>
      </c>
      <c r="C412" s="5">
        <v>22.388529394410199</v>
      </c>
    </row>
    <row r="413" spans="1:3">
      <c r="A413" s="4">
        <v>2067.4899999999998</v>
      </c>
      <c r="B413" s="4">
        <v>972.12</v>
      </c>
      <c r="C413" s="5">
        <v>47.019332620714003</v>
      </c>
    </row>
    <row r="414" spans="1:3">
      <c r="A414" s="4">
        <v>804.25</v>
      </c>
      <c r="B414" s="4">
        <v>219.6</v>
      </c>
      <c r="C414" s="5">
        <v>27.3049424930059</v>
      </c>
    </row>
    <row r="415" spans="1:3">
      <c r="A415" s="4">
        <v>3192.94</v>
      </c>
      <c r="B415" s="4">
        <v>1184.28</v>
      </c>
      <c r="C415" s="5">
        <v>37.0905810945398</v>
      </c>
    </row>
    <row r="416" spans="1:3">
      <c r="A416" s="4">
        <v>3961.53</v>
      </c>
      <c r="B416" s="4">
        <v>62.46</v>
      </c>
      <c r="C416" s="5">
        <v>1.5766635618056699</v>
      </c>
    </row>
    <row r="417" spans="1:3">
      <c r="A417" s="4">
        <v>4673.93</v>
      </c>
      <c r="B417" s="4">
        <v>598.58000000000004</v>
      </c>
      <c r="C417" s="5">
        <v>12.806781445165001</v>
      </c>
    </row>
    <row r="418" spans="1:3">
      <c r="A418" s="4">
        <v>3075.53</v>
      </c>
      <c r="B418" s="4">
        <v>757.09</v>
      </c>
      <c r="C418" s="5">
        <v>24.616570152136401</v>
      </c>
    </row>
    <row r="419" spans="1:3">
      <c r="A419" s="4">
        <v>4298.16</v>
      </c>
      <c r="B419" s="4">
        <v>1874.36</v>
      </c>
      <c r="C419" s="5">
        <v>43.608427792357702</v>
      </c>
    </row>
    <row r="420" spans="1:3">
      <c r="A420" s="4">
        <v>3686.95</v>
      </c>
      <c r="B420" s="4">
        <v>1554.25</v>
      </c>
      <c r="C420" s="5">
        <v>42.155440133443598</v>
      </c>
    </row>
    <row r="421" spans="1:3">
      <c r="A421" s="4">
        <v>2440.89</v>
      </c>
      <c r="B421" s="4">
        <v>349.44</v>
      </c>
      <c r="C421" s="5">
        <v>14.316089623047301</v>
      </c>
    </row>
    <row r="422" spans="1:3">
      <c r="A422" s="4">
        <v>1958.06</v>
      </c>
      <c r="B422" s="4">
        <v>972.58</v>
      </c>
      <c r="C422" s="5">
        <v>49.670592320970798</v>
      </c>
    </row>
    <row r="423" spans="1:3">
      <c r="A423" s="4">
        <v>1011.3</v>
      </c>
      <c r="B423" s="4">
        <v>369.32</v>
      </c>
      <c r="C423" s="5">
        <v>36.519331553446101</v>
      </c>
    </row>
    <row r="424" spans="1:3">
      <c r="A424" s="4">
        <v>2472.14</v>
      </c>
      <c r="B424" s="4">
        <v>635.9</v>
      </c>
      <c r="C424" s="5">
        <v>25.722653247793399</v>
      </c>
    </row>
    <row r="425" spans="1:3">
      <c r="A425" s="4">
        <v>4762.26</v>
      </c>
      <c r="B425" s="4">
        <v>1384.65</v>
      </c>
      <c r="C425" s="5">
        <v>29.075480969119699</v>
      </c>
    </row>
    <row r="426" spans="1:3">
      <c r="A426" s="4">
        <v>4551.51</v>
      </c>
      <c r="B426" s="4">
        <v>1384.53</v>
      </c>
      <c r="C426" s="5">
        <v>30.419135627517001</v>
      </c>
    </row>
    <row r="427" spans="1:3">
      <c r="A427" s="4">
        <v>778.34</v>
      </c>
      <c r="B427" s="4">
        <v>110.66</v>
      </c>
      <c r="C427" s="5">
        <v>14.217437109746401</v>
      </c>
    </row>
    <row r="428" spans="1:3">
      <c r="A428" s="4">
        <v>3323.74</v>
      </c>
      <c r="B428" s="4">
        <v>1390.5</v>
      </c>
      <c r="C428" s="5">
        <v>41.835402287784198</v>
      </c>
    </row>
    <row r="429" spans="1:3">
      <c r="A429" s="4">
        <v>4040.89</v>
      </c>
      <c r="B429" s="4">
        <v>1717.12</v>
      </c>
      <c r="C429" s="5">
        <v>42.493609081167797</v>
      </c>
    </row>
    <row r="430" spans="1:3">
      <c r="A430" s="4">
        <v>1870.44</v>
      </c>
      <c r="B430" s="4">
        <v>1800.42</v>
      </c>
      <c r="C430" s="5">
        <v>96.256495797780204</v>
      </c>
    </row>
    <row r="431" spans="1:3">
      <c r="A431" s="4">
        <v>3142.49</v>
      </c>
      <c r="B431" s="4">
        <v>1981.52</v>
      </c>
      <c r="C431" s="5">
        <v>63.055729692059501</v>
      </c>
    </row>
    <row r="432" spans="1:3">
      <c r="A432" s="4">
        <v>4466.6400000000003</v>
      </c>
      <c r="B432" s="4">
        <v>214.72</v>
      </c>
      <c r="C432" s="5">
        <v>4.8071928787634501</v>
      </c>
    </row>
    <row r="433" spans="1:3">
      <c r="A433" s="4">
        <v>2986.4</v>
      </c>
      <c r="B433" s="4">
        <v>659.21</v>
      </c>
      <c r="C433" s="5">
        <v>22.073734261987699</v>
      </c>
    </row>
    <row r="434" spans="1:3">
      <c r="A434" s="4">
        <v>1986.99</v>
      </c>
      <c r="B434" s="4">
        <v>1890.48</v>
      </c>
      <c r="C434" s="5">
        <v>95.142904594386493</v>
      </c>
    </row>
    <row r="435" spans="1:3">
      <c r="A435" s="4">
        <v>2093.9299999999998</v>
      </c>
      <c r="B435" s="4">
        <v>486.63</v>
      </c>
      <c r="C435" s="5">
        <v>23.240031901735001</v>
      </c>
    </row>
    <row r="436" spans="1:3">
      <c r="A436" s="4">
        <v>4584.59</v>
      </c>
      <c r="B436" s="4">
        <v>1530.29</v>
      </c>
      <c r="C436" s="5">
        <v>33.378993541407198</v>
      </c>
    </row>
    <row r="437" spans="1:3">
      <c r="A437" s="4">
        <v>974.86</v>
      </c>
      <c r="B437" s="4">
        <v>871.02</v>
      </c>
      <c r="C437" s="5">
        <v>89.348214102537796</v>
      </c>
    </row>
    <row r="438" spans="1:3">
      <c r="A438" s="4">
        <v>1313.21</v>
      </c>
      <c r="B438" s="4">
        <v>1906.22</v>
      </c>
      <c r="C438" s="5">
        <v>145.15728634414899</v>
      </c>
    </row>
    <row r="439" spans="1:3">
      <c r="A439" s="4">
        <v>4212.21</v>
      </c>
      <c r="B439" s="4">
        <v>1806.23</v>
      </c>
      <c r="C439" s="5">
        <v>42.880815533888402</v>
      </c>
    </row>
    <row r="440" spans="1:3">
      <c r="A440" s="4">
        <v>2406.15</v>
      </c>
      <c r="B440" s="4">
        <v>616.26</v>
      </c>
      <c r="C440" s="5">
        <v>25.611869584190501</v>
      </c>
    </row>
    <row r="441" spans="1:3">
      <c r="A441" s="4">
        <v>3494.36</v>
      </c>
      <c r="B441" s="4">
        <v>561.04</v>
      </c>
      <c r="C441" s="5">
        <v>16.055586716880899</v>
      </c>
    </row>
    <row r="442" spans="1:3">
      <c r="A442" s="4">
        <v>3724.52</v>
      </c>
      <c r="B442" s="4">
        <v>1947.91</v>
      </c>
      <c r="C442" s="5">
        <v>52.299625186601197</v>
      </c>
    </row>
    <row r="443" spans="1:3">
      <c r="A443" s="4">
        <v>4350.38</v>
      </c>
      <c r="B443" s="4">
        <v>513.85</v>
      </c>
      <c r="C443" s="5">
        <v>11.811611859193899</v>
      </c>
    </row>
    <row r="444" spans="1:3">
      <c r="A444" s="4">
        <v>4373.8100000000004</v>
      </c>
      <c r="B444" s="4">
        <v>631.04</v>
      </c>
      <c r="C444" s="5">
        <v>14.427695761818599</v>
      </c>
    </row>
    <row r="445" spans="1:3">
      <c r="A445" s="4">
        <v>4101.04</v>
      </c>
      <c r="B445" s="4">
        <v>1751.16</v>
      </c>
      <c r="C445" s="5">
        <v>42.700388194214099</v>
      </c>
    </row>
    <row r="446" spans="1:3">
      <c r="A446" s="4">
        <v>3326.03</v>
      </c>
      <c r="B446" s="4">
        <v>482.77</v>
      </c>
      <c r="C446" s="5">
        <v>14.514902150612</v>
      </c>
    </row>
    <row r="447" spans="1:3">
      <c r="A447" s="4">
        <v>669.76</v>
      </c>
      <c r="B447" s="4">
        <v>720.04</v>
      </c>
      <c r="C447" s="5">
        <v>107.507166746297</v>
      </c>
    </row>
    <row r="448" spans="1:3">
      <c r="A448" s="4">
        <v>2906.79</v>
      </c>
      <c r="B448" s="4">
        <v>130.99</v>
      </c>
      <c r="C448" s="5">
        <v>4.50634548763413</v>
      </c>
    </row>
    <row r="449" spans="1:3">
      <c r="A449" s="4">
        <v>1083.31</v>
      </c>
      <c r="B449" s="4">
        <v>1002.46</v>
      </c>
      <c r="C449" s="5">
        <v>92.536762330265603</v>
      </c>
    </row>
    <row r="450" spans="1:3">
      <c r="A450" s="4">
        <v>193.64</v>
      </c>
      <c r="B450" s="4">
        <v>818.94</v>
      </c>
      <c r="C450" s="5">
        <v>422.91881842594501</v>
      </c>
    </row>
    <row r="451" spans="1:3">
      <c r="A451" s="4">
        <v>3154.25</v>
      </c>
      <c r="B451" s="4">
        <v>467.13</v>
      </c>
      <c r="C451" s="5">
        <v>14.8095426805104</v>
      </c>
    </row>
    <row r="452" spans="1:3">
      <c r="A452" s="4">
        <v>4809.3100000000004</v>
      </c>
      <c r="B452" s="4">
        <v>274.91000000000003</v>
      </c>
      <c r="C452" s="5">
        <v>5.7162046114723299</v>
      </c>
    </row>
    <row r="453" spans="1:3">
      <c r="A453" s="4">
        <v>2267.37</v>
      </c>
      <c r="B453" s="4">
        <v>606.70000000000005</v>
      </c>
      <c r="C453" s="5">
        <v>26.757873659790899</v>
      </c>
    </row>
    <row r="454" spans="1:3">
      <c r="A454" s="4">
        <v>398.13</v>
      </c>
      <c r="B454" s="4">
        <v>908.46</v>
      </c>
      <c r="C454" s="5">
        <v>228.18174967975301</v>
      </c>
    </row>
    <row r="455" spans="1:3">
      <c r="A455" s="4">
        <v>1692.79</v>
      </c>
      <c r="B455" s="4">
        <v>447.22</v>
      </c>
      <c r="C455" s="5">
        <v>26.419106918164701</v>
      </c>
    </row>
    <row r="456" spans="1:3">
      <c r="A456" s="4">
        <v>1834.43</v>
      </c>
      <c r="B456" s="4">
        <v>1710.58</v>
      </c>
      <c r="C456" s="5">
        <v>93.2485840288264</v>
      </c>
    </row>
    <row r="457" spans="1:3">
      <c r="A457" s="4">
        <v>2753.34</v>
      </c>
      <c r="B457" s="4">
        <v>1174.1400000000001</v>
      </c>
      <c r="C457" s="5">
        <v>42.644206672623099</v>
      </c>
    </row>
    <row r="458" spans="1:3">
      <c r="A458" s="4">
        <v>4388.68</v>
      </c>
      <c r="B458" s="4">
        <v>15.98</v>
      </c>
      <c r="C458" s="5">
        <v>0.36411859602431701</v>
      </c>
    </row>
    <row r="459" spans="1:3">
      <c r="A459" s="4">
        <v>4667.93</v>
      </c>
      <c r="B459" s="4">
        <v>916.86</v>
      </c>
      <c r="C459" s="5">
        <v>19.6416827158933</v>
      </c>
    </row>
    <row r="460" spans="1:3">
      <c r="A460" s="4">
        <v>976.14</v>
      </c>
      <c r="B460" s="4">
        <v>129.28</v>
      </c>
      <c r="C460" s="5">
        <v>13.2440018849755</v>
      </c>
    </row>
    <row r="461" spans="1:3">
      <c r="A461" s="4">
        <v>281.39</v>
      </c>
      <c r="B461" s="4">
        <v>1128.3</v>
      </c>
      <c r="C461" s="5">
        <v>400.97373751732499</v>
      </c>
    </row>
    <row r="462" spans="1:3">
      <c r="A462" s="4">
        <v>1460.11</v>
      </c>
      <c r="B462" s="4">
        <v>319.16000000000003</v>
      </c>
      <c r="C462" s="5">
        <v>21.858627089739802</v>
      </c>
    </row>
    <row r="463" spans="1:3">
      <c r="A463" s="4">
        <v>1022.02</v>
      </c>
      <c r="B463" s="4">
        <v>1355.93</v>
      </c>
      <c r="C463" s="5">
        <v>132.67157198489301</v>
      </c>
    </row>
    <row r="464" spans="1:3">
      <c r="A464" s="4">
        <v>2637.37</v>
      </c>
      <c r="B464" s="4">
        <v>1725.56</v>
      </c>
      <c r="C464" s="5">
        <v>65.427300682118897</v>
      </c>
    </row>
    <row r="465" spans="1:3">
      <c r="A465" s="4">
        <v>1538.27</v>
      </c>
      <c r="B465" s="4">
        <v>607.27</v>
      </c>
      <c r="C465" s="5">
        <v>39.477464944385602</v>
      </c>
    </row>
    <row r="466" spans="1:3">
      <c r="A466" s="4">
        <v>3269.09</v>
      </c>
      <c r="B466" s="4">
        <v>810.69</v>
      </c>
      <c r="C466" s="5">
        <v>24.798644271035698</v>
      </c>
    </row>
    <row r="467" spans="1:3">
      <c r="A467" s="4">
        <v>417.48</v>
      </c>
      <c r="B467" s="4">
        <v>1447.27</v>
      </c>
      <c r="C467" s="5">
        <v>346.66810386126298</v>
      </c>
    </row>
    <row r="468" spans="1:3">
      <c r="A468" s="4">
        <v>4804.3900000000003</v>
      </c>
      <c r="B468" s="4">
        <v>429.51</v>
      </c>
      <c r="C468" s="5">
        <v>8.93994867194378</v>
      </c>
    </row>
    <row r="469" spans="1:3">
      <c r="A469" s="4">
        <v>109.58</v>
      </c>
      <c r="B469" s="4">
        <v>1367.03</v>
      </c>
      <c r="C469" s="5">
        <v>1247.51779521811</v>
      </c>
    </row>
    <row r="470" spans="1:3">
      <c r="A470" s="4">
        <v>1304.68</v>
      </c>
      <c r="B470" s="4">
        <v>675.29</v>
      </c>
      <c r="C470" s="5">
        <v>51.759052028083502</v>
      </c>
    </row>
    <row r="471" spans="1:3">
      <c r="A471" s="4">
        <v>841.35</v>
      </c>
      <c r="B471" s="4">
        <v>223.56</v>
      </c>
      <c r="C471" s="5">
        <v>26.571581387056501</v>
      </c>
    </row>
    <row r="472" spans="1:3">
      <c r="A472" s="4">
        <v>242.92</v>
      </c>
      <c r="B472" s="4">
        <v>1099.3800000000001</v>
      </c>
      <c r="C472" s="5">
        <v>452.568746912564</v>
      </c>
    </row>
    <row r="473" spans="1:3">
      <c r="A473" s="4">
        <v>1107.83</v>
      </c>
      <c r="B473" s="4">
        <v>590.08000000000004</v>
      </c>
      <c r="C473" s="5">
        <v>53.264490039085402</v>
      </c>
    </row>
    <row r="474" spans="1:3">
      <c r="A474" s="4">
        <v>2154.71</v>
      </c>
      <c r="B474" s="4">
        <v>569.14</v>
      </c>
      <c r="C474" s="5">
        <v>26.413763337061599</v>
      </c>
    </row>
    <row r="475" spans="1:3">
      <c r="A475" s="4">
        <v>4722.4399999999996</v>
      </c>
      <c r="B475" s="4">
        <v>1992.71</v>
      </c>
      <c r="C475" s="5">
        <v>42.196618697114197</v>
      </c>
    </row>
    <row r="476" spans="1:3">
      <c r="A476" s="4">
        <v>4055.55</v>
      </c>
      <c r="B476" s="4">
        <v>1536.46</v>
      </c>
      <c r="C476" s="5">
        <v>37.8853669662561</v>
      </c>
    </row>
    <row r="477" spans="1:3">
      <c r="A477" s="4">
        <v>4581.83</v>
      </c>
      <c r="B477" s="4">
        <v>1556.48</v>
      </c>
      <c r="C477" s="5">
        <v>33.9707060279408</v>
      </c>
    </row>
    <row r="478" spans="1:3">
      <c r="A478" s="4">
        <v>714.76</v>
      </c>
      <c r="B478" s="4">
        <v>660.57</v>
      </c>
      <c r="C478" s="5">
        <v>92.418434159718004</v>
      </c>
    </row>
    <row r="479" spans="1:3">
      <c r="A479" s="4">
        <v>3971.01</v>
      </c>
      <c r="B479" s="4">
        <v>1437.34</v>
      </c>
      <c r="C479" s="5">
        <v>36.195829272653597</v>
      </c>
    </row>
    <row r="480" spans="1:3">
      <c r="A480" s="4">
        <v>756.27</v>
      </c>
      <c r="B480" s="4">
        <v>839.15</v>
      </c>
      <c r="C480" s="5">
        <v>110.959049016886</v>
      </c>
    </row>
    <row r="481" spans="1:3">
      <c r="A481" s="4">
        <v>3932.01</v>
      </c>
      <c r="B481" s="4">
        <v>892.77</v>
      </c>
      <c r="C481" s="5">
        <v>22.705181319477798</v>
      </c>
    </row>
    <row r="482" spans="1:3">
      <c r="A482" s="4">
        <v>4313.04</v>
      </c>
      <c r="B482" s="4">
        <v>873.86</v>
      </c>
      <c r="C482" s="5">
        <v>20.2608832749059</v>
      </c>
    </row>
    <row r="483" spans="1:3">
      <c r="A483" s="4">
        <v>2880.15</v>
      </c>
      <c r="B483" s="4">
        <v>1742.36</v>
      </c>
      <c r="C483" s="5">
        <v>60.495460305886802</v>
      </c>
    </row>
    <row r="484" spans="1:3">
      <c r="A484" s="4">
        <v>443.68</v>
      </c>
      <c r="B484" s="4">
        <v>261.14999999999998</v>
      </c>
      <c r="C484" s="5">
        <v>58.859989181392002</v>
      </c>
    </row>
    <row r="485" spans="1:3">
      <c r="A485" s="4">
        <v>750.99</v>
      </c>
      <c r="B485" s="4">
        <v>1346.95</v>
      </c>
      <c r="C485" s="5">
        <v>179.35658264424299</v>
      </c>
    </row>
    <row r="486" spans="1:3">
      <c r="A486" s="4">
        <v>4836.93</v>
      </c>
      <c r="B486" s="4">
        <v>466.79</v>
      </c>
      <c r="C486" s="5">
        <v>9.6505428029762701</v>
      </c>
    </row>
    <row r="487" spans="1:3">
      <c r="A487" s="4">
        <v>1283.8800000000001</v>
      </c>
      <c r="B487" s="4">
        <v>1740.72</v>
      </c>
      <c r="C487" s="5">
        <v>135.582764744369</v>
      </c>
    </row>
    <row r="488" spans="1:3">
      <c r="A488" s="4">
        <v>4424.4799999999996</v>
      </c>
      <c r="B488" s="4">
        <v>374.9</v>
      </c>
      <c r="C488" s="5">
        <v>8.4733121180342099</v>
      </c>
    </row>
    <row r="489" spans="1:3">
      <c r="A489" s="4">
        <v>3156.44</v>
      </c>
      <c r="B489" s="4">
        <v>89.58</v>
      </c>
      <c r="C489" s="5">
        <v>2.8380073753975998</v>
      </c>
    </row>
    <row r="490" spans="1:3">
      <c r="A490" s="4">
        <v>2642.2</v>
      </c>
      <c r="B490" s="4">
        <v>1152.94</v>
      </c>
      <c r="C490" s="5">
        <v>43.635606691393498</v>
      </c>
    </row>
    <row r="491" spans="1:3">
      <c r="A491" s="4">
        <v>89.82</v>
      </c>
      <c r="B491" s="4">
        <v>1421.27</v>
      </c>
      <c r="C491" s="5">
        <v>1582.35359608105</v>
      </c>
    </row>
    <row r="492" spans="1:3">
      <c r="A492" s="4">
        <v>2010.13</v>
      </c>
      <c r="B492" s="4">
        <v>622.95000000000005</v>
      </c>
      <c r="C492" s="5">
        <v>30.9905329506052</v>
      </c>
    </row>
    <row r="493" spans="1:3">
      <c r="A493" s="4">
        <v>2174.9699999999998</v>
      </c>
      <c r="B493" s="4">
        <v>1022.89</v>
      </c>
      <c r="C493" s="5">
        <v>47.030073978031901</v>
      </c>
    </row>
    <row r="494" spans="1:3">
      <c r="A494" s="4">
        <v>1684.31</v>
      </c>
      <c r="B494" s="4">
        <v>1995.53</v>
      </c>
      <c r="C494" s="5">
        <v>118.477596166976</v>
      </c>
    </row>
    <row r="495" spans="1:3">
      <c r="A495" s="4">
        <v>1246.9100000000001</v>
      </c>
      <c r="B495" s="4">
        <v>1338.04</v>
      </c>
      <c r="C495" s="5">
        <v>107.30846652926</v>
      </c>
    </row>
    <row r="496" spans="1:3">
      <c r="A496" s="4">
        <v>3341.24</v>
      </c>
      <c r="B496" s="4">
        <v>1604.84</v>
      </c>
      <c r="C496" s="5">
        <v>48.031269827968103</v>
      </c>
    </row>
    <row r="497" spans="1:3">
      <c r="A497" s="4">
        <v>734.13</v>
      </c>
      <c r="B497" s="4">
        <v>1579.6</v>
      </c>
      <c r="C497" s="5">
        <v>215.16625120891399</v>
      </c>
    </row>
    <row r="498" spans="1:3">
      <c r="A498" s="4">
        <v>3713.15</v>
      </c>
      <c r="B498" s="4">
        <v>778.03</v>
      </c>
      <c r="C498" s="5">
        <v>20.953368433809601</v>
      </c>
    </row>
    <row r="499" spans="1:3">
      <c r="A499" s="4">
        <v>1847.34</v>
      </c>
      <c r="B499" s="4">
        <v>1068.56</v>
      </c>
      <c r="C499" s="5">
        <v>57.843169097188401</v>
      </c>
    </row>
    <row r="500" spans="1:3">
      <c r="A500" s="4">
        <v>1072.5999999999999</v>
      </c>
      <c r="B500" s="4">
        <v>1702.79</v>
      </c>
      <c r="C500" s="5">
        <v>158.753496177513</v>
      </c>
    </row>
    <row r="501" spans="1:3">
      <c r="A501" s="4">
        <v>1290.3599999999999</v>
      </c>
      <c r="B501" s="4">
        <v>1855.82</v>
      </c>
      <c r="C501" s="5">
        <v>143.82187916550399</v>
      </c>
    </row>
    <row r="502" spans="1:3">
      <c r="A502" s="4">
        <v>594.74</v>
      </c>
      <c r="B502" s="4">
        <v>1673.95</v>
      </c>
      <c r="C502" s="5">
        <v>281.45912499579703</v>
      </c>
    </row>
    <row r="503" spans="1:3">
      <c r="A503" s="4">
        <v>3029.39</v>
      </c>
      <c r="B503" s="4">
        <v>731.82</v>
      </c>
      <c r="C503" s="5">
        <v>24.157338606122</v>
      </c>
    </row>
    <row r="504" spans="1:3">
      <c r="A504" s="4">
        <v>1133.72</v>
      </c>
      <c r="B504" s="4">
        <v>1083.6500000000001</v>
      </c>
      <c r="C504" s="5">
        <v>95.583565607028206</v>
      </c>
    </row>
    <row r="505" spans="1:3">
      <c r="A505" s="4">
        <v>1715.28</v>
      </c>
      <c r="B505" s="4">
        <v>1454.94</v>
      </c>
      <c r="C505" s="5">
        <v>84.822303064222794</v>
      </c>
    </row>
    <row r="506" spans="1:3">
      <c r="A506" s="4">
        <v>3001.85</v>
      </c>
      <c r="B506" s="4">
        <v>1125.27</v>
      </c>
      <c r="C506" s="5">
        <v>37.4858837050486</v>
      </c>
    </row>
    <row r="507" spans="1:3">
      <c r="A507" s="4">
        <v>3981.19</v>
      </c>
      <c r="B507" s="4">
        <v>1545.1</v>
      </c>
      <c r="C507" s="5">
        <v>38.810004044016999</v>
      </c>
    </row>
    <row r="508" spans="1:3">
      <c r="A508" s="4">
        <v>4835.71</v>
      </c>
      <c r="B508" s="4">
        <v>140.03</v>
      </c>
      <c r="C508" s="5">
        <v>2.89574850435613</v>
      </c>
    </row>
    <row r="509" spans="1:3">
      <c r="A509" s="4">
        <v>807.55</v>
      </c>
      <c r="B509" s="4">
        <v>1887.56</v>
      </c>
      <c r="C509" s="5">
        <v>233.739087363012</v>
      </c>
    </row>
    <row r="510" spans="1:3">
      <c r="A510" s="4">
        <v>4846.66</v>
      </c>
      <c r="B510" s="4">
        <v>484.77</v>
      </c>
      <c r="C510" s="5">
        <v>10.002145807628301</v>
      </c>
    </row>
    <row r="511" spans="1:3">
      <c r="A511" s="4">
        <v>942.53</v>
      </c>
      <c r="B511" s="4">
        <v>234.32</v>
      </c>
      <c r="C511" s="5">
        <v>24.860747138022099</v>
      </c>
    </row>
    <row r="512" spans="1:3">
      <c r="A512" s="4">
        <v>4468.1000000000004</v>
      </c>
      <c r="B512" s="4">
        <v>413.69</v>
      </c>
      <c r="C512" s="5">
        <v>9.2587453279917593</v>
      </c>
    </row>
    <row r="513" spans="1:3">
      <c r="A513" s="4">
        <v>1539.39</v>
      </c>
      <c r="B513" s="4">
        <v>735.2</v>
      </c>
      <c r="C513" s="5">
        <v>47.7591773364774</v>
      </c>
    </row>
    <row r="514" spans="1:3">
      <c r="A514" s="4">
        <v>4432.6499999999996</v>
      </c>
      <c r="B514" s="4">
        <v>70.95</v>
      </c>
      <c r="C514" s="5">
        <v>1.6006226523637099</v>
      </c>
    </row>
    <row r="515" spans="1:3">
      <c r="A515" s="4">
        <v>3665.8</v>
      </c>
      <c r="B515" s="4">
        <v>1962.26</v>
      </c>
      <c r="C515" s="5">
        <v>53.528834088057202</v>
      </c>
    </row>
    <row r="516" spans="1:3">
      <c r="A516" s="4">
        <v>3570.62</v>
      </c>
      <c r="B516" s="4">
        <v>819.96</v>
      </c>
      <c r="C516" s="5">
        <v>22.964079067500901</v>
      </c>
    </row>
    <row r="517" spans="1:3">
      <c r="A517" s="4">
        <v>1365.35</v>
      </c>
      <c r="B517" s="4">
        <v>966.61</v>
      </c>
      <c r="C517" s="5">
        <v>70.795766653239099</v>
      </c>
    </row>
    <row r="518" spans="1:3">
      <c r="A518" s="4">
        <v>2187.34</v>
      </c>
      <c r="B518" s="4">
        <v>891.68</v>
      </c>
      <c r="C518" s="5">
        <v>40.765495990563899</v>
      </c>
    </row>
    <row r="519" spans="1:3">
      <c r="A519" s="4">
        <v>4619.55</v>
      </c>
      <c r="B519" s="4">
        <v>1034.5</v>
      </c>
      <c r="C519" s="5">
        <v>22.393956121267198</v>
      </c>
    </row>
    <row r="520" spans="1:3">
      <c r="A520" s="4">
        <v>666.03</v>
      </c>
      <c r="B520" s="4">
        <v>615.03</v>
      </c>
      <c r="C520" s="5">
        <v>92.342687266339397</v>
      </c>
    </row>
    <row r="521" spans="1:3">
      <c r="A521" s="4">
        <v>2224.1799999999998</v>
      </c>
      <c r="B521" s="4">
        <v>407.87</v>
      </c>
      <c r="C521" s="5">
        <v>18.3379942270859</v>
      </c>
    </row>
    <row r="522" spans="1:3">
      <c r="A522" s="4">
        <v>1552</v>
      </c>
      <c r="B522" s="4">
        <v>1316.94</v>
      </c>
      <c r="C522" s="5">
        <v>84.854381443299005</v>
      </c>
    </row>
    <row r="523" spans="1:3">
      <c r="A523" s="4">
        <v>2958.85</v>
      </c>
      <c r="B523" s="4">
        <v>1330.37</v>
      </c>
      <c r="C523" s="5">
        <v>44.9624009327948</v>
      </c>
    </row>
    <row r="524" spans="1:3">
      <c r="A524" s="4">
        <v>4314.87</v>
      </c>
      <c r="B524" s="4">
        <v>1365.13</v>
      </c>
      <c r="C524" s="5">
        <v>31.6378013706091</v>
      </c>
    </row>
    <row r="525" spans="1:3">
      <c r="A525" s="4">
        <v>1496.03</v>
      </c>
      <c r="B525" s="4">
        <v>106.27</v>
      </c>
      <c r="C525" s="5">
        <v>7.1034671764603603</v>
      </c>
    </row>
    <row r="526" spans="1:3">
      <c r="A526" s="4">
        <v>4212.0200000000004</v>
      </c>
      <c r="B526" s="4">
        <v>737.78</v>
      </c>
      <c r="C526" s="5">
        <v>17.516061177297399</v>
      </c>
    </row>
    <row r="527" spans="1:3">
      <c r="A527" s="4">
        <v>3878.86</v>
      </c>
      <c r="B527" s="4">
        <v>1048.33</v>
      </c>
      <c r="C527" s="5">
        <v>27.0267552837689</v>
      </c>
    </row>
    <row r="528" spans="1:3">
      <c r="A528" s="4">
        <v>1979.35</v>
      </c>
      <c r="B528" s="4">
        <v>907.03</v>
      </c>
      <c r="C528" s="5">
        <v>45.824639401823802</v>
      </c>
    </row>
    <row r="529" spans="1:3">
      <c r="A529" s="4">
        <v>306.8</v>
      </c>
      <c r="B529" s="4">
        <v>1607.25</v>
      </c>
      <c r="C529" s="5">
        <v>523.87548891786196</v>
      </c>
    </row>
    <row r="530" spans="1:3">
      <c r="A530" s="4">
        <v>1511.4</v>
      </c>
      <c r="B530" s="4">
        <v>1648.83</v>
      </c>
      <c r="C530" s="5">
        <v>109.09289400555799</v>
      </c>
    </row>
    <row r="531" spans="1:3">
      <c r="A531" s="4">
        <v>3419.3</v>
      </c>
      <c r="B531" s="4">
        <v>1524.02</v>
      </c>
      <c r="C531" s="5">
        <v>44.5711110461205</v>
      </c>
    </row>
    <row r="532" spans="1:3">
      <c r="A532" s="4">
        <v>4656.6499999999996</v>
      </c>
      <c r="B532" s="4">
        <v>1672.8</v>
      </c>
      <c r="C532" s="5">
        <v>35.9228200530424</v>
      </c>
    </row>
    <row r="533" spans="1:3">
      <c r="A533" s="4">
        <v>414.85</v>
      </c>
      <c r="B533" s="4">
        <v>962.56</v>
      </c>
      <c r="C533" s="5">
        <v>232.02603350608601</v>
      </c>
    </row>
    <row r="534" spans="1:3">
      <c r="A534" s="4">
        <v>886.58</v>
      </c>
      <c r="B534" s="4">
        <v>1483.68</v>
      </c>
      <c r="C534" s="5">
        <v>167.34868821764499</v>
      </c>
    </row>
    <row r="535" spans="1:3">
      <c r="A535" s="4">
        <v>1043.81</v>
      </c>
      <c r="B535" s="4">
        <v>409.33</v>
      </c>
      <c r="C535" s="5">
        <v>39.214991234036802</v>
      </c>
    </row>
    <row r="536" spans="1:3">
      <c r="A536" s="4">
        <v>1549.71</v>
      </c>
      <c r="B536" s="4">
        <v>1238.28</v>
      </c>
      <c r="C536" s="5">
        <v>79.903982035348506</v>
      </c>
    </row>
    <row r="537" spans="1:3">
      <c r="A537" s="4">
        <v>2272.56</v>
      </c>
      <c r="B537" s="4">
        <v>221.94</v>
      </c>
      <c r="C537" s="5">
        <v>9.7660787833984593</v>
      </c>
    </row>
    <row r="538" spans="1:3">
      <c r="A538" s="4">
        <v>4916.2700000000004</v>
      </c>
      <c r="B538" s="4">
        <v>1054.3900000000001</v>
      </c>
      <c r="C538" s="5">
        <v>21.446950635339402</v>
      </c>
    </row>
    <row r="539" spans="1:3">
      <c r="A539" s="4">
        <v>55.33</v>
      </c>
      <c r="B539" s="4">
        <v>1699.31</v>
      </c>
      <c r="C539" s="5">
        <v>3071.2271823603801</v>
      </c>
    </row>
    <row r="540" spans="1:3">
      <c r="A540" s="4">
        <v>3625.04</v>
      </c>
      <c r="B540" s="4">
        <v>1335.03</v>
      </c>
      <c r="C540" s="5">
        <v>36.828007415090603</v>
      </c>
    </row>
    <row r="541" spans="1:3">
      <c r="A541" s="4">
        <v>4509.3900000000003</v>
      </c>
      <c r="B541" s="4">
        <v>732.88</v>
      </c>
      <c r="C541" s="5">
        <v>16.252309070628201</v>
      </c>
    </row>
    <row r="542" spans="1:3">
      <c r="A542" s="4">
        <v>3734.62</v>
      </c>
      <c r="B542" s="4">
        <v>451.93</v>
      </c>
      <c r="C542" s="5">
        <v>12.1010973003947</v>
      </c>
    </row>
    <row r="543" spans="1:3">
      <c r="A543" s="4">
        <v>4433.99</v>
      </c>
      <c r="B543" s="4">
        <v>757.74</v>
      </c>
      <c r="C543" s="5">
        <v>17.089348419820499</v>
      </c>
    </row>
    <row r="544" spans="1:3">
      <c r="A544" s="4">
        <v>867.7</v>
      </c>
      <c r="B544" s="4">
        <v>1625.2</v>
      </c>
      <c r="C544" s="5">
        <v>187.299757980869</v>
      </c>
    </row>
    <row r="545" spans="1:3">
      <c r="A545" s="4">
        <v>3023.71</v>
      </c>
      <c r="B545" s="4">
        <v>455.26</v>
      </c>
      <c r="C545" s="5">
        <v>15.056338074749201</v>
      </c>
    </row>
    <row r="546" spans="1:3">
      <c r="A546" s="4">
        <v>2426.64</v>
      </c>
      <c r="B546" s="4">
        <v>1634.05</v>
      </c>
      <c r="C546" s="5">
        <v>67.337965252365393</v>
      </c>
    </row>
    <row r="547" spans="1:3">
      <c r="A547" s="4">
        <v>3068.25</v>
      </c>
      <c r="B547" s="4">
        <v>107.33</v>
      </c>
      <c r="C547" s="5">
        <v>3.4980852277356802</v>
      </c>
    </row>
    <row r="548" spans="1:3">
      <c r="A548" s="4">
        <v>2828.25</v>
      </c>
      <c r="B548" s="4">
        <v>1759.06</v>
      </c>
      <c r="C548" s="5">
        <v>62.196057632811801</v>
      </c>
    </row>
    <row r="549" spans="1:3">
      <c r="A549" s="4">
        <v>2085.4699999999998</v>
      </c>
      <c r="B549" s="4">
        <v>716.16</v>
      </c>
      <c r="C549" s="5">
        <v>34.340460423789402</v>
      </c>
    </row>
    <row r="550" spans="1:3">
      <c r="A550" s="4">
        <v>142.56</v>
      </c>
      <c r="B550" s="4">
        <v>993.32</v>
      </c>
      <c r="C550" s="5">
        <v>696.77328843995497</v>
      </c>
    </row>
    <row r="551" spans="1:3">
      <c r="A551" s="4">
        <v>2926.63</v>
      </c>
      <c r="B551" s="4">
        <v>1421.39</v>
      </c>
      <c r="C551" s="5">
        <v>48.567464968239896</v>
      </c>
    </row>
    <row r="552" spans="1:3">
      <c r="A552" s="4">
        <v>3504.64</v>
      </c>
      <c r="B552" s="4">
        <v>1269.1400000000001</v>
      </c>
      <c r="C552" s="5">
        <v>36.21313458729</v>
      </c>
    </row>
    <row r="553" spans="1:3">
      <c r="A553" s="4">
        <v>3806.78</v>
      </c>
      <c r="B553" s="4">
        <v>401.76</v>
      </c>
      <c r="C553" s="5">
        <v>10.553801375440701</v>
      </c>
    </row>
    <row r="554" spans="1:3">
      <c r="A554" s="4">
        <v>4630.57</v>
      </c>
      <c r="B554" s="4">
        <v>501.61</v>
      </c>
      <c r="C554" s="5">
        <v>10.832575687226401</v>
      </c>
    </row>
    <row r="555" spans="1:3">
      <c r="A555" s="4">
        <v>562.66</v>
      </c>
      <c r="B555" s="4">
        <v>348.54</v>
      </c>
      <c r="C555" s="5">
        <v>61.945046742259997</v>
      </c>
    </row>
    <row r="556" spans="1:3">
      <c r="A556" s="4">
        <v>1023.79</v>
      </c>
      <c r="B556" s="4">
        <v>1985.69</v>
      </c>
      <c r="C556" s="5">
        <v>193.95481495228501</v>
      </c>
    </row>
    <row r="557" spans="1:3">
      <c r="A557" s="4">
        <v>3652.59</v>
      </c>
      <c r="B557" s="4">
        <v>402.83</v>
      </c>
      <c r="C557" s="5">
        <v>11.0286125735437</v>
      </c>
    </row>
    <row r="558" spans="1:3">
      <c r="A558" s="4">
        <v>1655.44</v>
      </c>
      <c r="B558" s="4">
        <v>1183.5999999999999</v>
      </c>
      <c r="C558" s="5">
        <v>71.497607886725007</v>
      </c>
    </row>
    <row r="559" spans="1:3">
      <c r="A559" s="4">
        <v>378.63</v>
      </c>
      <c r="B559" s="4">
        <v>1801.88</v>
      </c>
      <c r="C559" s="5">
        <v>475.89467289966501</v>
      </c>
    </row>
    <row r="560" spans="1:3">
      <c r="A560" s="4">
        <v>4052.53</v>
      </c>
      <c r="B560" s="4">
        <v>354.12</v>
      </c>
      <c r="C560" s="5">
        <v>8.7382449975694207</v>
      </c>
    </row>
    <row r="561" spans="1:3">
      <c r="A561" s="4">
        <v>1807.03</v>
      </c>
      <c r="B561" s="4">
        <v>91.85</v>
      </c>
      <c r="C561" s="5">
        <v>5.0829261274024198</v>
      </c>
    </row>
    <row r="562" spans="1:3">
      <c r="A562" s="4">
        <v>2918.32</v>
      </c>
      <c r="B562" s="4">
        <v>1902.42</v>
      </c>
      <c r="C562" s="5">
        <v>65.188875791551297</v>
      </c>
    </row>
    <row r="563" spans="1:3">
      <c r="A563" s="4">
        <v>411.4</v>
      </c>
      <c r="B563" s="4">
        <v>959.11</v>
      </c>
      <c r="C563" s="5">
        <v>233.133203694701</v>
      </c>
    </row>
    <row r="564" spans="1:3">
      <c r="A564" s="4">
        <v>2899.67</v>
      </c>
      <c r="B564" s="4">
        <v>335.03</v>
      </c>
      <c r="C564" s="5">
        <v>11.554073394558699</v>
      </c>
    </row>
    <row r="565" spans="1:3">
      <c r="A565" s="4">
        <v>566.52</v>
      </c>
      <c r="B565" s="4">
        <v>443.67</v>
      </c>
      <c r="C565" s="5">
        <v>78.314975640754099</v>
      </c>
    </row>
    <row r="566" spans="1:3">
      <c r="A566" s="4">
        <v>3281.47</v>
      </c>
      <c r="B566" s="4">
        <v>414.48</v>
      </c>
      <c r="C566" s="5">
        <v>12.6309245551536</v>
      </c>
    </row>
    <row r="567" spans="1:3">
      <c r="A567" s="4">
        <v>1914.2</v>
      </c>
      <c r="B567" s="4">
        <v>1117.1199999999999</v>
      </c>
      <c r="C567" s="5">
        <v>58.359628043046698</v>
      </c>
    </row>
    <row r="568" spans="1:3">
      <c r="A568" s="4">
        <v>377.71</v>
      </c>
      <c r="B568" s="4">
        <v>1911.22</v>
      </c>
      <c r="C568" s="5">
        <v>506.00195917502901</v>
      </c>
    </row>
    <row r="569" spans="1:3">
      <c r="A569" s="4">
        <v>4117.8</v>
      </c>
      <c r="B569" s="4">
        <v>646.32000000000005</v>
      </c>
      <c r="C569" s="5">
        <v>15.6957598717762</v>
      </c>
    </row>
    <row r="570" spans="1:3">
      <c r="A570" s="4">
        <v>4574.1099999999997</v>
      </c>
      <c r="B570" s="4">
        <v>1647.44</v>
      </c>
      <c r="C570" s="5">
        <v>36.016623998985601</v>
      </c>
    </row>
    <row r="571" spans="1:3">
      <c r="A571" s="4">
        <v>2565.13</v>
      </c>
      <c r="B571" s="4">
        <v>1193.1400000000001</v>
      </c>
      <c r="C571" s="5">
        <v>46.513821911560001</v>
      </c>
    </row>
    <row r="572" spans="1:3">
      <c r="A572" s="4">
        <v>238.89</v>
      </c>
      <c r="B572" s="4">
        <v>669.05</v>
      </c>
      <c r="C572" s="5">
        <v>280.06613922725899</v>
      </c>
    </row>
    <row r="573" spans="1:3">
      <c r="A573" s="4">
        <v>4016.78</v>
      </c>
      <c r="B573" s="4">
        <v>113.09</v>
      </c>
      <c r="C573" s="5">
        <v>2.8154392324200002</v>
      </c>
    </row>
    <row r="574" spans="1:3">
      <c r="A574" s="4">
        <v>1654.9</v>
      </c>
      <c r="B574" s="4">
        <v>662.08</v>
      </c>
      <c r="C574" s="5">
        <v>40.007251193425603</v>
      </c>
    </row>
    <row r="575" spans="1:3">
      <c r="A575" s="4">
        <v>3493.46</v>
      </c>
      <c r="B575" s="4">
        <v>1324.31</v>
      </c>
      <c r="C575" s="5">
        <v>37.9082628683311</v>
      </c>
    </row>
    <row r="576" spans="1:3">
      <c r="A576" s="4">
        <v>3964.45</v>
      </c>
      <c r="B576" s="4">
        <v>554.66999999999996</v>
      </c>
      <c r="C576" s="5">
        <v>13.9910958644957</v>
      </c>
    </row>
    <row r="577" spans="1:3">
      <c r="A577" s="4">
        <v>4829.17</v>
      </c>
      <c r="B577" s="4">
        <v>1214.3499999999999</v>
      </c>
      <c r="C577" s="5">
        <v>25.1461431260444</v>
      </c>
    </row>
    <row r="578" spans="1:3">
      <c r="A578" s="4">
        <v>1750.5</v>
      </c>
      <c r="B578" s="4">
        <v>658.25</v>
      </c>
      <c r="C578" s="5">
        <v>37.603541845187102</v>
      </c>
    </row>
    <row r="579" spans="1:3">
      <c r="A579" s="4">
        <v>2553.42</v>
      </c>
      <c r="B579" s="4">
        <v>60.86</v>
      </c>
      <c r="C579" s="5">
        <v>2.3834700127671899</v>
      </c>
    </row>
    <row r="580" spans="1:3">
      <c r="A580" s="4">
        <v>3447.74</v>
      </c>
      <c r="B580" s="4">
        <v>786.37</v>
      </c>
      <c r="C580" s="5">
        <v>22.808274405842699</v>
      </c>
    </row>
    <row r="581" spans="1:3">
      <c r="A581" s="4">
        <v>3709.48</v>
      </c>
      <c r="B581" s="4">
        <v>639.24</v>
      </c>
      <c r="C581" s="5">
        <v>17.232604030753599</v>
      </c>
    </row>
    <row r="582" spans="1:3">
      <c r="A582" s="4">
        <v>1304.73</v>
      </c>
      <c r="B582" s="4">
        <v>364.52</v>
      </c>
      <c r="C582" s="5">
        <v>27.938347397545801</v>
      </c>
    </row>
    <row r="583" spans="1:3">
      <c r="A583" s="4">
        <v>4084</v>
      </c>
      <c r="B583" s="4">
        <v>596.29</v>
      </c>
      <c r="C583" s="5">
        <v>14.600636630754201</v>
      </c>
    </row>
    <row r="584" spans="1:3">
      <c r="A584" s="4">
        <v>2596.75</v>
      </c>
      <c r="B584" s="4">
        <v>558.45000000000005</v>
      </c>
      <c r="C584" s="5">
        <v>21.505728314239001</v>
      </c>
    </row>
    <row r="585" spans="1:3">
      <c r="A585" s="4">
        <v>3442.22</v>
      </c>
      <c r="B585" s="4">
        <v>1527.65</v>
      </c>
      <c r="C585" s="5">
        <v>44.379789786823601</v>
      </c>
    </row>
    <row r="586" spans="1:3">
      <c r="A586" s="4">
        <v>1413.86</v>
      </c>
      <c r="B586" s="4">
        <v>1102.28</v>
      </c>
      <c r="C586" s="5">
        <v>77.962457386162697</v>
      </c>
    </row>
    <row r="587" spans="1:3">
      <c r="A587" s="4">
        <v>4068.17</v>
      </c>
      <c r="B587" s="4">
        <v>452.97</v>
      </c>
      <c r="C587" s="5">
        <v>11.134490446564399</v>
      </c>
    </row>
    <row r="588" spans="1:3">
      <c r="A588" s="4">
        <v>3478.36</v>
      </c>
      <c r="B588" s="4">
        <v>1714.89</v>
      </c>
      <c r="C588" s="5">
        <v>49.301682402051497</v>
      </c>
    </row>
    <row r="589" spans="1:3">
      <c r="A589" s="4">
        <v>172.12</v>
      </c>
      <c r="B589" s="4">
        <v>1434.94</v>
      </c>
      <c r="C589" s="5">
        <v>833.68580060423005</v>
      </c>
    </row>
    <row r="590" spans="1:3">
      <c r="A590" s="4">
        <v>2052.8200000000002</v>
      </c>
      <c r="B590" s="4">
        <v>1524</v>
      </c>
      <c r="C590" s="5">
        <v>74.239339055543098</v>
      </c>
    </row>
    <row r="591" spans="1:3">
      <c r="A591" s="4">
        <v>1524.48</v>
      </c>
      <c r="B591" s="4">
        <v>1342.96</v>
      </c>
      <c r="C591" s="5">
        <v>88.092989084802696</v>
      </c>
    </row>
    <row r="592" spans="1:3">
      <c r="A592" s="4">
        <v>211.54</v>
      </c>
      <c r="B592" s="4">
        <v>1767.47</v>
      </c>
      <c r="C592" s="5">
        <v>835.52519618039105</v>
      </c>
    </row>
    <row r="593" spans="1:3">
      <c r="A593" s="4">
        <v>3026.39</v>
      </c>
      <c r="B593" s="4">
        <v>1437.9</v>
      </c>
      <c r="C593" s="5">
        <v>47.512052313151997</v>
      </c>
    </row>
    <row r="594" spans="1:3">
      <c r="A594" s="4">
        <v>3958.88</v>
      </c>
      <c r="B594" s="4">
        <v>287.31</v>
      </c>
      <c r="C594" s="5">
        <v>7.2573556157296997</v>
      </c>
    </row>
    <row r="595" spans="1:3">
      <c r="A595" s="4">
        <v>1436.92</v>
      </c>
      <c r="B595" s="4">
        <v>404.82</v>
      </c>
      <c r="C595" s="5">
        <v>28.172758399910901</v>
      </c>
    </row>
    <row r="596" spans="1:3">
      <c r="A596" s="4">
        <v>1949.45</v>
      </c>
      <c r="B596" s="4">
        <v>1349.58</v>
      </c>
      <c r="C596" s="5">
        <v>69.2287568288492</v>
      </c>
    </row>
    <row r="597" spans="1:3">
      <c r="A597" s="4">
        <v>2580.63</v>
      </c>
      <c r="B597" s="4">
        <v>291.3</v>
      </c>
      <c r="C597" s="5">
        <v>11.2879413166552</v>
      </c>
    </row>
    <row r="598" spans="1:3">
      <c r="A598" s="4">
        <v>2879.99</v>
      </c>
      <c r="B598" s="4">
        <v>740.84</v>
      </c>
      <c r="C598" s="5">
        <v>25.7237004295154</v>
      </c>
    </row>
    <row r="599" spans="1:3">
      <c r="A599" s="4">
        <v>1079.75</v>
      </c>
      <c r="B599" s="4">
        <v>1343.05</v>
      </c>
      <c r="C599" s="5">
        <v>124.38527436906701</v>
      </c>
    </row>
    <row r="600" spans="1:3">
      <c r="A600" s="4">
        <v>4808.54</v>
      </c>
      <c r="B600" s="4">
        <v>556.36</v>
      </c>
      <c r="C600" s="5">
        <v>11.5702479338843</v>
      </c>
    </row>
    <row r="601" spans="1:3">
      <c r="A601" s="4">
        <v>4773.25</v>
      </c>
      <c r="B601" s="4">
        <v>675.89</v>
      </c>
      <c r="C601" s="5">
        <v>14.1599539098099</v>
      </c>
    </row>
    <row r="602" spans="1:3">
      <c r="A602" s="4">
        <v>3692.33</v>
      </c>
      <c r="B602" s="4">
        <v>775.85</v>
      </c>
      <c r="C602" s="5">
        <v>21.0124772162835</v>
      </c>
    </row>
    <row r="603" spans="1:3">
      <c r="A603" s="4">
        <v>247.63</v>
      </c>
      <c r="B603" s="4">
        <v>1134.8399999999999</v>
      </c>
      <c r="C603" s="5">
        <v>458.28049913176898</v>
      </c>
    </row>
    <row r="604" spans="1:3">
      <c r="A604" s="4">
        <v>2692.92</v>
      </c>
      <c r="B604" s="4">
        <v>1242.97</v>
      </c>
      <c r="C604" s="5">
        <v>46.156959731443898</v>
      </c>
    </row>
    <row r="605" spans="1:3">
      <c r="A605" s="4">
        <v>672.79</v>
      </c>
      <c r="B605" s="4">
        <v>1885.71</v>
      </c>
      <c r="C605" s="5">
        <v>280.28210883039299</v>
      </c>
    </row>
    <row r="606" spans="1:3">
      <c r="A606" s="4">
        <v>1517.75</v>
      </c>
      <c r="B606" s="4">
        <v>57.77</v>
      </c>
      <c r="C606" s="5">
        <v>3.8062922088617999</v>
      </c>
    </row>
    <row r="607" spans="1:3">
      <c r="A607" s="4">
        <v>4911.1899999999996</v>
      </c>
      <c r="B607" s="4">
        <v>1616.17</v>
      </c>
      <c r="C607" s="5">
        <v>32.9079103027983</v>
      </c>
    </row>
    <row r="608" spans="1:3">
      <c r="A608" s="4">
        <v>2203.7199999999998</v>
      </c>
      <c r="B608" s="4">
        <v>426.65</v>
      </c>
      <c r="C608" s="5">
        <v>19.3604450656163</v>
      </c>
    </row>
    <row r="609" spans="1:3">
      <c r="A609" s="4">
        <v>1020.23</v>
      </c>
      <c r="B609" s="4">
        <v>1981</v>
      </c>
      <c r="C609" s="5">
        <v>194.17190241416199</v>
      </c>
    </row>
    <row r="610" spans="1:3">
      <c r="A610" s="4">
        <v>97.62</v>
      </c>
      <c r="B610" s="4">
        <v>1198.93</v>
      </c>
      <c r="C610" s="5">
        <v>1228.1602130710901</v>
      </c>
    </row>
    <row r="611" spans="1:3">
      <c r="A611" s="4">
        <v>1558.49</v>
      </c>
      <c r="B611" s="4">
        <v>1472.67</v>
      </c>
      <c r="C611" s="5">
        <v>94.493387830528306</v>
      </c>
    </row>
    <row r="612" spans="1:3">
      <c r="A612" s="4">
        <v>3179.71</v>
      </c>
      <c r="B612" s="4">
        <v>593.1</v>
      </c>
      <c r="C612" s="5">
        <v>18.6526444235481</v>
      </c>
    </row>
    <row r="613" spans="1:3">
      <c r="A613" s="4">
        <v>4179.08</v>
      </c>
      <c r="B613" s="4">
        <v>223.86</v>
      </c>
      <c r="C613" s="5">
        <v>5.3566813748480504</v>
      </c>
    </row>
    <row r="614" spans="1:3">
      <c r="A614" s="4">
        <v>3248.43</v>
      </c>
      <c r="B614" s="4">
        <v>894.86</v>
      </c>
      <c r="C614" s="5">
        <v>27.547461389040201</v>
      </c>
    </row>
    <row r="615" spans="1:3">
      <c r="A615" s="4">
        <v>319.47000000000003</v>
      </c>
      <c r="B615" s="4">
        <v>380.72</v>
      </c>
      <c r="C615" s="5">
        <v>119.172379253138</v>
      </c>
    </row>
    <row r="616" spans="1:3">
      <c r="A616" s="4">
        <v>4085.94</v>
      </c>
      <c r="B616" s="4">
        <v>577.83000000000004</v>
      </c>
      <c r="C616" s="5">
        <v>14.1419110412781</v>
      </c>
    </row>
    <row r="617" spans="1:3">
      <c r="A617" s="4">
        <v>3987.19</v>
      </c>
      <c r="B617" s="4">
        <v>1545.85</v>
      </c>
      <c r="C617" s="5">
        <v>38.770412245215297</v>
      </c>
    </row>
    <row r="618" spans="1:3">
      <c r="A618" s="4">
        <v>4856.72</v>
      </c>
      <c r="B618" s="4">
        <v>569.9</v>
      </c>
      <c r="C618" s="5">
        <v>11.7342568647153</v>
      </c>
    </row>
    <row r="619" spans="1:3">
      <c r="A619" s="4">
        <v>60.6</v>
      </c>
      <c r="B619" s="4">
        <v>1647.95</v>
      </c>
      <c r="C619" s="5">
        <v>2719.3894389438901</v>
      </c>
    </row>
    <row r="620" spans="1:3">
      <c r="A620" s="4">
        <v>1507.53</v>
      </c>
      <c r="B620" s="4">
        <v>1644.04</v>
      </c>
      <c r="C620" s="5">
        <v>109.055209514902</v>
      </c>
    </row>
    <row r="621" spans="1:3">
      <c r="A621" s="4">
        <v>766.69</v>
      </c>
      <c r="B621" s="4">
        <v>727.74</v>
      </c>
      <c r="C621" s="5">
        <v>94.919719834613701</v>
      </c>
    </row>
    <row r="622" spans="1:3">
      <c r="A622" s="4">
        <v>2057.29</v>
      </c>
      <c r="B622" s="4">
        <v>155.36000000000001</v>
      </c>
      <c r="C622" s="5">
        <v>7.5516820671854701</v>
      </c>
    </row>
    <row r="623" spans="1:3">
      <c r="A623" s="4">
        <v>2779.51</v>
      </c>
      <c r="B623" s="4">
        <v>1728.82</v>
      </c>
      <c r="C623" s="5">
        <v>62.198732870182099</v>
      </c>
    </row>
    <row r="624" spans="1:3">
      <c r="A624" s="4">
        <v>4639.08</v>
      </c>
      <c r="B624" s="4">
        <v>312.23</v>
      </c>
      <c r="C624" s="5">
        <v>6.7304293092595904</v>
      </c>
    </row>
    <row r="625" spans="1:3">
      <c r="A625" s="4">
        <v>3589.59</v>
      </c>
      <c r="B625" s="4">
        <v>1651.85</v>
      </c>
      <c r="C625" s="5">
        <v>46.017790332600697</v>
      </c>
    </row>
    <row r="626" spans="1:3">
      <c r="A626" s="4">
        <v>3216.82</v>
      </c>
      <c r="B626" s="4">
        <v>1560.98</v>
      </c>
      <c r="C626" s="5">
        <v>48.5255625120461</v>
      </c>
    </row>
    <row r="627" spans="1:3">
      <c r="A627" s="4">
        <v>1343.01</v>
      </c>
      <c r="B627" s="4">
        <v>1885.05</v>
      </c>
      <c r="C627" s="5">
        <v>140.360086670985</v>
      </c>
    </row>
    <row r="628" spans="1:3">
      <c r="A628" s="4">
        <v>1609.22</v>
      </c>
      <c r="B628" s="4">
        <v>272.51</v>
      </c>
      <c r="C628" s="5">
        <v>16.934291147263899</v>
      </c>
    </row>
    <row r="629" spans="1:3">
      <c r="A629" s="4">
        <v>3556.04</v>
      </c>
      <c r="B629" s="4">
        <v>818.92</v>
      </c>
      <c r="C629" s="5">
        <v>23.028987300480299</v>
      </c>
    </row>
    <row r="630" spans="1:3">
      <c r="A630" s="4">
        <v>4004.6</v>
      </c>
      <c r="B630" s="4">
        <v>1817.26</v>
      </c>
      <c r="C630" s="5">
        <v>45.3793137891425</v>
      </c>
    </row>
    <row r="631" spans="1:3">
      <c r="A631" s="4">
        <v>3149.42</v>
      </c>
      <c r="B631" s="4">
        <v>1455.18</v>
      </c>
      <c r="C631" s="5">
        <v>46.204698007887202</v>
      </c>
    </row>
    <row r="632" spans="1:3">
      <c r="A632" s="4">
        <v>2681.06</v>
      </c>
      <c r="B632" s="4">
        <v>995.24</v>
      </c>
      <c r="C632" s="5">
        <v>37.121138654114397</v>
      </c>
    </row>
    <row r="633" spans="1:3">
      <c r="A633" s="4">
        <v>4537.3</v>
      </c>
      <c r="B633" s="4">
        <v>1144.02</v>
      </c>
      <c r="C633" s="5">
        <v>25.213673329953899</v>
      </c>
    </row>
    <row r="634" spans="1:3">
      <c r="A634" s="4">
        <v>759.01</v>
      </c>
      <c r="B634" s="4">
        <v>1770.4</v>
      </c>
      <c r="C634" s="5">
        <v>233.25120881147799</v>
      </c>
    </row>
    <row r="635" spans="1:3">
      <c r="A635" s="4">
        <v>4270.3599999999997</v>
      </c>
      <c r="B635" s="4">
        <v>763.55</v>
      </c>
      <c r="C635" s="5">
        <v>17.880225554754201</v>
      </c>
    </row>
    <row r="636" spans="1:3">
      <c r="A636" s="4">
        <v>4549.29</v>
      </c>
      <c r="B636" s="4">
        <v>1790.15</v>
      </c>
      <c r="C636" s="5">
        <v>39.350096388667197</v>
      </c>
    </row>
    <row r="637" spans="1:3">
      <c r="A637" s="4">
        <v>2927.12</v>
      </c>
      <c r="B637" s="4">
        <v>1366.81</v>
      </c>
      <c r="C637" s="5">
        <v>46.694703326136299</v>
      </c>
    </row>
    <row r="638" spans="1:3">
      <c r="A638" s="4">
        <v>1539.97</v>
      </c>
      <c r="B638" s="4">
        <v>575.62</v>
      </c>
      <c r="C638" s="5">
        <v>37.378650233446102</v>
      </c>
    </row>
    <row r="639" spans="1:3">
      <c r="A639" s="4">
        <v>2773.39</v>
      </c>
      <c r="B639" s="4">
        <v>919.37</v>
      </c>
      <c r="C639" s="5">
        <v>33.149683239645299</v>
      </c>
    </row>
    <row r="640" spans="1:3">
      <c r="A640" s="4">
        <v>1366.32</v>
      </c>
      <c r="B640" s="4">
        <v>1877.11</v>
      </c>
      <c r="C640" s="5">
        <v>137.38436091106001</v>
      </c>
    </row>
    <row r="641" spans="1:3">
      <c r="A641" s="4">
        <v>2651.93</v>
      </c>
      <c r="B641" s="4">
        <v>820.33</v>
      </c>
      <c r="C641" s="5">
        <v>30.933320261092899</v>
      </c>
    </row>
    <row r="642" spans="1:3">
      <c r="A642" s="4">
        <v>2405.9699999999998</v>
      </c>
      <c r="B642" s="4">
        <v>153.94</v>
      </c>
      <c r="C642" s="5">
        <v>6.3982510172612299</v>
      </c>
    </row>
    <row r="643" spans="1:3">
      <c r="A643" s="4">
        <v>1862.27</v>
      </c>
      <c r="B643" s="4">
        <v>889</v>
      </c>
      <c r="C643" s="5">
        <v>47.737438717264403</v>
      </c>
    </row>
    <row r="644" spans="1:3">
      <c r="A644" s="4">
        <v>4871.51</v>
      </c>
      <c r="B644" s="4">
        <v>1085.83</v>
      </c>
      <c r="C644" s="5">
        <v>22.289392816601001</v>
      </c>
    </row>
    <row r="645" spans="1:3">
      <c r="A645" s="4">
        <v>4096.68</v>
      </c>
      <c r="B645" s="4">
        <v>111.18</v>
      </c>
      <c r="C645" s="5">
        <v>2.7139049181288302</v>
      </c>
    </row>
    <row r="646" spans="1:3">
      <c r="A646" s="4">
        <v>4977.12</v>
      </c>
      <c r="B646" s="4">
        <v>1405.67</v>
      </c>
      <c r="C646" s="5">
        <v>28.242638312919901</v>
      </c>
    </row>
    <row r="647" spans="1:3">
      <c r="A647" s="4">
        <v>874.58</v>
      </c>
      <c r="B647" s="4">
        <v>774.03</v>
      </c>
      <c r="C647" s="5">
        <v>88.503052893960501</v>
      </c>
    </row>
    <row r="648" spans="1:3">
      <c r="A648" s="4">
        <v>3707.34</v>
      </c>
      <c r="B648" s="4">
        <v>1438.79</v>
      </c>
      <c r="C648" s="5">
        <v>38.809227100832402</v>
      </c>
    </row>
    <row r="649" spans="1:3">
      <c r="A649" s="4">
        <v>4452.5</v>
      </c>
      <c r="B649" s="4">
        <v>414.87</v>
      </c>
      <c r="C649" s="5">
        <v>9.3176866928691702</v>
      </c>
    </row>
    <row r="650" spans="1:3">
      <c r="A650" s="4">
        <v>4113.75</v>
      </c>
      <c r="B650" s="4">
        <v>1894.47</v>
      </c>
      <c r="C650" s="5">
        <v>46.052142206016399</v>
      </c>
    </row>
    <row r="651" spans="1:3">
      <c r="A651" s="4">
        <v>391.39</v>
      </c>
      <c r="B651" s="4">
        <v>436.1</v>
      </c>
      <c r="C651" s="5">
        <v>111.423388436087</v>
      </c>
    </row>
    <row r="652" spans="1:3">
      <c r="A652" s="4">
        <v>4045.27</v>
      </c>
      <c r="B652" s="4">
        <v>1298.47</v>
      </c>
      <c r="C652" s="5">
        <v>32.098475503489297</v>
      </c>
    </row>
    <row r="653" spans="1:3">
      <c r="A653" s="4">
        <v>3336.75</v>
      </c>
      <c r="B653" s="4">
        <v>1459.86</v>
      </c>
      <c r="C653" s="5">
        <v>43.750955270847399</v>
      </c>
    </row>
    <row r="654" spans="1:3">
      <c r="A654" s="4">
        <v>1419.8</v>
      </c>
      <c r="B654" s="4">
        <v>1310.3399999999999</v>
      </c>
      <c r="C654" s="5">
        <v>92.290463445555702</v>
      </c>
    </row>
    <row r="655" spans="1:3">
      <c r="A655" s="4">
        <v>3853.52</v>
      </c>
      <c r="B655" s="4">
        <v>762.66</v>
      </c>
      <c r="C655" s="5">
        <v>19.791255786916899</v>
      </c>
    </row>
    <row r="656" spans="1:3">
      <c r="A656" s="4">
        <v>3480.38</v>
      </c>
      <c r="B656" s="4">
        <v>1708.24</v>
      </c>
      <c r="C656" s="5">
        <v>49.081996793453598</v>
      </c>
    </row>
    <row r="657" spans="1:3">
      <c r="A657" s="4">
        <v>3897.72</v>
      </c>
      <c r="B657" s="4">
        <v>109.22</v>
      </c>
      <c r="C657" s="5">
        <v>2.8021510010980801</v>
      </c>
    </row>
    <row r="658" spans="1:3">
      <c r="A658" s="4">
        <v>1068.0899999999999</v>
      </c>
      <c r="B658" s="4">
        <v>75.05</v>
      </c>
      <c r="C658" s="5">
        <v>7.0265614320890597</v>
      </c>
    </row>
    <row r="659" spans="1:3">
      <c r="A659" s="4">
        <v>1423.48</v>
      </c>
      <c r="B659" s="4">
        <v>1936.82</v>
      </c>
      <c r="C659" s="5">
        <v>136.06232613032901</v>
      </c>
    </row>
    <row r="660" spans="1:3">
      <c r="A660" s="4">
        <v>4605.29</v>
      </c>
      <c r="B660" s="4">
        <v>251.25</v>
      </c>
      <c r="C660" s="5">
        <v>5.45568248687922</v>
      </c>
    </row>
    <row r="661" spans="1:3">
      <c r="A661" s="4">
        <v>2071.7199999999998</v>
      </c>
      <c r="B661" s="4">
        <v>173.32</v>
      </c>
      <c r="C661" s="5">
        <v>8.3659954047844298</v>
      </c>
    </row>
    <row r="662" spans="1:3">
      <c r="A662" s="4">
        <v>2846.29</v>
      </c>
      <c r="B662" s="4">
        <v>1461.22</v>
      </c>
      <c r="C662" s="5">
        <v>51.337706277294302</v>
      </c>
    </row>
    <row r="663" spans="1:3">
      <c r="A663" s="4">
        <v>1977.73</v>
      </c>
      <c r="B663" s="4">
        <v>419.59</v>
      </c>
      <c r="C663" s="5">
        <v>21.215737234101699</v>
      </c>
    </row>
    <row r="664" spans="1:3">
      <c r="A664" s="4">
        <v>540.70000000000005</v>
      </c>
      <c r="B664" s="4">
        <v>676.4</v>
      </c>
      <c r="C664" s="5">
        <v>125.09709635657499</v>
      </c>
    </row>
    <row r="665" spans="1:3">
      <c r="A665" s="4">
        <v>2921.68</v>
      </c>
      <c r="B665" s="4">
        <v>739.34</v>
      </c>
      <c r="C665" s="5">
        <v>25.305303797815</v>
      </c>
    </row>
    <row r="666" spans="1:3">
      <c r="A666" s="4">
        <v>2124.34</v>
      </c>
      <c r="B666" s="4">
        <v>677.53</v>
      </c>
      <c r="C666" s="5">
        <v>31.893670504721499</v>
      </c>
    </row>
    <row r="667" spans="1:3">
      <c r="A667" s="4">
        <v>4225.9399999999996</v>
      </c>
      <c r="B667" s="4">
        <v>425.34</v>
      </c>
      <c r="C667" s="5">
        <v>10.064979625834701</v>
      </c>
    </row>
    <row r="668" spans="1:3">
      <c r="A668" s="4">
        <v>279.42</v>
      </c>
      <c r="B668" s="4">
        <v>1091.49</v>
      </c>
      <c r="C668" s="5">
        <v>390.62701309856101</v>
      </c>
    </row>
    <row r="669" spans="1:3">
      <c r="A669" s="4">
        <v>1016.75</v>
      </c>
      <c r="B669" s="4">
        <v>252.06</v>
      </c>
      <c r="C669" s="5">
        <v>24.7907548561593</v>
      </c>
    </row>
    <row r="670" spans="1:3">
      <c r="A670" s="4">
        <v>127.13</v>
      </c>
      <c r="B670" s="4">
        <v>1889.27</v>
      </c>
      <c r="C670" s="5">
        <v>1486.09297569417</v>
      </c>
    </row>
    <row r="671" spans="1:3">
      <c r="A671" s="4">
        <v>2094.33</v>
      </c>
      <c r="B671" s="4">
        <v>1442.95</v>
      </c>
      <c r="C671" s="5">
        <v>68.897929170665606</v>
      </c>
    </row>
    <row r="672" spans="1:3">
      <c r="A672" s="4">
        <v>4812.93</v>
      </c>
      <c r="B672" s="4">
        <v>1699.76</v>
      </c>
      <c r="C672" s="5">
        <v>35.316532756553698</v>
      </c>
    </row>
    <row r="673" spans="1:3">
      <c r="A673" s="4">
        <v>2836.28</v>
      </c>
      <c r="B673" s="4">
        <v>1699.89</v>
      </c>
      <c r="C673" s="5">
        <v>59.933786509089401</v>
      </c>
    </row>
    <row r="674" spans="1:3">
      <c r="A674" s="4">
        <v>2222.7600000000002</v>
      </c>
      <c r="B674" s="4">
        <v>86.1</v>
      </c>
      <c r="C674" s="5">
        <v>3.8735625978513202</v>
      </c>
    </row>
    <row r="675" spans="1:3">
      <c r="A675" s="4">
        <v>2717.32</v>
      </c>
      <c r="B675" s="4">
        <v>455.13</v>
      </c>
      <c r="C675" s="5">
        <v>16.749223499624598</v>
      </c>
    </row>
    <row r="676" spans="1:3">
      <c r="A676" s="4">
        <v>3144.62</v>
      </c>
      <c r="B676" s="4">
        <v>878.72</v>
      </c>
      <c r="C676" s="5">
        <v>27.943598908612199</v>
      </c>
    </row>
    <row r="677" spans="1:3">
      <c r="A677" s="4">
        <v>4920.76</v>
      </c>
      <c r="B677" s="4">
        <v>547.64</v>
      </c>
      <c r="C677" s="5">
        <v>11.129175168063499</v>
      </c>
    </row>
    <row r="678" spans="1:3">
      <c r="A678" s="4">
        <v>91.86</v>
      </c>
      <c r="B678" s="4">
        <v>1642.44</v>
      </c>
      <c r="C678" s="5">
        <v>1787.9817112998001</v>
      </c>
    </row>
    <row r="679" spans="1:3">
      <c r="A679" s="4">
        <v>3050.85</v>
      </c>
      <c r="B679" s="4">
        <v>1759.17</v>
      </c>
      <c r="C679" s="5">
        <v>57.661635281970597</v>
      </c>
    </row>
    <row r="680" spans="1:3">
      <c r="A680" s="4">
        <v>4011.18</v>
      </c>
      <c r="B680" s="4">
        <v>286.27</v>
      </c>
      <c r="C680" s="5">
        <v>7.1368026366306196</v>
      </c>
    </row>
    <row r="681" spans="1:3">
      <c r="A681" s="4">
        <v>3727.65</v>
      </c>
      <c r="B681" s="4">
        <v>613.41</v>
      </c>
      <c r="C681" s="5">
        <v>16.455675827934499</v>
      </c>
    </row>
    <row r="682" spans="1:3">
      <c r="A682" s="4">
        <v>295.83</v>
      </c>
      <c r="B682" s="4">
        <v>763.82</v>
      </c>
      <c r="C682" s="5">
        <v>258.19558530236998</v>
      </c>
    </row>
    <row r="683" spans="1:3">
      <c r="A683" s="4">
        <v>1637.41</v>
      </c>
      <c r="B683" s="4">
        <v>1392.95</v>
      </c>
      <c r="C683" s="5">
        <v>85.070324475849105</v>
      </c>
    </row>
    <row r="684" spans="1:3">
      <c r="A684" s="4">
        <v>4408.6899999999996</v>
      </c>
      <c r="B684" s="4">
        <v>1878.2</v>
      </c>
      <c r="C684" s="5">
        <v>42.602224243482802</v>
      </c>
    </row>
    <row r="685" spans="1:3">
      <c r="A685" s="4">
        <v>3507.78</v>
      </c>
      <c r="B685" s="4">
        <v>1280</v>
      </c>
      <c r="C685" s="5">
        <v>36.490315812280102</v>
      </c>
    </row>
    <row r="686" spans="1:3">
      <c r="A686" s="4">
        <v>3219.12</v>
      </c>
      <c r="B686" s="4">
        <v>410.95</v>
      </c>
      <c r="C686" s="5">
        <v>12.7659111806953</v>
      </c>
    </row>
    <row r="687" spans="1:3">
      <c r="A687" s="4">
        <v>4974.53</v>
      </c>
      <c r="B687" s="4">
        <v>1839.91</v>
      </c>
      <c r="C687" s="5">
        <v>36.986609790271601</v>
      </c>
    </row>
    <row r="688" spans="1:3">
      <c r="A688" s="4">
        <v>2970.94</v>
      </c>
      <c r="B688" s="4">
        <v>1108.1099999999999</v>
      </c>
      <c r="C688" s="5">
        <v>37.298296162157399</v>
      </c>
    </row>
    <row r="689" spans="1:3">
      <c r="A689" s="4">
        <v>233.97</v>
      </c>
      <c r="B689" s="4">
        <v>1731.08</v>
      </c>
      <c r="C689" s="5">
        <v>739.87263324357798</v>
      </c>
    </row>
    <row r="690" spans="1:3">
      <c r="A690" s="4">
        <v>2440.59</v>
      </c>
      <c r="B690" s="4">
        <v>1077.8699999999999</v>
      </c>
      <c r="C690" s="5">
        <v>44.164320922399902</v>
      </c>
    </row>
    <row r="691" spans="1:3">
      <c r="A691" s="4">
        <v>2555.19</v>
      </c>
      <c r="B691" s="4">
        <v>1960.03</v>
      </c>
      <c r="C691" s="5">
        <v>76.707798637283304</v>
      </c>
    </row>
    <row r="692" spans="1:3">
      <c r="A692" s="4">
        <v>420.03</v>
      </c>
      <c r="B692" s="4">
        <v>475.42</v>
      </c>
      <c r="C692" s="5">
        <v>113.187153298574</v>
      </c>
    </row>
    <row r="693" spans="1:3">
      <c r="A693" s="4">
        <v>4460.49</v>
      </c>
      <c r="B693" s="4">
        <v>1925.9</v>
      </c>
      <c r="C693" s="5">
        <v>43.176870702546097</v>
      </c>
    </row>
    <row r="694" spans="1:3">
      <c r="A694" s="4">
        <v>4418.97</v>
      </c>
      <c r="B694" s="4">
        <v>1967.53</v>
      </c>
      <c r="C694" s="5">
        <v>44.524629042514398</v>
      </c>
    </row>
    <row r="695" spans="1:3">
      <c r="A695" s="4">
        <v>1704.1</v>
      </c>
      <c r="B695" s="4">
        <v>1824.27</v>
      </c>
      <c r="C695" s="5">
        <v>107.051816207969</v>
      </c>
    </row>
    <row r="696" spans="1:3">
      <c r="A696" s="4">
        <v>745.39</v>
      </c>
      <c r="B696" s="4">
        <v>1100.8399999999999</v>
      </c>
      <c r="C696" s="5">
        <v>147.686446021546</v>
      </c>
    </row>
    <row r="697" spans="1:3">
      <c r="A697" s="4">
        <v>649.26</v>
      </c>
      <c r="B697" s="4">
        <v>757</v>
      </c>
      <c r="C697" s="5">
        <v>116.594276561008</v>
      </c>
    </row>
    <row r="698" spans="1:3">
      <c r="A698" s="4">
        <v>2408.98</v>
      </c>
      <c r="B698" s="4">
        <v>29.78</v>
      </c>
      <c r="C698" s="5">
        <v>1.23620785560694</v>
      </c>
    </row>
    <row r="699" spans="1:3">
      <c r="A699" s="4">
        <v>4082.8</v>
      </c>
      <c r="B699" s="4">
        <v>851.16</v>
      </c>
      <c r="C699" s="5">
        <v>20.847457627118601</v>
      </c>
    </row>
    <row r="700" spans="1:3">
      <c r="A700" s="4">
        <v>3009.98</v>
      </c>
      <c r="B700" s="4">
        <v>1487.33</v>
      </c>
      <c r="C700" s="5">
        <v>49.413285138107199</v>
      </c>
    </row>
    <row r="701" spans="1:3">
      <c r="A701" s="4">
        <v>871.82</v>
      </c>
      <c r="B701" s="4">
        <v>1061.26</v>
      </c>
      <c r="C701" s="5">
        <v>121.729256039091</v>
      </c>
    </row>
    <row r="702" spans="1:3">
      <c r="A702" s="4">
        <v>3463.68</v>
      </c>
      <c r="B702" s="4">
        <v>1056.5</v>
      </c>
      <c r="C702" s="5">
        <v>30.502240391722101</v>
      </c>
    </row>
    <row r="703" spans="1:3">
      <c r="A703" s="4">
        <v>102.92</v>
      </c>
      <c r="B703" s="4">
        <v>75.510000000000005</v>
      </c>
      <c r="C703" s="5">
        <v>73.367664205207902</v>
      </c>
    </row>
    <row r="704" spans="1:3">
      <c r="A704" s="4">
        <v>575.83000000000004</v>
      </c>
      <c r="B704" s="4">
        <v>595.99</v>
      </c>
      <c r="C704" s="5">
        <v>103.501033291076</v>
      </c>
    </row>
    <row r="705" spans="1:3">
      <c r="A705" s="4">
        <v>1045.94</v>
      </c>
      <c r="B705" s="4">
        <v>949.18</v>
      </c>
      <c r="C705" s="5">
        <v>90.748991337935294</v>
      </c>
    </row>
    <row r="706" spans="1:3">
      <c r="A706" s="4">
        <v>2534.15</v>
      </c>
      <c r="B706" s="4">
        <v>1945.75</v>
      </c>
      <c r="C706" s="5">
        <v>76.7811692283409</v>
      </c>
    </row>
    <row r="707" spans="1:3">
      <c r="A707" s="4">
        <v>1960.25</v>
      </c>
      <c r="B707" s="4">
        <v>748.75</v>
      </c>
      <c r="C707" s="5">
        <v>38.196658589465599</v>
      </c>
    </row>
    <row r="708" spans="1:3">
      <c r="A708" s="4">
        <v>2596.2800000000002</v>
      </c>
      <c r="B708" s="4">
        <v>987.08</v>
      </c>
      <c r="C708" s="5">
        <v>38.019011816907302</v>
      </c>
    </row>
    <row r="709" spans="1:3">
      <c r="A709" s="4">
        <v>3169.77</v>
      </c>
      <c r="B709" s="4">
        <v>469.5</v>
      </c>
      <c r="C709" s="5">
        <v>14.811800225252901</v>
      </c>
    </row>
    <row r="710" spans="1:3">
      <c r="A710" s="4">
        <v>4786.79</v>
      </c>
      <c r="B710" s="4">
        <v>1157.44</v>
      </c>
      <c r="C710" s="5">
        <v>24.179878373607401</v>
      </c>
    </row>
    <row r="711" spans="1:3">
      <c r="A711" s="4">
        <v>4174.5200000000004</v>
      </c>
      <c r="B711" s="4">
        <v>1421.91</v>
      </c>
      <c r="C711" s="5">
        <v>34.061640619759899</v>
      </c>
    </row>
    <row r="712" spans="1:3">
      <c r="A712" s="4">
        <v>1539.61</v>
      </c>
      <c r="B712" s="4">
        <v>1760.12</v>
      </c>
      <c r="C712" s="5">
        <v>114.32245828489</v>
      </c>
    </row>
    <row r="713" spans="1:3">
      <c r="A713" s="4">
        <v>2444.5700000000002</v>
      </c>
      <c r="B713" s="4">
        <v>1353.85</v>
      </c>
      <c r="C713" s="5">
        <v>55.381928110056201</v>
      </c>
    </row>
    <row r="714" spans="1:3">
      <c r="A714" s="4">
        <v>838</v>
      </c>
      <c r="B714" s="4">
        <v>927.43</v>
      </c>
      <c r="C714" s="5">
        <v>110.67183770883101</v>
      </c>
    </row>
    <row r="715" spans="1:3">
      <c r="A715" s="4">
        <v>2481.98</v>
      </c>
      <c r="B715" s="4">
        <v>942.28</v>
      </c>
      <c r="C715" s="5">
        <v>37.964850643437899</v>
      </c>
    </row>
    <row r="716" spans="1:3">
      <c r="A716" s="4">
        <v>3040.43</v>
      </c>
      <c r="B716" s="4">
        <v>1393.42</v>
      </c>
      <c r="C716" s="5">
        <v>45.829701719822502</v>
      </c>
    </row>
    <row r="717" spans="1:3">
      <c r="A717" s="4">
        <v>4123.21</v>
      </c>
      <c r="B717" s="4">
        <v>1284.49</v>
      </c>
      <c r="C717" s="5">
        <v>31.152669885841402</v>
      </c>
    </row>
    <row r="718" spans="1:3">
      <c r="A718" s="4">
        <v>3768.99</v>
      </c>
      <c r="B718" s="4">
        <v>322.49</v>
      </c>
      <c r="C718" s="5">
        <v>8.5564037049713608</v>
      </c>
    </row>
    <row r="719" spans="1:3">
      <c r="A719" s="4">
        <v>3415.18</v>
      </c>
      <c r="B719" s="4">
        <v>1209.3800000000001</v>
      </c>
      <c r="C719" s="5">
        <v>35.411896298291801</v>
      </c>
    </row>
    <row r="720" spans="1:3">
      <c r="A720" s="4">
        <v>4197.05</v>
      </c>
      <c r="B720" s="4">
        <v>786.25</v>
      </c>
      <c r="C720" s="5">
        <v>18.7333960758152</v>
      </c>
    </row>
    <row r="721" spans="1:3">
      <c r="A721" s="4">
        <v>550.32000000000005</v>
      </c>
      <c r="B721" s="4">
        <v>266.73</v>
      </c>
      <c r="C721" s="5">
        <v>48.468163977322298</v>
      </c>
    </row>
    <row r="722" spans="1:3">
      <c r="A722" s="4">
        <v>2850.88</v>
      </c>
      <c r="B722" s="4">
        <v>1655.2</v>
      </c>
      <c r="C722" s="5">
        <v>58.059265910876597</v>
      </c>
    </row>
    <row r="723" spans="1:3">
      <c r="A723" s="4">
        <v>2978.57</v>
      </c>
      <c r="B723" s="4">
        <v>1192.78</v>
      </c>
      <c r="C723" s="5">
        <v>40.045390909060401</v>
      </c>
    </row>
    <row r="724" spans="1:3">
      <c r="A724" s="4">
        <v>4096.7</v>
      </c>
      <c r="B724" s="4">
        <v>197.9</v>
      </c>
      <c r="C724" s="5">
        <v>4.8307174066931902</v>
      </c>
    </row>
    <row r="725" spans="1:3">
      <c r="A725" s="4">
        <v>3270.34</v>
      </c>
      <c r="B725" s="4">
        <v>1791.93</v>
      </c>
      <c r="C725" s="5">
        <v>54.793385397237003</v>
      </c>
    </row>
    <row r="726" spans="1:3">
      <c r="A726" s="4">
        <v>2019.57</v>
      </c>
      <c r="B726" s="4">
        <v>1315.87</v>
      </c>
      <c r="C726" s="5">
        <v>65.155949038656701</v>
      </c>
    </row>
    <row r="727" spans="1:3">
      <c r="A727" s="4">
        <v>2384.75</v>
      </c>
      <c r="B727" s="4">
        <v>1023.93</v>
      </c>
      <c r="C727" s="5">
        <v>42.936576161023197</v>
      </c>
    </row>
    <row r="728" spans="1:3">
      <c r="A728" s="4">
        <v>2520.8200000000002</v>
      </c>
      <c r="B728" s="4">
        <v>205.64</v>
      </c>
      <c r="C728" s="5">
        <v>8.1576629826802396</v>
      </c>
    </row>
    <row r="729" spans="1:3">
      <c r="A729" s="4">
        <v>2739.22</v>
      </c>
      <c r="B729" s="4">
        <v>1283.8599999999999</v>
      </c>
      <c r="C729" s="5">
        <v>46.869546805294902</v>
      </c>
    </row>
    <row r="730" spans="1:3">
      <c r="A730" s="4">
        <v>3613.91</v>
      </c>
      <c r="B730" s="4">
        <v>818.36</v>
      </c>
      <c r="C730" s="5">
        <v>22.6447255188978</v>
      </c>
    </row>
    <row r="731" spans="1:3">
      <c r="A731" s="4">
        <v>3609.71</v>
      </c>
      <c r="B731" s="4">
        <v>1827.57</v>
      </c>
      <c r="C731" s="5">
        <v>50.629274927902799</v>
      </c>
    </row>
    <row r="732" spans="1:3">
      <c r="A732" s="4">
        <v>3954.11</v>
      </c>
      <c r="B732" s="4">
        <v>391.85</v>
      </c>
      <c r="C732" s="5">
        <v>9.9099418073852306</v>
      </c>
    </row>
    <row r="733" spans="1:3">
      <c r="A733" s="4">
        <v>1660.01</v>
      </c>
      <c r="B733" s="4">
        <v>1496.45</v>
      </c>
      <c r="C733" s="5">
        <v>90.147047306943904</v>
      </c>
    </row>
    <row r="734" spans="1:3">
      <c r="A734" s="4">
        <v>498.96</v>
      </c>
      <c r="B734" s="4">
        <v>362.15</v>
      </c>
      <c r="C734" s="5">
        <v>72.580968414301793</v>
      </c>
    </row>
    <row r="735" spans="1:3">
      <c r="A735" s="4">
        <v>3763.11</v>
      </c>
      <c r="B735" s="4">
        <v>1467.49</v>
      </c>
      <c r="C735" s="5">
        <v>38.996734084307903</v>
      </c>
    </row>
    <row r="736" spans="1:3">
      <c r="A736" s="4">
        <v>2839.76</v>
      </c>
      <c r="B736" s="4">
        <v>1688.64</v>
      </c>
      <c r="C736" s="5">
        <v>59.464180071555298</v>
      </c>
    </row>
    <row r="737" spans="1:3">
      <c r="A737" s="4">
        <v>2965.78</v>
      </c>
      <c r="B737" s="4">
        <v>1761.57</v>
      </c>
      <c r="C737" s="5">
        <v>59.396516262163701</v>
      </c>
    </row>
    <row r="738" spans="1:3">
      <c r="A738" s="4">
        <v>3470.12</v>
      </c>
      <c r="B738" s="4">
        <v>1432.91</v>
      </c>
      <c r="C738" s="5">
        <v>41.292808317868001</v>
      </c>
    </row>
    <row r="739" spans="1:3">
      <c r="A739" s="4">
        <v>4342.58</v>
      </c>
      <c r="B739" s="4">
        <v>1344.2</v>
      </c>
      <c r="C739" s="5">
        <v>30.953949034905499</v>
      </c>
    </row>
    <row r="740" spans="1:3">
      <c r="A740" s="4">
        <v>398.36</v>
      </c>
      <c r="B740" s="4">
        <v>920.9</v>
      </c>
      <c r="C740" s="5">
        <v>231.172808514911</v>
      </c>
    </row>
    <row r="741" spans="1:3">
      <c r="A741" s="4">
        <v>1815.96</v>
      </c>
      <c r="B741" s="4">
        <v>99.96</v>
      </c>
      <c r="C741" s="5">
        <v>5.5045265314213996</v>
      </c>
    </row>
    <row r="742" spans="1:3">
      <c r="A742" s="4">
        <v>4417.6499999999996</v>
      </c>
      <c r="B742" s="4">
        <v>326.76</v>
      </c>
      <c r="C742" s="5">
        <v>7.3966928117890696</v>
      </c>
    </row>
    <row r="743" spans="1:3">
      <c r="A743" s="4">
        <v>729.54</v>
      </c>
      <c r="B743" s="4">
        <v>954.07</v>
      </c>
      <c r="C743" s="5">
        <v>130.77692792718699</v>
      </c>
    </row>
    <row r="744" spans="1:3">
      <c r="A744" s="4">
        <v>4492.5</v>
      </c>
      <c r="B744" s="4">
        <v>398.28</v>
      </c>
      <c r="C744" s="5">
        <v>8.8654424040066804</v>
      </c>
    </row>
    <row r="745" spans="1:3">
      <c r="A745" s="4">
        <v>2167.9499999999998</v>
      </c>
      <c r="B745" s="4">
        <v>1596.7</v>
      </c>
      <c r="C745" s="5">
        <v>73.6502225604834</v>
      </c>
    </row>
    <row r="746" spans="1:3">
      <c r="A746" s="4">
        <v>3231.32</v>
      </c>
      <c r="B746" s="4">
        <v>566.1</v>
      </c>
      <c r="C746" s="5">
        <v>17.519156258123601</v>
      </c>
    </row>
    <row r="747" spans="1:3">
      <c r="A747" s="4">
        <v>1765.58</v>
      </c>
      <c r="B747" s="4">
        <v>1999.08</v>
      </c>
      <c r="C747" s="5">
        <v>113.225115825961</v>
      </c>
    </row>
    <row r="748" spans="1:3">
      <c r="A748" s="4">
        <v>2864.29</v>
      </c>
      <c r="B748" s="4">
        <v>191.74</v>
      </c>
      <c r="C748" s="5">
        <v>6.6941545723373004</v>
      </c>
    </row>
    <row r="749" spans="1:3">
      <c r="A749" s="4">
        <v>3885.51</v>
      </c>
      <c r="B749" s="4">
        <v>1692.24</v>
      </c>
      <c r="C749" s="5">
        <v>43.552583830693997</v>
      </c>
    </row>
    <row r="750" spans="1:3">
      <c r="A750" s="4">
        <v>1430.7</v>
      </c>
      <c r="B750" s="4">
        <v>1707.93</v>
      </c>
      <c r="C750" s="5">
        <v>119.377227930384</v>
      </c>
    </row>
    <row r="751" spans="1:3">
      <c r="A751" s="4">
        <v>2627.46</v>
      </c>
      <c r="B751" s="4">
        <v>706.65</v>
      </c>
      <c r="C751" s="5">
        <v>26.894795734283299</v>
      </c>
    </row>
    <row r="752" spans="1:3">
      <c r="A752" s="4">
        <v>3686.53</v>
      </c>
      <c r="B752" s="4">
        <v>716.82</v>
      </c>
      <c r="C752" s="5">
        <v>19.444301280608101</v>
      </c>
    </row>
    <row r="753" spans="1:3">
      <c r="A753" s="4">
        <v>849.83</v>
      </c>
      <c r="B753" s="4">
        <v>1857.13</v>
      </c>
      <c r="C753" s="5">
        <v>218.52958827059501</v>
      </c>
    </row>
    <row r="754" spans="1:3">
      <c r="A754" s="4">
        <v>781.23</v>
      </c>
      <c r="B754" s="4">
        <v>799.28</v>
      </c>
      <c r="C754" s="5">
        <v>102.310459147754</v>
      </c>
    </row>
    <row r="755" spans="1:3">
      <c r="A755" s="4">
        <v>1571.57</v>
      </c>
      <c r="B755" s="4">
        <v>1897.04</v>
      </c>
      <c r="C755" s="5">
        <v>120.709863385023</v>
      </c>
    </row>
    <row r="756" spans="1:3">
      <c r="A756" s="4">
        <v>1707.45</v>
      </c>
      <c r="B756" s="4">
        <v>1690.55</v>
      </c>
      <c r="C756" s="5">
        <v>99.010219918592</v>
      </c>
    </row>
    <row r="757" spans="1:3">
      <c r="A757" s="4">
        <v>1305.06</v>
      </c>
      <c r="B757" s="4">
        <v>861.67</v>
      </c>
      <c r="C757" s="5">
        <v>66.025316843669998</v>
      </c>
    </row>
    <row r="758" spans="1:3">
      <c r="A758" s="4">
        <v>2462.6</v>
      </c>
      <c r="B758" s="4">
        <v>1191.19</v>
      </c>
      <c r="C758" s="5">
        <v>48.371233655486101</v>
      </c>
    </row>
    <row r="759" spans="1:3">
      <c r="A759" s="4">
        <v>1450.91</v>
      </c>
      <c r="B759" s="4">
        <v>1868.26</v>
      </c>
      <c r="C759" s="5">
        <v>128.76470628777801</v>
      </c>
    </row>
    <row r="760" spans="1:3">
      <c r="A760" s="4">
        <v>3750.82</v>
      </c>
      <c r="B760" s="4">
        <v>221.78</v>
      </c>
      <c r="C760" s="5">
        <v>5.9128403922342301</v>
      </c>
    </row>
    <row r="761" spans="1:3">
      <c r="A761" s="4">
        <v>4652.8500000000004</v>
      </c>
      <c r="B761" s="4">
        <v>520.48</v>
      </c>
      <c r="C761" s="5">
        <v>11.186262183393</v>
      </c>
    </row>
    <row r="762" spans="1:3">
      <c r="A762" s="4">
        <v>464.75</v>
      </c>
      <c r="B762" s="4">
        <v>965.83</v>
      </c>
      <c r="C762" s="5">
        <v>207.81710597095201</v>
      </c>
    </row>
    <row r="763" spans="1:3">
      <c r="A763" s="4">
        <v>4156.3999999999996</v>
      </c>
      <c r="B763" s="4">
        <v>680.52</v>
      </c>
      <c r="C763" s="5">
        <v>16.3728226349726</v>
      </c>
    </row>
    <row r="764" spans="1:3">
      <c r="A764" s="4">
        <v>4442.54</v>
      </c>
      <c r="B764" s="4">
        <v>1151.1500000000001</v>
      </c>
      <c r="C764" s="5">
        <v>25.911978282694101</v>
      </c>
    </row>
    <row r="765" spans="1:3">
      <c r="A765" s="4">
        <v>1786.2</v>
      </c>
      <c r="B765" s="4">
        <v>1425.69</v>
      </c>
      <c r="C765" s="5">
        <v>79.816929795095703</v>
      </c>
    </row>
    <row r="766" spans="1:3">
      <c r="A766" s="4">
        <v>1605.24</v>
      </c>
      <c r="B766" s="4">
        <v>1023.58</v>
      </c>
      <c r="C766" s="5">
        <v>63.764919887368897</v>
      </c>
    </row>
    <row r="767" spans="1:3">
      <c r="A767" s="4">
        <v>339.6</v>
      </c>
      <c r="B767" s="4">
        <v>75.47</v>
      </c>
      <c r="C767" s="5">
        <v>22.223203769140198</v>
      </c>
    </row>
    <row r="768" spans="1:3">
      <c r="A768" s="4">
        <v>3325.56</v>
      </c>
      <c r="B768" s="4">
        <v>696.61</v>
      </c>
      <c r="C768" s="5">
        <v>20.947148750887099</v>
      </c>
    </row>
    <row r="769" spans="1:3">
      <c r="A769" s="4">
        <v>3278.03</v>
      </c>
      <c r="B769" s="4">
        <v>165.3</v>
      </c>
      <c r="C769" s="5">
        <v>5.0426628188271598</v>
      </c>
    </row>
    <row r="770" spans="1:3">
      <c r="A770" s="4">
        <v>2960.3</v>
      </c>
      <c r="B770" s="4">
        <v>1764.7</v>
      </c>
      <c r="C770" s="5">
        <v>59.612201466067603</v>
      </c>
    </row>
    <row r="771" spans="1:3">
      <c r="A771" s="4">
        <v>4064.15</v>
      </c>
      <c r="B771" s="4">
        <v>622.95000000000005</v>
      </c>
      <c r="C771" s="5">
        <v>15.327928349101301</v>
      </c>
    </row>
    <row r="772" spans="1:3">
      <c r="A772" s="4">
        <v>1047.93</v>
      </c>
      <c r="B772" s="4">
        <v>1988.63</v>
      </c>
      <c r="C772" s="5">
        <v>189.76744629889399</v>
      </c>
    </row>
    <row r="773" spans="1:3">
      <c r="A773" s="4">
        <v>3294.93</v>
      </c>
      <c r="B773" s="4">
        <v>1886.15</v>
      </c>
      <c r="C773" s="5">
        <v>57.244008218687497</v>
      </c>
    </row>
    <row r="774" spans="1:3">
      <c r="A774" s="4">
        <v>4175.08</v>
      </c>
      <c r="B774" s="4">
        <v>1067.78</v>
      </c>
      <c r="C774" s="5">
        <v>25.575078800885301</v>
      </c>
    </row>
    <row r="775" spans="1:3">
      <c r="A775" s="4">
        <v>4196.5200000000004</v>
      </c>
      <c r="B775" s="4">
        <v>221.75</v>
      </c>
      <c r="C775" s="5">
        <v>5.2841401923498497</v>
      </c>
    </row>
    <row r="776" spans="1:3">
      <c r="A776" s="4">
        <v>2624.05</v>
      </c>
      <c r="B776" s="4">
        <v>329.35</v>
      </c>
      <c r="C776" s="5">
        <v>12.5512090089747</v>
      </c>
    </row>
    <row r="777" spans="1:3">
      <c r="A777" s="4">
        <v>4961.01</v>
      </c>
      <c r="B777" s="4">
        <v>1824.68</v>
      </c>
      <c r="C777" s="5">
        <v>36.7804136657656</v>
      </c>
    </row>
    <row r="778" spans="1:3">
      <c r="A778" s="4">
        <v>891.09</v>
      </c>
      <c r="B778" s="4">
        <v>1544</v>
      </c>
      <c r="C778" s="5">
        <v>173.27093784017299</v>
      </c>
    </row>
    <row r="779" spans="1:3">
      <c r="A779" s="4">
        <v>1068.18</v>
      </c>
      <c r="B779" s="4">
        <v>275.36</v>
      </c>
      <c r="C779" s="5">
        <v>25.7784268568968</v>
      </c>
    </row>
    <row r="780" spans="1:3">
      <c r="A780" s="4">
        <v>1333.44</v>
      </c>
      <c r="B780" s="4">
        <v>880.79</v>
      </c>
      <c r="C780" s="5">
        <v>66.0539656827454</v>
      </c>
    </row>
    <row r="781" spans="1:3">
      <c r="A781" s="4">
        <v>2925.26</v>
      </c>
      <c r="B781" s="4">
        <v>369.46</v>
      </c>
      <c r="C781" s="5">
        <v>12.629988445471501</v>
      </c>
    </row>
    <row r="782" spans="1:3">
      <c r="A782" s="4">
        <v>2898.55</v>
      </c>
      <c r="B782" s="4">
        <v>1966.69</v>
      </c>
      <c r="C782" s="5">
        <v>67.850821962705496</v>
      </c>
    </row>
    <row r="783" spans="1:3">
      <c r="A783" s="4">
        <v>4056.48</v>
      </c>
      <c r="B783" s="4">
        <v>981.37</v>
      </c>
      <c r="C783" s="5">
        <v>24.1926497850353</v>
      </c>
    </row>
    <row r="784" spans="1:3">
      <c r="A784" s="4">
        <v>139.46</v>
      </c>
      <c r="B784" s="4">
        <v>480.55</v>
      </c>
      <c r="C784" s="5">
        <v>344.57909077871801</v>
      </c>
    </row>
    <row r="785" spans="1:3">
      <c r="A785" s="4">
        <v>435.93</v>
      </c>
      <c r="B785" s="4">
        <v>1130.1300000000001</v>
      </c>
      <c r="C785" s="5">
        <v>259.24575046452401</v>
      </c>
    </row>
    <row r="786" spans="1:3">
      <c r="A786" s="4">
        <v>2530.56</v>
      </c>
      <c r="B786" s="4">
        <v>1288.56</v>
      </c>
      <c r="C786" s="5">
        <v>50.919954476479496</v>
      </c>
    </row>
    <row r="787" spans="1:3">
      <c r="A787" s="4">
        <v>1953.71</v>
      </c>
      <c r="B787" s="4">
        <v>548.37</v>
      </c>
      <c r="C787" s="5">
        <v>28.068137031596301</v>
      </c>
    </row>
    <row r="788" spans="1:3">
      <c r="A788" s="4">
        <v>4573.18</v>
      </c>
      <c r="B788" s="4">
        <v>369.12</v>
      </c>
      <c r="C788" s="5">
        <v>8.0714076419471805</v>
      </c>
    </row>
    <row r="789" spans="1:3">
      <c r="A789" s="4">
        <v>3475.41</v>
      </c>
      <c r="B789" s="4">
        <v>1732.75</v>
      </c>
      <c r="C789" s="5">
        <v>49.857426893517598</v>
      </c>
    </row>
    <row r="790" spans="1:3">
      <c r="A790" s="4">
        <v>3241.87</v>
      </c>
      <c r="B790" s="4">
        <v>120.21</v>
      </c>
      <c r="C790" s="5">
        <v>3.7080450480741098</v>
      </c>
    </row>
    <row r="791" spans="1:3">
      <c r="A791" s="4">
        <v>4697.2700000000004</v>
      </c>
      <c r="B791" s="4">
        <v>1686.33</v>
      </c>
      <c r="C791" s="5">
        <v>35.900214379841898</v>
      </c>
    </row>
    <row r="792" spans="1:3">
      <c r="A792" s="4">
        <v>2296.37</v>
      </c>
      <c r="B792" s="4">
        <v>959.38</v>
      </c>
      <c r="C792" s="5">
        <v>41.778110670318803</v>
      </c>
    </row>
    <row r="793" spans="1:3">
      <c r="A793" s="4">
        <v>2708.02</v>
      </c>
      <c r="B793" s="4">
        <v>768.51</v>
      </c>
      <c r="C793" s="5">
        <v>28.379037082444</v>
      </c>
    </row>
    <row r="794" spans="1:3">
      <c r="A794" s="4">
        <v>2674.76</v>
      </c>
      <c r="B794" s="4">
        <v>700.3</v>
      </c>
      <c r="C794" s="5">
        <v>26.181788272592701</v>
      </c>
    </row>
    <row r="795" spans="1:3">
      <c r="A795" s="4">
        <v>573.33000000000004</v>
      </c>
      <c r="B795" s="4">
        <v>624.6</v>
      </c>
      <c r="C795" s="5">
        <v>108.94249385170799</v>
      </c>
    </row>
    <row r="796" spans="1:3">
      <c r="A796" s="4">
        <v>4504.88</v>
      </c>
      <c r="B796" s="4">
        <v>1990.12</v>
      </c>
      <c r="C796" s="5">
        <v>44.176981406829903</v>
      </c>
    </row>
    <row r="797" spans="1:3">
      <c r="A797" s="4">
        <v>1030.27</v>
      </c>
      <c r="B797" s="4">
        <v>1400.39</v>
      </c>
      <c r="C797" s="5">
        <v>135.92456346394599</v>
      </c>
    </row>
    <row r="798" spans="1:3">
      <c r="A798" s="4">
        <v>4703.6400000000003</v>
      </c>
      <c r="B798" s="4">
        <v>757.91</v>
      </c>
      <c r="C798" s="5">
        <v>16.1132654709969</v>
      </c>
    </row>
    <row r="799" spans="1:3">
      <c r="A799" s="4">
        <v>625.49</v>
      </c>
      <c r="B799" s="4">
        <v>1692.13</v>
      </c>
      <c r="C799" s="5">
        <v>270.52870549489199</v>
      </c>
    </row>
    <row r="800" spans="1:3">
      <c r="A800" s="4">
        <v>441.19</v>
      </c>
      <c r="B800" s="4">
        <v>1552.73</v>
      </c>
      <c r="C800" s="5">
        <v>351.94134046555899</v>
      </c>
    </row>
    <row r="801" spans="1:3">
      <c r="A801" s="4">
        <v>4886.88</v>
      </c>
      <c r="B801" s="4">
        <v>1856.72</v>
      </c>
      <c r="C801" s="5">
        <v>37.9939757063812</v>
      </c>
    </row>
    <row r="802" spans="1:3">
      <c r="A802" s="4">
        <v>1684.38</v>
      </c>
      <c r="B802" s="4">
        <v>524.86</v>
      </c>
      <c r="C802" s="5">
        <v>31.160426982034899</v>
      </c>
    </row>
    <row r="803" spans="1:3">
      <c r="A803" s="4">
        <v>4619.1899999999996</v>
      </c>
      <c r="B803" s="4">
        <v>192.04</v>
      </c>
      <c r="C803" s="5">
        <v>4.1574388583279802</v>
      </c>
    </row>
    <row r="804" spans="1:3">
      <c r="A804" s="4">
        <v>562.79999999999995</v>
      </c>
      <c r="B804" s="4">
        <v>1979.08</v>
      </c>
      <c r="C804" s="5">
        <v>351.64889836531597</v>
      </c>
    </row>
    <row r="805" spans="1:3">
      <c r="A805" s="4">
        <v>170.54</v>
      </c>
      <c r="B805" s="4">
        <v>740.95</v>
      </c>
      <c r="C805" s="5">
        <v>434.47285094405999</v>
      </c>
    </row>
    <row r="806" spans="1:3">
      <c r="A806" s="4">
        <v>4718.8100000000004</v>
      </c>
      <c r="B806" s="4">
        <v>1500.35</v>
      </c>
      <c r="C806" s="5">
        <v>31.795092406772</v>
      </c>
    </row>
    <row r="807" spans="1:3">
      <c r="A807" s="4">
        <v>4051.54</v>
      </c>
      <c r="B807" s="4">
        <v>1690.46</v>
      </c>
      <c r="C807" s="5">
        <v>41.723887706896598</v>
      </c>
    </row>
    <row r="808" spans="1:3">
      <c r="A808" s="4">
        <v>4549.21</v>
      </c>
      <c r="B808" s="4">
        <v>1186.3599999999999</v>
      </c>
      <c r="C808" s="5">
        <v>26.0783740473621</v>
      </c>
    </row>
    <row r="809" spans="1:3">
      <c r="A809" s="4">
        <v>2008.31</v>
      </c>
      <c r="B809" s="4">
        <v>1993.55</v>
      </c>
      <c r="C809" s="5">
        <v>99.265053701868695</v>
      </c>
    </row>
    <row r="810" spans="1:3">
      <c r="A810" s="4">
        <v>3422.92</v>
      </c>
      <c r="B810" s="4">
        <v>1225.55</v>
      </c>
      <c r="C810" s="5">
        <v>35.804225631916601</v>
      </c>
    </row>
    <row r="811" spans="1:3">
      <c r="A811" s="4">
        <v>2176.58</v>
      </c>
      <c r="B811" s="4">
        <v>1706.65</v>
      </c>
      <c r="C811" s="5">
        <v>78.409706971487395</v>
      </c>
    </row>
    <row r="812" spans="1:3">
      <c r="A812" s="4">
        <v>3686.62</v>
      </c>
      <c r="B812" s="4">
        <v>1494.88</v>
      </c>
      <c r="C812" s="5">
        <v>40.548795373540003</v>
      </c>
    </row>
    <row r="813" spans="1:3">
      <c r="A813" s="4">
        <v>4013.53</v>
      </c>
      <c r="B813" s="4">
        <v>114.35</v>
      </c>
      <c r="C813" s="5">
        <v>2.84911287569795</v>
      </c>
    </row>
    <row r="814" spans="1:3">
      <c r="A814" s="4">
        <v>3771.98</v>
      </c>
      <c r="B814" s="4">
        <v>373.85</v>
      </c>
      <c r="C814" s="5">
        <v>9.9112402504785297</v>
      </c>
    </row>
    <row r="815" spans="1:3">
      <c r="A815" s="4">
        <v>4424.28</v>
      </c>
      <c r="B815" s="4">
        <v>274.54000000000002</v>
      </c>
      <c r="C815" s="5">
        <v>6.2053034618062197</v>
      </c>
    </row>
    <row r="816" spans="1:3">
      <c r="A816" s="4">
        <v>1091.4000000000001</v>
      </c>
      <c r="B816" s="4">
        <v>1491.83</v>
      </c>
      <c r="C816" s="5">
        <v>136.68957302547199</v>
      </c>
    </row>
    <row r="817" spans="1:3">
      <c r="A817" s="4">
        <v>2865.01</v>
      </c>
      <c r="B817" s="4">
        <v>1480.43</v>
      </c>
      <c r="C817" s="5">
        <v>51.672769030474598</v>
      </c>
    </row>
    <row r="818" spans="1:3">
      <c r="A818" s="4">
        <v>945.03</v>
      </c>
      <c r="B818" s="4">
        <v>590.91</v>
      </c>
      <c r="C818" s="5">
        <v>62.528173708771099</v>
      </c>
    </row>
    <row r="819" spans="1:3">
      <c r="A819" s="4">
        <v>2668.64</v>
      </c>
      <c r="B819" s="4">
        <v>1673.95</v>
      </c>
      <c r="C819" s="5">
        <v>62.726707236644899</v>
      </c>
    </row>
    <row r="820" spans="1:3">
      <c r="A820" s="4">
        <v>3379.69</v>
      </c>
      <c r="B820" s="4">
        <v>56.76</v>
      </c>
      <c r="C820" s="5">
        <v>1.67944397267205</v>
      </c>
    </row>
    <row r="821" spans="1:3">
      <c r="A821" s="4">
        <v>1878.62</v>
      </c>
      <c r="B821" s="4">
        <v>1303.4000000000001</v>
      </c>
      <c r="C821" s="5">
        <v>69.380715631687096</v>
      </c>
    </row>
    <row r="822" spans="1:3">
      <c r="A822" s="4">
        <v>4764.58</v>
      </c>
      <c r="B822" s="4">
        <v>999.53</v>
      </c>
      <c r="C822" s="5">
        <v>20.978344366135101</v>
      </c>
    </row>
    <row r="823" spans="1:3">
      <c r="A823" s="4">
        <v>3950.15</v>
      </c>
      <c r="B823" s="4">
        <v>1805.76</v>
      </c>
      <c r="C823" s="5">
        <v>45.713707074414899</v>
      </c>
    </row>
    <row r="824" spans="1:3">
      <c r="A824" s="4">
        <v>2558.6</v>
      </c>
      <c r="B824" s="4">
        <v>878.34</v>
      </c>
      <c r="C824" s="5">
        <v>34.328929883530101</v>
      </c>
    </row>
    <row r="825" spans="1:3">
      <c r="A825" s="4">
        <v>2177.6999999999998</v>
      </c>
      <c r="B825" s="4">
        <v>1068.29</v>
      </c>
      <c r="C825" s="5">
        <v>49.0558846489415</v>
      </c>
    </row>
    <row r="826" spans="1:3">
      <c r="A826" s="4">
        <v>2934.8</v>
      </c>
      <c r="B826" s="4">
        <v>300.43</v>
      </c>
      <c r="C826" s="5">
        <v>10.236813411476099</v>
      </c>
    </row>
    <row r="827" spans="1:3">
      <c r="A827" s="4">
        <v>2745.38</v>
      </c>
      <c r="B827" s="4">
        <v>1568.88</v>
      </c>
      <c r="C827" s="5">
        <v>57.146187413035697</v>
      </c>
    </row>
    <row r="828" spans="1:3">
      <c r="A828" s="4">
        <v>2859.12</v>
      </c>
      <c r="B828" s="4">
        <v>568</v>
      </c>
      <c r="C828" s="5">
        <v>19.866252553233199</v>
      </c>
    </row>
    <row r="829" spans="1:3">
      <c r="A829" s="4">
        <v>3305.22</v>
      </c>
      <c r="B829" s="4">
        <v>1931.74</v>
      </c>
      <c r="C829" s="5">
        <v>58.445126194322903</v>
      </c>
    </row>
    <row r="830" spans="1:3">
      <c r="A830" s="4">
        <v>2827.82</v>
      </c>
      <c r="B830" s="4">
        <v>1584.93</v>
      </c>
      <c r="C830" s="5">
        <v>56.047768245503597</v>
      </c>
    </row>
    <row r="831" spans="1:3">
      <c r="A831" s="4">
        <v>3480.93</v>
      </c>
      <c r="B831" s="4">
        <v>1849.09</v>
      </c>
      <c r="C831" s="5">
        <v>53.120574099450401</v>
      </c>
    </row>
    <row r="832" spans="1:3">
      <c r="A832" s="4">
        <v>4247.59</v>
      </c>
      <c r="B832" s="4">
        <v>1609.05</v>
      </c>
      <c r="C832" s="5">
        <v>37.881481028065302</v>
      </c>
    </row>
    <row r="833" spans="1:3">
      <c r="A833" s="4">
        <v>3825.6</v>
      </c>
      <c r="B833" s="4">
        <v>681.35</v>
      </c>
      <c r="C833" s="5">
        <v>17.810278126307001</v>
      </c>
    </row>
    <row r="834" spans="1:3">
      <c r="A834" s="4">
        <v>1973.47</v>
      </c>
      <c r="B834" s="4">
        <v>791.29</v>
      </c>
      <c r="C834" s="5">
        <v>40.096378460275602</v>
      </c>
    </row>
    <row r="835" spans="1:3">
      <c r="A835" s="4">
        <v>3923.08</v>
      </c>
      <c r="B835" s="4">
        <v>1835.57</v>
      </c>
      <c r="C835" s="5">
        <v>46.789002518429399</v>
      </c>
    </row>
    <row r="836" spans="1:3">
      <c r="A836" s="4">
        <v>3173.37</v>
      </c>
      <c r="B836" s="4">
        <v>1853.29</v>
      </c>
      <c r="C836" s="5">
        <v>58.401320993139798</v>
      </c>
    </row>
    <row r="837" spans="1:3">
      <c r="A837" s="4">
        <v>1198.44</v>
      </c>
      <c r="B837" s="4">
        <v>1422.59</v>
      </c>
      <c r="C837" s="5">
        <v>118.703481192217</v>
      </c>
    </row>
    <row r="838" spans="1:3">
      <c r="A838" s="4">
        <v>610.53</v>
      </c>
      <c r="B838" s="4">
        <v>1833.67</v>
      </c>
      <c r="C838" s="5">
        <v>300.34068759929897</v>
      </c>
    </row>
    <row r="839" spans="1:3">
      <c r="A839" s="4">
        <v>1101.8800000000001</v>
      </c>
      <c r="B839" s="4">
        <v>673.23</v>
      </c>
      <c r="C839" s="5">
        <v>61.098304715577001</v>
      </c>
    </row>
    <row r="840" spans="1:3">
      <c r="A840" s="4">
        <v>1908.94</v>
      </c>
      <c r="B840" s="4">
        <v>1555.86</v>
      </c>
      <c r="C840" s="5">
        <v>81.503871258394696</v>
      </c>
    </row>
    <row r="841" spans="1:3">
      <c r="A841" s="4">
        <v>1177.3</v>
      </c>
      <c r="B841" s="4">
        <v>1827.85</v>
      </c>
      <c r="C841" s="5">
        <v>155.25779325575499</v>
      </c>
    </row>
    <row r="842" spans="1:3">
      <c r="A842" s="4">
        <v>577.89</v>
      </c>
      <c r="B842" s="4">
        <v>267.72000000000003</v>
      </c>
      <c r="C842" s="5">
        <v>46.327155687068498</v>
      </c>
    </row>
    <row r="843" spans="1:3">
      <c r="A843" s="4">
        <v>1745.34</v>
      </c>
      <c r="B843" s="4">
        <v>1616.6</v>
      </c>
      <c r="C843" s="5">
        <v>92.6237867693401</v>
      </c>
    </row>
    <row r="844" spans="1:3">
      <c r="A844" s="4">
        <v>674.62</v>
      </c>
      <c r="B844" s="4">
        <v>1870.95</v>
      </c>
      <c r="C844" s="5">
        <v>277.33390649550898</v>
      </c>
    </row>
    <row r="845" spans="1:3">
      <c r="A845" s="4">
        <v>4196.0600000000004</v>
      </c>
      <c r="B845" s="4">
        <v>1028.43</v>
      </c>
      <c r="C845" s="5">
        <v>24.509420742315399</v>
      </c>
    </row>
    <row r="846" spans="1:3">
      <c r="A846" s="4">
        <v>2394.21</v>
      </c>
      <c r="B846" s="4">
        <v>1184.17</v>
      </c>
      <c r="C846" s="5">
        <v>49.459738285279897</v>
      </c>
    </row>
    <row r="847" spans="1:3">
      <c r="A847" s="4">
        <v>2646.24</v>
      </c>
      <c r="B847" s="4">
        <v>1525.72</v>
      </c>
      <c r="C847" s="5">
        <v>57.656146078964902</v>
      </c>
    </row>
    <row r="848" spans="1:3">
      <c r="A848" s="4">
        <v>3225.38</v>
      </c>
      <c r="B848" s="4">
        <v>1101.6199999999999</v>
      </c>
      <c r="C848" s="5">
        <v>34.154735256000798</v>
      </c>
    </row>
    <row r="849" spans="1:3">
      <c r="A849" s="4">
        <v>3693.76</v>
      </c>
      <c r="B849" s="4">
        <v>160.03</v>
      </c>
      <c r="C849" s="5">
        <v>4.3324417395824302</v>
      </c>
    </row>
    <row r="850" spans="1:3">
      <c r="A850" s="4">
        <v>4848.4399999999996</v>
      </c>
      <c r="B850" s="4">
        <v>158.30000000000001</v>
      </c>
      <c r="C850" s="5">
        <v>3.2649677009512299</v>
      </c>
    </row>
    <row r="851" spans="1:3">
      <c r="A851" s="4">
        <v>2730.31</v>
      </c>
      <c r="B851" s="4">
        <v>1713.66</v>
      </c>
      <c r="C851" s="5">
        <v>62.7643014895744</v>
      </c>
    </row>
    <row r="852" spans="1:3">
      <c r="A852" s="4">
        <v>4807.63</v>
      </c>
      <c r="B852" s="4">
        <v>174.32</v>
      </c>
      <c r="C852" s="5">
        <v>3.6259029917027701</v>
      </c>
    </row>
    <row r="853" spans="1:3">
      <c r="A853" s="4">
        <v>974.15</v>
      </c>
      <c r="B853" s="4">
        <v>1048.24</v>
      </c>
      <c r="C853" s="5">
        <v>107.605604886311</v>
      </c>
    </row>
    <row r="854" spans="1:3">
      <c r="A854" s="4">
        <v>4592.68</v>
      </c>
      <c r="B854" s="4">
        <v>469.37</v>
      </c>
      <c r="C854" s="5">
        <v>10.2199587169147</v>
      </c>
    </row>
    <row r="855" spans="1:3">
      <c r="A855" s="4">
        <v>1956.57</v>
      </c>
      <c r="B855" s="4">
        <v>1850.2</v>
      </c>
      <c r="C855" s="5">
        <v>94.563445212795898</v>
      </c>
    </row>
    <row r="856" spans="1:3">
      <c r="A856" s="4">
        <v>4223.45</v>
      </c>
      <c r="B856" s="4">
        <v>1080.68</v>
      </c>
      <c r="C856" s="5">
        <v>25.587612023345802</v>
      </c>
    </row>
    <row r="857" spans="1:3">
      <c r="A857" s="4">
        <v>4472.49</v>
      </c>
      <c r="B857" s="4">
        <v>534.88</v>
      </c>
      <c r="C857" s="5">
        <v>11.9593336150556</v>
      </c>
    </row>
    <row r="858" spans="1:3">
      <c r="A858" s="4">
        <v>2694.52</v>
      </c>
      <c r="B858" s="4">
        <v>474.82</v>
      </c>
      <c r="C858" s="5">
        <v>17.621691432982502</v>
      </c>
    </row>
    <row r="859" spans="1:3">
      <c r="A859" s="4">
        <v>3850.05</v>
      </c>
      <c r="B859" s="4">
        <v>1192.07</v>
      </c>
      <c r="C859" s="5">
        <v>30.962455033051501</v>
      </c>
    </row>
    <row r="860" spans="1:3">
      <c r="A860" s="4">
        <v>1743.32</v>
      </c>
      <c r="B860" s="4">
        <v>1108.52</v>
      </c>
      <c r="C860" s="5">
        <v>63.586719592501701</v>
      </c>
    </row>
    <row r="861" spans="1:3">
      <c r="A861" s="4">
        <v>1638.11</v>
      </c>
      <c r="B861" s="4">
        <v>34.020000000000003</v>
      </c>
      <c r="C861" s="5">
        <v>2.0767836103802599</v>
      </c>
    </row>
    <row r="862" spans="1:3">
      <c r="A862" s="4">
        <v>2209.16</v>
      </c>
      <c r="B862" s="4">
        <v>346.98</v>
      </c>
      <c r="C862" s="5">
        <v>15.7064223505767</v>
      </c>
    </row>
    <row r="863" spans="1:3">
      <c r="A863" s="4">
        <v>887.45</v>
      </c>
      <c r="B863" s="4">
        <v>986.59</v>
      </c>
      <c r="C863" s="5">
        <v>111.171333596259</v>
      </c>
    </row>
    <row r="864" spans="1:3">
      <c r="A864" s="4">
        <v>2085.42</v>
      </c>
      <c r="B864" s="4">
        <v>362.86</v>
      </c>
      <c r="C864" s="5">
        <v>17.399852307928398</v>
      </c>
    </row>
    <row r="865" spans="1:3">
      <c r="A865" s="4">
        <v>402.35</v>
      </c>
      <c r="B865" s="4">
        <v>258.83</v>
      </c>
      <c r="C865" s="5">
        <v>64.329563812600995</v>
      </c>
    </row>
    <row r="866" spans="1:3">
      <c r="A866" s="4">
        <v>1783.45</v>
      </c>
      <c r="B866" s="4">
        <v>1919.15</v>
      </c>
      <c r="C866" s="5">
        <v>107.608848019288</v>
      </c>
    </row>
    <row r="867" spans="1:3">
      <c r="A867" s="4">
        <v>2738.06</v>
      </c>
      <c r="B867" s="4">
        <v>1530.62</v>
      </c>
      <c r="C867" s="5">
        <v>55.901623777418997</v>
      </c>
    </row>
    <row r="868" spans="1:3">
      <c r="A868" s="4">
        <v>297.26</v>
      </c>
      <c r="B868" s="4">
        <v>524.30999999999995</v>
      </c>
      <c r="C868" s="5">
        <v>176.380945973222</v>
      </c>
    </row>
    <row r="869" spans="1:3">
      <c r="A869" s="4">
        <v>2587.9</v>
      </c>
      <c r="B869" s="4">
        <v>747.37</v>
      </c>
      <c r="C869" s="5">
        <v>28.879400285946101</v>
      </c>
    </row>
    <row r="870" spans="1:3">
      <c r="A870" s="4">
        <v>109.04</v>
      </c>
      <c r="B870" s="4">
        <v>691.24</v>
      </c>
      <c r="C870" s="5">
        <v>633.932501834189</v>
      </c>
    </row>
    <row r="871" spans="1:3">
      <c r="A871" s="4">
        <v>3294.71</v>
      </c>
      <c r="B871" s="4">
        <v>1834.46</v>
      </c>
      <c r="C871" s="5">
        <v>55.678952017021203</v>
      </c>
    </row>
    <row r="872" spans="1:3">
      <c r="A872" s="4">
        <v>1076.33</v>
      </c>
      <c r="B872" s="4">
        <v>679.55</v>
      </c>
      <c r="C872" s="5">
        <v>63.135841238281898</v>
      </c>
    </row>
    <row r="873" spans="1:3">
      <c r="A873" s="4">
        <v>1336.83</v>
      </c>
      <c r="B873" s="4">
        <v>47.56</v>
      </c>
      <c r="C873" s="5">
        <v>3.5576700103977301</v>
      </c>
    </row>
    <row r="874" spans="1:3">
      <c r="A874" s="4">
        <v>4895.2700000000004</v>
      </c>
      <c r="B874" s="4">
        <v>1821.84</v>
      </c>
      <c r="C874" s="5">
        <v>37.216333317672003</v>
      </c>
    </row>
    <row r="875" spans="1:3">
      <c r="A875" s="4">
        <v>3580.56</v>
      </c>
      <c r="B875" s="4">
        <v>904.3</v>
      </c>
      <c r="C875" s="5">
        <v>25.2558259043278</v>
      </c>
    </row>
    <row r="876" spans="1:3">
      <c r="A876" s="4">
        <v>498.88</v>
      </c>
      <c r="B876" s="4">
        <v>668.54</v>
      </c>
      <c r="C876" s="5">
        <v>134.00817831943601</v>
      </c>
    </row>
    <row r="877" spans="1:3">
      <c r="A877" s="4">
        <v>3036.52</v>
      </c>
      <c r="B877" s="4">
        <v>1299.29</v>
      </c>
      <c r="C877" s="5">
        <v>42.788784529658997</v>
      </c>
    </row>
    <row r="878" spans="1:3">
      <c r="A878" s="4">
        <v>4987.84</v>
      </c>
      <c r="B878" s="4">
        <v>1007.52</v>
      </c>
      <c r="C878" s="5">
        <v>20.199525245396799</v>
      </c>
    </row>
    <row r="879" spans="1:3">
      <c r="A879" s="4">
        <v>2375.64</v>
      </c>
      <c r="B879" s="4">
        <v>1729.4</v>
      </c>
      <c r="C879" s="5">
        <v>72.797225168796601</v>
      </c>
    </row>
    <row r="880" spans="1:3">
      <c r="A880" s="4">
        <v>1407.18</v>
      </c>
      <c r="B880" s="4">
        <v>1305.0999999999999</v>
      </c>
      <c r="C880" s="5">
        <v>92.745775238420094</v>
      </c>
    </row>
    <row r="881" spans="1:3">
      <c r="A881" s="4">
        <v>1602.34</v>
      </c>
      <c r="B881" s="4">
        <v>833.3</v>
      </c>
      <c r="C881" s="5">
        <v>52.005192406106097</v>
      </c>
    </row>
    <row r="882" spans="1:3">
      <c r="A882" s="4">
        <v>4735.2</v>
      </c>
      <c r="B882" s="4">
        <v>1395.2</v>
      </c>
      <c r="C882" s="5">
        <v>29.4644365602298</v>
      </c>
    </row>
    <row r="883" spans="1:3">
      <c r="A883" s="4">
        <v>1036.7</v>
      </c>
      <c r="B883" s="4">
        <v>470.03</v>
      </c>
      <c r="C883" s="5">
        <v>45.339056621973597</v>
      </c>
    </row>
    <row r="884" spans="1:3">
      <c r="A884" s="4">
        <v>4743.26</v>
      </c>
      <c r="B884" s="4">
        <v>1490.4</v>
      </c>
      <c r="C884" s="5">
        <v>31.421427457065398</v>
      </c>
    </row>
    <row r="885" spans="1:3">
      <c r="A885" s="4">
        <v>1095.4100000000001</v>
      </c>
      <c r="B885" s="4">
        <v>444.96</v>
      </c>
      <c r="C885" s="5">
        <v>40.620406970905897</v>
      </c>
    </row>
    <row r="886" spans="1:3">
      <c r="A886" s="4">
        <v>3342.17</v>
      </c>
      <c r="B886" s="4">
        <v>957.86</v>
      </c>
      <c r="C886" s="5">
        <v>28.659822809731399</v>
      </c>
    </row>
    <row r="887" spans="1:3">
      <c r="A887" s="4">
        <v>2865.69</v>
      </c>
      <c r="B887" s="4">
        <v>73.989999999999995</v>
      </c>
      <c r="C887" s="5">
        <v>2.5819261678688199</v>
      </c>
    </row>
    <row r="888" spans="1:3">
      <c r="A888" s="4">
        <v>930.72</v>
      </c>
      <c r="B888" s="4">
        <v>1275.1500000000001</v>
      </c>
      <c r="C888" s="5">
        <v>137.006833419288</v>
      </c>
    </row>
    <row r="889" spans="1:3">
      <c r="A889" s="4">
        <v>4037.3</v>
      </c>
      <c r="B889" s="4">
        <v>1075.04</v>
      </c>
      <c r="C889" s="5">
        <v>26.627696728011301</v>
      </c>
    </row>
    <row r="890" spans="1:3">
      <c r="A890" s="4">
        <v>4617.1899999999996</v>
      </c>
      <c r="B890" s="4">
        <v>532.32000000000005</v>
      </c>
      <c r="C890" s="5">
        <v>11.5290902042151</v>
      </c>
    </row>
    <row r="891" spans="1:3">
      <c r="A891" s="4">
        <v>4250.8999999999996</v>
      </c>
      <c r="B891" s="4">
        <v>608.16</v>
      </c>
      <c r="C891" s="5">
        <v>14.3066174221929</v>
      </c>
    </row>
    <row r="892" spans="1:3">
      <c r="A892" s="4">
        <v>4407.3</v>
      </c>
      <c r="B892" s="4">
        <v>528.52</v>
      </c>
      <c r="C892" s="5">
        <v>11.991922492228801</v>
      </c>
    </row>
    <row r="893" spans="1:3">
      <c r="A893" s="4">
        <v>1400.73</v>
      </c>
      <c r="B893" s="4">
        <v>238.11</v>
      </c>
      <c r="C893" s="5">
        <v>16.998993382022199</v>
      </c>
    </row>
    <row r="894" spans="1:3">
      <c r="A894" s="4">
        <v>1710.47</v>
      </c>
      <c r="B894" s="4">
        <v>1738.71</v>
      </c>
      <c r="C894" s="5">
        <v>101.65100820242399</v>
      </c>
    </row>
    <row r="895" spans="1:3">
      <c r="A895" s="4">
        <v>4056.57</v>
      </c>
      <c r="B895" s="4">
        <v>1106.29</v>
      </c>
      <c r="C895" s="5">
        <v>27.271561935329601</v>
      </c>
    </row>
    <row r="896" spans="1:3">
      <c r="A896" s="4">
        <v>2942.1</v>
      </c>
      <c r="B896" s="4">
        <v>1685.68</v>
      </c>
      <c r="C896" s="5">
        <v>57.295129329390598</v>
      </c>
    </row>
    <row r="897" spans="1:3">
      <c r="A897" s="4">
        <v>423.33</v>
      </c>
      <c r="B897" s="4">
        <v>1287.8399999999999</v>
      </c>
      <c r="C897" s="5">
        <v>304.21656863439898</v>
      </c>
    </row>
    <row r="898" spans="1:3">
      <c r="A898" s="4">
        <v>4954.8900000000003</v>
      </c>
      <c r="B898" s="4">
        <v>1916.19</v>
      </c>
      <c r="C898" s="5">
        <v>38.672705145825603</v>
      </c>
    </row>
    <row r="899" spans="1:3">
      <c r="A899" s="4">
        <v>1910.42</v>
      </c>
      <c r="B899" s="4">
        <v>835.58</v>
      </c>
      <c r="C899" s="5">
        <v>43.7380261931931</v>
      </c>
    </row>
    <row r="900" spans="1:3">
      <c r="A900" s="4">
        <v>2761.8</v>
      </c>
      <c r="B900" s="4">
        <v>1046.47</v>
      </c>
      <c r="C900" s="5">
        <v>37.890868274313803</v>
      </c>
    </row>
    <row r="901" spans="1:3">
      <c r="A901" s="4">
        <v>3015.14</v>
      </c>
      <c r="B901" s="4">
        <v>1256.97</v>
      </c>
      <c r="C901" s="5">
        <v>41.688611474094103</v>
      </c>
    </row>
    <row r="902" spans="1:3">
      <c r="A902" s="4">
        <v>4206.34</v>
      </c>
      <c r="B902" s="4">
        <v>1088.83</v>
      </c>
      <c r="C902" s="5">
        <v>25.885449107775401</v>
      </c>
    </row>
    <row r="903" spans="1:3">
      <c r="A903" s="4">
        <v>1888.81</v>
      </c>
      <c r="B903" s="4">
        <v>660.19</v>
      </c>
      <c r="C903" s="5">
        <v>34.952695083147603</v>
      </c>
    </row>
    <row r="904" spans="1:3">
      <c r="A904" s="4">
        <v>1422.16</v>
      </c>
      <c r="B904" s="4">
        <v>1217.92</v>
      </c>
      <c r="C904" s="5">
        <v>85.638746695167896</v>
      </c>
    </row>
    <row r="905" spans="1:3">
      <c r="A905" s="4">
        <v>3177.01</v>
      </c>
      <c r="B905" s="4">
        <v>1100.1400000000001</v>
      </c>
      <c r="C905" s="5">
        <v>34.628156663025898</v>
      </c>
    </row>
    <row r="906" spans="1:3">
      <c r="A906" s="4">
        <v>4417.6000000000004</v>
      </c>
      <c r="B906" s="4">
        <v>417.29</v>
      </c>
      <c r="C906" s="5">
        <v>9.4460793190872892</v>
      </c>
    </row>
    <row r="907" spans="1:3">
      <c r="A907" s="4">
        <v>2627.05</v>
      </c>
      <c r="B907" s="4">
        <v>1121.27</v>
      </c>
      <c r="C907" s="5">
        <v>42.681715231914097</v>
      </c>
    </row>
    <row r="908" spans="1:3">
      <c r="A908" s="4">
        <v>4474.62</v>
      </c>
      <c r="B908" s="4">
        <v>448.04</v>
      </c>
      <c r="C908" s="5">
        <v>10.012917298005201</v>
      </c>
    </row>
    <row r="909" spans="1:3">
      <c r="A909" s="4">
        <v>4965.12</v>
      </c>
      <c r="B909" s="4">
        <v>765.35</v>
      </c>
      <c r="C909" s="5">
        <v>15.414531773653</v>
      </c>
    </row>
    <row r="910" spans="1:3">
      <c r="A910" s="4">
        <v>4516.49</v>
      </c>
      <c r="B910" s="4">
        <v>1216.1600000000001</v>
      </c>
      <c r="C910" s="5">
        <v>26.927104897829999</v>
      </c>
    </row>
    <row r="911" spans="1:3">
      <c r="A911" s="4">
        <v>4140.25</v>
      </c>
      <c r="B911" s="4">
        <v>514.32000000000005</v>
      </c>
      <c r="C911" s="5">
        <v>12.4224382585593</v>
      </c>
    </row>
    <row r="912" spans="1:3">
      <c r="A912" s="4">
        <v>3184.36</v>
      </c>
      <c r="B912" s="4">
        <v>1396.16</v>
      </c>
      <c r="C912" s="5">
        <v>43.844288962303303</v>
      </c>
    </row>
    <row r="913" spans="1:3">
      <c r="A913" s="4">
        <v>4408.3999999999996</v>
      </c>
      <c r="B913" s="4">
        <v>1346.37</v>
      </c>
      <c r="C913" s="5">
        <v>30.541012612285598</v>
      </c>
    </row>
    <row r="914" spans="1:3">
      <c r="A914" s="4">
        <v>514.27</v>
      </c>
      <c r="B914" s="4">
        <v>1260.46</v>
      </c>
      <c r="C914" s="5">
        <v>245.09693351741299</v>
      </c>
    </row>
    <row r="915" spans="1:3">
      <c r="A915" s="4">
        <v>660.57</v>
      </c>
      <c r="B915" s="4">
        <v>1429.54</v>
      </c>
      <c r="C915" s="5">
        <v>216.410070090982</v>
      </c>
    </row>
    <row r="916" spans="1:3">
      <c r="A916" s="4">
        <v>2967.6</v>
      </c>
      <c r="B916" s="4">
        <v>1160.77</v>
      </c>
      <c r="C916" s="5">
        <v>39.114772880442104</v>
      </c>
    </row>
    <row r="917" spans="1:3">
      <c r="A917" s="4">
        <v>3124.8</v>
      </c>
      <c r="B917" s="4">
        <v>172.63</v>
      </c>
      <c r="C917" s="5">
        <v>5.5245135688684099</v>
      </c>
    </row>
    <row r="918" spans="1:3">
      <c r="A918" s="4">
        <v>3937.01</v>
      </c>
      <c r="B918" s="4">
        <v>691.25</v>
      </c>
      <c r="C918" s="5">
        <v>17.557740518820101</v>
      </c>
    </row>
    <row r="919" spans="1:3">
      <c r="A919" s="4">
        <v>212.21</v>
      </c>
      <c r="B919" s="4">
        <v>1123.5999999999999</v>
      </c>
      <c r="C919" s="5">
        <v>529.47551953253799</v>
      </c>
    </row>
    <row r="920" spans="1:3">
      <c r="A920" s="4">
        <v>3812.68</v>
      </c>
      <c r="B920" s="4">
        <v>206.18</v>
      </c>
      <c r="C920" s="5">
        <v>5.4077446835296996</v>
      </c>
    </row>
    <row r="921" spans="1:3">
      <c r="A921" s="4">
        <v>2318.38</v>
      </c>
      <c r="B921" s="4">
        <v>1876.92</v>
      </c>
      <c r="C921" s="5">
        <v>80.958255333465601</v>
      </c>
    </row>
    <row r="922" spans="1:3">
      <c r="A922" s="4">
        <v>4004.62</v>
      </c>
      <c r="B922" s="4">
        <v>247.9</v>
      </c>
      <c r="C922" s="5">
        <v>6.1903501455818501</v>
      </c>
    </row>
    <row r="923" spans="1:3">
      <c r="A923" s="4">
        <v>3812.57</v>
      </c>
      <c r="B923" s="4">
        <v>1965.68</v>
      </c>
      <c r="C923" s="5">
        <v>51.557873035773802</v>
      </c>
    </row>
    <row r="924" spans="1:3">
      <c r="A924" s="4">
        <v>3588.94</v>
      </c>
      <c r="B924" s="4">
        <v>251.25</v>
      </c>
      <c r="C924" s="5">
        <v>7.0006742938026303</v>
      </c>
    </row>
    <row r="925" spans="1:3">
      <c r="A925" s="4">
        <v>2522.87</v>
      </c>
      <c r="B925" s="4">
        <v>1603.77</v>
      </c>
      <c r="C925" s="5">
        <v>63.569268333287098</v>
      </c>
    </row>
    <row r="926" spans="1:3">
      <c r="A926" s="4">
        <v>4966.2700000000004</v>
      </c>
      <c r="B926" s="4">
        <v>1289.54</v>
      </c>
      <c r="C926" s="5">
        <v>25.965966409397801</v>
      </c>
    </row>
    <row r="927" spans="1:3">
      <c r="A927" s="4">
        <v>2535.2800000000002</v>
      </c>
      <c r="B927" s="4">
        <v>1635.53</v>
      </c>
      <c r="C927" s="5">
        <v>64.510823262124902</v>
      </c>
    </row>
    <row r="928" spans="1:3">
      <c r="A928" s="4">
        <v>2454.44</v>
      </c>
      <c r="B928" s="4">
        <v>1798.12</v>
      </c>
      <c r="C928" s="5">
        <v>73.259888202604202</v>
      </c>
    </row>
    <row r="929" spans="1:3">
      <c r="A929" s="4">
        <v>2746.4</v>
      </c>
      <c r="B929" s="4">
        <v>1908.35</v>
      </c>
      <c r="C929" s="5">
        <v>69.485508301776903</v>
      </c>
    </row>
    <row r="930" spans="1:3">
      <c r="A930" s="4">
        <v>1415.99</v>
      </c>
      <c r="B930" s="4">
        <v>456.31</v>
      </c>
      <c r="C930" s="5">
        <v>32.225510067161501</v>
      </c>
    </row>
    <row r="931" spans="1:3">
      <c r="A931" s="4">
        <v>4695.88</v>
      </c>
      <c r="B931" s="4">
        <v>1346.31</v>
      </c>
      <c r="C931" s="5">
        <v>28.6700256394967</v>
      </c>
    </row>
    <row r="932" spans="1:3">
      <c r="A932" s="4">
        <v>3984.15</v>
      </c>
      <c r="B932" s="4">
        <v>399.04</v>
      </c>
      <c r="C932" s="5">
        <v>10.015687160373</v>
      </c>
    </row>
    <row r="933" spans="1:3">
      <c r="A933" s="4">
        <v>2495.4699999999998</v>
      </c>
      <c r="B933" s="4">
        <v>248.85</v>
      </c>
      <c r="C933" s="5">
        <v>9.9720693897341999</v>
      </c>
    </row>
    <row r="934" spans="1:3">
      <c r="A934" s="4">
        <v>1254.19</v>
      </c>
      <c r="B934" s="4">
        <v>218.12</v>
      </c>
      <c r="C934" s="5">
        <v>17.3913043478261</v>
      </c>
    </row>
    <row r="935" spans="1:3">
      <c r="A935" s="4">
        <v>2623.22</v>
      </c>
      <c r="B935" s="4">
        <v>561.27</v>
      </c>
      <c r="C935" s="5">
        <v>21.396222962618499</v>
      </c>
    </row>
    <row r="936" spans="1:3">
      <c r="A936" s="4">
        <v>2697.36</v>
      </c>
      <c r="B936" s="4">
        <v>1654.37</v>
      </c>
      <c r="C936" s="5">
        <v>61.332932941839402</v>
      </c>
    </row>
    <row r="937" spans="1:3">
      <c r="A937" s="4">
        <v>4013.32</v>
      </c>
      <c r="B937" s="4">
        <v>144.05000000000001</v>
      </c>
      <c r="C937" s="5">
        <v>3.5892976388625901</v>
      </c>
    </row>
    <row r="938" spans="1:3">
      <c r="A938" s="4">
        <v>4200.7299999999996</v>
      </c>
      <c r="B938" s="4">
        <v>1709.79</v>
      </c>
      <c r="C938" s="5">
        <v>40.702211282324697</v>
      </c>
    </row>
    <row r="939" spans="1:3">
      <c r="A939" s="4">
        <v>920.41</v>
      </c>
      <c r="B939" s="4">
        <v>1209.6500000000001</v>
      </c>
      <c r="C939" s="5">
        <v>131.425125759173</v>
      </c>
    </row>
    <row r="940" spans="1:3">
      <c r="A940" s="4">
        <v>3268.09</v>
      </c>
      <c r="B940" s="4">
        <v>1799.32</v>
      </c>
      <c r="C940" s="5">
        <v>55.057235265858701</v>
      </c>
    </row>
    <row r="941" spans="1:3">
      <c r="A941" s="4">
        <v>1072.73</v>
      </c>
      <c r="B941" s="4">
        <v>925.07</v>
      </c>
      <c r="C941" s="5">
        <v>86.235119741220998</v>
      </c>
    </row>
    <row r="942" spans="1:3">
      <c r="A942" s="4">
        <v>4668.49</v>
      </c>
      <c r="B942" s="4">
        <v>1211.3499999999999</v>
      </c>
      <c r="C942" s="5">
        <v>25.947361994992001</v>
      </c>
    </row>
    <row r="943" spans="1:3">
      <c r="A943" s="4">
        <v>485.33</v>
      </c>
      <c r="B943" s="4">
        <v>616.30999999999995</v>
      </c>
      <c r="C943" s="5">
        <v>126.987822718563</v>
      </c>
    </row>
    <row r="944" spans="1:3">
      <c r="A944" s="4">
        <v>1201.94</v>
      </c>
      <c r="B944" s="4">
        <v>754.86</v>
      </c>
      <c r="C944" s="5">
        <v>62.8034677271744</v>
      </c>
    </row>
    <row r="945" spans="1:3">
      <c r="A945" s="4">
        <v>2418.1799999999998</v>
      </c>
      <c r="B945" s="4">
        <v>361.27</v>
      </c>
      <c r="C945" s="5">
        <v>14.939748074998599</v>
      </c>
    </row>
    <row r="946" spans="1:3">
      <c r="A946" s="4">
        <v>644.72</v>
      </c>
      <c r="B946" s="4">
        <v>1025.1600000000001</v>
      </c>
      <c r="C946" s="5">
        <v>159.00856185631</v>
      </c>
    </row>
    <row r="947" spans="1:3">
      <c r="A947" s="4">
        <v>1568.25</v>
      </c>
      <c r="B947" s="4">
        <v>350.6</v>
      </c>
      <c r="C947" s="5">
        <v>22.356129443647401</v>
      </c>
    </row>
    <row r="948" spans="1:3">
      <c r="A948" s="4">
        <v>310.99</v>
      </c>
      <c r="B948" s="4">
        <v>867.21</v>
      </c>
      <c r="C948" s="5">
        <v>278.85462555066101</v>
      </c>
    </row>
    <row r="949" spans="1:3">
      <c r="A949" s="4">
        <v>1452.67</v>
      </c>
      <c r="B949" s="4">
        <v>1503.52</v>
      </c>
      <c r="C949" s="5">
        <v>103.500450893871</v>
      </c>
    </row>
    <row r="950" spans="1:3">
      <c r="A950" s="4">
        <v>3685.17</v>
      </c>
      <c r="B950" s="4">
        <v>346.29</v>
      </c>
      <c r="C950" s="5">
        <v>9.3968527910516997</v>
      </c>
    </row>
    <row r="951" spans="1:3">
      <c r="A951" s="4">
        <v>1397.13</v>
      </c>
      <c r="B951" s="4">
        <v>1549.06</v>
      </c>
      <c r="C951" s="5">
        <v>110.874435449815</v>
      </c>
    </row>
    <row r="952" spans="1:3">
      <c r="A952" s="4">
        <v>997.84</v>
      </c>
      <c r="B952" s="4">
        <v>1877.75</v>
      </c>
      <c r="C952" s="5">
        <v>188.18147197947599</v>
      </c>
    </row>
    <row r="953" spans="1:3">
      <c r="A953" s="4">
        <v>1066.1600000000001</v>
      </c>
      <c r="B953" s="4">
        <v>420.09</v>
      </c>
      <c r="C953" s="5">
        <v>39.402153522923399</v>
      </c>
    </row>
    <row r="954" spans="1:3">
      <c r="A954" s="4">
        <v>4110.37</v>
      </c>
      <c r="B954" s="4">
        <v>1656.23</v>
      </c>
      <c r="C954" s="5">
        <v>40.293939475035103</v>
      </c>
    </row>
    <row r="955" spans="1:3">
      <c r="A955" s="4">
        <v>3418.2</v>
      </c>
      <c r="B955" s="4">
        <v>1109.8699999999999</v>
      </c>
      <c r="C955" s="5">
        <v>32.469428354104501</v>
      </c>
    </row>
    <row r="956" spans="1:3">
      <c r="A956" s="4">
        <v>986.89</v>
      </c>
      <c r="B956" s="4">
        <v>1301.3699999999999</v>
      </c>
      <c r="C956" s="5">
        <v>131.865760115109</v>
      </c>
    </row>
    <row r="957" spans="1:3">
      <c r="A957" s="4">
        <v>382.33</v>
      </c>
      <c r="B957" s="4">
        <v>1807.08</v>
      </c>
      <c r="C957" s="5">
        <v>472.649282033845</v>
      </c>
    </row>
    <row r="958" spans="1:3">
      <c r="A958" s="4">
        <v>1720.08</v>
      </c>
      <c r="B958" s="4">
        <v>1510.83</v>
      </c>
      <c r="C958" s="5">
        <v>87.834868145667599</v>
      </c>
    </row>
    <row r="959" spans="1:3">
      <c r="A959" s="4">
        <v>3580.65</v>
      </c>
      <c r="B959" s="4">
        <v>1069.17</v>
      </c>
      <c r="C959" s="5">
        <v>29.8596623518076</v>
      </c>
    </row>
    <row r="960" spans="1:3">
      <c r="A960" s="4">
        <v>2593.31</v>
      </c>
      <c r="B960" s="4">
        <v>535.99</v>
      </c>
      <c r="C960" s="5">
        <v>20.668180819107601</v>
      </c>
    </row>
    <row r="961" spans="1:3">
      <c r="A961" s="4">
        <v>3737.32</v>
      </c>
      <c r="B961" s="4">
        <v>1820.81</v>
      </c>
      <c r="C961" s="5">
        <v>48.719670780131203</v>
      </c>
    </row>
    <row r="962" spans="1:3">
      <c r="A962" s="4">
        <v>4115.9399999999996</v>
      </c>
      <c r="B962" s="4">
        <v>1037.1199999999999</v>
      </c>
      <c r="C962" s="5">
        <v>25.1976462241918</v>
      </c>
    </row>
    <row r="963" spans="1:3">
      <c r="A963" s="4">
        <v>3533.08</v>
      </c>
      <c r="B963" s="4">
        <v>281.88</v>
      </c>
      <c r="C963" s="5">
        <v>7.9783078786780903</v>
      </c>
    </row>
    <row r="964" spans="1:3">
      <c r="A964" s="4">
        <v>3668.07</v>
      </c>
      <c r="B964" s="4">
        <v>1312.96</v>
      </c>
      <c r="C964" s="5">
        <v>35.794300544973197</v>
      </c>
    </row>
    <row r="965" spans="1:3">
      <c r="A965" s="4">
        <v>3948.22</v>
      </c>
      <c r="B965" s="4">
        <v>1000.64</v>
      </c>
      <c r="C965" s="5">
        <v>25.344079104001299</v>
      </c>
    </row>
    <row r="966" spans="1:3">
      <c r="A966" s="4">
        <v>750.45</v>
      </c>
      <c r="B966" s="4">
        <v>1555.43</v>
      </c>
      <c r="C966" s="5">
        <v>207.26630688253701</v>
      </c>
    </row>
    <row r="967" spans="1:3">
      <c r="A967" s="4">
        <v>3845.05</v>
      </c>
      <c r="B967" s="4">
        <v>904.99</v>
      </c>
      <c r="C967" s="5">
        <v>23.5364949740576</v>
      </c>
    </row>
    <row r="968" spans="1:3">
      <c r="A968" s="4">
        <v>807.33</v>
      </c>
      <c r="B968" s="4">
        <v>1040.05</v>
      </c>
      <c r="C968" s="5">
        <v>128.82588284840199</v>
      </c>
    </row>
    <row r="969" spans="1:3">
      <c r="A969" s="4">
        <v>3455.58</v>
      </c>
      <c r="B969" s="4">
        <v>95.39</v>
      </c>
      <c r="C969" s="5">
        <v>2.7604627877230401</v>
      </c>
    </row>
    <row r="970" spans="1:3">
      <c r="A970" s="4">
        <v>885.34</v>
      </c>
      <c r="B970" s="4">
        <v>338.11</v>
      </c>
      <c r="C970" s="5">
        <v>38.189847968012302</v>
      </c>
    </row>
    <row r="971" spans="1:3">
      <c r="A971" s="4">
        <v>68.989999999999995</v>
      </c>
      <c r="B971" s="4">
        <v>1292.3399999999999</v>
      </c>
      <c r="C971" s="5">
        <v>1873.2280040585599</v>
      </c>
    </row>
    <row r="972" spans="1:3">
      <c r="A972" s="4">
        <v>3873.29</v>
      </c>
      <c r="B972" s="4">
        <v>1683.5</v>
      </c>
      <c r="C972" s="5">
        <v>43.4643416836849</v>
      </c>
    </row>
    <row r="973" spans="1:3">
      <c r="A973" s="4">
        <v>419.46</v>
      </c>
      <c r="B973" s="4">
        <v>1709.86</v>
      </c>
      <c r="C973" s="5">
        <v>407.63362418347401</v>
      </c>
    </row>
    <row r="974" spans="1:3">
      <c r="A974" s="4">
        <v>4193.84</v>
      </c>
      <c r="B974" s="4">
        <v>1873.81</v>
      </c>
      <c r="C974" s="5">
        <v>44.680054556206201</v>
      </c>
    </row>
    <row r="975" spans="1:3">
      <c r="A975" s="4">
        <v>52.96</v>
      </c>
      <c r="B975" s="4">
        <v>1960.53</v>
      </c>
      <c r="C975" s="5">
        <v>3701.9070996978899</v>
      </c>
    </row>
    <row r="976" spans="1:3">
      <c r="A976" s="4">
        <v>1456.78</v>
      </c>
      <c r="B976" s="4">
        <v>203.72</v>
      </c>
      <c r="C976" s="5">
        <v>13.984266670327701</v>
      </c>
    </row>
    <row r="977" spans="1:3">
      <c r="A977" s="4">
        <v>1361.67</v>
      </c>
      <c r="B977" s="4">
        <v>620.35</v>
      </c>
      <c r="C977" s="5">
        <v>45.558028009723401</v>
      </c>
    </row>
    <row r="978" spans="1:3">
      <c r="A978" s="4">
        <v>2752.98</v>
      </c>
      <c r="B978" s="4">
        <v>900.03</v>
      </c>
      <c r="C978" s="5">
        <v>32.692936381666399</v>
      </c>
    </row>
    <row r="979" spans="1:3">
      <c r="A979" s="4">
        <v>2384.64</v>
      </c>
      <c r="B979" s="4">
        <v>191.19</v>
      </c>
      <c r="C979" s="5">
        <v>8.0175623993558798</v>
      </c>
    </row>
    <row r="980" spans="1:3">
      <c r="A980" s="4">
        <v>150.94999999999999</v>
      </c>
      <c r="B980" s="4">
        <v>1732.91</v>
      </c>
      <c r="C980" s="5">
        <v>1148.00264988407</v>
      </c>
    </row>
    <row r="981" spans="1:3">
      <c r="A981" s="4">
        <v>1407.45</v>
      </c>
      <c r="B981" s="4">
        <v>728.54</v>
      </c>
      <c r="C981" s="5">
        <v>51.763117695122403</v>
      </c>
    </row>
    <row r="982" spans="1:3">
      <c r="A982" s="4">
        <v>4411.17</v>
      </c>
      <c r="B982" s="4">
        <v>206.61</v>
      </c>
      <c r="C982" s="5">
        <v>4.6837913750773597</v>
      </c>
    </row>
    <row r="983" spans="1:3">
      <c r="A983" s="4">
        <v>1437.04</v>
      </c>
      <c r="B983" s="4">
        <v>1648.95</v>
      </c>
      <c r="C983" s="5">
        <v>114.74628402828</v>
      </c>
    </row>
    <row r="984" spans="1:3">
      <c r="A984" s="4">
        <v>2052.6799999999998</v>
      </c>
      <c r="B984" s="4">
        <v>337.63</v>
      </c>
      <c r="C984" s="5">
        <v>16.4482530155699</v>
      </c>
    </row>
    <row r="985" spans="1:3">
      <c r="A985" s="4">
        <v>2380.5</v>
      </c>
      <c r="B985" s="4">
        <v>979.86</v>
      </c>
      <c r="C985" s="5">
        <v>41.161940768746099</v>
      </c>
    </row>
    <row r="986" spans="1:3">
      <c r="A986" s="4">
        <v>3438.47</v>
      </c>
      <c r="B986" s="4">
        <v>483.67</v>
      </c>
      <c r="C986" s="5">
        <v>14.0664307090072</v>
      </c>
    </row>
    <row r="987" spans="1:3">
      <c r="A987" s="4">
        <v>927.94</v>
      </c>
      <c r="B987" s="4">
        <v>1146.1099999999999</v>
      </c>
      <c r="C987" s="5">
        <v>123.511218397741</v>
      </c>
    </row>
    <row r="988" spans="1:3">
      <c r="A988" s="4">
        <v>4744.7299999999996</v>
      </c>
      <c r="B988" s="4">
        <v>327.16000000000003</v>
      </c>
      <c r="C988" s="5">
        <v>6.89522902251551</v>
      </c>
    </row>
    <row r="989" spans="1:3">
      <c r="A989" s="4">
        <v>2201.39</v>
      </c>
      <c r="B989" s="4">
        <v>1543.25</v>
      </c>
      <c r="C989" s="5">
        <v>70.103434648108703</v>
      </c>
    </row>
    <row r="990" spans="1:3">
      <c r="A990" s="4">
        <v>3927.98</v>
      </c>
      <c r="B990" s="4">
        <v>163.81</v>
      </c>
      <c r="C990" s="5">
        <v>4.1703369161757404</v>
      </c>
    </row>
    <row r="991" spans="1:3">
      <c r="A991" s="4">
        <v>2923.31</v>
      </c>
      <c r="B991" s="4">
        <v>234.79</v>
      </c>
      <c r="C991" s="5">
        <v>8.0316490553516395</v>
      </c>
    </row>
    <row r="992" spans="1:3">
      <c r="A992" s="4">
        <v>2160.75</v>
      </c>
      <c r="B992" s="4">
        <v>222.18</v>
      </c>
      <c r="C992" s="5">
        <v>10.2825407844498</v>
      </c>
    </row>
    <row r="993" spans="1:3">
      <c r="A993" s="4">
        <v>2011.06</v>
      </c>
      <c r="B993" s="4">
        <v>1499.53</v>
      </c>
      <c r="C993" s="5">
        <v>74.564160194126501</v>
      </c>
    </row>
    <row r="994" spans="1:3">
      <c r="A994" s="4">
        <v>4861.18</v>
      </c>
      <c r="B994" s="4">
        <v>534.63</v>
      </c>
      <c r="C994" s="5">
        <v>10.997947000522499</v>
      </c>
    </row>
    <row r="995" spans="1:3">
      <c r="A995" s="4">
        <v>995.32</v>
      </c>
      <c r="B995" s="4">
        <v>1047.3499999999999</v>
      </c>
      <c r="C995" s="5">
        <v>105.22746453401901</v>
      </c>
    </row>
    <row r="996" spans="1:3">
      <c r="A996" s="4">
        <v>3205.86</v>
      </c>
      <c r="B996" s="4">
        <v>1924.7</v>
      </c>
      <c r="C996" s="5">
        <v>60.0369323676018</v>
      </c>
    </row>
    <row r="997" spans="1:3">
      <c r="A997" s="4">
        <v>4656.05</v>
      </c>
      <c r="B997" s="4">
        <v>1821.29</v>
      </c>
      <c r="C997" s="5">
        <v>39.116633197667497</v>
      </c>
    </row>
    <row r="998" spans="1:3">
      <c r="A998" s="4">
        <v>4144.7299999999996</v>
      </c>
      <c r="B998" s="4">
        <v>1807.07</v>
      </c>
      <c r="C998" s="5">
        <v>43.599221179666699</v>
      </c>
    </row>
    <row r="999" spans="1:3">
      <c r="A999" s="4">
        <v>2296.6999999999998</v>
      </c>
      <c r="B999" s="4">
        <v>34.880000000000003</v>
      </c>
      <c r="C999" s="5">
        <v>1.5187007445465199</v>
      </c>
    </row>
    <row r="1000" spans="1:3">
      <c r="A1000" s="4">
        <v>2067.65</v>
      </c>
      <c r="B1000" s="4">
        <v>1117.82</v>
      </c>
      <c r="C1000" s="5">
        <v>54.0623413053466</v>
      </c>
    </row>
    <row r="1001" spans="1:3">
      <c r="A1001" s="4">
        <v>3804.41</v>
      </c>
      <c r="B1001" s="4">
        <v>606.65</v>
      </c>
      <c r="C1001" s="5">
        <v>15.9459679687521</v>
      </c>
    </row>
    <row r="1002" spans="1:3">
      <c r="A1002" s="4">
        <v>3229.81</v>
      </c>
      <c r="B1002" s="4">
        <v>1143.74</v>
      </c>
      <c r="C1002" s="5">
        <v>35.411990178988901</v>
      </c>
    </row>
    <row r="1003" spans="1:3">
      <c r="A1003" s="4">
        <v>1049.82</v>
      </c>
      <c r="B1003" s="4">
        <v>411.38</v>
      </c>
      <c r="C1003" s="5">
        <v>39.1857651787926</v>
      </c>
    </row>
    <row r="1004" spans="1:3">
      <c r="A1004" s="4">
        <v>4796.45</v>
      </c>
      <c r="B1004" s="4">
        <v>1877.74</v>
      </c>
      <c r="C1004" s="5">
        <v>39.148536938777603</v>
      </c>
    </row>
    <row r="1005" spans="1:3">
      <c r="A1005" s="4">
        <v>156.85</v>
      </c>
      <c r="B1005" s="4">
        <v>1837.33</v>
      </c>
      <c r="C1005" s="5">
        <v>1171.3930506853701</v>
      </c>
    </row>
    <row r="1006" spans="1:3">
      <c r="A1006" s="4">
        <v>3001.04</v>
      </c>
      <c r="B1006" s="4">
        <v>109.42</v>
      </c>
      <c r="C1006" s="5">
        <v>3.6460693626209602</v>
      </c>
    </row>
    <row r="1007" spans="1:3">
      <c r="A1007" s="4">
        <v>2168.6799999999998</v>
      </c>
      <c r="B1007" s="4">
        <v>252.03</v>
      </c>
      <c r="C1007" s="5">
        <v>11.621354925576799</v>
      </c>
    </row>
    <row r="1008" spans="1:3">
      <c r="A1008" s="4">
        <v>3794.43</v>
      </c>
      <c r="B1008" s="4">
        <v>1181.53</v>
      </c>
      <c r="C1008" s="5">
        <v>31.138537277008702</v>
      </c>
    </row>
    <row r="1009" spans="1:3">
      <c r="A1009" s="4">
        <v>2399.98</v>
      </c>
      <c r="B1009" s="4">
        <v>857.03</v>
      </c>
      <c r="C1009" s="5">
        <v>35.709880915674297</v>
      </c>
    </row>
    <row r="1010" spans="1:3">
      <c r="A1010" s="4">
        <v>4331.6099999999997</v>
      </c>
      <c r="B1010" s="4">
        <v>1822.77</v>
      </c>
      <c r="C1010" s="5">
        <v>42.0806582310042</v>
      </c>
    </row>
    <row r="1011" spans="1:3">
      <c r="A1011" s="4">
        <v>2795.92</v>
      </c>
      <c r="B1011" s="4">
        <v>362.45</v>
      </c>
      <c r="C1011" s="5">
        <v>12.9635325760394</v>
      </c>
    </row>
    <row r="1012" spans="1:3">
      <c r="A1012" s="4">
        <v>3928.68</v>
      </c>
      <c r="B1012" s="4">
        <v>1894.16</v>
      </c>
      <c r="C1012" s="5">
        <v>48.2136493682356</v>
      </c>
    </row>
    <row r="1013" spans="1:3">
      <c r="A1013" s="4">
        <v>1765.1</v>
      </c>
      <c r="B1013" s="4">
        <v>709.48</v>
      </c>
      <c r="C1013" s="5">
        <v>40.1948898079429</v>
      </c>
    </row>
    <row r="1014" spans="1:3">
      <c r="A1014" s="4">
        <v>2760.27</v>
      </c>
      <c r="B1014" s="4">
        <v>183.57</v>
      </c>
      <c r="C1014" s="5">
        <v>6.6504363703550702</v>
      </c>
    </row>
    <row r="1015" spans="1:3">
      <c r="A1015" s="4">
        <v>4469.47</v>
      </c>
      <c r="B1015" s="4">
        <v>252.99</v>
      </c>
      <c r="C1015" s="5">
        <v>5.6604026875669797</v>
      </c>
    </row>
    <row r="1016" spans="1:3">
      <c r="A1016" s="4">
        <v>4597.95</v>
      </c>
      <c r="B1016" s="4">
        <v>462.82</v>
      </c>
      <c r="C1016" s="5">
        <v>10.065790189106</v>
      </c>
    </row>
    <row r="1017" spans="1:3">
      <c r="A1017" s="4">
        <v>4079.61</v>
      </c>
      <c r="B1017" s="4">
        <v>1406.79</v>
      </c>
      <c r="C1017" s="5">
        <v>34.483443270312598</v>
      </c>
    </row>
    <row r="1018" spans="1:3">
      <c r="A1018" s="4">
        <v>3438.73</v>
      </c>
      <c r="B1018" s="4">
        <v>53.56</v>
      </c>
      <c r="C1018" s="5">
        <v>1.5575517705664601</v>
      </c>
    </row>
    <row r="1019" spans="1:3">
      <c r="A1019" s="4">
        <v>2110.96</v>
      </c>
      <c r="B1019" s="4">
        <v>489.13</v>
      </c>
      <c r="C1019" s="5">
        <v>23.1709743434267</v>
      </c>
    </row>
    <row r="1020" spans="1:3">
      <c r="A1020" s="4">
        <v>2876.94</v>
      </c>
      <c r="B1020" s="4">
        <v>1028.77</v>
      </c>
      <c r="C1020" s="5">
        <v>35.759174678651597</v>
      </c>
    </row>
    <row r="1021" spans="1:3">
      <c r="A1021" s="4">
        <v>3041.41</v>
      </c>
      <c r="B1021" s="4">
        <v>668.22</v>
      </c>
      <c r="C1021" s="5">
        <v>21.970730680835501</v>
      </c>
    </row>
    <row r="1022" spans="1:3">
      <c r="A1022" s="4">
        <v>389.13</v>
      </c>
      <c r="B1022" s="4">
        <v>118.73</v>
      </c>
      <c r="C1022" s="5">
        <v>30.511654202965602</v>
      </c>
    </row>
    <row r="1023" spans="1:3">
      <c r="A1023" s="4">
        <v>596.21</v>
      </c>
      <c r="B1023" s="4">
        <v>1136.1500000000001</v>
      </c>
      <c r="C1023" s="5">
        <v>190.56205028429599</v>
      </c>
    </row>
    <row r="1024" spans="1:3">
      <c r="A1024" s="4">
        <v>2431.6999999999998</v>
      </c>
      <c r="B1024" s="4">
        <v>866.99</v>
      </c>
      <c r="C1024" s="5">
        <v>35.653657934778103</v>
      </c>
    </row>
    <row r="1025" spans="1:3">
      <c r="A1025" s="4">
        <v>428.42</v>
      </c>
      <c r="B1025" s="4">
        <v>141.13</v>
      </c>
      <c r="C1025" s="5">
        <v>32.941972830400097</v>
      </c>
    </row>
    <row r="1026" spans="1:3">
      <c r="A1026" s="4">
        <v>4670.37</v>
      </c>
      <c r="B1026" s="4">
        <v>306.32</v>
      </c>
      <c r="C1026" s="5">
        <v>6.5587951275809004</v>
      </c>
    </row>
    <row r="1027" spans="1:3">
      <c r="A1027" s="4">
        <v>196.22</v>
      </c>
      <c r="B1027" s="4">
        <v>1957.85</v>
      </c>
      <c r="C1027" s="5">
        <v>997.78310060136596</v>
      </c>
    </row>
    <row r="1028" spans="1:3">
      <c r="A1028" s="4">
        <v>3188.13</v>
      </c>
      <c r="B1028" s="4">
        <v>1446.21</v>
      </c>
      <c r="C1028" s="5">
        <v>45.36232838686</v>
      </c>
    </row>
    <row r="1029" spans="1:3">
      <c r="A1029" s="4">
        <v>4875.21</v>
      </c>
      <c r="B1029" s="4">
        <v>1769.25</v>
      </c>
      <c r="C1029" s="5">
        <v>36.290744398702799</v>
      </c>
    </row>
    <row r="1030" spans="1:3">
      <c r="A1030" s="4">
        <v>3022.99</v>
      </c>
      <c r="B1030" s="4">
        <v>139.22</v>
      </c>
      <c r="C1030" s="5">
        <v>4.6053741494348301</v>
      </c>
    </row>
    <row r="1031" spans="1:3">
      <c r="A1031" s="4">
        <v>4185.13</v>
      </c>
      <c r="B1031" s="4">
        <v>1080.9000000000001</v>
      </c>
      <c r="C1031" s="5">
        <v>25.827154712039999</v>
      </c>
    </row>
    <row r="1032" spans="1:3">
      <c r="A1032" s="4">
        <v>2000.04</v>
      </c>
      <c r="B1032" s="4">
        <v>578.14</v>
      </c>
      <c r="C1032" s="5">
        <v>28.9064218715626</v>
      </c>
    </row>
    <row r="1033" spans="1:3">
      <c r="A1033" s="4">
        <v>1569.07</v>
      </c>
      <c r="B1033" s="4">
        <v>65.239999999999995</v>
      </c>
      <c r="C1033" s="5">
        <v>4.1578769589629498</v>
      </c>
    </row>
    <row r="1034" spans="1:3">
      <c r="A1034" s="4">
        <v>2031.19</v>
      </c>
      <c r="B1034" s="4">
        <v>1624.56</v>
      </c>
      <c r="C1034" s="5">
        <v>79.980700968397798</v>
      </c>
    </row>
    <row r="1035" spans="1:3">
      <c r="A1035" s="4">
        <v>1612.5</v>
      </c>
      <c r="B1035" s="4">
        <v>381.13</v>
      </c>
      <c r="C1035" s="5">
        <v>23.635968992248099</v>
      </c>
    </row>
    <row r="1036" spans="1:3">
      <c r="A1036" s="4">
        <v>416.74</v>
      </c>
      <c r="B1036" s="4">
        <v>804.14</v>
      </c>
      <c r="C1036" s="5">
        <v>192.95963910351799</v>
      </c>
    </row>
    <row r="1037" spans="1:3">
      <c r="A1037" s="4">
        <v>4100.54</v>
      </c>
      <c r="B1037" s="4">
        <v>207.93</v>
      </c>
      <c r="C1037" s="5">
        <v>5.0707955537563301</v>
      </c>
    </row>
    <row r="1038" spans="1:3">
      <c r="A1038" s="4">
        <v>2927.75</v>
      </c>
      <c r="B1038" s="4">
        <v>898.04</v>
      </c>
      <c r="C1038" s="5">
        <v>30.673383997950602</v>
      </c>
    </row>
    <row r="1039" spans="1:3">
      <c r="A1039" s="4">
        <v>3693.84</v>
      </c>
      <c r="B1039" s="4">
        <v>1371.56</v>
      </c>
      <c r="C1039" s="5">
        <v>37.131007298637698</v>
      </c>
    </row>
    <row r="1040" spans="1:3">
      <c r="A1040" s="4">
        <v>2904.06</v>
      </c>
      <c r="B1040" s="4">
        <v>1427.41</v>
      </c>
      <c r="C1040" s="5">
        <v>49.1522213728366</v>
      </c>
    </row>
    <row r="1041" spans="1:3">
      <c r="A1041" s="4">
        <v>3204.02</v>
      </c>
      <c r="B1041" s="4">
        <v>1514.5</v>
      </c>
      <c r="C1041" s="5">
        <v>47.268743640801198</v>
      </c>
    </row>
    <row r="1042" spans="1:3">
      <c r="A1042" s="4">
        <v>1947.12</v>
      </c>
      <c r="B1042" s="4">
        <v>1967.15</v>
      </c>
      <c r="C1042" s="5">
        <v>101.028698796171</v>
      </c>
    </row>
    <row r="1043" spans="1:3">
      <c r="A1043" s="4">
        <v>1594.33</v>
      </c>
      <c r="B1043" s="4">
        <v>194.61</v>
      </c>
      <c r="C1043" s="5">
        <v>12.206381363958499</v>
      </c>
    </row>
    <row r="1044" spans="1:3">
      <c r="A1044" s="4">
        <v>3684.9</v>
      </c>
      <c r="B1044" s="4">
        <v>829.81</v>
      </c>
      <c r="C1044" s="5">
        <v>22.519199978289802</v>
      </c>
    </row>
    <row r="1045" spans="1:3">
      <c r="A1045" s="4">
        <v>741.61</v>
      </c>
      <c r="B1045" s="4">
        <v>1528.55</v>
      </c>
      <c r="C1045" s="5">
        <v>206.112377125443</v>
      </c>
    </row>
    <row r="1046" spans="1:3">
      <c r="A1046" s="4">
        <v>3291.15</v>
      </c>
      <c r="B1046" s="4">
        <v>1654.57</v>
      </c>
      <c r="C1046" s="5">
        <v>50.273308721875303</v>
      </c>
    </row>
    <row r="1047" spans="1:3">
      <c r="A1047" s="4">
        <v>3384.12</v>
      </c>
      <c r="B1047" s="4">
        <v>1049.8800000000001</v>
      </c>
      <c r="C1047" s="5">
        <v>31.0237225630297</v>
      </c>
    </row>
    <row r="1048" spans="1:3">
      <c r="A1048" s="4">
        <v>1685.37</v>
      </c>
      <c r="B1048" s="4">
        <v>577.51</v>
      </c>
      <c r="C1048" s="5">
        <v>34.266066205046997</v>
      </c>
    </row>
    <row r="1049" spans="1:3">
      <c r="A1049" s="4">
        <v>295.68</v>
      </c>
      <c r="B1049" s="4">
        <v>1533.66</v>
      </c>
      <c r="C1049" s="5">
        <v>518.689123376623</v>
      </c>
    </row>
    <row r="1050" spans="1:3">
      <c r="A1050" s="4">
        <v>923.51</v>
      </c>
      <c r="B1050" s="4">
        <v>441.64</v>
      </c>
      <c r="C1050" s="5">
        <v>47.821896893374202</v>
      </c>
    </row>
    <row r="1051" spans="1:3">
      <c r="A1051" s="4">
        <v>1847.67</v>
      </c>
      <c r="B1051" s="4">
        <v>479.8</v>
      </c>
      <c r="C1051" s="5">
        <v>25.967840577592298</v>
      </c>
    </row>
    <row r="1052" spans="1:3">
      <c r="A1052" s="4">
        <v>2175.17</v>
      </c>
      <c r="B1052" s="4">
        <v>197.95</v>
      </c>
      <c r="C1052" s="5">
        <v>9.1004381266751597</v>
      </c>
    </row>
    <row r="1053" spans="1:3">
      <c r="A1053" s="4">
        <v>3731.26</v>
      </c>
      <c r="B1053" s="4">
        <v>321.77999999999997</v>
      </c>
      <c r="C1053" s="5">
        <v>8.6238964853695492</v>
      </c>
    </row>
    <row r="1054" spans="1:3">
      <c r="A1054" s="4">
        <v>2385.91</v>
      </c>
      <c r="B1054" s="4">
        <v>212.65</v>
      </c>
      <c r="C1054" s="5">
        <v>8.9127418888390597</v>
      </c>
    </row>
    <row r="1055" spans="1:3">
      <c r="A1055" s="4">
        <v>4033.79</v>
      </c>
      <c r="B1055" s="4">
        <v>948.57</v>
      </c>
      <c r="C1055" s="5">
        <v>23.515601952506199</v>
      </c>
    </row>
    <row r="1056" spans="1:3">
      <c r="A1056" s="4">
        <v>2413.12</v>
      </c>
      <c r="B1056" s="4">
        <v>283.54000000000002</v>
      </c>
      <c r="C1056" s="5">
        <v>11.749933695796299</v>
      </c>
    </row>
    <row r="1057" spans="1:3">
      <c r="A1057" s="4">
        <v>3072.55</v>
      </c>
      <c r="B1057" s="4">
        <v>1996.48</v>
      </c>
      <c r="C1057" s="5">
        <v>64.977949911311498</v>
      </c>
    </row>
    <row r="1058" spans="1:3">
      <c r="A1058" s="4">
        <v>2703.74</v>
      </c>
      <c r="B1058" s="4">
        <v>1354.89</v>
      </c>
      <c r="C1058" s="5">
        <v>50.111697130641303</v>
      </c>
    </row>
    <row r="1059" spans="1:3">
      <c r="A1059" s="4">
        <v>1265.8900000000001</v>
      </c>
      <c r="B1059" s="4">
        <v>379.23</v>
      </c>
      <c r="C1059" s="5">
        <v>29.957579252541699</v>
      </c>
    </row>
    <row r="1060" spans="1:3">
      <c r="A1060" s="4">
        <v>2168.0100000000002</v>
      </c>
      <c r="B1060" s="4">
        <v>1220.45</v>
      </c>
      <c r="C1060" s="5">
        <v>56.293559531551999</v>
      </c>
    </row>
    <row r="1061" spans="1:3">
      <c r="A1061" s="4">
        <v>2985.88</v>
      </c>
      <c r="B1061" s="4">
        <v>60.3</v>
      </c>
      <c r="C1061" s="5">
        <v>2.0195051375138999</v>
      </c>
    </row>
    <row r="1062" spans="1:3">
      <c r="A1062" s="4">
        <v>299.89999999999998</v>
      </c>
      <c r="B1062" s="4">
        <v>1239.52</v>
      </c>
      <c r="C1062" s="5">
        <v>413.311103701234</v>
      </c>
    </row>
    <row r="1063" spans="1:3">
      <c r="A1063" s="4">
        <v>3990.58</v>
      </c>
      <c r="B1063" s="4">
        <v>1035.93</v>
      </c>
      <c r="C1063" s="5">
        <v>25.9593843501446</v>
      </c>
    </row>
    <row r="1064" spans="1:3">
      <c r="A1064" s="4">
        <v>3933.66</v>
      </c>
      <c r="B1064" s="4">
        <v>683.06</v>
      </c>
      <c r="C1064" s="5">
        <v>17.364490067774</v>
      </c>
    </row>
    <row r="1065" spans="1:3">
      <c r="A1065" s="4">
        <v>365.62</v>
      </c>
      <c r="B1065" s="4">
        <v>1035.03</v>
      </c>
      <c r="C1065" s="5">
        <v>283.08899950768603</v>
      </c>
    </row>
    <row r="1066" spans="1:3">
      <c r="A1066" s="4">
        <v>3123.34</v>
      </c>
      <c r="B1066" s="4">
        <v>1433.05</v>
      </c>
      <c r="C1066" s="5">
        <v>45.881972503794003</v>
      </c>
    </row>
    <row r="1067" spans="1:3">
      <c r="A1067" s="4">
        <v>3384.89</v>
      </c>
      <c r="B1067" s="4">
        <v>946.11</v>
      </c>
      <c r="C1067" s="5">
        <v>27.9509821589476</v>
      </c>
    </row>
    <row r="1068" spans="1:3">
      <c r="A1068" s="4">
        <v>3395.27</v>
      </c>
      <c r="B1068" s="4">
        <v>1395.92</v>
      </c>
      <c r="C1068" s="5">
        <v>41.113666954321801</v>
      </c>
    </row>
    <row r="1069" spans="1:3">
      <c r="A1069" s="4">
        <v>2156.92</v>
      </c>
      <c r="B1069" s="4">
        <v>183.51</v>
      </c>
      <c r="C1069" s="5">
        <v>8.5079650612911006</v>
      </c>
    </row>
    <row r="1070" spans="1:3">
      <c r="A1070" s="4">
        <v>2709.84</v>
      </c>
      <c r="B1070" s="4">
        <v>727.32</v>
      </c>
      <c r="C1070" s="5">
        <v>26.839961030909599</v>
      </c>
    </row>
    <row r="1071" spans="1:3">
      <c r="A1071" s="4">
        <v>4696.13</v>
      </c>
      <c r="B1071" s="4">
        <v>270.3</v>
      </c>
      <c r="C1071" s="5">
        <v>5.7558031826205802</v>
      </c>
    </row>
    <row r="1072" spans="1:3">
      <c r="A1072" s="4">
        <v>1033.6600000000001</v>
      </c>
      <c r="B1072" s="4">
        <v>646.04999999999995</v>
      </c>
      <c r="C1072" s="5">
        <v>62.501209295126003</v>
      </c>
    </row>
    <row r="1073" spans="1:3">
      <c r="A1073" s="4">
        <v>3869.89</v>
      </c>
      <c r="B1073" s="4">
        <v>718.54</v>
      </c>
      <c r="C1073" s="5">
        <v>18.567452821656399</v>
      </c>
    </row>
    <row r="1074" spans="1:3">
      <c r="A1074" s="4">
        <v>3098.01</v>
      </c>
      <c r="B1074" s="4">
        <v>700.82</v>
      </c>
      <c r="C1074" s="5">
        <v>22.621618393743098</v>
      </c>
    </row>
    <row r="1075" spans="1:3">
      <c r="A1075" s="4">
        <v>2439.6799999999998</v>
      </c>
      <c r="B1075" s="4">
        <v>1647.74</v>
      </c>
      <c r="C1075" s="5">
        <v>67.539185466946506</v>
      </c>
    </row>
    <row r="1076" spans="1:3">
      <c r="A1076" s="4">
        <v>842.81</v>
      </c>
      <c r="B1076" s="4">
        <v>583.15</v>
      </c>
      <c r="C1076" s="5">
        <v>69.191158149523602</v>
      </c>
    </row>
    <row r="1077" spans="1:3">
      <c r="A1077" s="4">
        <v>2458.19</v>
      </c>
      <c r="B1077" s="4">
        <v>1909</v>
      </c>
      <c r="C1077" s="5">
        <v>77.658765189021196</v>
      </c>
    </row>
    <row r="1078" spans="1:3">
      <c r="A1078" s="4">
        <v>975.06</v>
      </c>
      <c r="B1078" s="4">
        <v>737.78</v>
      </c>
      <c r="C1078" s="5">
        <v>75.665087276680396</v>
      </c>
    </row>
    <row r="1079" spans="1:3">
      <c r="A1079" s="4">
        <v>3202.73</v>
      </c>
      <c r="B1079" s="4">
        <v>539.78</v>
      </c>
      <c r="C1079" s="5">
        <v>16.8537466473914</v>
      </c>
    </row>
    <row r="1080" spans="1:3">
      <c r="A1080" s="4">
        <v>2594.16</v>
      </c>
      <c r="B1080" s="4">
        <v>1914.86</v>
      </c>
      <c r="C1080" s="5">
        <v>73.814259721836706</v>
      </c>
    </row>
    <row r="1081" spans="1:3">
      <c r="A1081" s="4">
        <v>2210.71</v>
      </c>
      <c r="B1081" s="4">
        <v>1818.17</v>
      </c>
      <c r="C1081" s="5">
        <v>82.243713558087705</v>
      </c>
    </row>
    <row r="1082" spans="1:3">
      <c r="A1082" s="4">
        <v>4415.93</v>
      </c>
      <c r="B1082" s="4">
        <v>1028.93</v>
      </c>
      <c r="C1082" s="5">
        <v>23.3004146351958</v>
      </c>
    </row>
    <row r="1083" spans="1:3">
      <c r="A1083" s="4">
        <v>2247.6999999999998</v>
      </c>
      <c r="B1083" s="4">
        <v>742.35</v>
      </c>
      <c r="C1083" s="5">
        <v>33.0270943631268</v>
      </c>
    </row>
    <row r="1084" spans="1:3">
      <c r="A1084" s="4">
        <v>4664.6899999999996</v>
      </c>
      <c r="B1084" s="4">
        <v>915.1</v>
      </c>
      <c r="C1084" s="5">
        <v>19.6175951670958</v>
      </c>
    </row>
    <row r="1085" spans="1:3">
      <c r="A1085" s="4">
        <v>2945.18</v>
      </c>
      <c r="B1085" s="4">
        <v>1167.69</v>
      </c>
      <c r="C1085" s="5">
        <v>39.647491834115399</v>
      </c>
    </row>
    <row r="1086" spans="1:3">
      <c r="A1086" s="4">
        <v>4648.0600000000004</v>
      </c>
      <c r="B1086" s="4">
        <v>896.94</v>
      </c>
      <c r="C1086" s="5">
        <v>19.297083084125401</v>
      </c>
    </row>
    <row r="1087" spans="1:3">
      <c r="A1087" s="4">
        <v>4686.3</v>
      </c>
      <c r="B1087" s="4">
        <v>377.92</v>
      </c>
      <c r="C1087" s="5">
        <v>8.0643578089324208</v>
      </c>
    </row>
    <row r="1088" spans="1:3">
      <c r="A1088" s="4">
        <v>2365.87</v>
      </c>
      <c r="B1088" s="4">
        <v>1126.51</v>
      </c>
      <c r="C1088" s="5">
        <v>47.615042246615403</v>
      </c>
    </row>
    <row r="1089" spans="1:3">
      <c r="A1089" s="4">
        <v>4883.6499999999996</v>
      </c>
      <c r="B1089" s="4">
        <v>1926.65</v>
      </c>
      <c r="C1089" s="5">
        <v>39.451025360130203</v>
      </c>
    </row>
    <row r="1090" spans="1:3">
      <c r="A1090" s="4">
        <v>1705.34</v>
      </c>
      <c r="B1090" s="4">
        <v>145.30000000000001</v>
      </c>
      <c r="C1090" s="5">
        <v>8.5202950731232505</v>
      </c>
    </row>
    <row r="1091" spans="1:3">
      <c r="A1091" s="4">
        <v>218.36</v>
      </c>
      <c r="B1091" s="4">
        <v>1777.78</v>
      </c>
      <c r="C1091" s="5">
        <v>814.15094339622601</v>
      </c>
    </row>
    <row r="1092" spans="1:3">
      <c r="A1092" s="4">
        <v>3098.37</v>
      </c>
      <c r="B1092" s="4">
        <v>892.04</v>
      </c>
      <c r="C1092" s="5">
        <v>28.7906221658485</v>
      </c>
    </row>
    <row r="1093" spans="1:3">
      <c r="A1093" s="4">
        <v>4189.37</v>
      </c>
      <c r="B1093" s="4">
        <v>1436.1</v>
      </c>
      <c r="C1093" s="5">
        <v>34.2796172216825</v>
      </c>
    </row>
    <row r="1094" spans="1:3">
      <c r="A1094" s="4">
        <v>3375.39</v>
      </c>
      <c r="B1094" s="4">
        <v>819.64</v>
      </c>
      <c r="C1094" s="5">
        <v>24.282823614456401</v>
      </c>
    </row>
    <row r="1095" spans="1:3">
      <c r="A1095" s="4">
        <v>1083.97</v>
      </c>
      <c r="B1095" s="4">
        <v>1074.57</v>
      </c>
      <c r="C1095" s="5">
        <v>99.132817328892898</v>
      </c>
    </row>
    <row r="1096" spans="1:3">
      <c r="A1096" s="4">
        <v>2160.83</v>
      </c>
      <c r="B1096" s="4">
        <v>620.03</v>
      </c>
      <c r="C1096" s="5">
        <v>28.694066631803501</v>
      </c>
    </row>
    <row r="1097" spans="1:3">
      <c r="A1097" s="4">
        <v>2904.24</v>
      </c>
      <c r="B1097" s="4">
        <v>1792.12</v>
      </c>
      <c r="C1097" s="5">
        <v>61.707021458281702</v>
      </c>
    </row>
    <row r="1098" spans="1:3">
      <c r="A1098" s="4">
        <v>1030.46</v>
      </c>
      <c r="B1098" s="4">
        <v>218.93</v>
      </c>
      <c r="C1098" s="5">
        <v>21.2458513673505</v>
      </c>
    </row>
    <row r="1099" spans="1:3">
      <c r="A1099" s="4">
        <v>158.47</v>
      </c>
      <c r="B1099" s="4">
        <v>563.86</v>
      </c>
      <c r="C1099" s="5">
        <v>355.81498075345502</v>
      </c>
    </row>
    <row r="1100" spans="1:3">
      <c r="A1100" s="4">
        <v>1754.4</v>
      </c>
      <c r="B1100" s="4">
        <v>1114.8699999999999</v>
      </c>
      <c r="C1100" s="5">
        <v>63.547081623346998</v>
      </c>
    </row>
    <row r="1101" spans="1:3">
      <c r="A1101" s="4">
        <v>4684.0600000000004</v>
      </c>
      <c r="B1101" s="4">
        <v>1707.46</v>
      </c>
      <c r="C1101" s="5">
        <v>36.452564655448498</v>
      </c>
    </row>
    <row r="1102" spans="1:3">
      <c r="A1102" s="4">
        <v>2555.4499999999998</v>
      </c>
      <c r="B1102" s="4">
        <v>1564.32</v>
      </c>
      <c r="C1102" s="5">
        <v>61.2150501868555</v>
      </c>
    </row>
    <row r="1103" spans="1:3">
      <c r="A1103" s="4">
        <v>478.06</v>
      </c>
      <c r="B1103" s="4">
        <v>391.37</v>
      </c>
      <c r="C1103" s="5">
        <v>81.866292933941295</v>
      </c>
    </row>
    <row r="1104" spans="1:3">
      <c r="A1104" s="4">
        <v>2308.2600000000002</v>
      </c>
      <c r="B1104" s="4">
        <v>126.21</v>
      </c>
      <c r="C1104" s="5">
        <v>5.4677549322866597</v>
      </c>
    </row>
    <row r="1105" spans="1:3">
      <c r="A1105" s="4">
        <v>1204.3499999999999</v>
      </c>
      <c r="B1105" s="4">
        <v>376.23</v>
      </c>
      <c r="C1105" s="5">
        <v>31.239257690870598</v>
      </c>
    </row>
    <row r="1106" spans="1:3">
      <c r="A1106" s="4">
        <v>1932.77</v>
      </c>
      <c r="B1106" s="4">
        <v>62.83</v>
      </c>
      <c r="C1106" s="5">
        <v>3.2507747947246699</v>
      </c>
    </row>
    <row r="1107" spans="1:3">
      <c r="A1107" s="4">
        <v>472</v>
      </c>
      <c r="B1107" s="4">
        <v>1820.79</v>
      </c>
      <c r="C1107" s="5">
        <v>385.76059322033899</v>
      </c>
    </row>
    <row r="1108" spans="1:3">
      <c r="A1108" s="4">
        <v>4419.55</v>
      </c>
      <c r="B1108" s="4">
        <v>356.85</v>
      </c>
      <c r="C1108" s="5">
        <v>8.0743514611216103</v>
      </c>
    </row>
    <row r="1109" spans="1:3">
      <c r="A1109" s="4">
        <v>3340.4</v>
      </c>
      <c r="B1109" s="4">
        <v>523.11</v>
      </c>
      <c r="C1109" s="5">
        <v>15.6601005867561</v>
      </c>
    </row>
    <row r="1110" spans="1:3">
      <c r="A1110" s="4">
        <v>3103.48</v>
      </c>
      <c r="B1110" s="4">
        <v>921.38</v>
      </c>
      <c r="C1110" s="5">
        <v>29.688607627566501</v>
      </c>
    </row>
    <row r="1111" spans="1:3">
      <c r="A1111" s="4">
        <v>3124.03</v>
      </c>
      <c r="B1111" s="4">
        <v>1988.58</v>
      </c>
      <c r="C1111" s="5">
        <v>63.654318300400398</v>
      </c>
    </row>
    <row r="1112" spans="1:3">
      <c r="A1112" s="4">
        <v>291.29000000000002</v>
      </c>
      <c r="B1112" s="4">
        <v>859.53</v>
      </c>
      <c r="C1112" s="5">
        <v>295.07707096021102</v>
      </c>
    </row>
    <row r="1113" spans="1:3">
      <c r="A1113" s="4">
        <v>1349.7</v>
      </c>
      <c r="B1113" s="4">
        <v>1855.37</v>
      </c>
      <c r="C1113" s="5">
        <v>137.465362673187</v>
      </c>
    </row>
    <row r="1114" spans="1:3">
      <c r="A1114" s="4">
        <v>2340.4</v>
      </c>
      <c r="B1114" s="4">
        <v>267.12</v>
      </c>
      <c r="C1114" s="5">
        <v>11.4134336010938</v>
      </c>
    </row>
    <row r="1115" spans="1:3">
      <c r="A1115" s="4">
        <v>483.42</v>
      </c>
      <c r="B1115" s="4">
        <v>246.8</v>
      </c>
      <c r="C1115" s="5">
        <v>51.052914649786899</v>
      </c>
    </row>
    <row r="1116" spans="1:3">
      <c r="A1116" s="4">
        <v>1805.34</v>
      </c>
      <c r="B1116" s="4">
        <v>1309.8699999999999</v>
      </c>
      <c r="C1116" s="5">
        <v>72.555308141402705</v>
      </c>
    </row>
    <row r="1117" spans="1:3">
      <c r="A1117" s="4">
        <v>2218.31</v>
      </c>
      <c r="B1117" s="4">
        <v>1682.52</v>
      </c>
      <c r="C1117" s="5">
        <v>75.8469285176553</v>
      </c>
    </row>
    <row r="1118" spans="1:3">
      <c r="A1118" s="4">
        <v>1281.56</v>
      </c>
      <c r="B1118" s="4">
        <v>356</v>
      </c>
      <c r="C1118" s="5">
        <v>27.778644776678401</v>
      </c>
    </row>
    <row r="1119" spans="1:3">
      <c r="A1119" s="4">
        <v>3111.43</v>
      </c>
      <c r="B1119" s="4">
        <v>1835.81</v>
      </c>
      <c r="C1119" s="5">
        <v>59.002130853016098</v>
      </c>
    </row>
    <row r="1120" spans="1:3">
      <c r="A1120" s="4">
        <v>3090.3</v>
      </c>
      <c r="B1120" s="4">
        <v>1323.39</v>
      </c>
      <c r="C1120" s="5">
        <v>42.823997670129103</v>
      </c>
    </row>
    <row r="1121" spans="1:3">
      <c r="A1121" s="4">
        <v>193.72</v>
      </c>
      <c r="B1121" s="4">
        <v>1875.33</v>
      </c>
      <c r="C1121" s="5">
        <v>968.06215155895097</v>
      </c>
    </row>
    <row r="1122" spans="1:3">
      <c r="A1122" s="4">
        <v>1380.42</v>
      </c>
      <c r="B1122" s="4">
        <v>828.3</v>
      </c>
      <c r="C1122" s="5">
        <v>60.003477202590503</v>
      </c>
    </row>
    <row r="1123" spans="1:3">
      <c r="A1123" s="4">
        <v>1770.52</v>
      </c>
      <c r="B1123" s="4">
        <v>1129.96</v>
      </c>
      <c r="C1123" s="5">
        <v>63.8207984095068</v>
      </c>
    </row>
    <row r="1124" spans="1:3">
      <c r="A1124" s="4">
        <v>4834.1099999999997</v>
      </c>
      <c r="B1124" s="4">
        <v>902.53</v>
      </c>
      <c r="C1124" s="5">
        <v>18.6700344013686</v>
      </c>
    </row>
    <row r="1125" spans="1:3">
      <c r="A1125" s="4">
        <v>1407.67</v>
      </c>
      <c r="B1125" s="4">
        <v>1914.05</v>
      </c>
      <c r="C1125" s="5">
        <v>135.972919789439</v>
      </c>
    </row>
    <row r="1126" spans="1:3">
      <c r="A1126" s="4">
        <v>2969.14</v>
      </c>
      <c r="B1126" s="4">
        <v>1949.21</v>
      </c>
      <c r="C1126" s="5">
        <v>65.648975797705702</v>
      </c>
    </row>
    <row r="1127" spans="1:3">
      <c r="A1127" s="4">
        <v>1980.8</v>
      </c>
      <c r="B1127" s="4">
        <v>430.37</v>
      </c>
      <c r="C1127" s="5">
        <v>21.7270799676898</v>
      </c>
    </row>
    <row r="1128" spans="1:3">
      <c r="A1128" s="4">
        <v>3133.56</v>
      </c>
      <c r="B1128" s="4">
        <v>885.18</v>
      </c>
      <c r="C1128" s="5">
        <v>28.2483820319381</v>
      </c>
    </row>
    <row r="1129" spans="1:3">
      <c r="A1129" s="4">
        <v>3753.24</v>
      </c>
      <c r="B1129" s="4">
        <v>210.34</v>
      </c>
      <c r="C1129" s="5">
        <v>5.6042246165979304</v>
      </c>
    </row>
    <row r="1130" spans="1:3">
      <c r="A1130" s="4">
        <v>341.79</v>
      </c>
      <c r="B1130" s="4">
        <v>1350.66</v>
      </c>
      <c r="C1130" s="5">
        <v>395.17247432634099</v>
      </c>
    </row>
    <row r="1131" spans="1:3">
      <c r="A1131" s="4">
        <v>1604.17</v>
      </c>
      <c r="B1131" s="4">
        <v>1924.99</v>
      </c>
      <c r="C1131" s="5">
        <v>119.999127274541</v>
      </c>
    </row>
    <row r="1132" spans="1:3">
      <c r="A1132" s="4">
        <v>4084.47</v>
      </c>
      <c r="B1132" s="4">
        <v>273.3</v>
      </c>
      <c r="C1132" s="5">
        <v>6.69119861328398</v>
      </c>
    </row>
    <row r="1133" spans="1:3">
      <c r="A1133" s="4">
        <v>73.319999999999993</v>
      </c>
      <c r="B1133" s="4">
        <v>1360.99</v>
      </c>
      <c r="C1133" s="5">
        <v>1856.2329514457199</v>
      </c>
    </row>
    <row r="1134" spans="1:3">
      <c r="A1134" s="4">
        <v>1143.4100000000001</v>
      </c>
      <c r="B1134" s="4">
        <v>488.64</v>
      </c>
      <c r="C1134" s="5">
        <v>42.735326785667397</v>
      </c>
    </row>
    <row r="1135" spans="1:3">
      <c r="A1135" s="4">
        <v>4698.1499999999996</v>
      </c>
      <c r="B1135" s="4">
        <v>1982.02</v>
      </c>
      <c r="C1135" s="5">
        <v>42.187243915158099</v>
      </c>
    </row>
    <row r="1136" spans="1:3">
      <c r="A1136" s="4">
        <v>1850.43</v>
      </c>
      <c r="B1136" s="4">
        <v>1976.42</v>
      </c>
      <c r="C1136" s="5">
        <v>106.808687710424</v>
      </c>
    </row>
    <row r="1137" spans="1:3">
      <c r="A1137" s="4">
        <v>4458.95</v>
      </c>
      <c r="B1137" s="4">
        <v>95.81</v>
      </c>
      <c r="C1137" s="5">
        <v>2.1487121407506198</v>
      </c>
    </row>
    <row r="1138" spans="1:3">
      <c r="A1138" s="4">
        <v>543.49</v>
      </c>
      <c r="B1138" s="4">
        <v>1293.48</v>
      </c>
      <c r="C1138" s="5">
        <v>237.99517930412699</v>
      </c>
    </row>
    <row r="1139" spans="1:3">
      <c r="A1139" s="4">
        <v>3114.27</v>
      </c>
      <c r="B1139" s="4">
        <v>698.55</v>
      </c>
      <c r="C1139" s="5">
        <v>22.430617769172201</v>
      </c>
    </row>
    <row r="1140" spans="1:3">
      <c r="A1140" s="4">
        <v>2610.38</v>
      </c>
      <c r="B1140" s="4">
        <v>1655.31</v>
      </c>
      <c r="C1140" s="5">
        <v>63.412606593676003</v>
      </c>
    </row>
    <row r="1141" spans="1:3">
      <c r="A1141" s="4">
        <v>780.51</v>
      </c>
      <c r="B1141" s="4">
        <v>1223.19</v>
      </c>
      <c r="C1141" s="5">
        <v>156.716762117077</v>
      </c>
    </row>
    <row r="1142" spans="1:3">
      <c r="A1142" s="4">
        <v>4457.3900000000003</v>
      </c>
      <c r="B1142" s="4">
        <v>1086.8599999999999</v>
      </c>
      <c r="C1142" s="5">
        <v>24.3833274629323</v>
      </c>
    </row>
    <row r="1143" spans="1:3">
      <c r="A1143" s="4">
        <v>3373.23</v>
      </c>
      <c r="B1143" s="4">
        <v>910.24</v>
      </c>
      <c r="C1143" s="5">
        <v>26.9842258013832</v>
      </c>
    </row>
    <row r="1144" spans="1:3">
      <c r="A1144" s="4">
        <v>835.14</v>
      </c>
      <c r="B1144" s="4">
        <v>588.48</v>
      </c>
      <c r="C1144" s="5">
        <v>70.464832243695696</v>
      </c>
    </row>
    <row r="1145" spans="1:3">
      <c r="A1145" s="4">
        <v>1841.91</v>
      </c>
      <c r="B1145" s="4">
        <v>1852.78</v>
      </c>
      <c r="C1145" s="5">
        <v>100.590148270002</v>
      </c>
    </row>
    <row r="1146" spans="1:3">
      <c r="A1146" s="4">
        <v>1956.95</v>
      </c>
      <c r="B1146" s="4">
        <v>347.15</v>
      </c>
      <c r="C1146" s="5">
        <v>17.739339277957999</v>
      </c>
    </row>
    <row r="1147" spans="1:3">
      <c r="A1147" s="4">
        <v>3402.62</v>
      </c>
      <c r="B1147" s="4">
        <v>1336.57</v>
      </c>
      <c r="C1147" s="5">
        <v>39.2806131745537</v>
      </c>
    </row>
    <row r="1148" spans="1:3">
      <c r="A1148" s="4">
        <v>4385.29</v>
      </c>
      <c r="B1148" s="4">
        <v>350.61</v>
      </c>
      <c r="C1148" s="5">
        <v>7.9951382918803597</v>
      </c>
    </row>
    <row r="1149" spans="1:3">
      <c r="A1149" s="4">
        <v>3316.22</v>
      </c>
      <c r="B1149" s="4">
        <v>1660.38</v>
      </c>
      <c r="C1149" s="5">
        <v>50.068451429639801</v>
      </c>
    </row>
    <row r="1150" spans="1:3">
      <c r="A1150" s="4">
        <v>287.83999999999997</v>
      </c>
      <c r="B1150" s="4">
        <v>1417.07</v>
      </c>
      <c r="C1150" s="5">
        <v>492.311700944969</v>
      </c>
    </row>
    <row r="1151" spans="1:3">
      <c r="A1151" s="4">
        <v>2007.34</v>
      </c>
      <c r="B1151" s="4">
        <v>1525.15</v>
      </c>
      <c r="C1151" s="5">
        <v>75.978658323951095</v>
      </c>
    </row>
    <row r="1152" spans="1:3">
      <c r="A1152" s="4">
        <v>2899.55</v>
      </c>
      <c r="B1152" s="4">
        <v>857.31</v>
      </c>
      <c r="C1152" s="5">
        <v>29.567001776137701</v>
      </c>
    </row>
    <row r="1153" spans="1:3">
      <c r="A1153" s="4">
        <v>1109.9100000000001</v>
      </c>
      <c r="B1153" s="4">
        <v>998.32</v>
      </c>
      <c r="C1153" s="5">
        <v>89.946031660224705</v>
      </c>
    </row>
    <row r="1154" spans="1:3">
      <c r="A1154" s="4">
        <v>3249.52</v>
      </c>
      <c r="B1154" s="4">
        <v>1233.76</v>
      </c>
      <c r="C1154" s="5">
        <v>37.9674536546936</v>
      </c>
    </row>
    <row r="1155" spans="1:3">
      <c r="A1155" s="4">
        <v>313.55</v>
      </c>
      <c r="B1155" s="4">
        <v>979.63</v>
      </c>
      <c r="C1155" s="5">
        <v>312.43182905437698</v>
      </c>
    </row>
    <row r="1156" spans="1:3">
      <c r="A1156" s="4">
        <v>633.80999999999995</v>
      </c>
      <c r="B1156" s="4">
        <v>1024.8499999999999</v>
      </c>
      <c r="C1156" s="5">
        <v>161.69672299269499</v>
      </c>
    </row>
    <row r="1157" spans="1:3">
      <c r="A1157" s="4">
        <v>122.09</v>
      </c>
      <c r="B1157" s="4">
        <v>1324.66</v>
      </c>
      <c r="C1157" s="5">
        <v>1084.98648537964</v>
      </c>
    </row>
    <row r="1158" spans="1:3">
      <c r="A1158" s="4">
        <v>263.75</v>
      </c>
      <c r="B1158" s="4">
        <v>423.34</v>
      </c>
      <c r="C1158" s="5">
        <v>160.508056872038</v>
      </c>
    </row>
    <row r="1159" spans="1:3">
      <c r="A1159" s="4">
        <v>1977.19</v>
      </c>
      <c r="B1159" s="4">
        <v>1282.01</v>
      </c>
      <c r="C1159" s="5">
        <v>64.840000202307294</v>
      </c>
    </row>
    <row r="1160" spans="1:3">
      <c r="A1160" s="4">
        <v>1225.3499999999999</v>
      </c>
      <c r="B1160" s="4">
        <v>1479.16</v>
      </c>
      <c r="C1160" s="5">
        <v>120.713265597584</v>
      </c>
    </row>
    <row r="1161" spans="1:3">
      <c r="A1161" s="4">
        <v>4593.26</v>
      </c>
      <c r="B1161" s="4">
        <v>665.86</v>
      </c>
      <c r="C1161" s="5">
        <v>14.4964578534636</v>
      </c>
    </row>
    <row r="1162" spans="1:3">
      <c r="A1162" s="4">
        <v>1443.35</v>
      </c>
      <c r="B1162" s="4">
        <v>909.94</v>
      </c>
      <c r="C1162" s="5">
        <v>63.043613815082999</v>
      </c>
    </row>
    <row r="1163" spans="1:3">
      <c r="A1163" s="4">
        <v>3459</v>
      </c>
      <c r="B1163" s="4">
        <v>1795.8</v>
      </c>
      <c r="C1163" s="5">
        <v>51.916738941890699</v>
      </c>
    </row>
    <row r="1164" spans="1:3">
      <c r="A1164" s="4">
        <v>205.22</v>
      </c>
      <c r="B1164" s="4">
        <v>1910.25</v>
      </c>
      <c r="C1164" s="5">
        <v>930.830328428028</v>
      </c>
    </row>
    <row r="1165" spans="1:3">
      <c r="A1165" s="4">
        <v>3771.41</v>
      </c>
      <c r="B1165" s="4">
        <v>1729.39</v>
      </c>
      <c r="C1165" s="5">
        <v>45.855263681222702</v>
      </c>
    </row>
    <row r="1166" spans="1:3">
      <c r="A1166" s="4">
        <v>644.42999999999995</v>
      </c>
      <c r="B1166" s="4">
        <v>208.35</v>
      </c>
      <c r="C1166" s="5">
        <v>32.330897071830897</v>
      </c>
    </row>
    <row r="1167" spans="1:3">
      <c r="A1167" s="4">
        <v>2477.85</v>
      </c>
      <c r="B1167" s="4">
        <v>334.53</v>
      </c>
      <c r="C1167" s="5">
        <v>13.500817240753101</v>
      </c>
    </row>
    <row r="1168" spans="1:3">
      <c r="A1168" s="4">
        <v>3962.28</v>
      </c>
      <c r="B1168" s="4">
        <v>913.97</v>
      </c>
      <c r="C1168" s="5">
        <v>23.0667696376834</v>
      </c>
    </row>
    <row r="1169" spans="1:3">
      <c r="A1169" s="4">
        <v>1502.71</v>
      </c>
      <c r="B1169" s="4">
        <v>309.07</v>
      </c>
      <c r="C1169" s="5">
        <v>20.5675080354826</v>
      </c>
    </row>
    <row r="1170" spans="1:3">
      <c r="A1170" s="4">
        <v>1662.68</v>
      </c>
      <c r="B1170" s="4">
        <v>88.64</v>
      </c>
      <c r="C1170" s="5">
        <v>5.3311521158611397</v>
      </c>
    </row>
    <row r="1171" spans="1:3">
      <c r="A1171" s="4">
        <v>1679.22</v>
      </c>
      <c r="B1171" s="4">
        <v>848.04</v>
      </c>
      <c r="C1171" s="5">
        <v>50.502018794440303</v>
      </c>
    </row>
    <row r="1172" spans="1:3">
      <c r="A1172" s="4">
        <v>723.65</v>
      </c>
      <c r="B1172" s="4">
        <v>1834.39</v>
      </c>
      <c r="C1172" s="5">
        <v>253.49132868099201</v>
      </c>
    </row>
    <row r="1173" spans="1:3">
      <c r="A1173" s="4">
        <v>4560.4399999999996</v>
      </c>
      <c r="B1173" s="4">
        <v>296.12</v>
      </c>
      <c r="C1173" s="5">
        <v>6.4932331090859696</v>
      </c>
    </row>
    <row r="1174" spans="1:3">
      <c r="A1174" s="4">
        <v>1620.78</v>
      </c>
      <c r="B1174" s="4">
        <v>1385.67</v>
      </c>
      <c r="C1174" s="5">
        <v>85.494021397105101</v>
      </c>
    </row>
    <row r="1175" spans="1:3">
      <c r="A1175" s="4">
        <v>3028.27</v>
      </c>
      <c r="B1175" s="4">
        <v>1123.3599999999999</v>
      </c>
      <c r="C1175" s="5">
        <v>37.095767550449601</v>
      </c>
    </row>
    <row r="1176" spans="1:3">
      <c r="A1176" s="4">
        <v>196.91</v>
      </c>
      <c r="B1176" s="4">
        <v>1468.8</v>
      </c>
      <c r="C1176" s="5">
        <v>745.92453405108904</v>
      </c>
    </row>
    <row r="1177" spans="1:3">
      <c r="A1177" s="4">
        <v>2069.86</v>
      </c>
      <c r="B1177" s="4">
        <v>855.29</v>
      </c>
      <c r="C1177" s="5">
        <v>41.321152155218201</v>
      </c>
    </row>
    <row r="1178" spans="1:3">
      <c r="A1178" s="4">
        <v>812.23</v>
      </c>
      <c r="B1178" s="4">
        <v>1410.54</v>
      </c>
      <c r="C1178" s="5">
        <v>173.662632505571</v>
      </c>
    </row>
    <row r="1179" spans="1:3">
      <c r="A1179" s="4">
        <v>2211.25</v>
      </c>
      <c r="B1179" s="4">
        <v>1095.67</v>
      </c>
      <c r="C1179" s="5">
        <v>49.549802148106302</v>
      </c>
    </row>
    <row r="1180" spans="1:3">
      <c r="A1180" s="4">
        <v>3570.74</v>
      </c>
      <c r="B1180" s="4">
        <v>47.63</v>
      </c>
      <c r="C1180" s="5">
        <v>1.3338971753754101</v>
      </c>
    </row>
    <row r="1181" spans="1:3">
      <c r="A1181" s="4">
        <v>3207.86</v>
      </c>
      <c r="B1181" s="4">
        <v>1218.68</v>
      </c>
      <c r="C1181" s="5">
        <v>37.990435991595596</v>
      </c>
    </row>
    <row r="1182" spans="1:3">
      <c r="A1182" s="4">
        <v>2039.56</v>
      </c>
      <c r="B1182" s="4">
        <v>1562.37</v>
      </c>
      <c r="C1182" s="5">
        <v>76.603286983467001</v>
      </c>
    </row>
    <row r="1183" spans="1:3">
      <c r="A1183" s="4">
        <v>2649.9</v>
      </c>
      <c r="B1183" s="4">
        <v>1833.96</v>
      </c>
      <c r="C1183" s="5">
        <v>69.208649382995603</v>
      </c>
    </row>
    <row r="1184" spans="1:3">
      <c r="A1184" s="4">
        <v>174.07</v>
      </c>
      <c r="B1184" s="4">
        <v>217.89</v>
      </c>
      <c r="C1184" s="5">
        <v>125.173780662952</v>
      </c>
    </row>
    <row r="1185" spans="1:3">
      <c r="A1185" s="4">
        <v>2988.61</v>
      </c>
      <c r="B1185" s="4">
        <v>820.98</v>
      </c>
      <c r="C1185" s="5">
        <v>27.4702955554589</v>
      </c>
    </row>
    <row r="1186" spans="1:3">
      <c r="A1186" s="4">
        <v>4191.72</v>
      </c>
      <c r="B1186" s="4">
        <v>1265.8900000000001</v>
      </c>
      <c r="C1186" s="5">
        <v>30.1997747941179</v>
      </c>
    </row>
    <row r="1187" spans="1:3">
      <c r="A1187" s="4">
        <v>852.2</v>
      </c>
      <c r="B1187" s="4">
        <v>1345.09</v>
      </c>
      <c r="C1187" s="5">
        <v>157.83736212156799</v>
      </c>
    </row>
    <row r="1188" spans="1:3">
      <c r="A1188" s="4">
        <v>688.26</v>
      </c>
      <c r="B1188" s="4">
        <v>544.16999999999996</v>
      </c>
      <c r="C1188" s="5">
        <v>79.064597681108907</v>
      </c>
    </row>
    <row r="1189" spans="1:3">
      <c r="A1189" s="4">
        <v>2957.13</v>
      </c>
      <c r="B1189" s="4">
        <v>571.13</v>
      </c>
      <c r="C1189" s="5">
        <v>19.3136588516568</v>
      </c>
    </row>
    <row r="1190" spans="1:3">
      <c r="A1190" s="4">
        <v>1675.56</v>
      </c>
      <c r="B1190" s="4">
        <v>865.34</v>
      </c>
      <c r="C1190" s="5">
        <v>51.644823223280603</v>
      </c>
    </row>
    <row r="1191" spans="1:3">
      <c r="A1191" s="4">
        <v>1180.1600000000001</v>
      </c>
      <c r="B1191" s="4">
        <v>801.23</v>
      </c>
      <c r="C1191" s="5">
        <v>67.891641811279797</v>
      </c>
    </row>
    <row r="1192" spans="1:3">
      <c r="A1192" s="4">
        <v>3243.95</v>
      </c>
      <c r="B1192" s="4">
        <v>1114.55</v>
      </c>
      <c r="C1192" s="5">
        <v>34.357804528429803</v>
      </c>
    </row>
    <row r="1193" spans="1:3">
      <c r="A1193" s="4">
        <v>4488.05</v>
      </c>
      <c r="B1193" s="4">
        <v>1551.14</v>
      </c>
      <c r="C1193" s="5">
        <v>34.561557914907397</v>
      </c>
    </row>
    <row r="1194" spans="1:3">
      <c r="A1194" s="4">
        <v>2607.59</v>
      </c>
      <c r="B1194" s="4">
        <v>71.47</v>
      </c>
      <c r="C1194" s="5">
        <v>2.7408449948036302</v>
      </c>
    </row>
    <row r="1195" spans="1:3">
      <c r="A1195" s="4">
        <v>2766.22</v>
      </c>
      <c r="B1195" s="4">
        <v>1983.99</v>
      </c>
      <c r="C1195" s="5">
        <v>71.722061152041405</v>
      </c>
    </row>
    <row r="1196" spans="1:3">
      <c r="A1196" s="4">
        <v>1367.77</v>
      </c>
      <c r="B1196" s="4">
        <v>740.59</v>
      </c>
      <c r="C1196" s="5">
        <v>54.1457993668526</v>
      </c>
    </row>
    <row r="1197" spans="1:3">
      <c r="A1197" s="4">
        <v>4585.67</v>
      </c>
      <c r="B1197" s="4">
        <v>1799.14</v>
      </c>
      <c r="C1197" s="5">
        <v>39.233961449471899</v>
      </c>
    </row>
    <row r="1198" spans="1:3">
      <c r="A1198" s="4">
        <v>1060.8800000000001</v>
      </c>
      <c r="B1198" s="4">
        <v>1789.34</v>
      </c>
      <c r="C1198" s="5">
        <v>168.66563607571101</v>
      </c>
    </row>
    <row r="1199" spans="1:3">
      <c r="A1199" s="4">
        <v>182.52</v>
      </c>
      <c r="B1199" s="4">
        <v>1002.95</v>
      </c>
      <c r="C1199" s="5">
        <v>549.50142450142403</v>
      </c>
    </row>
    <row r="1200" spans="1:3">
      <c r="A1200" s="4">
        <v>3866.84</v>
      </c>
      <c r="B1200" s="4">
        <v>1505.37</v>
      </c>
      <c r="C1200" s="5">
        <v>38.930237610038198</v>
      </c>
    </row>
    <row r="1201" spans="1:3">
      <c r="A1201" s="4">
        <v>1384.32</v>
      </c>
      <c r="B1201" s="4">
        <v>583.66</v>
      </c>
      <c r="C1201" s="5">
        <v>42.162216828479004</v>
      </c>
    </row>
    <row r="1202" spans="1:3">
      <c r="A1202" s="4">
        <v>4839.1099999999997</v>
      </c>
      <c r="B1202" s="4">
        <v>1845.77</v>
      </c>
      <c r="C1202" s="5">
        <v>38.142757655849898</v>
      </c>
    </row>
    <row r="1203" spans="1:3">
      <c r="A1203" s="4">
        <v>2219.0300000000002</v>
      </c>
      <c r="B1203" s="4">
        <v>1740.26</v>
      </c>
      <c r="C1203" s="5">
        <v>78.424356588238993</v>
      </c>
    </row>
    <row r="1204" spans="1:3">
      <c r="A1204" s="4">
        <v>3675.38</v>
      </c>
      <c r="B1204" s="4">
        <v>1356</v>
      </c>
      <c r="C1204" s="5">
        <v>36.894144278958898</v>
      </c>
    </row>
    <row r="1205" spans="1:3">
      <c r="A1205" s="4">
        <v>3575.5</v>
      </c>
      <c r="B1205" s="4">
        <v>1080.6300000000001</v>
      </c>
      <c r="C1205" s="5">
        <v>30.223185568451999</v>
      </c>
    </row>
    <row r="1206" spans="1:3">
      <c r="A1206" s="4">
        <v>4753.6099999999997</v>
      </c>
      <c r="B1206" s="4">
        <v>1180.3800000000001</v>
      </c>
      <c r="C1206" s="5">
        <v>24.8312335256784</v>
      </c>
    </row>
    <row r="1207" spans="1:3">
      <c r="A1207" s="4">
        <v>3571.32</v>
      </c>
      <c r="B1207" s="4">
        <v>1059.25</v>
      </c>
      <c r="C1207" s="5">
        <v>29.659901661010501</v>
      </c>
    </row>
    <row r="1208" spans="1:3">
      <c r="A1208" s="4">
        <v>597.54</v>
      </c>
      <c r="B1208" s="4">
        <v>101.44</v>
      </c>
      <c r="C1208" s="5">
        <v>16.976269371088101</v>
      </c>
    </row>
    <row r="1209" spans="1:3">
      <c r="A1209" s="4">
        <v>1913.85</v>
      </c>
      <c r="B1209" s="4">
        <v>200.84</v>
      </c>
      <c r="C1209" s="5">
        <v>10.494030357655999</v>
      </c>
    </row>
    <row r="1210" spans="1:3">
      <c r="A1210" s="4">
        <v>209.82</v>
      </c>
      <c r="B1210" s="4">
        <v>665.03</v>
      </c>
      <c r="C1210" s="5">
        <v>316.95262606043298</v>
      </c>
    </row>
    <row r="1211" spans="1:3">
      <c r="A1211" s="4">
        <v>1418.59</v>
      </c>
      <c r="B1211" s="4">
        <v>656.65</v>
      </c>
      <c r="C1211" s="5">
        <v>46.288920688852997</v>
      </c>
    </row>
    <row r="1212" spans="1:3">
      <c r="A1212" s="4">
        <v>1125.48</v>
      </c>
      <c r="B1212" s="4">
        <v>1161.8</v>
      </c>
      <c r="C1212" s="5">
        <v>103.227067562285</v>
      </c>
    </row>
    <row r="1213" spans="1:3">
      <c r="A1213" s="4">
        <v>2201.81</v>
      </c>
      <c r="B1213" s="4">
        <v>1394.56</v>
      </c>
      <c r="C1213" s="5">
        <v>63.336981846753297</v>
      </c>
    </row>
    <row r="1214" spans="1:3">
      <c r="A1214" s="4">
        <v>1325.43</v>
      </c>
      <c r="B1214" s="4">
        <v>1203.69</v>
      </c>
      <c r="C1214" s="5">
        <v>90.815056245897594</v>
      </c>
    </row>
    <row r="1215" spans="1:3">
      <c r="A1215" s="4">
        <v>221.06</v>
      </c>
      <c r="B1215" s="4">
        <v>1057.94</v>
      </c>
      <c r="C1215" s="5">
        <v>478.57595223016398</v>
      </c>
    </row>
    <row r="1216" spans="1:3">
      <c r="A1216" s="4">
        <v>1251.8699999999999</v>
      </c>
      <c r="B1216" s="4">
        <v>218.88</v>
      </c>
      <c r="C1216" s="5">
        <v>17.484243571616901</v>
      </c>
    </row>
    <row r="1217" spans="1:3">
      <c r="A1217" s="4">
        <v>695.01</v>
      </c>
      <c r="B1217" s="4">
        <v>191.57</v>
      </c>
      <c r="C1217" s="5">
        <v>27.5636321779543</v>
      </c>
    </row>
    <row r="1218" spans="1:3">
      <c r="A1218" s="4">
        <v>2236.9299999999998</v>
      </c>
      <c r="B1218" s="4">
        <v>18.75</v>
      </c>
      <c r="C1218" s="5">
        <v>0.83820235769559204</v>
      </c>
    </row>
    <row r="1219" spans="1:3">
      <c r="A1219" s="4">
        <v>4432.33</v>
      </c>
      <c r="B1219" s="4">
        <v>233.98</v>
      </c>
      <c r="C1219" s="5">
        <v>5.2789390681650499</v>
      </c>
    </row>
    <row r="1220" spans="1:3">
      <c r="A1220" s="4">
        <v>188.57</v>
      </c>
      <c r="B1220" s="4">
        <v>191.51</v>
      </c>
      <c r="C1220" s="5">
        <v>101.559102720475</v>
      </c>
    </row>
    <row r="1221" spans="1:3">
      <c r="A1221" s="4">
        <v>2204.9</v>
      </c>
      <c r="B1221" s="4">
        <v>1277.6099999999999</v>
      </c>
      <c r="C1221" s="5">
        <v>57.944124450088403</v>
      </c>
    </row>
    <row r="1222" spans="1:3">
      <c r="A1222" s="4">
        <v>1583.09</v>
      </c>
      <c r="B1222" s="4">
        <v>1718.06</v>
      </c>
      <c r="C1222" s="5">
        <v>108.525731322919</v>
      </c>
    </row>
    <row r="1223" spans="1:3">
      <c r="A1223" s="4">
        <v>3775.59</v>
      </c>
      <c r="B1223" s="4">
        <v>1399.06</v>
      </c>
      <c r="C1223" s="5">
        <v>37.055400612884299</v>
      </c>
    </row>
    <row r="1224" spans="1:3">
      <c r="A1224" s="4">
        <v>2185.09</v>
      </c>
      <c r="B1224" s="4">
        <v>1571.82</v>
      </c>
      <c r="C1224" s="5">
        <v>71.933879153719104</v>
      </c>
    </row>
    <row r="1225" spans="1:3">
      <c r="A1225" s="4">
        <v>987.12</v>
      </c>
      <c r="B1225" s="4">
        <v>1096.76</v>
      </c>
      <c r="C1225" s="5">
        <v>111.107058918875</v>
      </c>
    </row>
    <row r="1226" spans="1:3">
      <c r="A1226" s="4">
        <v>2609.14</v>
      </c>
      <c r="B1226" s="4">
        <v>105.37</v>
      </c>
      <c r="C1226" s="5">
        <v>4.0384954429428896</v>
      </c>
    </row>
    <row r="1227" spans="1:3">
      <c r="A1227" s="4">
        <v>1245.21</v>
      </c>
      <c r="B1227" s="4">
        <v>1061.0899999999999</v>
      </c>
      <c r="C1227" s="5">
        <v>85.213739048031997</v>
      </c>
    </row>
    <row r="1228" spans="1:3">
      <c r="A1228" s="4">
        <v>1196.54</v>
      </c>
      <c r="B1228" s="4">
        <v>1152.1600000000001</v>
      </c>
      <c r="C1228" s="5">
        <v>96.290972303475002</v>
      </c>
    </row>
    <row r="1229" spans="1:3">
      <c r="A1229" s="4">
        <v>3748.22</v>
      </c>
      <c r="B1229" s="4">
        <v>1313.73</v>
      </c>
      <c r="C1229" s="5">
        <v>35.049436799334103</v>
      </c>
    </row>
    <row r="1230" spans="1:3">
      <c r="A1230" s="4">
        <v>2270</v>
      </c>
      <c r="B1230" s="4">
        <v>1183.1199999999999</v>
      </c>
      <c r="C1230" s="5">
        <v>52.119823788546199</v>
      </c>
    </row>
    <row r="1231" spans="1:3">
      <c r="A1231" s="4">
        <v>2736.78</v>
      </c>
      <c r="B1231" s="4">
        <v>1968.19</v>
      </c>
      <c r="C1231" s="5">
        <v>71.916266561433503</v>
      </c>
    </row>
    <row r="1232" spans="1:3">
      <c r="A1232" s="4">
        <v>4073.12</v>
      </c>
      <c r="B1232" s="4">
        <v>282.82</v>
      </c>
      <c r="C1232" s="5">
        <v>6.9435715127469804</v>
      </c>
    </row>
    <row r="1233" spans="1:3">
      <c r="A1233" s="4">
        <v>4998.79</v>
      </c>
      <c r="B1233" s="4">
        <v>695.21</v>
      </c>
      <c r="C1233" s="5">
        <v>13.907565630882701</v>
      </c>
    </row>
    <row r="1234" spans="1:3">
      <c r="A1234" s="4">
        <v>2607.87</v>
      </c>
      <c r="B1234" s="4">
        <v>116.81</v>
      </c>
      <c r="C1234" s="5">
        <v>4.4791343126766296</v>
      </c>
    </row>
    <row r="1235" spans="1:3">
      <c r="A1235" s="4">
        <v>2590.16</v>
      </c>
      <c r="B1235" s="4">
        <v>598.26</v>
      </c>
      <c r="C1235" s="5">
        <v>23.0974148315162</v>
      </c>
    </row>
    <row r="1236" spans="1:3">
      <c r="A1236" s="4">
        <v>2395.6</v>
      </c>
      <c r="B1236" s="4">
        <v>1774.77</v>
      </c>
      <c r="C1236" s="5">
        <v>74.084571714810494</v>
      </c>
    </row>
    <row r="1237" spans="1:3">
      <c r="A1237" s="4">
        <v>3082.3</v>
      </c>
      <c r="B1237" s="4">
        <v>1024.4100000000001</v>
      </c>
      <c r="C1237" s="5">
        <v>33.235246406903897</v>
      </c>
    </row>
    <row r="1238" spans="1:3">
      <c r="A1238" s="4">
        <v>2009.11</v>
      </c>
      <c r="B1238" s="4">
        <v>197.04</v>
      </c>
      <c r="C1238" s="5">
        <v>9.8073276226787005</v>
      </c>
    </row>
    <row r="1239" spans="1:3">
      <c r="A1239" s="4">
        <v>3605.67</v>
      </c>
      <c r="B1239" s="4">
        <v>1536.9</v>
      </c>
      <c r="C1239" s="5">
        <v>42.6245330271489</v>
      </c>
    </row>
    <row r="1240" spans="1:3">
      <c r="A1240" s="4">
        <v>2581.11</v>
      </c>
      <c r="B1240" s="4">
        <v>1377.92</v>
      </c>
      <c r="C1240" s="5">
        <v>53.384784065770198</v>
      </c>
    </row>
    <row r="1241" spans="1:3">
      <c r="A1241" s="4">
        <v>1141.45</v>
      </c>
      <c r="B1241" s="4">
        <v>951.58</v>
      </c>
      <c r="C1241" s="5">
        <v>83.365894257304305</v>
      </c>
    </row>
    <row r="1242" spans="1:3">
      <c r="A1242" s="4">
        <v>288.69</v>
      </c>
      <c r="B1242" s="4">
        <v>1295.33</v>
      </c>
      <c r="C1242" s="5">
        <v>448.692368977103</v>
      </c>
    </row>
    <row r="1243" spans="1:3">
      <c r="A1243" s="4">
        <v>171.83</v>
      </c>
      <c r="B1243" s="4">
        <v>228.81</v>
      </c>
      <c r="C1243" s="5">
        <v>133.160682069487</v>
      </c>
    </row>
    <row r="1244" spans="1:3">
      <c r="A1244" s="4">
        <v>1910.77</v>
      </c>
      <c r="B1244" s="4">
        <v>1170.5999999999999</v>
      </c>
      <c r="C1244" s="5">
        <v>61.263260361006303</v>
      </c>
    </row>
    <row r="1245" spans="1:3">
      <c r="A1245" s="4">
        <v>4323.1899999999996</v>
      </c>
      <c r="B1245" s="4">
        <v>830.31</v>
      </c>
      <c r="C1245" s="5">
        <v>19.205956712520202</v>
      </c>
    </row>
    <row r="1246" spans="1:3">
      <c r="A1246" s="4">
        <v>4370.6000000000004</v>
      </c>
      <c r="B1246" s="4">
        <v>923.92</v>
      </c>
      <c r="C1246" s="5">
        <v>21.139431656980701</v>
      </c>
    </row>
    <row r="1247" spans="1:3">
      <c r="A1247" s="4">
        <v>688.35</v>
      </c>
      <c r="B1247" s="4">
        <v>628.25</v>
      </c>
      <c r="C1247" s="5">
        <v>91.2689765380983</v>
      </c>
    </row>
    <row r="1248" spans="1:3">
      <c r="A1248" s="4">
        <v>3977.71</v>
      </c>
      <c r="B1248" s="4">
        <v>1993.18</v>
      </c>
      <c r="C1248" s="5">
        <v>50.108730902956701</v>
      </c>
    </row>
    <row r="1249" spans="1:3">
      <c r="A1249" s="4">
        <v>1575.84</v>
      </c>
      <c r="B1249" s="4">
        <v>166.74</v>
      </c>
      <c r="C1249" s="5">
        <v>10.581023454157799</v>
      </c>
    </row>
    <row r="1250" spans="1:3">
      <c r="A1250" s="4">
        <v>4851.6400000000003</v>
      </c>
      <c r="B1250" s="4">
        <v>1640.76</v>
      </c>
      <c r="C1250" s="5">
        <v>33.818667502122999</v>
      </c>
    </row>
    <row r="1251" spans="1:3">
      <c r="A1251" s="4">
        <v>251.15</v>
      </c>
      <c r="B1251" s="4">
        <v>308.82</v>
      </c>
      <c r="C1251" s="5">
        <v>122.962373083814</v>
      </c>
    </row>
    <row r="1252" spans="1:3">
      <c r="A1252" s="4">
        <v>3687.33</v>
      </c>
      <c r="B1252" s="4">
        <v>1122.3</v>
      </c>
      <c r="C1252" s="5">
        <v>30.436657418782701</v>
      </c>
    </row>
    <row r="1253" spans="1:3">
      <c r="A1253" s="4">
        <v>3255.75</v>
      </c>
      <c r="B1253" s="4">
        <v>701.62</v>
      </c>
      <c r="C1253" s="5">
        <v>21.550180449973102</v>
      </c>
    </row>
    <row r="1254" spans="1:3">
      <c r="A1254" s="4">
        <v>3827.61</v>
      </c>
      <c r="B1254" s="4">
        <v>1882.42</v>
      </c>
      <c r="C1254" s="5">
        <v>49.180036628601101</v>
      </c>
    </row>
    <row r="1255" spans="1:3">
      <c r="A1255" s="4">
        <v>2771.12</v>
      </c>
      <c r="B1255" s="4">
        <v>337.21</v>
      </c>
      <c r="C1255" s="5">
        <v>12.168726002482799</v>
      </c>
    </row>
    <row r="1256" spans="1:3">
      <c r="A1256" s="4">
        <v>2604.96</v>
      </c>
      <c r="B1256" s="4">
        <v>1070.22</v>
      </c>
      <c r="C1256" s="5">
        <v>41.0839321908974</v>
      </c>
    </row>
    <row r="1257" spans="1:3">
      <c r="A1257" s="4">
        <v>3358.58</v>
      </c>
      <c r="B1257" s="4">
        <v>1633.14</v>
      </c>
      <c r="C1257" s="5">
        <v>48.625907377522701</v>
      </c>
    </row>
    <row r="1258" spans="1:3">
      <c r="A1258" s="4">
        <v>3419.37</v>
      </c>
      <c r="B1258" s="4">
        <v>1811.72</v>
      </c>
      <c r="C1258" s="5">
        <v>52.984029221757197</v>
      </c>
    </row>
    <row r="1259" spans="1:3">
      <c r="A1259" s="4">
        <v>4826.43</v>
      </c>
      <c r="B1259" s="4">
        <v>242.63</v>
      </c>
      <c r="C1259" s="5">
        <v>5.0271111359742102</v>
      </c>
    </row>
    <row r="1260" spans="1:3">
      <c r="A1260" s="4">
        <v>4369.54</v>
      </c>
      <c r="B1260" s="4">
        <v>157.03</v>
      </c>
      <c r="C1260" s="5">
        <v>3.5937421330391799</v>
      </c>
    </row>
    <row r="1261" spans="1:3">
      <c r="A1261" s="4">
        <v>1473.61</v>
      </c>
      <c r="B1261" s="4">
        <v>34.340000000000003</v>
      </c>
      <c r="C1261" s="5">
        <v>2.33033163455731</v>
      </c>
    </row>
    <row r="1262" spans="1:3">
      <c r="A1262" s="4">
        <v>4339.8599999999997</v>
      </c>
      <c r="B1262" s="4">
        <v>358.19</v>
      </c>
      <c r="C1262" s="5">
        <v>8.2534920481305907</v>
      </c>
    </row>
    <row r="1263" spans="1:3">
      <c r="A1263" s="4">
        <v>3911.8</v>
      </c>
      <c r="B1263" s="4">
        <v>981.88</v>
      </c>
      <c r="C1263" s="5">
        <v>25.100465258960099</v>
      </c>
    </row>
    <row r="1264" spans="1:3">
      <c r="A1264" s="4">
        <v>220.23</v>
      </c>
      <c r="B1264" s="4">
        <v>1410.73</v>
      </c>
      <c r="C1264" s="5">
        <v>640.57122099623098</v>
      </c>
    </row>
    <row r="1265" spans="1:3">
      <c r="A1265" s="4">
        <v>4454.38</v>
      </c>
      <c r="B1265" s="4">
        <v>1941.77</v>
      </c>
      <c r="C1265" s="5">
        <v>43.592374247370003</v>
      </c>
    </row>
    <row r="1266" spans="1:3">
      <c r="A1266" s="4">
        <v>1399.33</v>
      </c>
      <c r="B1266" s="4">
        <v>975.59</v>
      </c>
      <c r="C1266" s="5">
        <v>69.718365217639899</v>
      </c>
    </row>
    <row r="1267" spans="1:3">
      <c r="A1267" s="4">
        <v>4862.16</v>
      </c>
      <c r="B1267" s="4">
        <v>694.03</v>
      </c>
      <c r="C1267" s="5">
        <v>14.274108626618601</v>
      </c>
    </row>
    <row r="1268" spans="1:3">
      <c r="A1268" s="4">
        <v>4053.54</v>
      </c>
      <c r="B1268" s="4">
        <v>771.91</v>
      </c>
      <c r="C1268" s="5">
        <v>19.0428613014797</v>
      </c>
    </row>
    <row r="1269" spans="1:3">
      <c r="A1269" s="4">
        <v>4598.41</v>
      </c>
      <c r="B1269" s="4">
        <v>443.45</v>
      </c>
      <c r="C1269" s="5">
        <v>9.6435507055699698</v>
      </c>
    </row>
    <row r="1270" spans="1:3">
      <c r="A1270" s="4">
        <v>4361.95</v>
      </c>
      <c r="B1270" s="4">
        <v>1823.1</v>
      </c>
      <c r="C1270" s="5">
        <v>41.795527229793997</v>
      </c>
    </row>
    <row r="1271" spans="1:3">
      <c r="A1271" s="4">
        <v>4021.46</v>
      </c>
      <c r="B1271" s="4">
        <v>197.93</v>
      </c>
      <c r="C1271" s="5">
        <v>4.9218443053020504</v>
      </c>
    </row>
    <row r="1272" spans="1:3">
      <c r="A1272" s="4">
        <v>3351.99</v>
      </c>
      <c r="B1272" s="4">
        <v>310.45999999999998</v>
      </c>
      <c r="C1272" s="5">
        <v>9.2619608053723308</v>
      </c>
    </row>
    <row r="1273" spans="1:3">
      <c r="A1273" s="4">
        <v>2285.67</v>
      </c>
      <c r="B1273" s="4">
        <v>782.51</v>
      </c>
      <c r="C1273" s="5">
        <v>34.2354758123439</v>
      </c>
    </row>
    <row r="1274" spans="1:3">
      <c r="A1274" s="4">
        <v>2055.2600000000002</v>
      </c>
      <c r="B1274" s="4">
        <v>199.86</v>
      </c>
      <c r="C1274" s="5">
        <v>9.7243171180288606</v>
      </c>
    </row>
    <row r="1275" spans="1:3">
      <c r="A1275" s="4">
        <v>4390.55</v>
      </c>
      <c r="B1275" s="4">
        <v>908.01</v>
      </c>
      <c r="C1275" s="5">
        <v>20.681008074159301</v>
      </c>
    </row>
    <row r="1276" spans="1:3">
      <c r="A1276" s="4">
        <v>1743.46</v>
      </c>
      <c r="B1276" s="4">
        <v>193.62</v>
      </c>
      <c r="C1276" s="5">
        <v>11.1055028506533</v>
      </c>
    </row>
    <row r="1277" spans="1:3">
      <c r="A1277" s="4">
        <v>4143.53</v>
      </c>
      <c r="B1277" s="4">
        <v>1562.31</v>
      </c>
      <c r="C1277" s="5">
        <v>37.7048072537184</v>
      </c>
    </row>
    <row r="1278" spans="1:3">
      <c r="A1278" s="4">
        <v>1007.97</v>
      </c>
      <c r="B1278" s="4">
        <v>1704.44</v>
      </c>
      <c r="C1278" s="5">
        <v>169.09630246931999</v>
      </c>
    </row>
    <row r="1279" spans="1:3">
      <c r="A1279" s="4">
        <v>1614.92</v>
      </c>
      <c r="B1279" s="4">
        <v>1880.3</v>
      </c>
      <c r="C1279" s="5">
        <v>116.433012161593</v>
      </c>
    </row>
    <row r="1280" spans="1:3">
      <c r="A1280" s="4">
        <v>1086.1199999999999</v>
      </c>
      <c r="B1280" s="4">
        <v>354.73</v>
      </c>
      <c r="C1280" s="5">
        <v>32.660295363311597</v>
      </c>
    </row>
    <row r="1281" spans="1:3">
      <c r="A1281" s="4">
        <v>2215.4499999999998</v>
      </c>
      <c r="B1281" s="4">
        <v>791.45</v>
      </c>
      <c r="C1281" s="5">
        <v>35.724119253424803</v>
      </c>
    </row>
    <row r="1282" spans="1:3">
      <c r="A1282" s="4">
        <v>2182.3000000000002</v>
      </c>
      <c r="B1282" s="4">
        <v>351.14</v>
      </c>
      <c r="C1282" s="5">
        <v>16.0903633780873</v>
      </c>
    </row>
    <row r="1283" spans="1:3">
      <c r="A1283" s="4">
        <v>3067.59</v>
      </c>
      <c r="B1283" s="4">
        <v>853.51</v>
      </c>
      <c r="C1283" s="5">
        <v>27.8234705420216</v>
      </c>
    </row>
    <row r="1284" spans="1:3">
      <c r="A1284" s="4">
        <v>749.95</v>
      </c>
      <c r="B1284" s="4">
        <v>1346.06</v>
      </c>
      <c r="C1284" s="5">
        <v>179.486632442163</v>
      </c>
    </row>
    <row r="1285" spans="1:3">
      <c r="A1285" s="4">
        <v>4417.53</v>
      </c>
      <c r="B1285" s="4">
        <v>1441.28</v>
      </c>
      <c r="C1285" s="5">
        <v>32.626377183629799</v>
      </c>
    </row>
    <row r="1286" spans="1:3">
      <c r="A1286" s="4">
        <v>2161.8200000000002</v>
      </c>
      <c r="B1286" s="4">
        <v>975.04</v>
      </c>
      <c r="C1286" s="5">
        <v>45.102737508210701</v>
      </c>
    </row>
    <row r="1287" spans="1:3">
      <c r="A1287" s="4">
        <v>3517.82</v>
      </c>
      <c r="B1287" s="4">
        <v>128.35</v>
      </c>
      <c r="C1287" s="5">
        <v>3.6485664417167398</v>
      </c>
    </row>
    <row r="1288" spans="1:3">
      <c r="A1288" s="4">
        <v>3810.59</v>
      </c>
      <c r="B1288" s="4">
        <v>254.1</v>
      </c>
      <c r="C1288" s="5">
        <v>6.6682587210904396</v>
      </c>
    </row>
    <row r="1289" spans="1:3">
      <c r="A1289" s="4">
        <v>2639.73</v>
      </c>
      <c r="B1289" s="4">
        <v>1555.72</v>
      </c>
      <c r="C1289" s="5">
        <v>58.9348153030802</v>
      </c>
    </row>
    <row r="1290" spans="1:3">
      <c r="A1290" s="4">
        <v>295.01</v>
      </c>
      <c r="B1290" s="4">
        <v>363.31</v>
      </c>
      <c r="C1290" s="5">
        <v>123.15175756754</v>
      </c>
    </row>
    <row r="1291" spans="1:3">
      <c r="A1291" s="4">
        <v>2739.64</v>
      </c>
      <c r="B1291" s="4">
        <v>1564.34</v>
      </c>
      <c r="C1291" s="5">
        <v>57.100202946372498</v>
      </c>
    </row>
    <row r="1292" spans="1:3">
      <c r="A1292" s="4">
        <v>2880.75</v>
      </c>
      <c r="B1292" s="4">
        <v>329.91</v>
      </c>
      <c r="C1292" s="5">
        <v>11.452225982817</v>
      </c>
    </row>
    <row r="1293" spans="1:3">
      <c r="A1293" s="4">
        <v>1921.92</v>
      </c>
      <c r="B1293" s="4">
        <v>923.73</v>
      </c>
      <c r="C1293" s="5">
        <v>48.062874625374597</v>
      </c>
    </row>
    <row r="1294" spans="1:3">
      <c r="A1294" s="4">
        <v>1977.59</v>
      </c>
      <c r="B1294" s="4">
        <v>1139.29</v>
      </c>
      <c r="C1294" s="5">
        <v>57.610020277206097</v>
      </c>
    </row>
    <row r="1295" spans="1:3">
      <c r="A1295" s="4">
        <v>3950.16</v>
      </c>
      <c r="B1295" s="4">
        <v>165.55</v>
      </c>
      <c r="C1295" s="5">
        <v>4.1909694797172801</v>
      </c>
    </row>
    <row r="1296" spans="1:3">
      <c r="A1296" s="4">
        <v>4320.6899999999996</v>
      </c>
      <c r="B1296" s="4">
        <v>344.41</v>
      </c>
      <c r="C1296" s="5">
        <v>7.9711805290358697</v>
      </c>
    </row>
    <row r="1297" spans="1:3">
      <c r="A1297" s="4">
        <v>3465.56</v>
      </c>
      <c r="B1297" s="4">
        <v>142.71</v>
      </c>
      <c r="C1297" s="5">
        <v>4.1179491914726603</v>
      </c>
    </row>
    <row r="1298" spans="1:3">
      <c r="A1298" s="4">
        <v>1638.67</v>
      </c>
      <c r="B1298" s="4">
        <v>48.36</v>
      </c>
      <c r="C1298" s="5">
        <v>2.9511738177912599</v>
      </c>
    </row>
    <row r="1299" spans="1:3">
      <c r="A1299" s="4">
        <v>4708.43</v>
      </c>
      <c r="B1299" s="4">
        <v>10.1</v>
      </c>
      <c r="C1299" s="5">
        <v>0.214508870260363</v>
      </c>
    </row>
    <row r="1300" spans="1:3">
      <c r="A1300" s="4">
        <v>3424.28</v>
      </c>
      <c r="B1300" s="4">
        <v>1302.8900000000001</v>
      </c>
      <c r="C1300" s="5">
        <v>38.048582475732097</v>
      </c>
    </row>
    <row r="1301" spans="1:3">
      <c r="A1301" s="4">
        <v>4482.1099999999997</v>
      </c>
      <c r="B1301" s="4">
        <v>1075.79</v>
      </c>
      <c r="C1301" s="5">
        <v>24.001865192956</v>
      </c>
    </row>
    <row r="1302" spans="1:3">
      <c r="A1302" s="4">
        <v>4763.8999999999996</v>
      </c>
      <c r="B1302" s="4">
        <v>1172.1199999999999</v>
      </c>
      <c r="C1302" s="5">
        <v>24.604210835659899</v>
      </c>
    </row>
    <row r="1303" spans="1:3">
      <c r="A1303" s="4">
        <v>1379.21</v>
      </c>
      <c r="B1303" s="4">
        <v>1602.01</v>
      </c>
      <c r="C1303" s="5">
        <v>116.154175216247</v>
      </c>
    </row>
    <row r="1304" spans="1:3">
      <c r="A1304" s="4">
        <v>2494.79</v>
      </c>
      <c r="B1304" s="4">
        <v>751.38</v>
      </c>
      <c r="C1304" s="5">
        <v>30.1179658408123</v>
      </c>
    </row>
    <row r="1305" spans="1:3">
      <c r="A1305" s="4">
        <v>829.67</v>
      </c>
      <c r="B1305" s="4">
        <v>178.75</v>
      </c>
      <c r="C1305" s="5">
        <v>21.544710547567099</v>
      </c>
    </row>
    <row r="1306" spans="1:3">
      <c r="A1306" s="4">
        <v>2566.5700000000002</v>
      </c>
      <c r="B1306" s="4">
        <v>210.39</v>
      </c>
      <c r="C1306" s="5">
        <v>8.1973217173114303</v>
      </c>
    </row>
    <row r="1307" spans="1:3">
      <c r="A1307" s="4">
        <v>4214.82</v>
      </c>
      <c r="B1307" s="4">
        <v>1552.69</v>
      </c>
      <c r="C1307" s="5">
        <v>36.838821112170898</v>
      </c>
    </row>
    <row r="1308" spans="1:3">
      <c r="A1308" s="4">
        <v>3174.18</v>
      </c>
      <c r="B1308" s="4">
        <v>742.98</v>
      </c>
      <c r="C1308" s="5">
        <v>23.406990151787198</v>
      </c>
    </row>
    <row r="1309" spans="1:3">
      <c r="A1309" s="4">
        <v>1559.03</v>
      </c>
      <c r="B1309" s="4">
        <v>1848.24</v>
      </c>
      <c r="C1309" s="5">
        <v>118.550637255216</v>
      </c>
    </row>
    <row r="1310" spans="1:3">
      <c r="A1310" s="4">
        <v>2204.31</v>
      </c>
      <c r="B1310" s="4">
        <v>1381.65</v>
      </c>
      <c r="C1310" s="5">
        <v>62.679477931869798</v>
      </c>
    </row>
    <row r="1311" spans="1:3">
      <c r="A1311" s="4">
        <v>1127.19</v>
      </c>
      <c r="B1311" s="4">
        <v>1182.18</v>
      </c>
      <c r="C1311" s="5">
        <v>104.87850318047499</v>
      </c>
    </row>
    <row r="1312" spans="1:3">
      <c r="A1312" s="4">
        <v>2560.4899999999998</v>
      </c>
      <c r="B1312" s="4">
        <v>1794.23</v>
      </c>
      <c r="C1312" s="5">
        <v>70.073696831465895</v>
      </c>
    </row>
    <row r="1313" spans="1:3">
      <c r="A1313" s="4">
        <v>1317.58</v>
      </c>
      <c r="B1313" s="4">
        <v>747.78</v>
      </c>
      <c r="C1313" s="5">
        <v>56.754049089998297</v>
      </c>
    </row>
    <row r="1314" spans="1:3">
      <c r="A1314" s="4">
        <v>719.02</v>
      </c>
      <c r="B1314" s="4">
        <v>411.07</v>
      </c>
      <c r="C1314" s="5">
        <v>57.170871463936997</v>
      </c>
    </row>
    <row r="1315" spans="1:3">
      <c r="A1315" s="4">
        <v>4351.17</v>
      </c>
      <c r="B1315" s="4">
        <v>1770.1</v>
      </c>
      <c r="C1315" s="5">
        <v>40.681012233491202</v>
      </c>
    </row>
    <row r="1316" spans="1:3">
      <c r="A1316" s="4">
        <v>3946.86</v>
      </c>
      <c r="B1316" s="4">
        <v>289.89999999999998</v>
      </c>
      <c r="C1316" s="5">
        <v>7.3450793795574203</v>
      </c>
    </row>
    <row r="1317" spans="1:3">
      <c r="A1317" s="4">
        <v>1284.79</v>
      </c>
      <c r="B1317" s="4">
        <v>1759.99</v>
      </c>
      <c r="C1317" s="5">
        <v>136.98658924804801</v>
      </c>
    </row>
    <row r="1318" spans="1:3">
      <c r="A1318" s="4">
        <v>2400.7199999999998</v>
      </c>
      <c r="B1318" s="4">
        <v>1963.09</v>
      </c>
      <c r="C1318" s="5">
        <v>81.770885401046399</v>
      </c>
    </row>
    <row r="1319" spans="1:3">
      <c r="A1319" s="4">
        <v>2672.95</v>
      </c>
      <c r="B1319" s="4">
        <v>1156.1099999999999</v>
      </c>
      <c r="C1319" s="5">
        <v>43.252211975532703</v>
      </c>
    </row>
    <row r="1320" spans="1:3">
      <c r="A1320" s="4">
        <v>3661.61</v>
      </c>
      <c r="B1320" s="4">
        <v>1553.37</v>
      </c>
      <c r="C1320" s="5">
        <v>42.423141732734997</v>
      </c>
    </row>
    <row r="1321" spans="1:3">
      <c r="A1321" s="4">
        <v>4428.7700000000004</v>
      </c>
      <c r="B1321" s="4">
        <v>1393.26</v>
      </c>
      <c r="C1321" s="5">
        <v>31.459299083041099</v>
      </c>
    </row>
    <row r="1322" spans="1:3">
      <c r="A1322" s="4">
        <v>3500.89</v>
      </c>
      <c r="B1322" s="4">
        <v>1097.3599999999999</v>
      </c>
      <c r="C1322" s="5">
        <v>31.345172227633501</v>
      </c>
    </row>
    <row r="1323" spans="1:3">
      <c r="A1323" s="4">
        <v>2940</v>
      </c>
      <c r="B1323" s="4">
        <v>1347.47</v>
      </c>
      <c r="C1323" s="5">
        <v>45.8323129251701</v>
      </c>
    </row>
    <row r="1324" spans="1:3">
      <c r="A1324" s="4">
        <v>4427.3100000000004</v>
      </c>
      <c r="B1324" s="4">
        <v>950.48</v>
      </c>
      <c r="C1324" s="5">
        <v>21.4685666917383</v>
      </c>
    </row>
    <row r="1325" spans="1:3">
      <c r="A1325" s="4">
        <v>4449.59</v>
      </c>
      <c r="B1325" s="4">
        <v>1910.42</v>
      </c>
      <c r="C1325" s="5">
        <v>42.9347423020997</v>
      </c>
    </row>
    <row r="1326" spans="1:3">
      <c r="A1326" s="4">
        <v>2350.2800000000002</v>
      </c>
      <c r="B1326" s="4">
        <v>1309.21</v>
      </c>
      <c r="C1326" s="5">
        <v>55.704426706605197</v>
      </c>
    </row>
    <row r="1327" spans="1:3">
      <c r="A1327" s="4">
        <v>3743.51</v>
      </c>
      <c r="B1327" s="4">
        <v>446.49</v>
      </c>
      <c r="C1327" s="5">
        <v>11.9270417335602</v>
      </c>
    </row>
    <row r="1328" spans="1:3">
      <c r="A1328" s="4">
        <v>3806.85</v>
      </c>
      <c r="B1328" s="4">
        <v>83.31</v>
      </c>
      <c r="C1328" s="5">
        <v>2.1884234997438798</v>
      </c>
    </row>
    <row r="1329" spans="1:3">
      <c r="A1329" s="4">
        <v>1934.13</v>
      </c>
      <c r="B1329" s="4">
        <v>1071.96</v>
      </c>
      <c r="C1329" s="5">
        <v>55.423368646368097</v>
      </c>
    </row>
    <row r="1330" spans="1:3">
      <c r="A1330" s="4">
        <v>4482.0600000000004</v>
      </c>
      <c r="B1330" s="4">
        <v>616.22</v>
      </c>
      <c r="C1330" s="5">
        <v>13.7485888185343</v>
      </c>
    </row>
    <row r="1331" spans="1:3">
      <c r="A1331" s="4">
        <v>2595.2399999999998</v>
      </c>
      <c r="B1331" s="4">
        <v>290.56</v>
      </c>
      <c r="C1331" s="5">
        <v>11.195881691096</v>
      </c>
    </row>
    <row r="1332" spans="1:3">
      <c r="A1332" s="4">
        <v>1244.47</v>
      </c>
      <c r="B1332" s="4">
        <v>1667.38</v>
      </c>
      <c r="C1332" s="5">
        <v>133.983141417632</v>
      </c>
    </row>
    <row r="1333" spans="1:3">
      <c r="A1333" s="4">
        <v>2995.17</v>
      </c>
      <c r="B1333" s="4">
        <v>573.37</v>
      </c>
      <c r="C1333" s="5">
        <v>19.143153810969</v>
      </c>
    </row>
    <row r="1334" spans="1:3">
      <c r="A1334" s="4">
        <v>1812.35</v>
      </c>
      <c r="B1334" s="4">
        <v>880.06</v>
      </c>
      <c r="C1334" s="5">
        <v>48.559053163020401</v>
      </c>
    </row>
    <row r="1335" spans="1:3">
      <c r="A1335" s="4">
        <v>3919.74</v>
      </c>
      <c r="B1335" s="4">
        <v>811.54</v>
      </c>
      <c r="C1335" s="5">
        <v>20.7039242398731</v>
      </c>
    </row>
    <row r="1336" spans="1:3">
      <c r="A1336" s="4">
        <v>2097.15</v>
      </c>
      <c r="B1336" s="4">
        <v>500.01</v>
      </c>
      <c r="C1336" s="5">
        <v>23.842357485158399</v>
      </c>
    </row>
    <row r="1337" spans="1:3">
      <c r="A1337" s="4">
        <v>3545.21</v>
      </c>
      <c r="B1337" s="4">
        <v>1506.67</v>
      </c>
      <c r="C1337" s="5">
        <v>42.498751836985697</v>
      </c>
    </row>
    <row r="1338" spans="1:3">
      <c r="A1338" s="4">
        <v>4812.8100000000004</v>
      </c>
      <c r="B1338" s="4">
        <v>745.43</v>
      </c>
      <c r="C1338" s="5">
        <v>15.488456847455</v>
      </c>
    </row>
    <row r="1339" spans="1:3">
      <c r="A1339" s="4">
        <v>445.13</v>
      </c>
      <c r="B1339" s="4">
        <v>48.17</v>
      </c>
      <c r="C1339" s="5">
        <v>10.821557747175</v>
      </c>
    </row>
    <row r="1340" spans="1:3">
      <c r="A1340" s="4">
        <v>2311.83</v>
      </c>
      <c r="B1340" s="4">
        <v>319.37</v>
      </c>
      <c r="C1340" s="5">
        <v>13.814597094077</v>
      </c>
    </row>
    <row r="1341" spans="1:3">
      <c r="A1341" s="4">
        <v>4539.2</v>
      </c>
      <c r="B1341" s="4">
        <v>1965.88</v>
      </c>
      <c r="C1341" s="5">
        <v>43.308953119492401</v>
      </c>
    </row>
    <row r="1342" spans="1:3">
      <c r="A1342" s="4">
        <v>894.3</v>
      </c>
      <c r="B1342" s="4">
        <v>602.28</v>
      </c>
      <c r="C1342" s="5">
        <v>67.346528010734701</v>
      </c>
    </row>
    <row r="1343" spans="1:3">
      <c r="A1343" s="4">
        <v>4007.07</v>
      </c>
      <c r="B1343" s="4">
        <v>1953.09</v>
      </c>
      <c r="C1343" s="5">
        <v>48.741100105563397</v>
      </c>
    </row>
    <row r="1344" spans="1:3">
      <c r="A1344" s="4">
        <v>162.16</v>
      </c>
      <c r="B1344" s="4">
        <v>866.25</v>
      </c>
      <c r="C1344" s="5">
        <v>534.194622594968</v>
      </c>
    </row>
    <row r="1345" spans="1:3">
      <c r="A1345" s="4">
        <v>2834.54</v>
      </c>
      <c r="B1345" s="4">
        <v>1820.27</v>
      </c>
      <c r="C1345" s="5">
        <v>64.217474440297195</v>
      </c>
    </row>
    <row r="1346" spans="1:3">
      <c r="A1346" s="4">
        <v>4895.51</v>
      </c>
      <c r="B1346" s="4">
        <v>1365.78</v>
      </c>
      <c r="C1346" s="5">
        <v>27.8986254751803</v>
      </c>
    </row>
    <row r="1347" spans="1:3">
      <c r="A1347" s="4">
        <v>4540.3900000000003</v>
      </c>
      <c r="B1347" s="4">
        <v>433.01</v>
      </c>
      <c r="C1347" s="5">
        <v>9.5368459537616808</v>
      </c>
    </row>
    <row r="1348" spans="1:3">
      <c r="A1348" s="4">
        <v>3100.8</v>
      </c>
      <c r="B1348" s="4">
        <v>487.45</v>
      </c>
      <c r="C1348" s="5">
        <v>15.720136738906101</v>
      </c>
    </row>
    <row r="1349" spans="1:3">
      <c r="A1349" s="4">
        <v>3321.15</v>
      </c>
      <c r="B1349" s="4">
        <v>10.39</v>
      </c>
      <c r="C1349" s="5">
        <v>0.312843442783373</v>
      </c>
    </row>
    <row r="1350" spans="1:3">
      <c r="A1350" s="4">
        <v>930.32</v>
      </c>
      <c r="B1350" s="4">
        <v>1945.72</v>
      </c>
      <c r="C1350" s="5">
        <v>209.145240347407</v>
      </c>
    </row>
    <row r="1351" spans="1:3">
      <c r="A1351" s="4">
        <v>962.12</v>
      </c>
      <c r="B1351" s="4">
        <v>1823.22</v>
      </c>
      <c r="C1351" s="5">
        <v>189.50027023656099</v>
      </c>
    </row>
    <row r="1352" spans="1:3">
      <c r="A1352" s="4">
        <v>1159.8699999999999</v>
      </c>
      <c r="B1352" s="4">
        <v>1918.66</v>
      </c>
      <c r="C1352" s="5">
        <v>165.42026261563799</v>
      </c>
    </row>
    <row r="1353" spans="1:3">
      <c r="A1353" s="4">
        <v>1068.48</v>
      </c>
      <c r="B1353" s="4">
        <v>133.88</v>
      </c>
      <c r="C1353" s="5">
        <v>12.5299490865529</v>
      </c>
    </row>
    <row r="1354" spans="1:3">
      <c r="A1354" s="4">
        <v>583.80999999999995</v>
      </c>
      <c r="B1354" s="4">
        <v>545.59</v>
      </c>
      <c r="C1354" s="5">
        <v>93.453349548654501</v>
      </c>
    </row>
    <row r="1355" spans="1:3">
      <c r="A1355" s="4">
        <v>2210.17</v>
      </c>
      <c r="B1355" s="4">
        <v>71.680000000000007</v>
      </c>
      <c r="C1355" s="5">
        <v>3.24318943791654</v>
      </c>
    </row>
    <row r="1356" spans="1:3">
      <c r="A1356" s="4">
        <v>3042.56</v>
      </c>
      <c r="B1356" s="4">
        <v>430.87</v>
      </c>
      <c r="C1356" s="5">
        <v>14.1614298485486</v>
      </c>
    </row>
    <row r="1357" spans="1:3">
      <c r="A1357" s="4">
        <v>3336.91</v>
      </c>
      <c r="B1357" s="4">
        <v>1886.2</v>
      </c>
      <c r="C1357" s="5">
        <v>56.5253483012727</v>
      </c>
    </row>
    <row r="1358" spans="1:3">
      <c r="A1358" s="4">
        <v>3099.52</v>
      </c>
      <c r="B1358" s="4">
        <v>1110.5</v>
      </c>
      <c r="C1358" s="5">
        <v>35.828128226305999</v>
      </c>
    </row>
    <row r="1359" spans="1:3">
      <c r="A1359" s="4">
        <v>3022.82</v>
      </c>
      <c r="B1359" s="4">
        <v>1869.19</v>
      </c>
      <c r="C1359" s="5">
        <v>61.835967738733999</v>
      </c>
    </row>
    <row r="1360" spans="1:3">
      <c r="A1360" s="4">
        <v>1549.27</v>
      </c>
      <c r="B1360" s="4">
        <v>1466.18</v>
      </c>
      <c r="C1360" s="5">
        <v>94.636828958154496</v>
      </c>
    </row>
    <row r="1361" spans="1:3">
      <c r="A1361" s="4">
        <v>217.99</v>
      </c>
      <c r="B1361" s="4">
        <v>617.59</v>
      </c>
      <c r="C1361" s="5">
        <v>283.311161062434</v>
      </c>
    </row>
    <row r="1362" spans="1:3">
      <c r="A1362" s="4">
        <v>2118.83</v>
      </c>
      <c r="B1362" s="4">
        <v>1488.45</v>
      </c>
      <c r="C1362" s="5">
        <v>70.248674976284093</v>
      </c>
    </row>
    <row r="1363" spans="1:3">
      <c r="A1363" s="4">
        <v>624.62</v>
      </c>
      <c r="B1363" s="4">
        <v>1657.73</v>
      </c>
      <c r="C1363" s="5">
        <v>265.39816208254598</v>
      </c>
    </row>
    <row r="1364" spans="1:3">
      <c r="A1364" s="4">
        <v>1283.9100000000001</v>
      </c>
      <c r="B1364" s="4">
        <v>779.17</v>
      </c>
      <c r="C1364" s="5">
        <v>60.687275587852703</v>
      </c>
    </row>
    <row r="1365" spans="1:3">
      <c r="A1365" s="4">
        <v>4463.93</v>
      </c>
      <c r="B1365" s="4">
        <v>1824.82</v>
      </c>
      <c r="C1365" s="5">
        <v>40.879225256668398</v>
      </c>
    </row>
    <row r="1366" spans="1:3">
      <c r="A1366" s="4">
        <v>726.18</v>
      </c>
      <c r="B1366" s="4">
        <v>30.92</v>
      </c>
      <c r="C1366" s="5">
        <v>4.2578974909802003</v>
      </c>
    </row>
    <row r="1367" spans="1:3">
      <c r="A1367" s="4">
        <v>2601.75</v>
      </c>
      <c r="B1367" s="4">
        <v>573.85</v>
      </c>
      <c r="C1367" s="5">
        <v>22.0563082540598</v>
      </c>
    </row>
    <row r="1368" spans="1:3">
      <c r="A1368" s="4">
        <v>1691.05</v>
      </c>
      <c r="B1368" s="4">
        <v>1579.94</v>
      </c>
      <c r="C1368" s="5">
        <v>93.429526034120798</v>
      </c>
    </row>
    <row r="1369" spans="1:3">
      <c r="A1369" s="4">
        <v>4995.0600000000004</v>
      </c>
      <c r="B1369" s="4">
        <v>1761.55</v>
      </c>
      <c r="C1369" s="5">
        <v>35.265842652540698</v>
      </c>
    </row>
    <row r="1370" spans="1:3">
      <c r="A1370" s="4">
        <v>761.65</v>
      </c>
      <c r="B1370" s="4">
        <v>1074.04</v>
      </c>
      <c r="C1370" s="5">
        <v>141.01490185780901</v>
      </c>
    </row>
    <row r="1371" spans="1:3">
      <c r="A1371" s="4">
        <v>4482.95</v>
      </c>
      <c r="B1371" s="4">
        <v>1729.21</v>
      </c>
      <c r="C1371" s="5">
        <v>38.573037843384398</v>
      </c>
    </row>
    <row r="1372" spans="1:3">
      <c r="A1372" s="4">
        <v>340.36</v>
      </c>
      <c r="B1372" s="4">
        <v>947.13</v>
      </c>
      <c r="C1372" s="5">
        <v>278.27300505347301</v>
      </c>
    </row>
    <row r="1373" spans="1:3">
      <c r="A1373" s="4">
        <v>1844.09</v>
      </c>
      <c r="B1373" s="4">
        <v>822.24</v>
      </c>
      <c r="C1373" s="5">
        <v>44.587845495610303</v>
      </c>
    </row>
    <row r="1374" spans="1:3">
      <c r="A1374" s="4">
        <v>2397.1</v>
      </c>
      <c r="B1374" s="4">
        <v>1832.21</v>
      </c>
      <c r="C1374" s="5">
        <v>76.434441616953805</v>
      </c>
    </row>
    <row r="1375" spans="1:3">
      <c r="A1375" s="4">
        <v>2045.12</v>
      </c>
      <c r="B1375" s="4">
        <v>1499.48</v>
      </c>
      <c r="C1375" s="5">
        <v>73.319902988577695</v>
      </c>
    </row>
    <row r="1376" spans="1:3">
      <c r="A1376" s="4">
        <v>922.41</v>
      </c>
      <c r="B1376" s="4">
        <v>156.44999999999999</v>
      </c>
      <c r="C1376" s="5">
        <v>16.9610043256253</v>
      </c>
    </row>
    <row r="1377" spans="1:3">
      <c r="A1377" s="4">
        <v>4698.01</v>
      </c>
      <c r="B1377" s="4">
        <v>762.97</v>
      </c>
      <c r="C1377" s="5">
        <v>16.2402804591731</v>
      </c>
    </row>
    <row r="1378" spans="1:3">
      <c r="A1378" s="4">
        <v>4794.17</v>
      </c>
      <c r="B1378" s="4">
        <v>647.94000000000005</v>
      </c>
      <c r="C1378" s="5">
        <v>13.515165294514</v>
      </c>
    </row>
    <row r="1379" spans="1:3">
      <c r="A1379" s="4">
        <v>2007.74</v>
      </c>
      <c r="B1379" s="4">
        <v>490.49</v>
      </c>
      <c r="C1379" s="5">
        <v>24.429956070009101</v>
      </c>
    </row>
    <row r="1380" spans="1:3">
      <c r="A1380" s="4">
        <v>4209.5</v>
      </c>
      <c r="B1380" s="4">
        <v>1529.14</v>
      </c>
      <c r="C1380" s="5">
        <v>36.3259294453023</v>
      </c>
    </row>
    <row r="1381" spans="1:3">
      <c r="A1381" s="4">
        <v>1167.98</v>
      </c>
      <c r="B1381" s="4">
        <v>1923.05</v>
      </c>
      <c r="C1381" s="5">
        <v>164.64751108751901</v>
      </c>
    </row>
    <row r="1382" spans="1:3">
      <c r="A1382" s="4">
        <v>1993.03</v>
      </c>
      <c r="B1382" s="4">
        <v>659.67</v>
      </c>
      <c r="C1382" s="5">
        <v>33.098849490474301</v>
      </c>
    </row>
    <row r="1383" spans="1:3">
      <c r="A1383" s="4">
        <v>1585.84</v>
      </c>
      <c r="B1383" s="4">
        <v>1727.63</v>
      </c>
      <c r="C1383" s="5">
        <v>108.94100287544801</v>
      </c>
    </row>
    <row r="1384" spans="1:3">
      <c r="A1384" s="4">
        <v>998.3</v>
      </c>
      <c r="B1384" s="4">
        <v>1891.6</v>
      </c>
      <c r="C1384" s="5">
        <v>189.482119603326</v>
      </c>
    </row>
    <row r="1385" spans="1:3">
      <c r="A1385" s="4">
        <v>4053.7</v>
      </c>
      <c r="B1385" s="4">
        <v>247.53</v>
      </c>
      <c r="C1385" s="5">
        <v>6.1062732811998899</v>
      </c>
    </row>
    <row r="1386" spans="1:3">
      <c r="A1386" s="4">
        <v>744.21</v>
      </c>
      <c r="B1386" s="4">
        <v>1674.88</v>
      </c>
      <c r="C1386" s="5">
        <v>225.05475605004</v>
      </c>
    </row>
    <row r="1387" spans="1:3">
      <c r="A1387" s="4">
        <v>2037.48</v>
      </c>
      <c r="B1387" s="4">
        <v>595.89</v>
      </c>
      <c r="C1387" s="5">
        <v>29.246422050768601</v>
      </c>
    </row>
    <row r="1388" spans="1:3">
      <c r="A1388" s="4">
        <v>4564.58</v>
      </c>
      <c r="B1388" s="4">
        <v>255.79</v>
      </c>
      <c r="C1388" s="5">
        <v>5.6038014450398501</v>
      </c>
    </row>
    <row r="1389" spans="1:3">
      <c r="A1389" s="4">
        <v>2602.0700000000002</v>
      </c>
      <c r="B1389" s="4">
        <v>762.16</v>
      </c>
      <c r="C1389" s="5">
        <v>29.290526388606001</v>
      </c>
    </row>
    <row r="1390" spans="1:3">
      <c r="A1390" s="4">
        <v>2497.88</v>
      </c>
      <c r="B1390" s="4">
        <v>808.27</v>
      </c>
      <c r="C1390" s="5">
        <v>32.358239787339699</v>
      </c>
    </row>
    <row r="1391" spans="1:3">
      <c r="A1391" s="4">
        <v>2478.12</v>
      </c>
      <c r="B1391" s="4">
        <v>692.89</v>
      </c>
      <c r="C1391" s="5">
        <v>27.9603086210514</v>
      </c>
    </row>
    <row r="1392" spans="1:3">
      <c r="A1392" s="4">
        <v>2485.31</v>
      </c>
      <c r="B1392" s="4">
        <v>18.940000000000001</v>
      </c>
      <c r="C1392" s="5">
        <v>0.76207797015261702</v>
      </c>
    </row>
    <row r="1393" spans="1:3">
      <c r="A1393" s="4">
        <v>4593.4399999999996</v>
      </c>
      <c r="B1393" s="4">
        <v>209.99</v>
      </c>
      <c r="C1393" s="5">
        <v>4.5715193841652404</v>
      </c>
    </row>
    <row r="1394" spans="1:3">
      <c r="A1394" s="4">
        <v>2685.02</v>
      </c>
      <c r="B1394" s="4">
        <v>624.84</v>
      </c>
      <c r="C1394" s="5">
        <v>23.271335036610498</v>
      </c>
    </row>
    <row r="1395" spans="1:3">
      <c r="A1395" s="4">
        <v>4536.26</v>
      </c>
      <c r="B1395" s="4">
        <v>1523.44</v>
      </c>
      <c r="C1395" s="5">
        <v>33.583612932239298</v>
      </c>
    </row>
    <row r="1396" spans="1:3">
      <c r="A1396" s="4">
        <v>515.72</v>
      </c>
      <c r="B1396" s="4">
        <v>1744.41</v>
      </c>
      <c r="C1396" s="5">
        <v>338.24749864267397</v>
      </c>
    </row>
    <row r="1397" spans="1:3">
      <c r="A1397" s="4">
        <v>4830.8999999999996</v>
      </c>
      <c r="B1397" s="4">
        <v>378.86</v>
      </c>
      <c r="C1397" s="5">
        <v>7.8424310169947598</v>
      </c>
    </row>
    <row r="1398" spans="1:3">
      <c r="A1398" s="4">
        <v>2602.4499999999998</v>
      </c>
      <c r="B1398" s="4">
        <v>1559.66</v>
      </c>
      <c r="C1398" s="5">
        <v>59.930450152740697</v>
      </c>
    </row>
    <row r="1399" spans="1:3">
      <c r="A1399" s="4">
        <v>3894.89</v>
      </c>
      <c r="B1399" s="4">
        <v>1569.7</v>
      </c>
      <c r="C1399" s="5">
        <v>40.301523277935999</v>
      </c>
    </row>
    <row r="1400" spans="1:3">
      <c r="A1400" s="4">
        <v>1694.64</v>
      </c>
      <c r="B1400" s="4">
        <v>252.97</v>
      </c>
      <c r="C1400" s="5">
        <v>14.9276542510504</v>
      </c>
    </row>
    <row r="1401" spans="1:3">
      <c r="A1401" s="4">
        <v>1389.08</v>
      </c>
      <c r="B1401" s="4">
        <v>1048.32</v>
      </c>
      <c r="C1401" s="5">
        <v>75.468655513001394</v>
      </c>
    </row>
    <row r="1402" spans="1:3">
      <c r="A1402" s="4">
        <v>4483.24</v>
      </c>
      <c r="B1402" s="4">
        <v>1064.94</v>
      </c>
      <c r="C1402" s="5">
        <v>23.753803053149099</v>
      </c>
    </row>
    <row r="1403" spans="1:3">
      <c r="A1403" s="4">
        <v>1942</v>
      </c>
      <c r="B1403" s="4">
        <v>568.22</v>
      </c>
      <c r="C1403" s="5">
        <v>29.259526261586</v>
      </c>
    </row>
    <row r="1404" spans="1:3">
      <c r="A1404" s="4">
        <v>462.07</v>
      </c>
      <c r="B1404" s="4">
        <v>1196.9000000000001</v>
      </c>
      <c r="C1404" s="5">
        <v>259.03001709697702</v>
      </c>
    </row>
    <row r="1405" spans="1:3">
      <c r="A1405" s="4">
        <v>475.79</v>
      </c>
      <c r="B1405" s="4">
        <v>1771.52</v>
      </c>
      <c r="C1405" s="5">
        <v>372.33233149078399</v>
      </c>
    </row>
    <row r="1406" spans="1:3">
      <c r="A1406" s="4">
        <v>2169.84</v>
      </c>
      <c r="B1406" s="4">
        <v>1242.75</v>
      </c>
      <c r="C1406" s="5">
        <v>57.273808207056703</v>
      </c>
    </row>
    <row r="1407" spans="1:3">
      <c r="A1407" s="4">
        <v>304.29000000000002</v>
      </c>
      <c r="B1407" s="4">
        <v>1822.13</v>
      </c>
      <c r="C1407" s="5">
        <v>598.81363173288605</v>
      </c>
    </row>
    <row r="1408" spans="1:3">
      <c r="A1408" s="4">
        <v>3035.64</v>
      </c>
      <c r="B1408" s="4">
        <v>459.77</v>
      </c>
      <c r="C1408" s="5">
        <v>15.145735330935199</v>
      </c>
    </row>
    <row r="1409" spans="1:3">
      <c r="A1409" s="4">
        <v>3016.89</v>
      </c>
      <c r="B1409" s="4">
        <v>268.89</v>
      </c>
      <c r="C1409" s="5">
        <v>8.9128208187902107</v>
      </c>
    </row>
    <row r="1410" spans="1:3">
      <c r="A1410" s="4">
        <v>2495.41</v>
      </c>
      <c r="B1410" s="4">
        <v>888.37</v>
      </c>
      <c r="C1410" s="5">
        <v>35.600161897243296</v>
      </c>
    </row>
    <row r="1411" spans="1:3">
      <c r="A1411" s="4">
        <v>925.72</v>
      </c>
      <c r="B1411" s="4">
        <v>127.62</v>
      </c>
      <c r="C1411" s="5">
        <v>13.786026012185101</v>
      </c>
    </row>
    <row r="1412" spans="1:3">
      <c r="A1412" s="4">
        <v>437.57</v>
      </c>
      <c r="B1412" s="4">
        <v>1893.16</v>
      </c>
      <c r="C1412" s="5">
        <v>432.65306122448999</v>
      </c>
    </row>
    <row r="1413" spans="1:3">
      <c r="A1413" s="4">
        <v>2648.28</v>
      </c>
      <c r="B1413" s="4">
        <v>1807.77</v>
      </c>
      <c r="C1413" s="5">
        <v>68.262041778059697</v>
      </c>
    </row>
    <row r="1414" spans="1:3">
      <c r="A1414" s="4">
        <v>2012.26</v>
      </c>
      <c r="B1414" s="4">
        <v>1015.6</v>
      </c>
      <c r="C1414" s="5">
        <v>50.470615129257702</v>
      </c>
    </row>
    <row r="1415" spans="1:3">
      <c r="A1415" s="4">
        <v>4944.95</v>
      </c>
      <c r="B1415" s="4">
        <v>914.04</v>
      </c>
      <c r="C1415" s="5">
        <v>18.484312278182799</v>
      </c>
    </row>
    <row r="1416" spans="1:3">
      <c r="A1416" s="4">
        <v>1953.75</v>
      </c>
      <c r="B1416" s="4">
        <v>1061.5999999999999</v>
      </c>
      <c r="C1416" s="5">
        <v>54.336532309660903</v>
      </c>
    </row>
    <row r="1417" spans="1:3">
      <c r="A1417" s="4">
        <v>1722.32</v>
      </c>
      <c r="B1417" s="4">
        <v>1753.85</v>
      </c>
      <c r="C1417" s="5">
        <v>101.830670258721</v>
      </c>
    </row>
    <row r="1418" spans="1:3">
      <c r="A1418" s="4">
        <v>720.1</v>
      </c>
      <c r="B1418" s="4">
        <v>202.07</v>
      </c>
      <c r="C1418" s="5">
        <v>28.061380363838399</v>
      </c>
    </row>
    <row r="1419" spans="1:3">
      <c r="A1419" s="4">
        <v>3941.52</v>
      </c>
      <c r="B1419" s="4">
        <v>484.4</v>
      </c>
      <c r="C1419" s="5">
        <v>12.2896750492196</v>
      </c>
    </row>
    <row r="1420" spans="1:3">
      <c r="A1420" s="4">
        <v>4697.5</v>
      </c>
      <c r="B1420" s="4">
        <v>351.07</v>
      </c>
      <c r="C1420" s="5">
        <v>7.4735497605109096</v>
      </c>
    </row>
    <row r="1421" spans="1:3">
      <c r="A1421" s="4">
        <v>2496.37</v>
      </c>
      <c r="B1421" s="4">
        <v>1695.33</v>
      </c>
      <c r="C1421" s="5">
        <v>67.911807945136303</v>
      </c>
    </row>
    <row r="1422" spans="1:3">
      <c r="A1422" s="4">
        <v>2106.81</v>
      </c>
      <c r="B1422" s="4">
        <v>484.06</v>
      </c>
      <c r="C1422" s="5">
        <v>22.9759684072128</v>
      </c>
    </row>
    <row r="1423" spans="1:3">
      <c r="A1423" s="4">
        <v>793.15</v>
      </c>
      <c r="B1423" s="4">
        <v>1903.31</v>
      </c>
      <c r="C1423" s="5">
        <v>239.96848011095</v>
      </c>
    </row>
    <row r="1424" spans="1:3">
      <c r="A1424" s="4">
        <v>222.57</v>
      </c>
      <c r="B1424" s="4">
        <v>854.73</v>
      </c>
      <c r="C1424" s="5">
        <v>384.02749696724601</v>
      </c>
    </row>
    <row r="1425" spans="1:3">
      <c r="A1425" s="4">
        <v>2530.06</v>
      </c>
      <c r="B1425" s="4">
        <v>1204.8399999999999</v>
      </c>
      <c r="C1425" s="5">
        <v>47.621005035453699</v>
      </c>
    </row>
    <row r="1426" spans="1:3">
      <c r="A1426" s="4">
        <v>2478.63</v>
      </c>
      <c r="B1426" s="4">
        <v>1176.05</v>
      </c>
      <c r="C1426" s="5">
        <v>47.447581930340498</v>
      </c>
    </row>
    <row r="1427" spans="1:3">
      <c r="A1427" s="4">
        <v>3332.06</v>
      </c>
      <c r="B1427" s="4">
        <v>1349.69</v>
      </c>
      <c r="C1427" s="5">
        <v>40.506173358222803</v>
      </c>
    </row>
    <row r="1428" spans="1:3">
      <c r="A1428" s="4">
        <v>4259.59</v>
      </c>
      <c r="B1428" s="4">
        <v>718.37</v>
      </c>
      <c r="C1428" s="5">
        <v>16.8647686749194</v>
      </c>
    </row>
    <row r="1429" spans="1:3">
      <c r="A1429" s="4">
        <v>503.52</v>
      </c>
      <c r="B1429" s="4">
        <v>1524.35</v>
      </c>
      <c r="C1429" s="5">
        <v>302.73871941531598</v>
      </c>
    </row>
    <row r="1430" spans="1:3">
      <c r="A1430" s="4">
        <v>672.26</v>
      </c>
      <c r="B1430" s="4">
        <v>1560.25</v>
      </c>
      <c r="C1430" s="5">
        <v>232.09026269598101</v>
      </c>
    </row>
    <row r="1431" spans="1:3">
      <c r="A1431" s="4">
        <v>3225.79</v>
      </c>
      <c r="B1431" s="4">
        <v>565.72</v>
      </c>
      <c r="C1431" s="5">
        <v>17.5374094407881</v>
      </c>
    </row>
    <row r="1432" spans="1:3">
      <c r="A1432" s="4">
        <v>1631.5</v>
      </c>
      <c r="B1432" s="4">
        <v>1766.5</v>
      </c>
      <c r="C1432" s="5">
        <v>108.27459393196401</v>
      </c>
    </row>
    <row r="1433" spans="1:3">
      <c r="A1433" s="4">
        <v>3682.86</v>
      </c>
      <c r="B1433" s="4">
        <v>35.49</v>
      </c>
      <c r="C1433" s="5">
        <v>0.96365324774767402</v>
      </c>
    </row>
    <row r="1434" spans="1:3">
      <c r="A1434" s="4">
        <v>1533.73</v>
      </c>
      <c r="B1434" s="4">
        <v>358.22</v>
      </c>
      <c r="C1434" s="5">
        <v>23.356131783299499</v>
      </c>
    </row>
    <row r="1435" spans="1:3">
      <c r="A1435" s="4">
        <v>3932.32</v>
      </c>
      <c r="B1435" s="4">
        <v>1125.1300000000001</v>
      </c>
      <c r="C1435" s="5">
        <v>28.612371322781499</v>
      </c>
    </row>
    <row r="1436" spans="1:3">
      <c r="A1436" s="4">
        <v>1658.26</v>
      </c>
      <c r="B1436" s="4">
        <v>1902.61</v>
      </c>
      <c r="C1436" s="5">
        <v>114.735324979195</v>
      </c>
    </row>
    <row r="1437" spans="1:3">
      <c r="A1437" s="4">
        <v>4352.9399999999996</v>
      </c>
      <c r="B1437" s="4">
        <v>1264.1099999999999</v>
      </c>
      <c r="C1437" s="5">
        <v>29.0403727136142</v>
      </c>
    </row>
    <row r="1438" spans="1:3">
      <c r="A1438" s="4">
        <v>4455.51</v>
      </c>
      <c r="B1438" s="4">
        <v>128.4</v>
      </c>
      <c r="C1438" s="5">
        <v>2.8818249762653401</v>
      </c>
    </row>
    <row r="1439" spans="1:3">
      <c r="A1439" s="4">
        <v>1344.25</v>
      </c>
      <c r="B1439" s="4">
        <v>891.28</v>
      </c>
      <c r="C1439" s="5">
        <v>66.303143016551999</v>
      </c>
    </row>
    <row r="1440" spans="1:3">
      <c r="A1440" s="4">
        <v>2253.14</v>
      </c>
      <c r="B1440" s="4">
        <v>1752.24</v>
      </c>
      <c r="C1440" s="5">
        <v>77.768802648747993</v>
      </c>
    </row>
    <row r="1441" spans="1:3">
      <c r="A1441" s="4">
        <v>4500.79</v>
      </c>
      <c r="B1441" s="4">
        <v>1849.74</v>
      </c>
      <c r="C1441" s="5">
        <v>41.098118330337599</v>
      </c>
    </row>
    <row r="1442" spans="1:3">
      <c r="A1442" s="4">
        <v>2856.73</v>
      </c>
      <c r="B1442" s="4">
        <v>1823.89</v>
      </c>
      <c r="C1442" s="5">
        <v>63.845375656782402</v>
      </c>
    </row>
    <row r="1443" spans="1:3">
      <c r="A1443" s="4">
        <v>4830.9399999999996</v>
      </c>
      <c r="B1443" s="4">
        <v>298.87</v>
      </c>
      <c r="C1443" s="5">
        <v>6.18658066546055</v>
      </c>
    </row>
    <row r="1444" spans="1:3">
      <c r="A1444" s="4">
        <v>1157.72</v>
      </c>
      <c r="B1444" s="4">
        <v>1687.38</v>
      </c>
      <c r="C1444" s="5">
        <v>145.75026776768101</v>
      </c>
    </row>
    <row r="1445" spans="1:3">
      <c r="A1445" s="4">
        <v>1588.61</v>
      </c>
      <c r="B1445" s="4">
        <v>1434.3</v>
      </c>
      <c r="C1445" s="5">
        <v>90.286476857126701</v>
      </c>
    </row>
    <row r="1446" spans="1:3">
      <c r="A1446" s="4">
        <v>1933.11</v>
      </c>
      <c r="B1446" s="4">
        <v>1607.78</v>
      </c>
      <c r="C1446" s="5">
        <v>83.170642125900798</v>
      </c>
    </row>
    <row r="1447" spans="1:3">
      <c r="A1447" s="4">
        <v>2956.01</v>
      </c>
      <c r="B1447" s="4">
        <v>1636.85</v>
      </c>
      <c r="C1447" s="5">
        <v>55.373628641310397</v>
      </c>
    </row>
    <row r="1448" spans="1:3">
      <c r="A1448" s="4">
        <v>357.41</v>
      </c>
      <c r="B1448" s="4">
        <v>147.85</v>
      </c>
      <c r="C1448" s="5">
        <v>41.367057441034099</v>
      </c>
    </row>
    <row r="1449" spans="1:3">
      <c r="A1449" s="4">
        <v>2848.87</v>
      </c>
      <c r="B1449" s="4">
        <v>1786.83</v>
      </c>
      <c r="C1449" s="5">
        <v>62.720657664266902</v>
      </c>
    </row>
    <row r="1450" spans="1:3">
      <c r="A1450" s="4">
        <v>149.71</v>
      </c>
      <c r="B1450" s="4">
        <v>1413.08</v>
      </c>
      <c r="C1450" s="5">
        <v>943.87816445127203</v>
      </c>
    </row>
    <row r="1451" spans="1:3">
      <c r="A1451" s="4">
        <v>2677.13</v>
      </c>
      <c r="B1451" s="4">
        <v>1084.7</v>
      </c>
      <c r="C1451" s="5">
        <v>40.517270360423304</v>
      </c>
    </row>
    <row r="1452" spans="1:3">
      <c r="A1452" s="4">
        <v>3908.38</v>
      </c>
      <c r="B1452" s="4">
        <v>1002.73</v>
      </c>
      <c r="C1452" s="5">
        <v>25.655898351746799</v>
      </c>
    </row>
    <row r="1453" spans="1:3">
      <c r="A1453" s="4">
        <v>311.81</v>
      </c>
      <c r="B1453" s="4">
        <v>1755.81</v>
      </c>
      <c r="C1453" s="5">
        <v>563.10253038709504</v>
      </c>
    </row>
    <row r="1454" spans="1:3">
      <c r="A1454" s="4">
        <v>2311.42</v>
      </c>
      <c r="B1454" s="4">
        <v>1462.44</v>
      </c>
      <c r="C1454" s="5">
        <v>63.270197540905599</v>
      </c>
    </row>
    <row r="1455" spans="1:3">
      <c r="A1455" s="4">
        <v>1987.93</v>
      </c>
      <c r="B1455" s="4">
        <v>487.58</v>
      </c>
      <c r="C1455" s="5">
        <v>24.527020569134699</v>
      </c>
    </row>
    <row r="1456" spans="1:3">
      <c r="A1456" s="4">
        <v>2928.01</v>
      </c>
      <c r="B1456" s="4">
        <v>858.63</v>
      </c>
      <c r="C1456" s="5">
        <v>29.3246949293206</v>
      </c>
    </row>
    <row r="1457" spans="1:3">
      <c r="A1457" s="4">
        <v>804.01</v>
      </c>
      <c r="B1457" s="4">
        <v>607.92999999999995</v>
      </c>
      <c r="C1457" s="5">
        <v>75.612243628810603</v>
      </c>
    </row>
    <row r="1458" spans="1:3">
      <c r="A1458" s="4">
        <v>4936.25</v>
      </c>
      <c r="B1458" s="4">
        <v>1092.3499999999999</v>
      </c>
      <c r="C1458" s="5">
        <v>22.1291466193973</v>
      </c>
    </row>
    <row r="1459" spans="1:3">
      <c r="A1459" s="4">
        <v>4578.43</v>
      </c>
      <c r="B1459" s="4">
        <v>1644.55</v>
      </c>
      <c r="C1459" s="5">
        <v>35.919518262810598</v>
      </c>
    </row>
    <row r="1460" spans="1:3">
      <c r="A1460" s="4">
        <v>4218.71</v>
      </c>
      <c r="B1460" s="4">
        <v>165.55</v>
      </c>
      <c r="C1460" s="5">
        <v>3.9241853552389201</v>
      </c>
    </row>
    <row r="1461" spans="1:3">
      <c r="A1461" s="4">
        <v>1694.07</v>
      </c>
      <c r="B1461" s="4">
        <v>742.08</v>
      </c>
      <c r="C1461" s="5">
        <v>43.804565336733397</v>
      </c>
    </row>
    <row r="1462" spans="1:3">
      <c r="A1462" s="4">
        <v>748.57</v>
      </c>
      <c r="B1462" s="4">
        <v>357.25</v>
      </c>
      <c r="C1462" s="5">
        <v>47.7243277181827</v>
      </c>
    </row>
    <row r="1463" spans="1:3">
      <c r="A1463" s="4">
        <v>1470.58</v>
      </c>
      <c r="B1463" s="4">
        <v>1509.74</v>
      </c>
      <c r="C1463" s="5">
        <v>102.662894912212</v>
      </c>
    </row>
    <row r="1464" spans="1:3">
      <c r="A1464" s="4">
        <v>4781.87</v>
      </c>
      <c r="B1464" s="4">
        <v>1434.66</v>
      </c>
      <c r="C1464" s="5">
        <v>30.002070319770301</v>
      </c>
    </row>
    <row r="1465" spans="1:3">
      <c r="A1465" s="4">
        <v>1556.15</v>
      </c>
      <c r="B1465" s="4">
        <v>324.52</v>
      </c>
      <c r="C1465" s="5">
        <v>20.854030781094401</v>
      </c>
    </row>
    <row r="1466" spans="1:3">
      <c r="A1466" s="4">
        <v>4099.05</v>
      </c>
      <c r="B1466" s="4">
        <v>1513.6</v>
      </c>
      <c r="C1466" s="5">
        <v>36.925629109183802</v>
      </c>
    </row>
    <row r="1467" spans="1:3">
      <c r="A1467" s="4">
        <v>328</v>
      </c>
      <c r="B1467" s="4">
        <v>1427.39</v>
      </c>
      <c r="C1467" s="5">
        <v>435.17987804878101</v>
      </c>
    </row>
    <row r="1468" spans="1:3">
      <c r="A1468" s="4">
        <v>534.98</v>
      </c>
      <c r="B1468" s="4">
        <v>1369.45</v>
      </c>
      <c r="C1468" s="5">
        <v>255.98153201988899</v>
      </c>
    </row>
    <row r="1469" spans="1:3">
      <c r="A1469" s="4">
        <v>2170.46</v>
      </c>
      <c r="B1469" s="4">
        <v>1022.06</v>
      </c>
      <c r="C1469" s="5">
        <v>47.089557052422101</v>
      </c>
    </row>
    <row r="1470" spans="1:3">
      <c r="A1470" s="4">
        <v>346.98</v>
      </c>
      <c r="B1470" s="4">
        <v>1682.89</v>
      </c>
      <c r="C1470" s="5">
        <v>485.01066343881502</v>
      </c>
    </row>
    <row r="1471" spans="1:3">
      <c r="A1471" s="4">
        <v>4482.91</v>
      </c>
      <c r="B1471" s="4">
        <v>1450.92</v>
      </c>
      <c r="C1471" s="5">
        <v>32.365583962203097</v>
      </c>
    </row>
    <row r="1472" spans="1:3">
      <c r="A1472" s="4">
        <v>4067.94</v>
      </c>
      <c r="B1472" s="4">
        <v>788.17</v>
      </c>
      <c r="C1472" s="5">
        <v>19.3751628588426</v>
      </c>
    </row>
    <row r="1473" spans="1:3">
      <c r="A1473" s="4">
        <v>1513.32</v>
      </c>
      <c r="B1473" s="4">
        <v>1551.6</v>
      </c>
      <c r="C1473" s="5">
        <v>102.529537705178</v>
      </c>
    </row>
    <row r="1474" spans="1:3">
      <c r="A1474" s="4">
        <v>3502.59</v>
      </c>
      <c r="B1474" s="4">
        <v>646.16</v>
      </c>
      <c r="C1474" s="5">
        <v>18.448062719302001</v>
      </c>
    </row>
    <row r="1475" spans="1:3">
      <c r="A1475" s="4">
        <v>2319.58</v>
      </c>
      <c r="B1475" s="4">
        <v>154.83000000000001</v>
      </c>
      <c r="C1475" s="5">
        <v>6.6749152863880497</v>
      </c>
    </row>
    <row r="1476" spans="1:3">
      <c r="A1476" s="4">
        <v>432.05</v>
      </c>
      <c r="B1476" s="4">
        <v>1120.3</v>
      </c>
      <c r="C1476" s="5">
        <v>259.29869228098602</v>
      </c>
    </row>
    <row r="1477" spans="1:3">
      <c r="A1477" s="4">
        <v>291.77</v>
      </c>
      <c r="B1477" s="4">
        <v>1346.07</v>
      </c>
      <c r="C1477" s="5">
        <v>461.34626589436903</v>
      </c>
    </row>
    <row r="1478" spans="1:3">
      <c r="A1478" s="4">
        <v>1204.29</v>
      </c>
      <c r="B1478" s="4">
        <v>1045.3</v>
      </c>
      <c r="C1478" s="5">
        <v>86.798030374743604</v>
      </c>
    </row>
    <row r="1479" spans="1:3">
      <c r="A1479" s="4">
        <v>2554.89</v>
      </c>
      <c r="B1479" s="4">
        <v>813.66</v>
      </c>
      <c r="C1479" s="5">
        <v>31.8471636743656</v>
      </c>
    </row>
    <row r="1480" spans="1:3">
      <c r="A1480" s="4">
        <v>3892.35</v>
      </c>
      <c r="B1480" s="4">
        <v>876.58</v>
      </c>
      <c r="C1480" s="5">
        <v>22.520585250555602</v>
      </c>
    </row>
    <row r="1481" spans="1:3">
      <c r="A1481" s="4">
        <v>4887.01</v>
      </c>
      <c r="B1481" s="4">
        <v>622.71</v>
      </c>
      <c r="C1481" s="5">
        <v>12.742147038782401</v>
      </c>
    </row>
    <row r="1482" spans="1:3">
      <c r="A1482" s="4">
        <v>2668.4</v>
      </c>
      <c r="B1482" s="4">
        <v>1838.25</v>
      </c>
      <c r="C1482" s="5">
        <v>68.889596762104603</v>
      </c>
    </row>
    <row r="1483" spans="1:3">
      <c r="A1483" s="4">
        <v>3079.83</v>
      </c>
      <c r="B1483" s="4">
        <v>152.55000000000001</v>
      </c>
      <c r="C1483" s="5">
        <v>4.9531954685810602</v>
      </c>
    </row>
    <row r="1484" spans="1:3">
      <c r="A1484" s="4">
        <v>4836.57</v>
      </c>
      <c r="B1484" s="4">
        <v>953.36</v>
      </c>
      <c r="C1484" s="5">
        <v>19.711489754102601</v>
      </c>
    </row>
    <row r="1485" spans="1:3">
      <c r="A1485" s="4">
        <v>3523.36</v>
      </c>
      <c r="B1485" s="4">
        <v>1489.03</v>
      </c>
      <c r="C1485" s="5">
        <v>42.261647972390001</v>
      </c>
    </row>
    <row r="1486" spans="1:3">
      <c r="A1486" s="4">
        <v>1762.3</v>
      </c>
      <c r="B1486" s="4">
        <v>1481.68</v>
      </c>
      <c r="C1486" s="5">
        <v>84.076490949327606</v>
      </c>
    </row>
    <row r="1487" spans="1:3">
      <c r="A1487" s="4">
        <v>453.99</v>
      </c>
      <c r="B1487" s="4">
        <v>735.87</v>
      </c>
      <c r="C1487" s="5">
        <v>162.089473336417</v>
      </c>
    </row>
    <row r="1488" spans="1:3">
      <c r="A1488" s="4">
        <v>1320.5</v>
      </c>
      <c r="B1488" s="4">
        <v>1165.23</v>
      </c>
      <c r="C1488" s="5">
        <v>88.241575160923901</v>
      </c>
    </row>
    <row r="1489" spans="1:3">
      <c r="A1489" s="4">
        <v>3574.09</v>
      </c>
      <c r="B1489" s="4">
        <v>552.28</v>
      </c>
      <c r="C1489" s="5">
        <v>15.452324927464099</v>
      </c>
    </row>
    <row r="1490" spans="1:3">
      <c r="A1490" s="4">
        <v>1897.62</v>
      </c>
      <c r="B1490" s="4">
        <v>210.36</v>
      </c>
      <c r="C1490" s="5">
        <v>11.085464950833201</v>
      </c>
    </row>
    <row r="1491" spans="1:3">
      <c r="A1491" s="4">
        <v>733.54</v>
      </c>
      <c r="B1491" s="4">
        <v>1481.25</v>
      </c>
      <c r="C1491" s="5">
        <v>201.931728331107</v>
      </c>
    </row>
    <row r="1492" spans="1:3">
      <c r="A1492" s="4">
        <v>3211.96</v>
      </c>
      <c r="B1492" s="4">
        <v>725.16</v>
      </c>
      <c r="C1492" s="5">
        <v>22.576868952290798</v>
      </c>
    </row>
    <row r="1493" spans="1:3">
      <c r="A1493" s="4">
        <v>488.49</v>
      </c>
      <c r="B1493" s="4">
        <v>790.51</v>
      </c>
      <c r="C1493" s="5">
        <v>161.827263608262</v>
      </c>
    </row>
    <row r="1494" spans="1:3">
      <c r="A1494" s="4">
        <v>769.46</v>
      </c>
      <c r="B1494" s="4">
        <v>1947.22</v>
      </c>
      <c r="C1494" s="5">
        <v>253.06318717022299</v>
      </c>
    </row>
    <row r="1495" spans="1:3">
      <c r="A1495" s="4">
        <v>1420.64</v>
      </c>
      <c r="B1495" s="4">
        <v>1740.49</v>
      </c>
      <c r="C1495" s="5">
        <v>122.514500506814</v>
      </c>
    </row>
    <row r="1496" spans="1:3">
      <c r="A1496" s="4">
        <v>3275.07</v>
      </c>
      <c r="B1496" s="4">
        <v>1415.22</v>
      </c>
      <c r="C1496" s="5">
        <v>43.211900814333703</v>
      </c>
    </row>
    <row r="1497" spans="1:3">
      <c r="A1497" s="4">
        <v>3789.57</v>
      </c>
      <c r="B1497" s="4">
        <v>365.04</v>
      </c>
      <c r="C1497" s="5">
        <v>9.6327551674728298</v>
      </c>
    </row>
    <row r="1498" spans="1:3">
      <c r="A1498" s="4">
        <v>4636.4799999999996</v>
      </c>
      <c r="B1498" s="4">
        <v>1497.29</v>
      </c>
      <c r="C1498" s="5">
        <v>32.293679688039198</v>
      </c>
    </row>
    <row r="1499" spans="1:3">
      <c r="A1499" s="4">
        <v>2040.43</v>
      </c>
      <c r="B1499" s="4">
        <v>359.33</v>
      </c>
      <c r="C1499" s="5">
        <v>17.6105036683444</v>
      </c>
    </row>
    <row r="1500" spans="1:3">
      <c r="A1500" s="4">
        <v>2011.86</v>
      </c>
      <c r="B1500" s="4">
        <v>730.07</v>
      </c>
      <c r="C1500" s="5">
        <v>36.2883103198036</v>
      </c>
    </row>
    <row r="1501" spans="1:3">
      <c r="A1501" s="4">
        <v>1614.5</v>
      </c>
      <c r="B1501" s="4">
        <v>1401.22</v>
      </c>
      <c r="C1501" s="5">
        <v>86.789718179002804</v>
      </c>
    </row>
    <row r="1502" spans="1:3">
      <c r="A1502" s="4">
        <v>2226.0700000000002</v>
      </c>
      <c r="B1502" s="4">
        <v>1245.67</v>
      </c>
      <c r="C1502" s="5">
        <v>55.958258275795501</v>
      </c>
    </row>
    <row r="1503" spans="1:3">
      <c r="A1503" s="4">
        <v>51.73</v>
      </c>
      <c r="B1503" s="4">
        <v>1410.62</v>
      </c>
      <c r="C1503" s="5">
        <v>2726.8896191764902</v>
      </c>
    </row>
    <row r="1504" spans="1:3">
      <c r="A1504" s="4">
        <v>640.69000000000005</v>
      </c>
      <c r="B1504" s="4">
        <v>816.53</v>
      </c>
      <c r="C1504" s="5">
        <v>127.44541041689401</v>
      </c>
    </row>
    <row r="1505" spans="1:3">
      <c r="A1505" s="4">
        <v>3443.65</v>
      </c>
      <c r="B1505" s="4">
        <v>257.23</v>
      </c>
      <c r="C1505" s="5">
        <v>7.4696905899263903</v>
      </c>
    </row>
    <row r="1506" spans="1:3">
      <c r="A1506" s="4">
        <v>2018.73</v>
      </c>
      <c r="B1506" s="4">
        <v>293.99</v>
      </c>
      <c r="C1506" s="5">
        <v>14.5631164147756</v>
      </c>
    </row>
    <row r="1507" spans="1:3">
      <c r="A1507" s="4">
        <v>118.88</v>
      </c>
      <c r="B1507" s="4">
        <v>1587.17</v>
      </c>
      <c r="C1507" s="5">
        <v>1335.10262449529</v>
      </c>
    </row>
    <row r="1508" spans="1:3">
      <c r="A1508" s="4">
        <v>3647.09</v>
      </c>
      <c r="B1508" s="4">
        <v>1391.41</v>
      </c>
      <c r="C1508" s="5">
        <v>38.151238384575102</v>
      </c>
    </row>
    <row r="1509" spans="1:3">
      <c r="A1509" s="4">
        <v>3926.15</v>
      </c>
      <c r="B1509" s="4">
        <v>1411.26</v>
      </c>
      <c r="C1509" s="5">
        <v>35.945137093590397</v>
      </c>
    </row>
    <row r="1510" spans="1:3">
      <c r="A1510" s="4">
        <v>3860.53</v>
      </c>
      <c r="B1510" s="4">
        <v>385.81</v>
      </c>
      <c r="C1510" s="5">
        <v>9.9937055274793902</v>
      </c>
    </row>
    <row r="1511" spans="1:3">
      <c r="A1511" s="4">
        <v>3309.78</v>
      </c>
      <c r="B1511" s="4">
        <v>693.38</v>
      </c>
      <c r="C1511" s="5">
        <v>20.949428662932299</v>
      </c>
    </row>
    <row r="1512" spans="1:3">
      <c r="A1512" s="4">
        <v>3641.46</v>
      </c>
      <c r="B1512" s="4">
        <v>1981.07</v>
      </c>
      <c r="C1512" s="5">
        <v>54.403178944708998</v>
      </c>
    </row>
    <row r="1513" spans="1:3">
      <c r="A1513" s="4">
        <v>789.46</v>
      </c>
      <c r="B1513" s="4">
        <v>1993.27</v>
      </c>
      <c r="C1513" s="5">
        <v>252.48524307754701</v>
      </c>
    </row>
    <row r="1514" spans="1:3">
      <c r="A1514" s="4">
        <v>2833</v>
      </c>
      <c r="B1514" s="4">
        <v>765.08</v>
      </c>
      <c r="C1514" s="5">
        <v>27.006000705965398</v>
      </c>
    </row>
    <row r="1515" spans="1:3">
      <c r="A1515" s="4">
        <v>3458.89</v>
      </c>
      <c r="B1515" s="4">
        <v>498.8</v>
      </c>
      <c r="C1515" s="5">
        <v>14.420811300735201</v>
      </c>
    </row>
    <row r="1516" spans="1:3">
      <c r="A1516" s="4">
        <v>3674.39</v>
      </c>
      <c r="B1516" s="4">
        <v>116.99</v>
      </c>
      <c r="C1516" s="5">
        <v>3.18392984958047</v>
      </c>
    </row>
    <row r="1517" spans="1:3">
      <c r="A1517" s="4">
        <v>4674.4799999999996</v>
      </c>
      <c r="B1517" s="4">
        <v>225.33</v>
      </c>
      <c r="C1517" s="5">
        <v>4.8204292242131803</v>
      </c>
    </row>
    <row r="1518" spans="1:3">
      <c r="A1518" s="4">
        <v>1753.57</v>
      </c>
      <c r="B1518" s="4">
        <v>1576.42</v>
      </c>
      <c r="C1518" s="5">
        <v>89.8977514441967</v>
      </c>
    </row>
    <row r="1519" spans="1:3">
      <c r="A1519" s="4">
        <v>4371.51</v>
      </c>
      <c r="B1519" s="4">
        <v>714.47</v>
      </c>
      <c r="C1519" s="5">
        <v>16.3437805243497</v>
      </c>
    </row>
    <row r="1520" spans="1:3">
      <c r="A1520" s="4">
        <v>425.02</v>
      </c>
      <c r="B1520" s="4">
        <v>1414.04</v>
      </c>
      <c r="C1520" s="5">
        <v>332.69963766411001</v>
      </c>
    </row>
    <row r="1521" spans="1:3">
      <c r="A1521" s="4">
        <v>3384.73</v>
      </c>
      <c r="B1521" s="4">
        <v>1252.93</v>
      </c>
      <c r="C1521" s="5">
        <v>37.017132828911002</v>
      </c>
    </row>
    <row r="1522" spans="1:3">
      <c r="A1522" s="4">
        <v>2167.77</v>
      </c>
      <c r="B1522" s="4">
        <v>1021.22</v>
      </c>
      <c r="C1522" s="5">
        <v>47.109241294048701</v>
      </c>
    </row>
    <row r="1523" spans="1:3">
      <c r="A1523" s="4">
        <v>2853.84</v>
      </c>
      <c r="B1523" s="4">
        <v>1663.45</v>
      </c>
      <c r="C1523" s="5">
        <v>58.288131079527901</v>
      </c>
    </row>
    <row r="1524" spans="1:3">
      <c r="A1524" s="4">
        <v>3584.49</v>
      </c>
      <c r="B1524" s="4">
        <v>973.65</v>
      </c>
      <c r="C1524" s="5">
        <v>27.162859988450201</v>
      </c>
    </row>
    <row r="1525" spans="1:3">
      <c r="A1525" s="4">
        <v>2607.38</v>
      </c>
      <c r="B1525" s="4">
        <v>968.72</v>
      </c>
      <c r="C1525" s="5">
        <v>37.153004165100597</v>
      </c>
    </row>
    <row r="1526" spans="1:3">
      <c r="A1526" s="4">
        <v>2049.8000000000002</v>
      </c>
      <c r="B1526" s="4">
        <v>904.01</v>
      </c>
      <c r="C1526" s="5">
        <v>44.102351448921802</v>
      </c>
    </row>
    <row r="1527" spans="1:3">
      <c r="A1527" s="4">
        <v>794.24</v>
      </c>
      <c r="B1527" s="4">
        <v>181.61</v>
      </c>
      <c r="C1527" s="5">
        <v>22.865884367445599</v>
      </c>
    </row>
    <row r="1528" spans="1:3">
      <c r="A1528" s="4">
        <v>1415.72</v>
      </c>
      <c r="B1528" s="4">
        <v>1440.87</v>
      </c>
      <c r="C1528" s="5">
        <v>101.77648122510099</v>
      </c>
    </row>
    <row r="1529" spans="1:3">
      <c r="A1529" s="4">
        <v>1995.2</v>
      </c>
      <c r="B1529" s="4">
        <v>168.4</v>
      </c>
      <c r="C1529" s="5">
        <v>8.4402566158781092</v>
      </c>
    </row>
    <row r="1530" spans="1:3">
      <c r="A1530" s="4">
        <v>1111.06</v>
      </c>
      <c r="B1530" s="4">
        <v>1854.41</v>
      </c>
      <c r="C1530" s="5">
        <v>166.90457761056999</v>
      </c>
    </row>
    <row r="1531" spans="1:3">
      <c r="A1531" s="4">
        <v>2934.88</v>
      </c>
      <c r="B1531" s="4">
        <v>1983.5</v>
      </c>
      <c r="C1531" s="5">
        <v>67.5836831488851</v>
      </c>
    </row>
    <row r="1532" spans="1:3">
      <c r="A1532" s="4">
        <v>4839.62</v>
      </c>
      <c r="B1532" s="4">
        <v>1606.02</v>
      </c>
      <c r="C1532" s="5">
        <v>33.184836826031798</v>
      </c>
    </row>
    <row r="1533" spans="1:3">
      <c r="A1533" s="4">
        <v>2843.41</v>
      </c>
      <c r="B1533" s="4">
        <v>1028.01</v>
      </c>
      <c r="C1533" s="5">
        <v>36.1541248008553</v>
      </c>
    </row>
    <row r="1534" spans="1:3">
      <c r="A1534" s="4">
        <v>1797.06</v>
      </c>
      <c r="B1534" s="4">
        <v>79.45</v>
      </c>
      <c r="C1534" s="5">
        <v>4.4211100352798498</v>
      </c>
    </row>
    <row r="1535" spans="1:3">
      <c r="A1535" s="4">
        <v>2814.99</v>
      </c>
      <c r="B1535" s="4">
        <v>691.46</v>
      </c>
      <c r="C1535" s="5">
        <v>24.5634975612702</v>
      </c>
    </row>
    <row r="1536" spans="1:3">
      <c r="A1536" s="4">
        <v>366.81</v>
      </c>
      <c r="B1536" s="4">
        <v>544.41999999999996</v>
      </c>
      <c r="C1536" s="5">
        <v>148.42016302718</v>
      </c>
    </row>
    <row r="1537" spans="1:3">
      <c r="A1537" s="4">
        <v>4234.88</v>
      </c>
      <c r="B1537" s="4">
        <v>1979.19</v>
      </c>
      <c r="C1537" s="5">
        <v>46.735444687925003</v>
      </c>
    </row>
    <row r="1538" spans="1:3">
      <c r="A1538" s="4">
        <v>1570.37</v>
      </c>
      <c r="B1538" s="4">
        <v>1003.46</v>
      </c>
      <c r="C1538" s="5">
        <v>63.8995905423563</v>
      </c>
    </row>
    <row r="1539" spans="1:3">
      <c r="A1539" s="4">
        <v>985.14</v>
      </c>
      <c r="B1539" s="4">
        <v>1562.08</v>
      </c>
      <c r="C1539" s="5">
        <v>158.56426497756701</v>
      </c>
    </row>
    <row r="1540" spans="1:3">
      <c r="A1540" s="4">
        <v>2020.21</v>
      </c>
      <c r="B1540" s="4">
        <v>128.91</v>
      </c>
      <c r="C1540" s="5">
        <v>6.3810197949718104</v>
      </c>
    </row>
    <row r="1541" spans="1:3">
      <c r="A1541" s="4">
        <v>1432</v>
      </c>
      <c r="B1541" s="4">
        <v>1886.95</v>
      </c>
      <c r="C1541" s="5">
        <v>131.77025139664801</v>
      </c>
    </row>
    <row r="1542" spans="1:3">
      <c r="A1542" s="4">
        <v>1991.96</v>
      </c>
      <c r="B1542" s="4">
        <v>711.25</v>
      </c>
      <c r="C1542" s="5">
        <v>35.706038273860898</v>
      </c>
    </row>
    <row r="1543" spans="1:3">
      <c r="A1543" s="4">
        <v>421.28</v>
      </c>
      <c r="B1543" s="4">
        <v>1013.94</v>
      </c>
      <c r="C1543" s="5">
        <v>240.68078237751601</v>
      </c>
    </row>
    <row r="1544" spans="1:3">
      <c r="A1544" s="4">
        <v>4414.3599999999997</v>
      </c>
      <c r="B1544" s="4">
        <v>612.23</v>
      </c>
      <c r="C1544" s="5">
        <v>13.869054630795899</v>
      </c>
    </row>
    <row r="1545" spans="1:3">
      <c r="A1545" s="4">
        <v>1920.81</v>
      </c>
      <c r="B1545" s="4">
        <v>900.95</v>
      </c>
      <c r="C1545" s="5">
        <v>46.904691250045602</v>
      </c>
    </row>
    <row r="1546" spans="1:3">
      <c r="A1546" s="4">
        <v>4731.8</v>
      </c>
      <c r="B1546" s="4">
        <v>861.11</v>
      </c>
      <c r="C1546" s="5">
        <v>18.198360032123102</v>
      </c>
    </row>
    <row r="1547" spans="1:3">
      <c r="A1547" s="4">
        <v>422.74</v>
      </c>
      <c r="B1547" s="4">
        <v>699.49</v>
      </c>
      <c r="C1547" s="5">
        <v>165.46577092302601</v>
      </c>
    </row>
    <row r="1548" spans="1:3">
      <c r="A1548" s="4">
        <v>1156.26</v>
      </c>
      <c r="B1548" s="4">
        <v>196.86</v>
      </c>
      <c r="C1548" s="5">
        <v>17.025582481448801</v>
      </c>
    </row>
    <row r="1549" spans="1:3">
      <c r="A1549" s="4">
        <v>4437.96</v>
      </c>
      <c r="B1549" s="4">
        <v>348.13</v>
      </c>
      <c r="C1549" s="5">
        <v>7.84436993573624</v>
      </c>
    </row>
    <row r="1550" spans="1:3">
      <c r="A1550" s="4">
        <v>3233.17</v>
      </c>
      <c r="B1550" s="4">
        <v>1247.03</v>
      </c>
      <c r="C1550" s="5">
        <v>38.569886520040697</v>
      </c>
    </row>
    <row r="1551" spans="1:3">
      <c r="A1551" s="4">
        <v>3946.49</v>
      </c>
      <c r="B1551" s="4">
        <v>1167.01</v>
      </c>
      <c r="C1551" s="5">
        <v>29.5708338295549</v>
      </c>
    </row>
    <row r="1552" spans="1:3">
      <c r="A1552" s="4">
        <v>103.99</v>
      </c>
      <c r="B1552" s="4">
        <v>1547.59</v>
      </c>
      <c r="C1552" s="5">
        <v>1488.2104048466199</v>
      </c>
    </row>
    <row r="1553" spans="1:3">
      <c r="A1553" s="4">
        <v>3198.55</v>
      </c>
      <c r="B1553" s="4">
        <v>1948.6</v>
      </c>
      <c r="C1553" s="5">
        <v>60.921354988979402</v>
      </c>
    </row>
    <row r="1554" spans="1:3">
      <c r="A1554" s="4">
        <v>1784.22</v>
      </c>
      <c r="B1554" s="4">
        <v>1447.69</v>
      </c>
      <c r="C1554" s="5">
        <v>81.138536727533605</v>
      </c>
    </row>
    <row r="1555" spans="1:3">
      <c r="A1555" s="4">
        <v>2939.37</v>
      </c>
      <c r="B1555" s="4">
        <v>167.82</v>
      </c>
      <c r="C1555" s="5">
        <v>5.7093867053144001</v>
      </c>
    </row>
    <row r="1556" spans="1:3">
      <c r="A1556" s="4">
        <v>3765.5</v>
      </c>
      <c r="B1556" s="4">
        <v>1259.94</v>
      </c>
      <c r="C1556" s="5">
        <v>33.460098260523203</v>
      </c>
    </row>
    <row r="1557" spans="1:3">
      <c r="A1557" s="4">
        <v>3602.98</v>
      </c>
      <c r="B1557" s="4">
        <v>1108.81</v>
      </c>
      <c r="C1557" s="5">
        <v>30.7748030796729</v>
      </c>
    </row>
    <row r="1558" spans="1:3">
      <c r="A1558" s="4">
        <v>1665.36</v>
      </c>
      <c r="B1558" s="4">
        <v>577.57000000000005</v>
      </c>
      <c r="C1558" s="5">
        <v>34.681390209924601</v>
      </c>
    </row>
    <row r="1559" spans="1:3">
      <c r="A1559" s="4">
        <v>1640.37</v>
      </c>
      <c r="B1559" s="4">
        <v>1780.15</v>
      </c>
      <c r="C1559" s="5">
        <v>108.52124825496701</v>
      </c>
    </row>
    <row r="1560" spans="1:3">
      <c r="A1560" s="4">
        <v>1799.62</v>
      </c>
      <c r="B1560" s="4">
        <v>194.08</v>
      </c>
      <c r="C1560" s="5">
        <v>10.7844989497783</v>
      </c>
    </row>
    <row r="1561" spans="1:3">
      <c r="A1561" s="4">
        <v>2213.21</v>
      </c>
      <c r="B1561" s="4">
        <v>823.69</v>
      </c>
      <c r="C1561" s="5">
        <v>37.216983476488899</v>
      </c>
    </row>
    <row r="1562" spans="1:3">
      <c r="A1562" s="4">
        <v>1197.51</v>
      </c>
      <c r="B1562" s="4">
        <v>274.83999999999997</v>
      </c>
      <c r="C1562" s="5">
        <v>22.950956568212401</v>
      </c>
    </row>
    <row r="1563" spans="1:3">
      <c r="A1563" s="4">
        <v>3139.11</v>
      </c>
      <c r="B1563" s="4">
        <v>715.2</v>
      </c>
      <c r="C1563" s="5">
        <v>22.783527815208799</v>
      </c>
    </row>
    <row r="1564" spans="1:3">
      <c r="A1564" s="4">
        <v>438.28</v>
      </c>
      <c r="B1564" s="4">
        <v>444.16</v>
      </c>
      <c r="C1564" s="5">
        <v>101.341608104408</v>
      </c>
    </row>
    <row r="1565" spans="1:3">
      <c r="A1565" s="4">
        <v>2361.2600000000002</v>
      </c>
      <c r="B1565" s="4">
        <v>517.23</v>
      </c>
      <c r="C1565" s="5">
        <v>21.904830471866699</v>
      </c>
    </row>
    <row r="1566" spans="1:3">
      <c r="A1566" s="4">
        <v>1084.83</v>
      </c>
      <c r="B1566" s="4">
        <v>1177.96</v>
      </c>
      <c r="C1566" s="5">
        <v>108.584755215103</v>
      </c>
    </row>
    <row r="1567" spans="1:3">
      <c r="A1567" s="4">
        <v>955.31</v>
      </c>
      <c r="B1567" s="4">
        <v>926.45</v>
      </c>
      <c r="C1567" s="5">
        <v>96.978991112832503</v>
      </c>
    </row>
    <row r="1568" spans="1:3">
      <c r="A1568" s="4">
        <v>3871.34</v>
      </c>
      <c r="B1568" s="4">
        <v>1622.21</v>
      </c>
      <c r="C1568" s="5">
        <v>41.903061988872103</v>
      </c>
    </row>
    <row r="1569" spans="1:3">
      <c r="A1569" s="4">
        <v>3546.32</v>
      </c>
      <c r="B1569" s="4">
        <v>458.64</v>
      </c>
      <c r="C1569" s="5">
        <v>12.932843059848</v>
      </c>
    </row>
    <row r="1570" spans="1:3">
      <c r="A1570" s="4">
        <v>1551.62</v>
      </c>
      <c r="B1570" s="4">
        <v>1260.1500000000001</v>
      </c>
      <c r="C1570" s="5">
        <v>81.215117103414499</v>
      </c>
    </row>
    <row r="1571" spans="1:3">
      <c r="A1571" s="4">
        <v>3248.44</v>
      </c>
      <c r="B1571" s="4">
        <v>1285.1400000000001</v>
      </c>
      <c r="C1571" s="5">
        <v>39.561758875029199</v>
      </c>
    </row>
    <row r="1572" spans="1:3">
      <c r="A1572" s="4">
        <v>2938.86</v>
      </c>
      <c r="B1572" s="4">
        <v>1159.26</v>
      </c>
      <c r="C1572" s="5">
        <v>39.445907596823297</v>
      </c>
    </row>
    <row r="1573" spans="1:3">
      <c r="A1573" s="4">
        <v>344.93</v>
      </c>
      <c r="B1573" s="4">
        <v>1565.39</v>
      </c>
      <c r="C1573" s="5">
        <v>453.82831299104203</v>
      </c>
    </row>
    <row r="1574" spans="1:3">
      <c r="A1574" s="4">
        <v>4225.1400000000003</v>
      </c>
      <c r="B1574" s="4">
        <v>1816.08</v>
      </c>
      <c r="C1574" s="5">
        <v>42.982717732430203</v>
      </c>
    </row>
    <row r="1575" spans="1:3">
      <c r="A1575" s="4">
        <v>4831.75</v>
      </c>
      <c r="B1575" s="4">
        <v>208.92</v>
      </c>
      <c r="C1575" s="5">
        <v>4.3238992083613601</v>
      </c>
    </row>
    <row r="1576" spans="1:3">
      <c r="A1576" s="4">
        <v>2346.75</v>
      </c>
      <c r="B1576" s="4">
        <v>87.81</v>
      </c>
      <c r="C1576" s="5">
        <v>3.7417705337168399</v>
      </c>
    </row>
    <row r="1577" spans="1:3">
      <c r="A1577" s="4">
        <v>3429.65</v>
      </c>
      <c r="B1577" s="4">
        <v>1847.64</v>
      </c>
      <c r="C1577" s="5">
        <v>53.872552592830203</v>
      </c>
    </row>
    <row r="1578" spans="1:3">
      <c r="A1578" s="4">
        <v>2754.21</v>
      </c>
      <c r="B1578" s="4">
        <v>1460.22</v>
      </c>
      <c r="C1578" s="5">
        <v>53.017743745030302</v>
      </c>
    </row>
    <row r="1579" spans="1:3">
      <c r="A1579" s="4">
        <v>4698.6899999999996</v>
      </c>
      <c r="B1579" s="4">
        <v>632.41</v>
      </c>
      <c r="C1579" s="5">
        <v>13.4592833321628</v>
      </c>
    </row>
    <row r="1580" spans="1:3">
      <c r="A1580" s="4">
        <v>2785.16</v>
      </c>
      <c r="B1580" s="4">
        <v>1768.88</v>
      </c>
      <c r="C1580" s="5">
        <v>63.5108934495684</v>
      </c>
    </row>
    <row r="1581" spans="1:3">
      <c r="A1581" s="4">
        <v>732.44</v>
      </c>
      <c r="B1581" s="4">
        <v>683.56</v>
      </c>
      <c r="C1581" s="5">
        <v>93.3264158156299</v>
      </c>
    </row>
    <row r="1582" spans="1:3">
      <c r="A1582" s="4">
        <v>3911.84</v>
      </c>
      <c r="B1582" s="4">
        <v>603.30999999999995</v>
      </c>
      <c r="C1582" s="5">
        <v>15.4226655486932</v>
      </c>
    </row>
    <row r="1583" spans="1:3">
      <c r="A1583" s="4">
        <v>4179.72</v>
      </c>
      <c r="B1583" s="4">
        <v>1809.82</v>
      </c>
      <c r="C1583" s="5">
        <v>43.300029667059</v>
      </c>
    </row>
    <row r="1584" spans="1:3">
      <c r="A1584" s="4">
        <v>3457.93</v>
      </c>
      <c r="B1584" s="4">
        <v>1101.01</v>
      </c>
      <c r="C1584" s="5">
        <v>31.840147140052</v>
      </c>
    </row>
    <row r="1585" spans="1:3">
      <c r="A1585" s="4">
        <v>4425.37</v>
      </c>
      <c r="B1585" s="4">
        <v>1751.32</v>
      </c>
      <c r="C1585" s="5">
        <v>39.574544049424098</v>
      </c>
    </row>
    <row r="1586" spans="1:3">
      <c r="A1586" s="4">
        <v>3011.23</v>
      </c>
      <c r="B1586" s="4">
        <v>796.12</v>
      </c>
      <c r="C1586" s="5">
        <v>26.438365717663501</v>
      </c>
    </row>
    <row r="1587" spans="1:3">
      <c r="A1587" s="4">
        <v>1857.89</v>
      </c>
      <c r="B1587" s="4">
        <v>471.67</v>
      </c>
      <c r="C1587" s="5">
        <v>25.387401837568401</v>
      </c>
    </row>
    <row r="1588" spans="1:3">
      <c r="A1588" s="4">
        <v>4973.1899999999996</v>
      </c>
      <c r="B1588" s="4">
        <v>1928.3</v>
      </c>
      <c r="C1588" s="5">
        <v>38.7739056822683</v>
      </c>
    </row>
    <row r="1589" spans="1:3">
      <c r="A1589" s="4">
        <v>913.11</v>
      </c>
      <c r="B1589" s="4">
        <v>1279.3699999999999</v>
      </c>
      <c r="C1589" s="5">
        <v>140.11126808380101</v>
      </c>
    </row>
    <row r="1590" spans="1:3">
      <c r="A1590" s="4">
        <v>1574.56</v>
      </c>
      <c r="B1590" s="4">
        <v>1855.81</v>
      </c>
      <c r="C1590" s="5">
        <v>117.862132913322</v>
      </c>
    </row>
    <row r="1591" spans="1:3">
      <c r="A1591" s="4">
        <v>1182.07</v>
      </c>
      <c r="B1591" s="4">
        <v>91.07</v>
      </c>
      <c r="C1591" s="5">
        <v>7.70428147233243</v>
      </c>
    </row>
    <row r="1592" spans="1:3">
      <c r="A1592" s="4">
        <v>1773.77</v>
      </c>
      <c r="B1592" s="4">
        <v>1045.1300000000001</v>
      </c>
      <c r="C1592" s="5">
        <v>58.921393416282797</v>
      </c>
    </row>
    <row r="1593" spans="1:3">
      <c r="A1593" s="4">
        <v>1940.94</v>
      </c>
      <c r="B1593" s="4">
        <v>243.14</v>
      </c>
      <c r="C1593" s="5">
        <v>12.526919946005499</v>
      </c>
    </row>
    <row r="1594" spans="1:3">
      <c r="A1594" s="4">
        <v>2651.98</v>
      </c>
      <c r="B1594" s="4">
        <v>579.33000000000004</v>
      </c>
      <c r="C1594" s="5">
        <v>21.845187369437198</v>
      </c>
    </row>
    <row r="1595" spans="1:3">
      <c r="A1595" s="4">
        <v>114.52</v>
      </c>
      <c r="B1595" s="4">
        <v>1744.22</v>
      </c>
      <c r="C1595" s="5">
        <v>1523.07020607754</v>
      </c>
    </row>
    <row r="1596" spans="1:3">
      <c r="A1596" s="4">
        <v>1941.19</v>
      </c>
      <c r="B1596" s="4">
        <v>1591.36</v>
      </c>
      <c r="C1596" s="5">
        <v>81.978580149289897</v>
      </c>
    </row>
    <row r="1597" spans="1:3">
      <c r="A1597" s="4">
        <v>1767.33</v>
      </c>
      <c r="B1597" s="4">
        <v>769.07</v>
      </c>
      <c r="C1597" s="5">
        <v>43.515925152631397</v>
      </c>
    </row>
    <row r="1598" spans="1:3">
      <c r="A1598" s="4">
        <v>4698.95</v>
      </c>
      <c r="B1598" s="4">
        <v>404.7</v>
      </c>
      <c r="C1598" s="5">
        <v>8.6125623809574492</v>
      </c>
    </row>
    <row r="1599" spans="1:3">
      <c r="A1599" s="4">
        <v>3476.33</v>
      </c>
      <c r="B1599" s="4">
        <v>856.47</v>
      </c>
      <c r="C1599" s="5">
        <v>24.637189219665601</v>
      </c>
    </row>
    <row r="1600" spans="1:3">
      <c r="A1600" s="4">
        <v>3542.28</v>
      </c>
      <c r="B1600" s="4">
        <v>132.93</v>
      </c>
      <c r="C1600" s="5">
        <v>3.7526677732985498</v>
      </c>
    </row>
    <row r="1601" spans="1:3">
      <c r="A1601" s="4">
        <v>778.73</v>
      </c>
      <c r="B1601" s="4">
        <v>55.95</v>
      </c>
      <c r="C1601" s="5">
        <v>7.1847752109203498</v>
      </c>
    </row>
    <row r="1602" spans="1:3">
      <c r="A1602" s="4">
        <v>4708.87</v>
      </c>
      <c r="B1602" s="4">
        <v>1588.98</v>
      </c>
      <c r="C1602" s="5">
        <v>33.744401523082999</v>
      </c>
    </row>
    <row r="1603" spans="1:3">
      <c r="A1603" s="4">
        <v>2110.6999999999998</v>
      </c>
      <c r="B1603" s="4">
        <v>457.35</v>
      </c>
      <c r="C1603" s="5">
        <v>21.668166958828799</v>
      </c>
    </row>
    <row r="1604" spans="1:3">
      <c r="A1604" s="4">
        <v>1229.1199999999999</v>
      </c>
      <c r="B1604" s="4">
        <v>934.65</v>
      </c>
      <c r="C1604" s="5">
        <v>76.042209060140607</v>
      </c>
    </row>
    <row r="1605" spans="1:3">
      <c r="A1605" s="4">
        <v>2238.19</v>
      </c>
      <c r="B1605" s="4">
        <v>1268.19</v>
      </c>
      <c r="C1605" s="5">
        <v>56.661409442451301</v>
      </c>
    </row>
    <row r="1606" spans="1:3">
      <c r="A1606" s="4">
        <v>4538.5600000000004</v>
      </c>
      <c r="B1606" s="4">
        <v>1786.86</v>
      </c>
      <c r="C1606" s="5">
        <v>39.370637382782199</v>
      </c>
    </row>
    <row r="1607" spans="1:3">
      <c r="A1607" s="4">
        <v>1233.99</v>
      </c>
      <c r="B1607" s="4">
        <v>1363.83</v>
      </c>
      <c r="C1607" s="5">
        <v>110.521965331972</v>
      </c>
    </row>
    <row r="1608" spans="1:3">
      <c r="A1608" s="4">
        <v>2901.35</v>
      </c>
      <c r="B1608" s="4">
        <v>77.67</v>
      </c>
      <c r="C1608" s="5">
        <v>2.6770296586072</v>
      </c>
    </row>
    <row r="1609" spans="1:3">
      <c r="A1609" s="4">
        <v>4191.25</v>
      </c>
      <c r="B1609" s="4">
        <v>31.5</v>
      </c>
      <c r="C1609" s="5">
        <v>0.75156576200417502</v>
      </c>
    </row>
    <row r="1610" spans="1:3">
      <c r="A1610" s="4">
        <v>4178.5200000000004</v>
      </c>
      <c r="B1610" s="4">
        <v>1723.96</v>
      </c>
      <c r="C1610" s="5">
        <v>41.257670179872299</v>
      </c>
    </row>
    <row r="1611" spans="1:3">
      <c r="A1611" s="4">
        <v>4587.88</v>
      </c>
      <c r="B1611" s="4">
        <v>1695.12</v>
      </c>
      <c r="C1611" s="5">
        <v>36.947784161747897</v>
      </c>
    </row>
    <row r="1612" spans="1:3">
      <c r="A1612" s="4">
        <v>3099.85</v>
      </c>
      <c r="B1612" s="4">
        <v>1793.85</v>
      </c>
      <c r="C1612" s="5">
        <v>57.8689291417327</v>
      </c>
    </row>
    <row r="1613" spans="1:3">
      <c r="A1613" s="4">
        <v>3848.16</v>
      </c>
      <c r="B1613" s="4">
        <v>1628.15</v>
      </c>
      <c r="C1613" s="5">
        <v>42.309831192050197</v>
      </c>
    </row>
    <row r="1614" spans="1:3">
      <c r="A1614" s="4">
        <v>319.74</v>
      </c>
      <c r="B1614" s="4">
        <v>678.71</v>
      </c>
      <c r="C1614" s="5">
        <v>212.269343841872</v>
      </c>
    </row>
    <row r="1615" spans="1:3">
      <c r="A1615" s="4">
        <v>989.27</v>
      </c>
      <c r="B1615" s="4">
        <v>963.88</v>
      </c>
      <c r="C1615" s="5">
        <v>97.433461036926204</v>
      </c>
    </row>
    <row r="1616" spans="1:3">
      <c r="A1616" s="4">
        <v>597.84</v>
      </c>
      <c r="B1616" s="4">
        <v>430.32</v>
      </c>
      <c r="C1616" s="5">
        <v>71.979124849458003</v>
      </c>
    </row>
    <row r="1617" spans="1:3">
      <c r="A1617" s="4">
        <v>1759.56</v>
      </c>
      <c r="B1617" s="4">
        <v>398.37</v>
      </c>
      <c r="C1617" s="5">
        <v>22.640319170701801</v>
      </c>
    </row>
    <row r="1618" spans="1:3">
      <c r="A1618" s="4">
        <v>3310.69</v>
      </c>
      <c r="B1618" s="4">
        <v>770.72</v>
      </c>
      <c r="C1618" s="5">
        <v>23.279739268853302</v>
      </c>
    </row>
    <row r="1619" spans="1:3">
      <c r="A1619" s="4">
        <v>3312.95</v>
      </c>
      <c r="B1619" s="4">
        <v>1445.44</v>
      </c>
      <c r="C1619" s="5">
        <v>43.629997434310802</v>
      </c>
    </row>
    <row r="1620" spans="1:3">
      <c r="A1620" s="4">
        <v>2855.75</v>
      </c>
      <c r="B1620" s="4">
        <v>16.55</v>
      </c>
      <c r="C1620" s="5">
        <v>0.57953252210452599</v>
      </c>
    </row>
    <row r="1621" spans="1:3">
      <c r="A1621" s="4">
        <v>71.040000000000006</v>
      </c>
      <c r="B1621" s="4">
        <v>1207.25</v>
      </c>
      <c r="C1621" s="5">
        <v>1699.3947072072101</v>
      </c>
    </row>
    <row r="1622" spans="1:3">
      <c r="A1622" s="4">
        <v>1042</v>
      </c>
      <c r="B1622" s="4">
        <v>1449.52</v>
      </c>
      <c r="C1622" s="5">
        <v>139.10940499040299</v>
      </c>
    </row>
    <row r="1623" spans="1:3">
      <c r="A1623" s="4">
        <v>3569.03</v>
      </c>
      <c r="B1623" s="4">
        <v>306.83</v>
      </c>
      <c r="C1623" s="5">
        <v>8.5970137544374801</v>
      </c>
    </row>
    <row r="1624" spans="1:3">
      <c r="A1624" s="4">
        <v>4274.32</v>
      </c>
      <c r="B1624" s="4">
        <v>666.14</v>
      </c>
      <c r="C1624" s="5">
        <v>15.5847011922364</v>
      </c>
    </row>
    <row r="1625" spans="1:3">
      <c r="A1625" s="4">
        <v>2616.0700000000002</v>
      </c>
      <c r="B1625" s="4">
        <v>1718.67</v>
      </c>
      <c r="C1625" s="5">
        <v>65.696636557890301</v>
      </c>
    </row>
    <row r="1626" spans="1:3">
      <c r="A1626" s="4">
        <v>3691.75</v>
      </c>
      <c r="B1626" s="4">
        <v>253.84</v>
      </c>
      <c r="C1626" s="5">
        <v>6.87587187648134</v>
      </c>
    </row>
    <row r="1627" spans="1:3">
      <c r="A1627" s="4">
        <v>3283.17</v>
      </c>
      <c r="B1627" s="4">
        <v>659.22</v>
      </c>
      <c r="C1627" s="5">
        <v>20.078765339595599</v>
      </c>
    </row>
    <row r="1628" spans="1:3">
      <c r="A1628" s="4">
        <v>562.30999999999995</v>
      </c>
      <c r="B1628" s="4">
        <v>1334.25</v>
      </c>
      <c r="C1628" s="5">
        <v>237.280147961089</v>
      </c>
    </row>
    <row r="1629" spans="1:3">
      <c r="A1629" s="4">
        <v>4802.34</v>
      </c>
      <c r="B1629" s="4">
        <v>1776.04</v>
      </c>
      <c r="C1629" s="5">
        <v>36.982804216277898</v>
      </c>
    </row>
    <row r="1630" spans="1:3">
      <c r="A1630" s="4">
        <v>2814.31</v>
      </c>
      <c r="B1630" s="4">
        <v>1750.9</v>
      </c>
      <c r="C1630" s="5">
        <v>62.214183938514203</v>
      </c>
    </row>
    <row r="1631" spans="1:3">
      <c r="A1631" s="4">
        <v>3735.4</v>
      </c>
      <c r="B1631" s="4">
        <v>765.58</v>
      </c>
      <c r="C1631" s="5">
        <v>20.4952615516411</v>
      </c>
    </row>
    <row r="1632" spans="1:3">
      <c r="A1632" s="4">
        <v>3580.5</v>
      </c>
      <c r="B1632" s="4">
        <v>1315.15</v>
      </c>
      <c r="C1632" s="5">
        <v>36.730903505097103</v>
      </c>
    </row>
    <row r="1633" spans="1:3">
      <c r="A1633" s="4">
        <v>1553.78</v>
      </c>
      <c r="B1633" s="4">
        <v>1770.43</v>
      </c>
      <c r="C1633" s="5">
        <v>113.94341541273501</v>
      </c>
    </row>
    <row r="1634" spans="1:3">
      <c r="A1634" s="4">
        <v>1184.01</v>
      </c>
      <c r="B1634" s="4">
        <v>608.02</v>
      </c>
      <c r="C1634" s="5">
        <v>51.352606819199202</v>
      </c>
    </row>
    <row r="1635" spans="1:3">
      <c r="A1635" s="4">
        <v>621.15</v>
      </c>
      <c r="B1635" s="4">
        <v>1877.26</v>
      </c>
      <c r="C1635" s="5">
        <v>302.22329550028201</v>
      </c>
    </row>
    <row r="1636" spans="1:3">
      <c r="A1636" s="4">
        <v>2755.87</v>
      </c>
      <c r="B1636" s="4">
        <v>1671.68</v>
      </c>
      <c r="C1636" s="5">
        <v>60.658884490197302</v>
      </c>
    </row>
    <row r="1637" spans="1:3">
      <c r="A1637" s="4">
        <v>1488.1</v>
      </c>
      <c r="B1637" s="4">
        <v>1425.57</v>
      </c>
      <c r="C1637" s="5">
        <v>95.797997446408203</v>
      </c>
    </row>
    <row r="1638" spans="1:3">
      <c r="A1638" s="4">
        <v>981.03</v>
      </c>
      <c r="B1638" s="4">
        <v>232.96</v>
      </c>
      <c r="C1638" s="5">
        <v>23.7464705462626</v>
      </c>
    </row>
    <row r="1639" spans="1:3">
      <c r="A1639" s="4">
        <v>3025.42</v>
      </c>
      <c r="B1639" s="4">
        <v>38.18</v>
      </c>
      <c r="C1639" s="5">
        <v>1.26197354416907</v>
      </c>
    </row>
    <row r="1640" spans="1:3">
      <c r="A1640" s="4">
        <v>1845.59</v>
      </c>
      <c r="B1640" s="4">
        <v>594.44000000000005</v>
      </c>
      <c r="C1640" s="5">
        <v>32.208670398084102</v>
      </c>
    </row>
    <row r="1641" spans="1:3">
      <c r="A1641" s="4">
        <v>865.92</v>
      </c>
      <c r="B1641" s="4">
        <v>1012.72</v>
      </c>
      <c r="C1641" s="5">
        <v>116.95306725794499</v>
      </c>
    </row>
    <row r="1642" spans="1:3">
      <c r="A1642" s="4">
        <v>2018.32</v>
      </c>
      <c r="B1642" s="4">
        <v>1100.6099999999999</v>
      </c>
      <c r="C1642" s="5">
        <v>54.530996075944401</v>
      </c>
    </row>
    <row r="1643" spans="1:3">
      <c r="A1643" s="4">
        <v>3178.95</v>
      </c>
      <c r="B1643" s="4">
        <v>441.67</v>
      </c>
      <c r="C1643" s="5">
        <v>13.893581213922801</v>
      </c>
    </row>
    <row r="1644" spans="1:3">
      <c r="A1644" s="4">
        <v>3495.67</v>
      </c>
      <c r="B1644" s="4">
        <v>332.87</v>
      </c>
      <c r="C1644" s="5">
        <v>9.5223519382550403</v>
      </c>
    </row>
    <row r="1645" spans="1:3">
      <c r="A1645" s="4">
        <v>4607.78</v>
      </c>
      <c r="B1645" s="4">
        <v>1033.44</v>
      </c>
      <c r="C1645" s="5">
        <v>22.428154121941599</v>
      </c>
    </row>
    <row r="1646" spans="1:3">
      <c r="A1646" s="4">
        <v>4094.89</v>
      </c>
      <c r="B1646" s="4">
        <v>540.11</v>
      </c>
      <c r="C1646" s="5">
        <v>13.1898536957037</v>
      </c>
    </row>
    <row r="1647" spans="1:3">
      <c r="A1647" s="4">
        <v>1406.24</v>
      </c>
      <c r="B1647" s="4">
        <v>888.43</v>
      </c>
      <c r="C1647" s="5">
        <v>63.177693708044103</v>
      </c>
    </row>
    <row r="1648" spans="1:3">
      <c r="A1648" s="4">
        <v>1131.81</v>
      </c>
      <c r="B1648" s="4">
        <v>1662.66</v>
      </c>
      <c r="C1648" s="5">
        <v>146.902748694569</v>
      </c>
    </row>
    <row r="1649" spans="1:3">
      <c r="A1649" s="4">
        <v>847.98</v>
      </c>
      <c r="B1649" s="4">
        <v>1155.5899999999999</v>
      </c>
      <c r="C1649" s="5">
        <v>136.27561970801199</v>
      </c>
    </row>
    <row r="1650" spans="1:3">
      <c r="A1650" s="4">
        <v>111.35</v>
      </c>
      <c r="B1650" s="4">
        <v>274.87</v>
      </c>
      <c r="C1650" s="5">
        <v>246.85226762460701</v>
      </c>
    </row>
    <row r="1651" spans="1:3">
      <c r="A1651" s="4">
        <v>3286.83</v>
      </c>
      <c r="B1651" s="4">
        <v>829.98</v>
      </c>
      <c r="C1651" s="5">
        <v>25.251686275225701</v>
      </c>
    </row>
    <row r="1652" spans="1:3">
      <c r="A1652" s="4">
        <v>1495.83</v>
      </c>
      <c r="B1652" s="4">
        <v>1541.97</v>
      </c>
      <c r="C1652" s="5">
        <v>103.08457511883</v>
      </c>
    </row>
    <row r="1653" spans="1:3">
      <c r="A1653" s="4">
        <v>2648.61</v>
      </c>
      <c r="B1653" s="4">
        <v>1999.91</v>
      </c>
      <c r="C1653" s="5">
        <v>75.507907921513507</v>
      </c>
    </row>
    <row r="1654" spans="1:3">
      <c r="A1654" s="4">
        <v>3012.94</v>
      </c>
      <c r="B1654" s="4">
        <v>1242.71</v>
      </c>
      <c r="C1654" s="5">
        <v>41.245759955392401</v>
      </c>
    </row>
    <row r="1655" spans="1:3">
      <c r="A1655" s="4">
        <v>1225.72</v>
      </c>
      <c r="B1655" s="4">
        <v>1716.71</v>
      </c>
      <c r="C1655" s="5">
        <v>140.057272460268</v>
      </c>
    </row>
    <row r="1656" spans="1:3">
      <c r="A1656" s="4">
        <v>4719.21</v>
      </c>
      <c r="B1656" s="4">
        <v>1273.51</v>
      </c>
      <c r="C1656" s="5">
        <v>26.9856607355892</v>
      </c>
    </row>
    <row r="1657" spans="1:3">
      <c r="A1657" s="4">
        <v>1067.53</v>
      </c>
      <c r="B1657" s="4">
        <v>1903.98</v>
      </c>
      <c r="C1657" s="5">
        <v>178.35376991747299</v>
      </c>
    </row>
    <row r="1658" spans="1:3">
      <c r="A1658" s="4">
        <v>4268.8500000000004</v>
      </c>
      <c r="B1658" s="4">
        <v>284.06</v>
      </c>
      <c r="C1658" s="5">
        <v>6.6542511449219299</v>
      </c>
    </row>
    <row r="1659" spans="1:3">
      <c r="A1659" s="4">
        <v>2588.62</v>
      </c>
      <c r="B1659" s="4">
        <v>50.86</v>
      </c>
      <c r="C1659" s="5">
        <v>1.96475342074155</v>
      </c>
    </row>
    <row r="1660" spans="1:3">
      <c r="A1660" s="4">
        <v>3599.83</v>
      </c>
      <c r="B1660" s="4">
        <v>971.69</v>
      </c>
      <c r="C1660" s="5">
        <v>26.992663542445101</v>
      </c>
    </row>
    <row r="1661" spans="1:3">
      <c r="A1661" s="4">
        <v>3903.24</v>
      </c>
      <c r="B1661" s="4">
        <v>246.66</v>
      </c>
      <c r="C1661" s="5">
        <v>6.3193654502413397</v>
      </c>
    </row>
    <row r="1662" spans="1:3">
      <c r="A1662" s="4">
        <v>180.64</v>
      </c>
      <c r="B1662" s="4">
        <v>1922.22</v>
      </c>
      <c r="C1662" s="5">
        <v>1064.1164747564201</v>
      </c>
    </row>
    <row r="1663" spans="1:3">
      <c r="A1663" s="4">
        <v>2707.61</v>
      </c>
      <c r="B1663" s="4">
        <v>208.99</v>
      </c>
      <c r="C1663" s="5">
        <v>7.7186153101813</v>
      </c>
    </row>
    <row r="1664" spans="1:3">
      <c r="A1664" s="4">
        <v>65.06</v>
      </c>
      <c r="B1664" s="4">
        <v>335.89</v>
      </c>
      <c r="C1664" s="5">
        <v>516.27728250845405</v>
      </c>
    </row>
    <row r="1665" spans="1:3">
      <c r="A1665" s="4">
        <v>811.8</v>
      </c>
      <c r="B1665" s="4">
        <v>504.92</v>
      </c>
      <c r="C1665" s="5">
        <v>62.197585612219797</v>
      </c>
    </row>
    <row r="1666" spans="1:3">
      <c r="A1666" s="4">
        <v>1160.69</v>
      </c>
      <c r="B1666" s="4">
        <v>1146.74</v>
      </c>
      <c r="C1666" s="5">
        <v>98.798128699308194</v>
      </c>
    </row>
    <row r="1667" spans="1:3">
      <c r="A1667" s="4">
        <v>561.48</v>
      </c>
      <c r="B1667" s="4">
        <v>1594.82</v>
      </c>
      <c r="C1667" s="5">
        <v>284.038612239082</v>
      </c>
    </row>
    <row r="1668" spans="1:3">
      <c r="A1668" s="4">
        <v>1407.48</v>
      </c>
      <c r="B1668" s="4">
        <v>1808.37</v>
      </c>
      <c r="C1668" s="5">
        <v>128.48282035979199</v>
      </c>
    </row>
    <row r="1669" spans="1:3">
      <c r="A1669" s="4">
        <v>352.88</v>
      </c>
      <c r="B1669" s="4">
        <v>512.44000000000005</v>
      </c>
      <c r="C1669" s="5">
        <v>145.21650419406001</v>
      </c>
    </row>
    <row r="1670" spans="1:3">
      <c r="A1670" s="4">
        <v>2635.96</v>
      </c>
      <c r="B1670" s="4">
        <v>1726.64</v>
      </c>
      <c r="C1670" s="5">
        <v>65.503270155844504</v>
      </c>
    </row>
    <row r="1671" spans="1:3">
      <c r="A1671" s="4">
        <v>2182.35</v>
      </c>
      <c r="B1671" s="4">
        <v>716.28</v>
      </c>
      <c r="C1671" s="5">
        <v>32.8214997594336</v>
      </c>
    </row>
    <row r="1672" spans="1:3">
      <c r="A1672" s="4">
        <v>223.25</v>
      </c>
      <c r="B1672" s="4">
        <v>1933.72</v>
      </c>
      <c r="C1672" s="5">
        <v>866.16797312430003</v>
      </c>
    </row>
    <row r="1673" spans="1:3">
      <c r="A1673" s="4">
        <v>102.02</v>
      </c>
      <c r="B1673" s="4">
        <v>1878.03</v>
      </c>
      <c r="C1673" s="5">
        <v>1840.8449323662001</v>
      </c>
    </row>
    <row r="1674" spans="1:3">
      <c r="A1674" s="4">
        <v>1962.68</v>
      </c>
      <c r="B1674" s="4">
        <v>394.39</v>
      </c>
      <c r="C1674" s="5">
        <v>20.0944626734873</v>
      </c>
    </row>
    <row r="1675" spans="1:3">
      <c r="A1675" s="4">
        <v>2588.66</v>
      </c>
      <c r="B1675" s="4">
        <v>382.41</v>
      </c>
      <c r="C1675" s="5">
        <v>14.772507783949999</v>
      </c>
    </row>
    <row r="1676" spans="1:3">
      <c r="A1676" s="4">
        <v>4140.6499999999996</v>
      </c>
      <c r="B1676" s="4">
        <v>1658.12</v>
      </c>
      <c r="C1676" s="5">
        <v>40.044920483498998</v>
      </c>
    </row>
    <row r="1677" spans="1:3">
      <c r="A1677" s="4">
        <v>3417.74</v>
      </c>
      <c r="B1677" s="4">
        <v>1088.74</v>
      </c>
      <c r="C1677" s="5">
        <v>31.855553669969002</v>
      </c>
    </row>
    <row r="1678" spans="1:3">
      <c r="A1678" s="4">
        <v>2045.63</v>
      </c>
      <c r="B1678" s="4">
        <v>639.82000000000005</v>
      </c>
      <c r="C1678" s="5">
        <v>31.277405982509102</v>
      </c>
    </row>
    <row r="1679" spans="1:3">
      <c r="A1679" s="4">
        <v>3271.35</v>
      </c>
      <c r="B1679" s="4">
        <v>1406.01</v>
      </c>
      <c r="C1679" s="5">
        <v>42.979503874547198</v>
      </c>
    </row>
    <row r="1680" spans="1:3">
      <c r="A1680" s="4">
        <v>4959.6499999999996</v>
      </c>
      <c r="B1680" s="4">
        <v>1201.2</v>
      </c>
      <c r="C1680" s="5">
        <v>24.219450969322398</v>
      </c>
    </row>
    <row r="1681" spans="1:3">
      <c r="A1681" s="4">
        <v>1851.49</v>
      </c>
      <c r="B1681" s="4">
        <v>1004.26</v>
      </c>
      <c r="C1681" s="5">
        <v>54.240638620786498</v>
      </c>
    </row>
    <row r="1682" spans="1:3">
      <c r="A1682" s="4">
        <v>372.04</v>
      </c>
      <c r="B1682" s="4">
        <v>40.86</v>
      </c>
      <c r="C1682" s="5">
        <v>10.9826900333297</v>
      </c>
    </row>
    <row r="1683" spans="1:3">
      <c r="A1683" s="4">
        <v>2952.87</v>
      </c>
      <c r="B1683" s="4">
        <v>451.49</v>
      </c>
      <c r="C1683" s="5">
        <v>15.289870532736</v>
      </c>
    </row>
    <row r="1684" spans="1:3">
      <c r="A1684" s="4">
        <v>3436.69</v>
      </c>
      <c r="B1684" s="4">
        <v>1894.72</v>
      </c>
      <c r="C1684" s="5">
        <v>55.132118404627697</v>
      </c>
    </row>
    <row r="1685" spans="1:3">
      <c r="A1685" s="4">
        <v>2322.39</v>
      </c>
      <c r="B1685" s="4">
        <v>205.94</v>
      </c>
      <c r="C1685" s="5">
        <v>8.8675889923742393</v>
      </c>
    </row>
    <row r="1686" spans="1:3">
      <c r="A1686" s="4">
        <v>3910.22</v>
      </c>
      <c r="B1686" s="4">
        <v>876.59</v>
      </c>
      <c r="C1686" s="5">
        <v>22.417920219322699</v>
      </c>
    </row>
    <row r="1687" spans="1:3">
      <c r="A1687" s="4">
        <v>1520.29</v>
      </c>
      <c r="B1687" s="4">
        <v>998.09</v>
      </c>
      <c r="C1687" s="5">
        <v>65.651290214366995</v>
      </c>
    </row>
    <row r="1688" spans="1:3">
      <c r="A1688" s="4">
        <v>546.87</v>
      </c>
      <c r="B1688" s="4">
        <v>1032.83</v>
      </c>
      <c r="C1688" s="5">
        <v>188.862069596065</v>
      </c>
    </row>
    <row r="1689" spans="1:3">
      <c r="A1689" s="4">
        <v>3024.41</v>
      </c>
      <c r="B1689" s="4">
        <v>918.96</v>
      </c>
      <c r="C1689" s="5">
        <v>30.3847692607814</v>
      </c>
    </row>
    <row r="1690" spans="1:3">
      <c r="A1690" s="4">
        <v>4239.0600000000004</v>
      </c>
      <c r="B1690" s="4">
        <v>492.13</v>
      </c>
      <c r="C1690" s="5">
        <v>11.6094134076894</v>
      </c>
    </row>
    <row r="1691" spans="1:3">
      <c r="A1691" s="4">
        <v>1406.28</v>
      </c>
      <c r="B1691" s="4">
        <v>476.46</v>
      </c>
      <c r="C1691" s="5">
        <v>33.880877207952899</v>
      </c>
    </row>
    <row r="1692" spans="1:3">
      <c r="A1692" s="4">
        <v>549.39</v>
      </c>
      <c r="B1692" s="4">
        <v>1831.68</v>
      </c>
      <c r="C1692" s="5">
        <v>333.40250095560498</v>
      </c>
    </row>
    <row r="1693" spans="1:3">
      <c r="A1693" s="4">
        <v>3847.23</v>
      </c>
      <c r="B1693" s="4">
        <v>850.29</v>
      </c>
      <c r="C1693" s="5">
        <v>22.101356040579802</v>
      </c>
    </row>
    <row r="1694" spans="1:3">
      <c r="A1694" s="4">
        <v>4524.83</v>
      </c>
      <c r="B1694" s="4">
        <v>1776.54</v>
      </c>
      <c r="C1694" s="5">
        <v>39.262027523686001</v>
      </c>
    </row>
    <row r="1695" spans="1:3">
      <c r="A1695" s="4">
        <v>3934.77</v>
      </c>
      <c r="B1695" s="4">
        <v>1167.23</v>
      </c>
      <c r="C1695" s="5">
        <v>29.664503897305298</v>
      </c>
    </row>
    <row r="1696" spans="1:3">
      <c r="A1696" s="4">
        <v>4579.78</v>
      </c>
      <c r="B1696" s="4">
        <v>1540.99</v>
      </c>
      <c r="C1696" s="5">
        <v>33.647686133395098</v>
      </c>
    </row>
    <row r="1697" spans="1:3">
      <c r="A1697" s="4">
        <v>2499.65</v>
      </c>
      <c r="B1697" s="4">
        <v>1754.88</v>
      </c>
      <c r="C1697" s="5">
        <v>70.205028704018602</v>
      </c>
    </row>
    <row r="1698" spans="1:3">
      <c r="A1698" s="4">
        <v>743.59</v>
      </c>
      <c r="B1698" s="4">
        <v>925.6</v>
      </c>
      <c r="C1698" s="5">
        <v>124.477198456138</v>
      </c>
    </row>
    <row r="1699" spans="1:3">
      <c r="A1699" s="4">
        <v>2394.15</v>
      </c>
      <c r="B1699" s="4">
        <v>1033.1300000000001</v>
      </c>
      <c r="C1699" s="5">
        <v>43.152266984107101</v>
      </c>
    </row>
    <row r="1700" spans="1:3">
      <c r="A1700" s="4">
        <v>1545.07</v>
      </c>
      <c r="B1700" s="4">
        <v>605.27</v>
      </c>
      <c r="C1700" s="5">
        <v>39.174276893603498</v>
      </c>
    </row>
    <row r="1701" spans="1:3">
      <c r="A1701" s="4">
        <v>1495.81</v>
      </c>
      <c r="B1701" s="4">
        <v>223.07</v>
      </c>
      <c r="C1701" s="5">
        <v>14.9129902861995</v>
      </c>
    </row>
    <row r="1702" spans="1:3">
      <c r="A1702" s="4">
        <v>506.04</v>
      </c>
      <c r="B1702" s="4">
        <v>72.77</v>
      </c>
      <c r="C1702" s="5">
        <v>14.380286143387901</v>
      </c>
    </row>
    <row r="1703" spans="1:3">
      <c r="A1703" s="4">
        <v>3458.84</v>
      </c>
      <c r="B1703" s="4">
        <v>990.89</v>
      </c>
      <c r="C1703" s="5">
        <v>28.6480438528524</v>
      </c>
    </row>
    <row r="1704" spans="1:3">
      <c r="A1704" s="4">
        <v>2084.81</v>
      </c>
      <c r="B1704" s="4">
        <v>284.17</v>
      </c>
      <c r="C1704" s="5">
        <v>13.6304987025197</v>
      </c>
    </row>
    <row r="1705" spans="1:3">
      <c r="A1705" s="4">
        <v>4969.57</v>
      </c>
      <c r="B1705" s="4">
        <v>812.73</v>
      </c>
      <c r="C1705" s="5">
        <v>16.3541312427433</v>
      </c>
    </row>
    <row r="1706" spans="1:3">
      <c r="A1706" s="4">
        <v>3457.51</v>
      </c>
      <c r="B1706" s="4">
        <v>103.97</v>
      </c>
      <c r="C1706" s="5">
        <v>3.0070773475709398</v>
      </c>
    </row>
    <row r="1707" spans="1:3">
      <c r="A1707" s="4">
        <v>4116.29</v>
      </c>
      <c r="B1707" s="4">
        <v>630.14</v>
      </c>
      <c r="C1707" s="5">
        <v>15.3084452261624</v>
      </c>
    </row>
    <row r="1708" spans="1:3">
      <c r="A1708" s="4">
        <v>4283.1899999999996</v>
      </c>
      <c r="B1708" s="4">
        <v>1597.66</v>
      </c>
      <c r="C1708" s="5">
        <v>37.300703447663999</v>
      </c>
    </row>
    <row r="1709" spans="1:3">
      <c r="A1709" s="4">
        <v>3778.93</v>
      </c>
      <c r="B1709" s="4">
        <v>63.29</v>
      </c>
      <c r="C1709" s="5">
        <v>1.67481271153475</v>
      </c>
    </row>
    <row r="1710" spans="1:3">
      <c r="A1710" s="4">
        <v>4058.33</v>
      </c>
      <c r="B1710" s="4">
        <v>1390.12</v>
      </c>
      <c r="C1710" s="5">
        <v>34.253498360162901</v>
      </c>
    </row>
    <row r="1711" spans="1:3">
      <c r="A1711" s="4">
        <v>2213.9699999999998</v>
      </c>
      <c r="B1711" s="4">
        <v>1638.98</v>
      </c>
      <c r="C1711" s="5">
        <v>74.029006716441501</v>
      </c>
    </row>
    <row r="1712" spans="1:3">
      <c r="A1712" s="4">
        <v>4369.37</v>
      </c>
      <c r="B1712" s="4">
        <v>1302.75</v>
      </c>
      <c r="C1712" s="5">
        <v>29.815511160647901</v>
      </c>
    </row>
    <row r="1713" spans="1:3">
      <c r="A1713" s="4">
        <v>4858.08</v>
      </c>
      <c r="B1713" s="4">
        <v>1324.48</v>
      </c>
      <c r="C1713" s="5">
        <v>27.263445641076299</v>
      </c>
    </row>
    <row r="1714" spans="1:3">
      <c r="A1714" s="4">
        <v>4724.9799999999996</v>
      </c>
      <c r="B1714" s="4">
        <v>539.99</v>
      </c>
      <c r="C1714" s="5">
        <v>11.4284081625742</v>
      </c>
    </row>
    <row r="1715" spans="1:3">
      <c r="A1715" s="4">
        <v>2284.75</v>
      </c>
      <c r="B1715" s="4">
        <v>1352.4</v>
      </c>
      <c r="C1715" s="5">
        <v>59.192471824050799</v>
      </c>
    </row>
    <row r="1716" spans="1:3">
      <c r="A1716" s="4">
        <v>1060.69</v>
      </c>
      <c r="B1716" s="4">
        <v>102.63</v>
      </c>
      <c r="C1716" s="5">
        <v>9.6757770884989895</v>
      </c>
    </row>
    <row r="1717" spans="1:3">
      <c r="A1717" s="4">
        <v>2993.8</v>
      </c>
      <c r="B1717" s="4">
        <v>545.79999999999995</v>
      </c>
      <c r="C1717" s="5">
        <v>18.231010755561499</v>
      </c>
    </row>
    <row r="1718" spans="1:3">
      <c r="A1718" s="4">
        <v>2708.65</v>
      </c>
      <c r="B1718" s="4">
        <v>528.42999999999995</v>
      </c>
      <c r="C1718" s="5">
        <v>19.508980488435199</v>
      </c>
    </row>
    <row r="1719" spans="1:3">
      <c r="A1719" s="4">
        <v>3431.66</v>
      </c>
      <c r="B1719" s="4">
        <v>97.53</v>
      </c>
      <c r="C1719" s="5">
        <v>2.8420647733167002</v>
      </c>
    </row>
    <row r="1720" spans="1:3">
      <c r="A1720" s="4">
        <v>1328.69</v>
      </c>
      <c r="B1720" s="4">
        <v>368.03</v>
      </c>
      <c r="C1720" s="5">
        <v>27.6987107602225</v>
      </c>
    </row>
    <row r="1721" spans="1:3">
      <c r="A1721" s="4">
        <v>4737.21</v>
      </c>
      <c r="B1721" s="4">
        <v>622.65</v>
      </c>
      <c r="C1721" s="5">
        <v>13.143812497229399</v>
      </c>
    </row>
    <row r="1722" spans="1:3">
      <c r="A1722" s="4">
        <v>2775.63</v>
      </c>
      <c r="B1722" s="4">
        <v>1437.67</v>
      </c>
      <c r="C1722" s="5">
        <v>51.796168797714401</v>
      </c>
    </row>
    <row r="1723" spans="1:3">
      <c r="A1723" s="4">
        <v>4687.38</v>
      </c>
      <c r="B1723" s="4">
        <v>1368.14</v>
      </c>
      <c r="C1723" s="5">
        <v>29.187733872653801</v>
      </c>
    </row>
    <row r="1724" spans="1:3">
      <c r="A1724" s="4">
        <v>4735.9399999999996</v>
      </c>
      <c r="B1724" s="4">
        <v>904.72</v>
      </c>
      <c r="C1724" s="5">
        <v>19.103282558478401</v>
      </c>
    </row>
    <row r="1725" spans="1:3">
      <c r="A1725" s="4">
        <v>2545.2600000000002</v>
      </c>
      <c r="B1725" s="4">
        <v>470.11</v>
      </c>
      <c r="C1725" s="5">
        <v>18.4700187800068</v>
      </c>
    </row>
    <row r="1726" spans="1:3">
      <c r="A1726" s="4">
        <v>4226.1899999999996</v>
      </c>
      <c r="B1726" s="4">
        <v>1247.98</v>
      </c>
      <c r="C1726" s="5">
        <v>29.529670932920698</v>
      </c>
    </row>
    <row r="1727" spans="1:3">
      <c r="A1727" s="4">
        <v>1391.58</v>
      </c>
      <c r="B1727" s="4">
        <v>523.75</v>
      </c>
      <c r="C1727" s="5">
        <v>37.637074404633601</v>
      </c>
    </row>
    <row r="1728" spans="1:3">
      <c r="A1728" s="4">
        <v>1013.24</v>
      </c>
      <c r="B1728" s="4">
        <v>76.680000000000007</v>
      </c>
      <c r="C1728" s="5">
        <v>7.5678022975800401</v>
      </c>
    </row>
    <row r="1729" spans="1:3">
      <c r="A1729" s="4">
        <v>3476.09</v>
      </c>
      <c r="B1729" s="4">
        <v>229.17</v>
      </c>
      <c r="C1729" s="5">
        <v>6.5927522014677402</v>
      </c>
    </row>
    <row r="1730" spans="1:3">
      <c r="A1730" s="4">
        <v>2711.63</v>
      </c>
      <c r="B1730" s="4">
        <v>1597.84</v>
      </c>
      <c r="C1730" s="5">
        <v>58.925443368011102</v>
      </c>
    </row>
    <row r="1731" spans="1:3">
      <c r="A1731" s="4">
        <v>2233.2800000000002</v>
      </c>
      <c r="B1731" s="4">
        <v>1797.73</v>
      </c>
      <c r="C1731" s="5">
        <v>80.497295457801997</v>
      </c>
    </row>
    <row r="1732" spans="1:3">
      <c r="A1732" s="4">
        <v>3995.8</v>
      </c>
      <c r="B1732" s="4">
        <v>1139.69</v>
      </c>
      <c r="C1732" s="5">
        <v>28.522198308223601</v>
      </c>
    </row>
    <row r="1733" spans="1:3">
      <c r="A1733" s="4">
        <v>4729.01</v>
      </c>
      <c r="B1733" s="4">
        <v>644.38</v>
      </c>
      <c r="C1733" s="5">
        <v>13.6261077900026</v>
      </c>
    </row>
    <row r="1734" spans="1:3">
      <c r="A1734" s="4">
        <v>3335.95</v>
      </c>
      <c r="B1734" s="4">
        <v>1075.53</v>
      </c>
      <c r="C1734" s="5">
        <v>32.240591135958297</v>
      </c>
    </row>
    <row r="1735" spans="1:3">
      <c r="A1735" s="4">
        <v>4290.41</v>
      </c>
      <c r="B1735" s="4">
        <v>620.72</v>
      </c>
      <c r="C1735" s="5">
        <v>14.467614983183401</v>
      </c>
    </row>
    <row r="1736" spans="1:3">
      <c r="A1736" s="4">
        <v>4856.72</v>
      </c>
      <c r="B1736" s="4">
        <v>1698.82</v>
      </c>
      <c r="C1736" s="5">
        <v>34.978751091271498</v>
      </c>
    </row>
    <row r="1737" spans="1:3">
      <c r="A1737" s="4">
        <v>4480.45</v>
      </c>
      <c r="B1737" s="4">
        <v>502.39</v>
      </c>
      <c r="C1737" s="5">
        <v>11.212936200604901</v>
      </c>
    </row>
    <row r="1738" spans="1:3">
      <c r="A1738" s="4">
        <v>4858.9399999999996</v>
      </c>
      <c r="B1738" s="4">
        <v>1872.58</v>
      </c>
      <c r="C1738" s="5">
        <v>38.538858269499102</v>
      </c>
    </row>
    <row r="1739" spans="1:3">
      <c r="A1739" s="4">
        <v>4625.16</v>
      </c>
      <c r="B1739" s="4">
        <v>858.54</v>
      </c>
      <c r="C1739" s="5">
        <v>18.562384868847801</v>
      </c>
    </row>
    <row r="1740" spans="1:3">
      <c r="A1740" s="4">
        <v>3587.16</v>
      </c>
      <c r="B1740" s="4">
        <v>540.5</v>
      </c>
      <c r="C1740" s="5">
        <v>15.0676301029226</v>
      </c>
    </row>
    <row r="1741" spans="1:3">
      <c r="A1741" s="4">
        <v>3577.17</v>
      </c>
      <c r="B1741" s="4">
        <v>1872.95</v>
      </c>
      <c r="C1741" s="5">
        <v>52.3584285901984</v>
      </c>
    </row>
    <row r="1742" spans="1:3">
      <c r="A1742" s="4">
        <v>972.72</v>
      </c>
      <c r="B1742" s="4">
        <v>1039.47</v>
      </c>
      <c r="C1742" s="5">
        <v>106.862200838885</v>
      </c>
    </row>
    <row r="1743" spans="1:3">
      <c r="A1743" s="4">
        <v>2325.33</v>
      </c>
      <c r="B1743" s="4">
        <v>1949.16</v>
      </c>
      <c r="C1743" s="5">
        <v>83.822941259950198</v>
      </c>
    </row>
    <row r="1744" spans="1:3">
      <c r="A1744" s="4">
        <v>1444.94</v>
      </c>
      <c r="B1744" s="4">
        <v>233.56</v>
      </c>
      <c r="C1744" s="5">
        <v>16.163992968566198</v>
      </c>
    </row>
    <row r="1745" spans="1:3">
      <c r="A1745" s="4">
        <v>3207.17</v>
      </c>
      <c r="B1745" s="4">
        <v>1347.83</v>
      </c>
      <c r="C1745" s="5">
        <v>42.025524060152698</v>
      </c>
    </row>
    <row r="1746" spans="1:3">
      <c r="A1746" s="4">
        <v>2247.12</v>
      </c>
      <c r="B1746" s="4">
        <v>1107.3599999999999</v>
      </c>
      <c r="C1746" s="5">
        <v>49.279077218840101</v>
      </c>
    </row>
    <row r="1747" spans="1:3">
      <c r="A1747" s="4">
        <v>3736.84</v>
      </c>
      <c r="B1747" s="4">
        <v>1557.91</v>
      </c>
      <c r="C1747" s="5">
        <v>41.690572783421302</v>
      </c>
    </row>
    <row r="1748" spans="1:3">
      <c r="A1748" s="4">
        <v>3435.44</v>
      </c>
      <c r="B1748" s="4">
        <v>775.13</v>
      </c>
      <c r="C1748" s="5">
        <v>22.562757608923501</v>
      </c>
    </row>
    <row r="1749" spans="1:3">
      <c r="A1749" s="4">
        <v>2562.4899999999998</v>
      </c>
      <c r="B1749" s="4">
        <v>1814.02</v>
      </c>
      <c r="C1749" s="5">
        <v>70.791300648978194</v>
      </c>
    </row>
    <row r="1750" spans="1:3">
      <c r="A1750" s="4">
        <v>472.48</v>
      </c>
      <c r="B1750" s="4">
        <v>1005.23</v>
      </c>
      <c r="C1750" s="5">
        <v>212.75609549610601</v>
      </c>
    </row>
    <row r="1751" spans="1:3">
      <c r="A1751" s="4">
        <v>2432.73</v>
      </c>
      <c r="B1751" s="4">
        <v>808.29</v>
      </c>
      <c r="C1751" s="5">
        <v>33.225635397269699</v>
      </c>
    </row>
    <row r="1752" spans="1:3">
      <c r="A1752" s="4">
        <v>2712.03</v>
      </c>
      <c r="B1752" s="4">
        <v>478.12</v>
      </c>
      <c r="C1752" s="5">
        <v>17.629598492642</v>
      </c>
    </row>
    <row r="1753" spans="1:3">
      <c r="A1753" s="4">
        <v>683.45</v>
      </c>
      <c r="B1753" s="4">
        <v>987.87</v>
      </c>
      <c r="C1753" s="5">
        <v>144.541663618407</v>
      </c>
    </row>
    <row r="1754" spans="1:3">
      <c r="A1754" s="4">
        <v>450.09</v>
      </c>
      <c r="B1754" s="4">
        <v>159.66999999999999</v>
      </c>
      <c r="C1754" s="5">
        <v>35.4751271967829</v>
      </c>
    </row>
    <row r="1755" spans="1:3">
      <c r="A1755" s="4">
        <v>2374.48</v>
      </c>
      <c r="B1755" s="4">
        <v>251.24</v>
      </c>
      <c r="C1755" s="5">
        <v>10.580842963512</v>
      </c>
    </row>
    <row r="1756" spans="1:3">
      <c r="A1756" s="4">
        <v>4575.67</v>
      </c>
      <c r="B1756" s="4">
        <v>166.26</v>
      </c>
      <c r="C1756" s="5">
        <v>3.63356623183053</v>
      </c>
    </row>
    <row r="1757" spans="1:3">
      <c r="A1757" s="4">
        <v>970.7</v>
      </c>
      <c r="B1757" s="4">
        <v>491.61</v>
      </c>
      <c r="C1757" s="5">
        <v>50.6448954362831</v>
      </c>
    </row>
    <row r="1758" spans="1:3">
      <c r="A1758" s="4">
        <v>4630.13</v>
      </c>
      <c r="B1758" s="4">
        <v>198.47</v>
      </c>
      <c r="C1758" s="5">
        <v>4.28648871629954</v>
      </c>
    </row>
    <row r="1759" spans="1:3">
      <c r="A1759" s="4">
        <v>3510.95</v>
      </c>
      <c r="B1759" s="4">
        <v>1517.93</v>
      </c>
      <c r="C1759" s="5">
        <v>43.234167390592297</v>
      </c>
    </row>
    <row r="1760" spans="1:3">
      <c r="A1760" s="4">
        <v>2147.86</v>
      </c>
      <c r="B1760" s="4">
        <v>1553.64</v>
      </c>
      <c r="C1760" s="5">
        <v>72.334323466147694</v>
      </c>
    </row>
    <row r="1761" spans="1:3">
      <c r="A1761" s="4">
        <v>2919.85</v>
      </c>
      <c r="B1761" s="4">
        <v>1439.4</v>
      </c>
      <c r="C1761" s="5">
        <v>49.2970529308012</v>
      </c>
    </row>
    <row r="1762" spans="1:3">
      <c r="A1762" s="4">
        <v>773.42</v>
      </c>
      <c r="B1762" s="4">
        <v>437.54</v>
      </c>
      <c r="C1762" s="5">
        <v>56.572108298208001</v>
      </c>
    </row>
    <row r="1763" spans="1:3">
      <c r="A1763" s="4">
        <v>154.65</v>
      </c>
      <c r="B1763" s="4">
        <v>947.92</v>
      </c>
      <c r="C1763" s="5">
        <v>612.94536049143198</v>
      </c>
    </row>
    <row r="1764" spans="1:3">
      <c r="A1764" s="4">
        <v>180.78</v>
      </c>
      <c r="B1764" s="4">
        <v>1587.77</v>
      </c>
      <c r="C1764" s="5">
        <v>878.28852749197904</v>
      </c>
    </row>
    <row r="1765" spans="1:3">
      <c r="A1765" s="4">
        <v>4572.04</v>
      </c>
      <c r="B1765" s="4">
        <v>1666.37</v>
      </c>
      <c r="C1765" s="5">
        <v>36.446968967900503</v>
      </c>
    </row>
    <row r="1766" spans="1:3">
      <c r="A1766" s="4">
        <v>1111.81</v>
      </c>
      <c r="B1766" s="4">
        <v>288.58999999999997</v>
      </c>
      <c r="C1766" s="5">
        <v>25.9567731896637</v>
      </c>
    </row>
    <row r="1767" spans="1:3">
      <c r="A1767" s="4">
        <v>623.23</v>
      </c>
      <c r="B1767" s="4">
        <v>1144.6600000000001</v>
      </c>
      <c r="C1767" s="5">
        <v>183.66574137958699</v>
      </c>
    </row>
    <row r="1768" spans="1:3">
      <c r="A1768" s="4">
        <v>815.81</v>
      </c>
      <c r="B1768" s="4">
        <v>1420.29</v>
      </c>
      <c r="C1768" s="5">
        <v>174.09568404407901</v>
      </c>
    </row>
    <row r="1769" spans="1:3">
      <c r="A1769" s="4">
        <v>388.01</v>
      </c>
      <c r="B1769" s="4">
        <v>1882.36</v>
      </c>
      <c r="C1769" s="5">
        <v>485.13182649931701</v>
      </c>
    </row>
    <row r="1770" spans="1:3">
      <c r="A1770" s="4">
        <v>4047.08</v>
      </c>
      <c r="B1770" s="4">
        <v>230.82</v>
      </c>
      <c r="C1770" s="5">
        <v>5.7033713195686797</v>
      </c>
    </row>
    <row r="1771" spans="1:3">
      <c r="A1771" s="4">
        <v>1765.05</v>
      </c>
      <c r="B1771" s="4">
        <v>700.94</v>
      </c>
      <c r="C1771" s="5">
        <v>39.712189456389297</v>
      </c>
    </row>
    <row r="1772" spans="1:3">
      <c r="A1772" s="4">
        <v>2042.83</v>
      </c>
      <c r="B1772" s="4">
        <v>842.06</v>
      </c>
      <c r="C1772" s="5">
        <v>41.220267961602303</v>
      </c>
    </row>
    <row r="1773" spans="1:3">
      <c r="A1773" s="4">
        <v>4064.13</v>
      </c>
      <c r="B1773" s="4">
        <v>954.94</v>
      </c>
      <c r="C1773" s="5">
        <v>23.4967877503918</v>
      </c>
    </row>
    <row r="1774" spans="1:3">
      <c r="A1774" s="4">
        <v>986.7</v>
      </c>
      <c r="B1774" s="4">
        <v>349.01</v>
      </c>
      <c r="C1774" s="5">
        <v>35.371440154048798</v>
      </c>
    </row>
    <row r="1775" spans="1:3">
      <c r="A1775" s="4">
        <v>651.79999999999995</v>
      </c>
      <c r="B1775" s="4">
        <v>1219.47</v>
      </c>
      <c r="C1775" s="5">
        <v>187.092666462105</v>
      </c>
    </row>
    <row r="1776" spans="1:3">
      <c r="A1776" s="4">
        <v>4659.29</v>
      </c>
      <c r="B1776" s="4">
        <v>667.59</v>
      </c>
      <c r="C1776" s="5">
        <v>14.3281487093527</v>
      </c>
    </row>
    <row r="1777" spans="1:3">
      <c r="A1777" s="4">
        <v>3426.49</v>
      </c>
      <c r="B1777" s="4">
        <v>1034.08</v>
      </c>
      <c r="C1777" s="5">
        <v>30.178987827193399</v>
      </c>
    </row>
    <row r="1778" spans="1:3">
      <c r="A1778" s="4">
        <v>2638.08</v>
      </c>
      <c r="B1778" s="4">
        <v>1074.78</v>
      </c>
      <c r="C1778" s="5">
        <v>40.740993449781698</v>
      </c>
    </row>
    <row r="1779" spans="1:3">
      <c r="A1779" s="4">
        <v>3509</v>
      </c>
      <c r="B1779" s="4">
        <v>1366.43</v>
      </c>
      <c r="C1779" s="5">
        <v>38.940723852949603</v>
      </c>
    </row>
    <row r="1780" spans="1:3">
      <c r="A1780" s="4">
        <v>2028.36</v>
      </c>
      <c r="B1780" s="4">
        <v>1644.5</v>
      </c>
      <c r="C1780" s="5">
        <v>81.075351515510107</v>
      </c>
    </row>
    <row r="1781" spans="1:3">
      <c r="A1781" s="4">
        <v>926.58</v>
      </c>
      <c r="B1781" s="4">
        <v>1334.64</v>
      </c>
      <c r="C1781" s="5">
        <v>144.03937058861601</v>
      </c>
    </row>
    <row r="1782" spans="1:3">
      <c r="A1782" s="4">
        <v>4526.12</v>
      </c>
      <c r="B1782" s="4">
        <v>895.8</v>
      </c>
      <c r="C1782" s="5">
        <v>19.791786342386001</v>
      </c>
    </row>
    <row r="1783" spans="1:3">
      <c r="A1783" s="4">
        <v>333.67</v>
      </c>
      <c r="B1783" s="4">
        <v>1370.58</v>
      </c>
      <c r="C1783" s="5">
        <v>410.759133275392</v>
      </c>
    </row>
    <row r="1784" spans="1:3">
      <c r="A1784" s="4">
        <v>3015.79</v>
      </c>
      <c r="B1784" s="4">
        <v>404.98</v>
      </c>
      <c r="C1784" s="5">
        <v>13.4286538518929</v>
      </c>
    </row>
    <row r="1785" spans="1:3">
      <c r="A1785" s="4">
        <v>4396.09</v>
      </c>
      <c r="B1785" s="4">
        <v>946.24</v>
      </c>
      <c r="C1785" s="5">
        <v>21.524582071795599</v>
      </c>
    </row>
    <row r="1786" spans="1:3">
      <c r="A1786" s="4">
        <v>2274.46</v>
      </c>
      <c r="B1786" s="4">
        <v>1273.27</v>
      </c>
      <c r="C1786" s="5">
        <v>55.981199933170899</v>
      </c>
    </row>
    <row r="1787" spans="1:3">
      <c r="A1787" s="4">
        <v>3621.91</v>
      </c>
      <c r="B1787" s="4">
        <v>471.55</v>
      </c>
      <c r="C1787" s="5">
        <v>13.019373755836</v>
      </c>
    </row>
    <row r="1788" spans="1:3">
      <c r="A1788" s="4">
        <v>4002.46</v>
      </c>
      <c r="B1788" s="4">
        <v>35.229999999999997</v>
      </c>
      <c r="C1788" s="5">
        <v>0.88020867166692496</v>
      </c>
    </row>
    <row r="1789" spans="1:3">
      <c r="A1789" s="4">
        <v>1998.34</v>
      </c>
      <c r="B1789" s="4">
        <v>1171.8800000000001</v>
      </c>
      <c r="C1789" s="5">
        <v>58.642673418937697</v>
      </c>
    </row>
    <row r="1790" spans="1:3">
      <c r="A1790" s="4">
        <v>1292.57</v>
      </c>
      <c r="B1790" s="4">
        <v>819.62</v>
      </c>
      <c r="C1790" s="5">
        <v>63.4101054488345</v>
      </c>
    </row>
    <row r="1791" spans="1:3">
      <c r="A1791" s="4">
        <v>2985.86</v>
      </c>
      <c r="B1791" s="4">
        <v>1443.8</v>
      </c>
      <c r="C1791" s="5">
        <v>48.354577910551697</v>
      </c>
    </row>
    <row r="1792" spans="1:3">
      <c r="A1792" s="4">
        <v>4413.32</v>
      </c>
      <c r="B1792" s="4">
        <v>124.04</v>
      </c>
      <c r="C1792" s="5">
        <v>2.8105825093127201</v>
      </c>
    </row>
    <row r="1793" spans="1:3">
      <c r="A1793" s="4">
        <v>931.01</v>
      </c>
      <c r="B1793" s="4">
        <v>485.82</v>
      </c>
      <c r="C1793" s="5">
        <v>52.182038861021901</v>
      </c>
    </row>
    <row r="1794" spans="1:3">
      <c r="A1794" s="4">
        <v>2914.35</v>
      </c>
      <c r="B1794" s="4">
        <v>1217.98</v>
      </c>
      <c r="C1794" s="5">
        <v>41.792509478957598</v>
      </c>
    </row>
    <row r="1795" spans="1:3">
      <c r="A1795" s="4">
        <v>987.29</v>
      </c>
      <c r="B1795" s="4">
        <v>64.77</v>
      </c>
      <c r="C1795" s="5">
        <v>6.5603824610803301</v>
      </c>
    </row>
    <row r="1796" spans="1:3">
      <c r="A1796" s="4">
        <v>4240.17</v>
      </c>
      <c r="B1796" s="4">
        <v>1113.19</v>
      </c>
      <c r="C1796" s="5">
        <v>26.253428518196198</v>
      </c>
    </row>
    <row r="1797" spans="1:3">
      <c r="A1797" s="4">
        <v>833.98</v>
      </c>
      <c r="B1797" s="4">
        <v>318.12</v>
      </c>
      <c r="C1797" s="5">
        <v>38.144799635482897</v>
      </c>
    </row>
    <row r="1798" spans="1:3">
      <c r="A1798" s="4">
        <v>4770.5600000000004</v>
      </c>
      <c r="B1798" s="4">
        <v>1091.23</v>
      </c>
      <c r="C1798" s="5">
        <v>22.874253756372401</v>
      </c>
    </row>
    <row r="1799" spans="1:3">
      <c r="A1799" s="4">
        <v>315.49</v>
      </c>
      <c r="B1799" s="4">
        <v>1283.9100000000001</v>
      </c>
      <c r="C1799" s="5">
        <v>406.957431297347</v>
      </c>
    </row>
    <row r="1800" spans="1:3">
      <c r="A1800" s="4">
        <v>3106.75</v>
      </c>
      <c r="B1800" s="4">
        <v>1920.23</v>
      </c>
      <c r="C1800" s="5">
        <v>61.808320592258802</v>
      </c>
    </row>
    <row r="1801" spans="1:3">
      <c r="A1801" s="4">
        <v>3583.05</v>
      </c>
      <c r="B1801" s="4">
        <v>804.67</v>
      </c>
      <c r="C1801" s="5">
        <v>22.457682700492601</v>
      </c>
    </row>
    <row r="1802" spans="1:3">
      <c r="A1802" s="4">
        <v>2450.7800000000002</v>
      </c>
      <c r="B1802" s="4">
        <v>252.64</v>
      </c>
      <c r="C1802" s="5">
        <v>10.3085548274427</v>
      </c>
    </row>
    <row r="1803" spans="1:3">
      <c r="A1803" s="4">
        <v>97.3</v>
      </c>
      <c r="B1803" s="4">
        <v>799.75</v>
      </c>
      <c r="C1803" s="5">
        <v>821.942446043166</v>
      </c>
    </row>
    <row r="1804" spans="1:3">
      <c r="A1804" s="4">
        <v>3596.64</v>
      </c>
      <c r="B1804" s="4">
        <v>1101.6500000000001</v>
      </c>
      <c r="C1804" s="5">
        <v>30.629976867298399</v>
      </c>
    </row>
    <row r="1805" spans="1:3">
      <c r="A1805" s="4">
        <v>2647.55</v>
      </c>
      <c r="B1805" s="4">
        <v>1566.99</v>
      </c>
      <c r="C1805" s="5">
        <v>59.186417631395102</v>
      </c>
    </row>
    <row r="1806" spans="1:3">
      <c r="A1806" s="4">
        <v>2662.87</v>
      </c>
      <c r="B1806" s="4">
        <v>1847.27</v>
      </c>
      <c r="C1806" s="5">
        <v>69.3713925201005</v>
      </c>
    </row>
    <row r="1807" spans="1:3">
      <c r="A1807" s="4">
        <v>3324.66</v>
      </c>
      <c r="B1807" s="4">
        <v>757.59</v>
      </c>
      <c r="C1807" s="5">
        <v>22.7869917525401</v>
      </c>
    </row>
    <row r="1808" spans="1:3">
      <c r="A1808" s="4">
        <v>2123.08</v>
      </c>
      <c r="B1808" s="4">
        <v>391.53</v>
      </c>
      <c r="C1808" s="5">
        <v>18.4416037078207</v>
      </c>
    </row>
    <row r="1809" spans="1:3">
      <c r="A1809" s="4">
        <v>3398.52</v>
      </c>
      <c r="B1809" s="4">
        <v>359.04</v>
      </c>
      <c r="C1809" s="5">
        <v>10.564598707672801</v>
      </c>
    </row>
    <row r="1810" spans="1:3">
      <c r="A1810" s="4">
        <v>2210.25</v>
      </c>
      <c r="B1810" s="4">
        <v>356.26</v>
      </c>
      <c r="C1810" s="5">
        <v>16.1185386268522</v>
      </c>
    </row>
    <row r="1811" spans="1:3">
      <c r="A1811" s="4">
        <v>2793.18</v>
      </c>
      <c r="B1811" s="4">
        <v>732.64</v>
      </c>
      <c r="C1811" s="5">
        <v>26.229602102263399</v>
      </c>
    </row>
    <row r="1812" spans="1:3">
      <c r="A1812" s="4">
        <v>1730.17</v>
      </c>
      <c r="B1812" s="4">
        <v>370.33</v>
      </c>
      <c r="C1812" s="5">
        <v>21.4042550732009</v>
      </c>
    </row>
    <row r="1813" spans="1:3">
      <c r="A1813" s="4">
        <v>3771.7</v>
      </c>
      <c r="B1813" s="4">
        <v>1225.8499999999999</v>
      </c>
      <c r="C1813" s="5">
        <v>32.501259379059803</v>
      </c>
    </row>
    <row r="1814" spans="1:3">
      <c r="A1814" s="4">
        <v>4511</v>
      </c>
      <c r="B1814" s="4">
        <v>1346.84</v>
      </c>
      <c r="C1814" s="5">
        <v>29.856794502327599</v>
      </c>
    </row>
    <row r="1815" spans="1:3">
      <c r="A1815" s="4">
        <v>4004.22</v>
      </c>
      <c r="B1815" s="4">
        <v>27.81</v>
      </c>
      <c r="C1815" s="5">
        <v>0.69451728426509995</v>
      </c>
    </row>
    <row r="1816" spans="1:3">
      <c r="A1816" s="4">
        <v>2598.61</v>
      </c>
      <c r="B1816" s="4">
        <v>1035.46</v>
      </c>
      <c r="C1816" s="5">
        <v>39.846687267423697</v>
      </c>
    </row>
    <row r="1817" spans="1:3">
      <c r="A1817" s="4">
        <v>3530.62</v>
      </c>
      <c r="B1817" s="4">
        <v>1434.55</v>
      </c>
      <c r="C1817" s="5">
        <v>40.631673757017197</v>
      </c>
    </row>
    <row r="1818" spans="1:3">
      <c r="A1818" s="4">
        <v>3769.7</v>
      </c>
      <c r="B1818" s="4">
        <v>85.73</v>
      </c>
      <c r="C1818" s="5">
        <v>2.27418627476988</v>
      </c>
    </row>
    <row r="1819" spans="1:3">
      <c r="A1819" s="4">
        <v>241.85</v>
      </c>
      <c r="B1819" s="4">
        <v>68.42</v>
      </c>
      <c r="C1819" s="5">
        <v>28.2902625594377</v>
      </c>
    </row>
    <row r="1820" spans="1:3">
      <c r="A1820" s="4">
        <v>596.26</v>
      </c>
      <c r="B1820" s="4">
        <v>1380.58</v>
      </c>
      <c r="C1820" s="5">
        <v>231.53993224432301</v>
      </c>
    </row>
    <row r="1821" spans="1:3">
      <c r="A1821" s="4">
        <v>4795.26</v>
      </c>
      <c r="B1821" s="4">
        <v>1178.71</v>
      </c>
      <c r="C1821" s="5">
        <v>24.5807318059917</v>
      </c>
    </row>
    <row r="1822" spans="1:3">
      <c r="A1822" s="4">
        <v>4451.22</v>
      </c>
      <c r="B1822" s="4">
        <v>1976.79</v>
      </c>
      <c r="C1822" s="5">
        <v>44.410071845471599</v>
      </c>
    </row>
    <row r="1823" spans="1:3">
      <c r="A1823" s="4">
        <v>1149.08</v>
      </c>
      <c r="B1823" s="4">
        <v>156.65</v>
      </c>
      <c r="C1823" s="5">
        <v>13.6326452466321</v>
      </c>
    </row>
    <row r="1824" spans="1:3">
      <c r="A1824" s="4">
        <v>4410.3</v>
      </c>
      <c r="B1824" s="4">
        <v>1306.48</v>
      </c>
      <c r="C1824" s="5">
        <v>29.6233816293676</v>
      </c>
    </row>
    <row r="1825" spans="1:3">
      <c r="A1825" s="4">
        <v>282.73</v>
      </c>
      <c r="B1825" s="4">
        <v>834.19</v>
      </c>
      <c r="C1825" s="5">
        <v>295.04827927704901</v>
      </c>
    </row>
    <row r="1826" spans="1:3">
      <c r="A1826" s="4">
        <v>2267.41</v>
      </c>
      <c r="B1826" s="4">
        <v>341.65</v>
      </c>
      <c r="C1826" s="5">
        <v>15.0678527482899</v>
      </c>
    </row>
    <row r="1827" spans="1:3">
      <c r="A1827" s="4">
        <v>4562.0200000000004</v>
      </c>
      <c r="B1827" s="4">
        <v>940.64</v>
      </c>
      <c r="C1827" s="5">
        <v>20.618936348371999</v>
      </c>
    </row>
    <row r="1828" spans="1:3">
      <c r="A1828" s="4">
        <v>398.37</v>
      </c>
      <c r="B1828" s="4">
        <v>297</v>
      </c>
      <c r="C1828" s="5">
        <v>74.5538067625574</v>
      </c>
    </row>
    <row r="1829" spans="1:3">
      <c r="A1829" s="4">
        <v>624.83000000000004</v>
      </c>
      <c r="B1829" s="4">
        <v>1248.74</v>
      </c>
      <c r="C1829" s="5">
        <v>199.852759950707</v>
      </c>
    </row>
    <row r="1830" spans="1:3">
      <c r="A1830" s="4">
        <v>2510.92</v>
      </c>
      <c r="B1830" s="4">
        <v>1755.8</v>
      </c>
      <c r="C1830" s="5">
        <v>69.926560782501994</v>
      </c>
    </row>
    <row r="1831" spans="1:3">
      <c r="A1831" s="4">
        <v>2607.94</v>
      </c>
      <c r="B1831" s="4">
        <v>596</v>
      </c>
      <c r="C1831" s="5">
        <v>22.853286501990102</v>
      </c>
    </row>
    <row r="1832" spans="1:3">
      <c r="A1832" s="4">
        <v>2925.91</v>
      </c>
      <c r="B1832" s="4">
        <v>346.62</v>
      </c>
      <c r="C1832" s="5">
        <v>11.8465708104487</v>
      </c>
    </row>
    <row r="1833" spans="1:3">
      <c r="A1833" s="4">
        <v>3649.8</v>
      </c>
      <c r="B1833" s="4">
        <v>866.39</v>
      </c>
      <c r="C1833" s="5">
        <v>23.7380130418105</v>
      </c>
    </row>
    <row r="1834" spans="1:3">
      <c r="A1834" s="4">
        <v>1358.44</v>
      </c>
      <c r="B1834" s="4">
        <v>243.4</v>
      </c>
      <c r="C1834" s="5">
        <v>17.917611377756799</v>
      </c>
    </row>
    <row r="1835" spans="1:3">
      <c r="A1835" s="4">
        <v>1348.08</v>
      </c>
      <c r="B1835" s="4">
        <v>292</v>
      </c>
      <c r="C1835" s="5">
        <v>21.660435582458</v>
      </c>
    </row>
    <row r="1836" spans="1:3">
      <c r="A1836" s="4">
        <v>2850.1</v>
      </c>
      <c r="B1836" s="4">
        <v>1396.42</v>
      </c>
      <c r="C1836" s="5">
        <v>48.995473843023099</v>
      </c>
    </row>
    <row r="1837" spans="1:3">
      <c r="A1837" s="4">
        <v>3094.92</v>
      </c>
      <c r="B1837" s="4">
        <v>206.22</v>
      </c>
      <c r="C1837" s="5">
        <v>6.6631770772750203</v>
      </c>
    </row>
    <row r="1838" spans="1:3">
      <c r="A1838" s="4">
        <v>2738.29</v>
      </c>
      <c r="B1838" s="4">
        <v>933.89</v>
      </c>
      <c r="C1838" s="5">
        <v>34.104861062926098</v>
      </c>
    </row>
    <row r="1839" spans="1:3">
      <c r="A1839" s="4">
        <v>4889.13</v>
      </c>
      <c r="B1839" s="4">
        <v>506.81</v>
      </c>
      <c r="C1839" s="5">
        <v>10.366056946736901</v>
      </c>
    </row>
    <row r="1840" spans="1:3">
      <c r="A1840" s="4">
        <v>4916.49</v>
      </c>
      <c r="B1840" s="4">
        <v>1593.54</v>
      </c>
      <c r="C1840" s="5">
        <v>32.412147690730599</v>
      </c>
    </row>
    <row r="1841" spans="1:3">
      <c r="A1841" s="4">
        <v>4608.5</v>
      </c>
      <c r="B1841" s="4">
        <v>1777.93</v>
      </c>
      <c r="C1841" s="5">
        <v>38.579364218292298</v>
      </c>
    </row>
    <row r="1842" spans="1:3">
      <c r="A1842" s="4">
        <v>4337.0600000000004</v>
      </c>
      <c r="B1842" s="4">
        <v>852.11</v>
      </c>
      <c r="C1842" s="5">
        <v>19.647180347977699</v>
      </c>
    </row>
    <row r="1843" spans="1:3">
      <c r="A1843" s="4">
        <v>1241.45</v>
      </c>
      <c r="B1843" s="4">
        <v>1888.82</v>
      </c>
      <c r="C1843" s="5">
        <v>152.14628055902401</v>
      </c>
    </row>
    <row r="1844" spans="1:3">
      <c r="A1844" s="4">
        <v>67.31</v>
      </c>
      <c r="B1844" s="4">
        <v>696.83</v>
      </c>
      <c r="C1844" s="5">
        <v>1035.2547912642999</v>
      </c>
    </row>
    <row r="1845" spans="1:3">
      <c r="A1845" s="4">
        <v>2560.79</v>
      </c>
      <c r="B1845" s="4">
        <v>585.5</v>
      </c>
      <c r="C1845" s="5">
        <v>22.864038050757799</v>
      </c>
    </row>
    <row r="1846" spans="1:3">
      <c r="A1846" s="4">
        <v>3871.09</v>
      </c>
      <c r="B1846" s="4">
        <v>1935.19</v>
      </c>
      <c r="C1846" s="5">
        <v>49.990829456302997</v>
      </c>
    </row>
    <row r="1847" spans="1:3">
      <c r="A1847" s="4">
        <v>2244.89</v>
      </c>
      <c r="B1847" s="4">
        <v>40.869999999999997</v>
      </c>
      <c r="C1847" s="5">
        <v>1.82057918205346</v>
      </c>
    </row>
    <row r="1848" spans="1:3">
      <c r="A1848" s="4">
        <v>240.47</v>
      </c>
      <c r="B1848" s="4">
        <v>332.93</v>
      </c>
      <c r="C1848" s="5">
        <v>138.44970266561299</v>
      </c>
    </row>
    <row r="1849" spans="1:3">
      <c r="A1849" s="4">
        <v>1180.04</v>
      </c>
      <c r="B1849" s="4">
        <v>674.27</v>
      </c>
      <c r="C1849" s="5">
        <v>57.139588488525803</v>
      </c>
    </row>
    <row r="1850" spans="1:3">
      <c r="A1850" s="4">
        <v>3332.23</v>
      </c>
      <c r="B1850" s="4">
        <v>256.36</v>
      </c>
      <c r="C1850" s="5">
        <v>7.6933464976907402</v>
      </c>
    </row>
    <row r="1851" spans="1:3">
      <c r="A1851" s="4">
        <v>2097.63</v>
      </c>
      <c r="B1851" s="4">
        <v>1578.12</v>
      </c>
      <c r="C1851" s="5">
        <v>75.233477782068306</v>
      </c>
    </row>
    <row r="1852" spans="1:3">
      <c r="A1852" s="4">
        <v>3614.62</v>
      </c>
      <c r="B1852" s="4">
        <v>931.45</v>
      </c>
      <c r="C1852" s="5">
        <v>25.768960499305599</v>
      </c>
    </row>
    <row r="1853" spans="1:3">
      <c r="A1853" s="4">
        <v>1744.26</v>
      </c>
      <c r="B1853" s="4">
        <v>646.6</v>
      </c>
      <c r="C1853" s="5">
        <v>37.070161558483299</v>
      </c>
    </row>
    <row r="1854" spans="1:3">
      <c r="A1854" s="4">
        <v>1048.2</v>
      </c>
      <c r="B1854" s="4">
        <v>1833.13</v>
      </c>
      <c r="C1854" s="5">
        <v>174.883609998092</v>
      </c>
    </row>
    <row r="1855" spans="1:3">
      <c r="A1855" s="4">
        <v>1270.18</v>
      </c>
      <c r="B1855" s="4">
        <v>1701.85</v>
      </c>
      <c r="C1855" s="5">
        <v>133.98494701538399</v>
      </c>
    </row>
    <row r="1856" spans="1:3">
      <c r="A1856" s="4">
        <v>981.93</v>
      </c>
      <c r="B1856" s="4">
        <v>1953.56</v>
      </c>
      <c r="C1856" s="5">
        <v>198.95104539020099</v>
      </c>
    </row>
    <row r="1857" spans="1:3">
      <c r="A1857" s="4">
        <v>836.99</v>
      </c>
      <c r="B1857" s="4">
        <v>380.87</v>
      </c>
      <c r="C1857" s="5">
        <v>45.504725265534802</v>
      </c>
    </row>
    <row r="1858" spans="1:3">
      <c r="A1858" s="4">
        <v>1314.57</v>
      </c>
      <c r="B1858" s="4">
        <v>1710.81</v>
      </c>
      <c r="C1858" s="5">
        <v>130.142175768502</v>
      </c>
    </row>
    <row r="1859" spans="1:3">
      <c r="A1859" s="4">
        <v>2308.25</v>
      </c>
      <c r="B1859" s="4">
        <v>1706.04</v>
      </c>
      <c r="C1859" s="5">
        <v>73.910538286580703</v>
      </c>
    </row>
    <row r="1860" spans="1:3">
      <c r="A1860" s="4">
        <v>4151.24</v>
      </c>
      <c r="B1860" s="4">
        <v>556.76</v>
      </c>
      <c r="C1860" s="5">
        <v>13.411896204507601</v>
      </c>
    </row>
    <row r="1861" spans="1:3">
      <c r="A1861" s="4">
        <v>4202.78</v>
      </c>
      <c r="B1861" s="4">
        <v>1604.93</v>
      </c>
      <c r="C1861" s="5">
        <v>38.187342663665497</v>
      </c>
    </row>
    <row r="1862" spans="1:3">
      <c r="A1862" s="4">
        <v>4802.8500000000004</v>
      </c>
      <c r="B1862" s="4">
        <v>1196.45</v>
      </c>
      <c r="C1862" s="5">
        <v>24.911250611616001</v>
      </c>
    </row>
    <row r="1863" spans="1:3">
      <c r="A1863" s="4">
        <v>4239.92</v>
      </c>
      <c r="B1863" s="4">
        <v>1540.12</v>
      </c>
      <c r="C1863" s="5">
        <v>36.324270269250398</v>
      </c>
    </row>
    <row r="1864" spans="1:3">
      <c r="A1864" s="4">
        <v>4065.32</v>
      </c>
      <c r="B1864" s="4">
        <v>1420.06</v>
      </c>
      <c r="C1864" s="5">
        <v>34.931075536489097</v>
      </c>
    </row>
    <row r="1865" spans="1:3">
      <c r="A1865" s="4">
        <v>2990.7</v>
      </c>
      <c r="B1865" s="4">
        <v>465.43</v>
      </c>
      <c r="C1865" s="5">
        <v>15.5625773230347</v>
      </c>
    </row>
    <row r="1866" spans="1:3">
      <c r="A1866" s="4">
        <v>3836.43</v>
      </c>
      <c r="B1866" s="4">
        <v>1068.28</v>
      </c>
      <c r="C1866" s="5">
        <v>27.8456794467773</v>
      </c>
    </row>
    <row r="1867" spans="1:3">
      <c r="A1867" s="4">
        <v>3400.26</v>
      </c>
      <c r="B1867" s="4">
        <v>1898.77</v>
      </c>
      <c r="C1867" s="5">
        <v>55.8419062071724</v>
      </c>
    </row>
    <row r="1868" spans="1:3">
      <c r="A1868" s="4">
        <v>583.87</v>
      </c>
      <c r="B1868" s="4">
        <v>1619</v>
      </c>
      <c r="C1868" s="5">
        <v>277.28775241063897</v>
      </c>
    </row>
    <row r="1869" spans="1:3">
      <c r="A1869" s="4">
        <v>676.34</v>
      </c>
      <c r="B1869" s="4">
        <v>748.39</v>
      </c>
      <c r="C1869" s="5">
        <v>110.65292604311399</v>
      </c>
    </row>
    <row r="1870" spans="1:3">
      <c r="A1870" s="4">
        <v>2614.71</v>
      </c>
      <c r="B1870" s="4">
        <v>1970.59</v>
      </c>
      <c r="C1870" s="5">
        <v>75.365528108279705</v>
      </c>
    </row>
    <row r="1871" spans="1:3">
      <c r="A1871" s="4">
        <v>4299.97</v>
      </c>
      <c r="B1871" s="4">
        <v>1565.48</v>
      </c>
      <c r="C1871" s="5">
        <v>36.406765628597398</v>
      </c>
    </row>
    <row r="1872" spans="1:3">
      <c r="A1872" s="4">
        <v>1675.08</v>
      </c>
      <c r="B1872" s="4">
        <v>1487.59</v>
      </c>
      <c r="C1872" s="5">
        <v>88.807101750364197</v>
      </c>
    </row>
    <row r="1873" spans="1:3">
      <c r="A1873" s="4">
        <v>1784.61</v>
      </c>
      <c r="B1873" s="4">
        <v>1742.97</v>
      </c>
      <c r="C1873" s="5">
        <v>97.666717097853294</v>
      </c>
    </row>
    <row r="1874" spans="1:3">
      <c r="A1874" s="4">
        <v>4962.9799999999996</v>
      </c>
      <c r="B1874" s="4">
        <v>28.24</v>
      </c>
      <c r="C1874" s="5">
        <v>0.56901297204502099</v>
      </c>
    </row>
    <row r="1875" spans="1:3">
      <c r="A1875" s="4">
        <v>3621.7</v>
      </c>
      <c r="B1875" s="4">
        <v>1625.03</v>
      </c>
      <c r="C1875" s="5">
        <v>44.869260292127997</v>
      </c>
    </row>
    <row r="1876" spans="1:3">
      <c r="A1876" s="4">
        <v>1446.63</v>
      </c>
      <c r="B1876" s="4">
        <v>388.57</v>
      </c>
      <c r="C1876" s="5">
        <v>26.860358211844101</v>
      </c>
    </row>
    <row r="1877" spans="1:3">
      <c r="A1877" s="4">
        <v>2668.02</v>
      </c>
      <c r="B1877" s="4">
        <v>1175.3599999999999</v>
      </c>
      <c r="C1877" s="5">
        <v>44.053642776290999</v>
      </c>
    </row>
    <row r="1878" spans="1:3">
      <c r="A1878" s="4">
        <v>2826.06</v>
      </c>
      <c r="B1878" s="4">
        <v>939.84</v>
      </c>
      <c r="C1878" s="5">
        <v>33.256194136005597</v>
      </c>
    </row>
    <row r="1879" spans="1:3">
      <c r="A1879" s="4">
        <v>4697.12</v>
      </c>
      <c r="B1879" s="4">
        <v>854.48</v>
      </c>
      <c r="C1879" s="5">
        <v>18.191572708382999</v>
      </c>
    </row>
    <row r="1880" spans="1:3">
      <c r="A1880" s="4">
        <v>3339.63</v>
      </c>
      <c r="B1880" s="4">
        <v>932.24</v>
      </c>
      <c r="C1880" s="5">
        <v>27.914469566988</v>
      </c>
    </row>
    <row r="1881" spans="1:3">
      <c r="A1881" s="4">
        <v>1739.32</v>
      </c>
      <c r="B1881" s="4">
        <v>334.98</v>
      </c>
      <c r="C1881" s="5">
        <v>19.259250741669199</v>
      </c>
    </row>
    <row r="1882" spans="1:3">
      <c r="A1882" s="4">
        <v>4108.95</v>
      </c>
      <c r="B1882" s="4">
        <v>1509.89</v>
      </c>
      <c r="C1882" s="5">
        <v>36.746370727314797</v>
      </c>
    </row>
    <row r="1883" spans="1:3">
      <c r="A1883" s="4">
        <v>4915.5</v>
      </c>
      <c r="B1883" s="4">
        <v>1802.19</v>
      </c>
      <c r="C1883" s="5">
        <v>36.663411657003401</v>
      </c>
    </row>
    <row r="1884" spans="1:3">
      <c r="A1884" s="4">
        <v>3608.25</v>
      </c>
      <c r="B1884" s="4">
        <v>1004.92</v>
      </c>
      <c r="C1884" s="5">
        <v>27.8506201066999</v>
      </c>
    </row>
    <row r="1885" spans="1:3">
      <c r="A1885" s="4">
        <v>2941.99</v>
      </c>
      <c r="B1885" s="4">
        <v>399.22</v>
      </c>
      <c r="C1885" s="5">
        <v>13.5697266136187</v>
      </c>
    </row>
    <row r="1886" spans="1:3">
      <c r="A1886" s="4">
        <v>527.53</v>
      </c>
      <c r="B1886" s="4">
        <v>46.73</v>
      </c>
      <c r="C1886" s="5">
        <v>8.8582639849866407</v>
      </c>
    </row>
    <row r="1887" spans="1:3">
      <c r="A1887" s="4">
        <v>2417.15</v>
      </c>
      <c r="B1887" s="4">
        <v>720.65</v>
      </c>
      <c r="C1887" s="5">
        <v>29.8140371925615</v>
      </c>
    </row>
    <row r="1888" spans="1:3">
      <c r="A1888" s="4">
        <v>1542.32</v>
      </c>
      <c r="B1888" s="4">
        <v>1328.03</v>
      </c>
      <c r="C1888" s="5">
        <v>86.105996161626607</v>
      </c>
    </row>
    <row r="1889" spans="1:3">
      <c r="A1889" s="4">
        <v>3467.68</v>
      </c>
      <c r="B1889" s="4">
        <v>397.08</v>
      </c>
      <c r="C1889" s="5">
        <v>11.4508835878743</v>
      </c>
    </row>
    <row r="1890" spans="1:3">
      <c r="A1890" s="4">
        <v>1015.78</v>
      </c>
      <c r="B1890" s="4">
        <v>852.19</v>
      </c>
      <c r="C1890" s="5">
        <v>83.895134773277704</v>
      </c>
    </row>
    <row r="1891" spans="1:3">
      <c r="A1891" s="4">
        <v>2070.56</v>
      </c>
      <c r="B1891" s="4">
        <v>1963.97</v>
      </c>
      <c r="C1891" s="5">
        <v>94.852117301599606</v>
      </c>
    </row>
    <row r="1892" spans="1:3">
      <c r="A1892" s="4">
        <v>1719.93</v>
      </c>
      <c r="B1892" s="4">
        <v>463.69</v>
      </c>
      <c r="C1892" s="5">
        <v>26.9598181321333</v>
      </c>
    </row>
    <row r="1893" spans="1:3">
      <c r="A1893" s="4">
        <v>2185.56</v>
      </c>
      <c r="B1893" s="4">
        <v>1431.8</v>
      </c>
      <c r="C1893" s="5">
        <v>65.511813905818201</v>
      </c>
    </row>
    <row r="1894" spans="1:3">
      <c r="A1894" s="4">
        <v>2703.7</v>
      </c>
      <c r="B1894" s="4">
        <v>491.12</v>
      </c>
      <c r="C1894" s="5">
        <v>18.164737211968799</v>
      </c>
    </row>
    <row r="1895" spans="1:3">
      <c r="A1895" s="4">
        <v>3921.34</v>
      </c>
      <c r="B1895" s="4">
        <v>318.2</v>
      </c>
      <c r="C1895" s="5">
        <v>8.1145730796105404</v>
      </c>
    </row>
    <row r="1896" spans="1:3">
      <c r="A1896" s="4">
        <v>830.24</v>
      </c>
      <c r="B1896" s="4">
        <v>1240.46</v>
      </c>
      <c r="C1896" s="5">
        <v>149.409809211794</v>
      </c>
    </row>
    <row r="1897" spans="1:3">
      <c r="A1897" s="4">
        <v>2274.0700000000002</v>
      </c>
      <c r="B1897" s="4">
        <v>88.58</v>
      </c>
      <c r="C1897" s="5">
        <v>3.89521870478921</v>
      </c>
    </row>
    <row r="1898" spans="1:3">
      <c r="A1898" s="4">
        <v>1078.1500000000001</v>
      </c>
      <c r="B1898" s="4">
        <v>1883.99</v>
      </c>
      <c r="C1898" s="5">
        <v>174.74284654268899</v>
      </c>
    </row>
    <row r="1899" spans="1:3">
      <c r="A1899" s="4">
        <v>2965.76</v>
      </c>
      <c r="B1899" s="4">
        <v>1766.55</v>
      </c>
      <c r="C1899" s="5">
        <v>59.564833297367301</v>
      </c>
    </row>
    <row r="1900" spans="1:3">
      <c r="A1900" s="4">
        <v>582.46</v>
      </c>
      <c r="B1900" s="4">
        <v>1493.35</v>
      </c>
      <c r="C1900" s="5">
        <v>256.38670466641503</v>
      </c>
    </row>
    <row r="1901" spans="1:3">
      <c r="A1901" s="4">
        <v>1441.34</v>
      </c>
      <c r="B1901" s="4">
        <v>1351.32</v>
      </c>
      <c r="C1901" s="5">
        <v>93.754422967516305</v>
      </c>
    </row>
    <row r="1902" spans="1:3">
      <c r="A1902" s="4">
        <v>1538.06</v>
      </c>
      <c r="B1902" s="4">
        <v>1748.86</v>
      </c>
      <c r="C1902" s="5">
        <v>113.705577155638</v>
      </c>
    </row>
    <row r="1903" spans="1:3">
      <c r="A1903" s="4">
        <v>1949.59</v>
      </c>
      <c r="B1903" s="4">
        <v>1060.07</v>
      </c>
      <c r="C1903" s="5">
        <v>54.373996583897103</v>
      </c>
    </row>
    <row r="1904" spans="1:3">
      <c r="A1904" s="4">
        <v>3708.35</v>
      </c>
      <c r="B1904" s="4">
        <v>1467.15</v>
      </c>
      <c r="C1904" s="5">
        <v>39.5634176925048</v>
      </c>
    </row>
    <row r="1905" spans="1:3">
      <c r="A1905" s="4">
        <v>1384.18</v>
      </c>
      <c r="B1905" s="4">
        <v>145.94999999999999</v>
      </c>
      <c r="C1905" s="5">
        <v>10.5441488823708</v>
      </c>
    </row>
    <row r="1906" spans="1:3">
      <c r="A1906" s="4">
        <v>2587.0500000000002</v>
      </c>
      <c r="B1906" s="4">
        <v>16.27</v>
      </c>
      <c r="C1906" s="5">
        <v>0.62890164473048404</v>
      </c>
    </row>
    <row r="1907" spans="1:3">
      <c r="A1907" s="4">
        <v>3231.74</v>
      </c>
      <c r="B1907" s="4">
        <v>744.05</v>
      </c>
      <c r="C1907" s="5">
        <v>23.0232011238528</v>
      </c>
    </row>
    <row r="1908" spans="1:3">
      <c r="A1908" s="4">
        <v>2965.47</v>
      </c>
      <c r="B1908" s="4">
        <v>692.27</v>
      </c>
      <c r="C1908" s="5">
        <v>23.344360253180799</v>
      </c>
    </row>
    <row r="1909" spans="1:3">
      <c r="A1909" s="4">
        <v>2515.77</v>
      </c>
      <c r="B1909" s="4">
        <v>1536.88</v>
      </c>
      <c r="C1909" s="5">
        <v>61.089845256124399</v>
      </c>
    </row>
    <row r="1910" spans="1:3">
      <c r="A1910" s="4">
        <v>4544.01</v>
      </c>
      <c r="B1910" s="4">
        <v>1342.3</v>
      </c>
      <c r="C1910" s="5">
        <v>29.539987808125399</v>
      </c>
    </row>
    <row r="1911" spans="1:3">
      <c r="A1911" s="4">
        <v>3352.61</v>
      </c>
      <c r="B1911" s="4">
        <v>1876.49</v>
      </c>
      <c r="C1911" s="5">
        <v>55.971019593689697</v>
      </c>
    </row>
    <row r="1912" spans="1:3">
      <c r="A1912" s="4">
        <v>2274.8200000000002</v>
      </c>
      <c r="B1912" s="4">
        <v>1058.72</v>
      </c>
      <c r="C1912" s="5">
        <v>46.540825208148298</v>
      </c>
    </row>
    <row r="1913" spans="1:3">
      <c r="A1913" s="4">
        <v>705.72</v>
      </c>
      <c r="B1913" s="4">
        <v>720.66</v>
      </c>
      <c r="C1913" s="5">
        <v>102.116986906989</v>
      </c>
    </row>
    <row r="1914" spans="1:3">
      <c r="A1914" s="4">
        <v>1927.32</v>
      </c>
      <c r="B1914" s="4">
        <v>1308.58</v>
      </c>
      <c r="C1914" s="5">
        <v>67.896353485669195</v>
      </c>
    </row>
    <row r="1915" spans="1:3">
      <c r="A1915" s="4">
        <v>3442.86</v>
      </c>
      <c r="B1915" s="4">
        <v>1313.43</v>
      </c>
      <c r="C1915" s="5">
        <v>38.149387427894197</v>
      </c>
    </row>
    <row r="1916" spans="1:3">
      <c r="A1916" s="4">
        <v>2088.31</v>
      </c>
      <c r="B1916" s="4">
        <v>1031.94</v>
      </c>
      <c r="C1916" s="5">
        <v>49.415077263433098</v>
      </c>
    </row>
    <row r="1917" spans="1:3">
      <c r="A1917" s="4">
        <v>1577.02</v>
      </c>
      <c r="B1917" s="4">
        <v>610.01</v>
      </c>
      <c r="C1917" s="5">
        <v>38.681183497989899</v>
      </c>
    </row>
    <row r="1918" spans="1:3">
      <c r="A1918" s="4">
        <v>4828.9399999999996</v>
      </c>
      <c r="B1918" s="4">
        <v>1993.42</v>
      </c>
      <c r="C1918" s="5">
        <v>41.280695142205097</v>
      </c>
    </row>
    <row r="1919" spans="1:3">
      <c r="A1919" s="4">
        <v>1038.9000000000001</v>
      </c>
      <c r="B1919" s="4">
        <v>1681.78</v>
      </c>
      <c r="C1919" s="5">
        <v>161.880835499086</v>
      </c>
    </row>
    <row r="1920" spans="1:3">
      <c r="A1920" s="4">
        <v>474.32</v>
      </c>
      <c r="B1920" s="4">
        <v>1213.55</v>
      </c>
      <c r="C1920" s="5">
        <v>255.85048068814299</v>
      </c>
    </row>
    <row r="1921" spans="1:3">
      <c r="A1921" s="4">
        <v>1579.73</v>
      </c>
      <c r="B1921" s="4">
        <v>798.26</v>
      </c>
      <c r="C1921" s="5">
        <v>50.531419926189898</v>
      </c>
    </row>
    <row r="1922" spans="1:3">
      <c r="A1922" s="4">
        <v>4130.18</v>
      </c>
      <c r="B1922" s="4">
        <v>1489.94</v>
      </c>
      <c r="C1922" s="5">
        <v>36.074456803335401</v>
      </c>
    </row>
    <row r="1923" spans="1:3">
      <c r="A1923" s="4">
        <v>164.35</v>
      </c>
      <c r="B1923" s="4">
        <v>482.13</v>
      </c>
      <c r="C1923" s="5">
        <v>293.35564344387001</v>
      </c>
    </row>
    <row r="1924" spans="1:3">
      <c r="A1924" s="4">
        <v>1820.1</v>
      </c>
      <c r="B1924" s="4">
        <v>1384.45</v>
      </c>
      <c r="C1924" s="5">
        <v>76.064501950442306</v>
      </c>
    </row>
    <row r="1925" spans="1:3">
      <c r="A1925" s="4">
        <v>4257.3900000000003</v>
      </c>
      <c r="B1925" s="4">
        <v>505.39</v>
      </c>
      <c r="C1925" s="5">
        <v>11.870888032339099</v>
      </c>
    </row>
    <row r="1926" spans="1:3">
      <c r="A1926" s="4">
        <v>4984.8900000000003</v>
      </c>
      <c r="B1926" s="4">
        <v>1036.83</v>
      </c>
      <c r="C1926" s="5">
        <v>20.799455955898701</v>
      </c>
    </row>
    <row r="1927" spans="1:3">
      <c r="A1927" s="4">
        <v>4353.24</v>
      </c>
      <c r="B1927" s="4">
        <v>568.04999999999995</v>
      </c>
      <c r="C1927" s="5">
        <v>13.0489015078424</v>
      </c>
    </row>
    <row r="1928" spans="1:3">
      <c r="A1928" s="4">
        <v>1518.92</v>
      </c>
      <c r="B1928" s="4">
        <v>555.79</v>
      </c>
      <c r="C1928" s="5">
        <v>36.591130540120602</v>
      </c>
    </row>
    <row r="1929" spans="1:3">
      <c r="A1929" s="4">
        <v>4986.21</v>
      </c>
      <c r="B1929" s="4">
        <v>845.5</v>
      </c>
      <c r="C1929" s="5">
        <v>16.956766762731601</v>
      </c>
    </row>
    <row r="1930" spans="1:3">
      <c r="A1930" s="4">
        <v>727.38</v>
      </c>
      <c r="B1930" s="4">
        <v>86.85</v>
      </c>
      <c r="C1930" s="5">
        <v>11.940113833209599</v>
      </c>
    </row>
    <row r="1931" spans="1:3">
      <c r="A1931" s="4">
        <v>3369.48</v>
      </c>
      <c r="B1931" s="4">
        <v>558.27</v>
      </c>
      <c r="C1931" s="5">
        <v>16.568431924213801</v>
      </c>
    </row>
    <row r="1932" spans="1:3">
      <c r="A1932" s="4">
        <v>3339.55</v>
      </c>
      <c r="B1932" s="4">
        <v>664.83</v>
      </c>
      <c r="C1932" s="5">
        <v>19.907772005210301</v>
      </c>
    </row>
    <row r="1933" spans="1:3">
      <c r="A1933" s="4">
        <v>564.58000000000004</v>
      </c>
      <c r="B1933" s="4">
        <v>22.37</v>
      </c>
      <c r="C1933" s="5">
        <v>3.96223741542385</v>
      </c>
    </row>
    <row r="1934" spans="1:3">
      <c r="A1934" s="4">
        <v>2457.6999999999998</v>
      </c>
      <c r="B1934" s="4">
        <v>1501.01</v>
      </c>
      <c r="C1934" s="5">
        <v>61.073768157220201</v>
      </c>
    </row>
    <row r="1935" spans="1:3">
      <c r="A1935" s="4">
        <v>1544.1</v>
      </c>
      <c r="B1935" s="4">
        <v>1667.44</v>
      </c>
      <c r="C1935" s="5">
        <v>107.987824622758</v>
      </c>
    </row>
    <row r="1936" spans="1:3">
      <c r="A1936" s="4">
        <v>1125.3</v>
      </c>
      <c r="B1936" s="4">
        <v>201.69</v>
      </c>
      <c r="C1936" s="5">
        <v>17.923220474540098</v>
      </c>
    </row>
    <row r="1937" spans="1:3">
      <c r="A1937" s="4">
        <v>2286.39</v>
      </c>
      <c r="B1937" s="4">
        <v>929.77</v>
      </c>
      <c r="C1937" s="5">
        <v>40.665415786458098</v>
      </c>
    </row>
    <row r="1938" spans="1:3">
      <c r="A1938" s="4">
        <v>3766.45</v>
      </c>
      <c r="B1938" s="4">
        <v>440.38</v>
      </c>
      <c r="C1938" s="5">
        <v>11.6921769836318</v>
      </c>
    </row>
    <row r="1939" spans="1:3">
      <c r="A1939" s="4">
        <v>3245.17</v>
      </c>
      <c r="B1939" s="4">
        <v>745.81</v>
      </c>
      <c r="C1939" s="5">
        <v>22.982155018073001</v>
      </c>
    </row>
    <row r="1940" spans="1:3">
      <c r="A1940" s="4">
        <v>2320.7199999999998</v>
      </c>
      <c r="B1940" s="4">
        <v>1848.58</v>
      </c>
      <c r="C1940" s="5">
        <v>79.655451756351496</v>
      </c>
    </row>
    <row r="1941" spans="1:3">
      <c r="A1941" s="4">
        <v>677.21</v>
      </c>
      <c r="B1941" s="4">
        <v>838.03</v>
      </c>
      <c r="C1941" s="5">
        <v>123.74743432613199</v>
      </c>
    </row>
    <row r="1942" spans="1:3">
      <c r="A1942" s="4">
        <v>2632.72</v>
      </c>
      <c r="B1942" s="4">
        <v>347.11</v>
      </c>
      <c r="C1942" s="5">
        <v>13.184463216749201</v>
      </c>
    </row>
    <row r="1943" spans="1:3">
      <c r="A1943" s="4">
        <v>1915.16</v>
      </c>
      <c r="B1943" s="4">
        <v>1262.3499999999999</v>
      </c>
      <c r="C1943" s="5">
        <v>65.913552914638998</v>
      </c>
    </row>
    <row r="1944" spans="1:3">
      <c r="A1944" s="4">
        <v>1531.62</v>
      </c>
      <c r="B1944" s="4">
        <v>1118.18</v>
      </c>
      <c r="C1944" s="5">
        <v>73.006359279716904</v>
      </c>
    </row>
    <row r="1945" spans="1:3">
      <c r="A1945" s="4">
        <v>4929.96</v>
      </c>
      <c r="B1945" s="4">
        <v>785.97</v>
      </c>
      <c r="C1945" s="5">
        <v>15.942725701628399</v>
      </c>
    </row>
    <row r="1946" spans="1:3">
      <c r="A1946" s="4">
        <v>3295.78</v>
      </c>
      <c r="B1946" s="4">
        <v>909.05</v>
      </c>
      <c r="C1946" s="5">
        <v>27.582241533112001</v>
      </c>
    </row>
    <row r="1947" spans="1:3">
      <c r="A1947" s="4">
        <v>3420.01</v>
      </c>
      <c r="B1947" s="4">
        <v>1824.97</v>
      </c>
      <c r="C1947" s="5">
        <v>53.361539878538402</v>
      </c>
    </row>
    <row r="1948" spans="1:3">
      <c r="A1948" s="4">
        <v>794.16</v>
      </c>
      <c r="B1948" s="4">
        <v>1427.52</v>
      </c>
      <c r="C1948" s="5">
        <v>179.752190994258</v>
      </c>
    </row>
    <row r="1949" spans="1:3">
      <c r="A1949" s="4">
        <v>1316.48</v>
      </c>
      <c r="B1949" s="4">
        <v>543.34</v>
      </c>
      <c r="C1949" s="5">
        <v>41.272180359747203</v>
      </c>
    </row>
    <row r="1950" spans="1:3">
      <c r="A1950" s="4">
        <v>224.63</v>
      </c>
      <c r="B1950" s="4">
        <v>1812.99</v>
      </c>
      <c r="C1950" s="5">
        <v>807.10056537417097</v>
      </c>
    </row>
    <row r="1951" spans="1:3">
      <c r="A1951" s="4">
        <v>2848.32</v>
      </c>
      <c r="B1951" s="4">
        <v>795.94</v>
      </c>
      <c r="C1951" s="5">
        <v>27.944191663858</v>
      </c>
    </row>
    <row r="1952" spans="1:3">
      <c r="A1952" s="4">
        <v>2136.5500000000002</v>
      </c>
      <c r="B1952" s="4">
        <v>1103.0899999999999</v>
      </c>
      <c r="C1952" s="5">
        <v>51.629496150335797</v>
      </c>
    </row>
    <row r="1953" spans="1:3">
      <c r="A1953" s="4">
        <v>1275.29</v>
      </c>
      <c r="B1953" s="4">
        <v>1150.6300000000001</v>
      </c>
      <c r="C1953" s="5">
        <v>90.224968438551201</v>
      </c>
    </row>
    <row r="1954" spans="1:3">
      <c r="A1954" s="4">
        <v>824.83</v>
      </c>
      <c r="B1954" s="4">
        <v>123.26</v>
      </c>
      <c r="C1954" s="5">
        <v>14.9436853654692</v>
      </c>
    </row>
    <row r="1955" spans="1:3">
      <c r="A1955" s="4">
        <v>166.31</v>
      </c>
      <c r="B1955" s="4">
        <v>477.35</v>
      </c>
      <c r="C1955" s="5">
        <v>287.02423185617198</v>
      </c>
    </row>
    <row r="1956" spans="1:3">
      <c r="A1956" s="4">
        <v>1639.36</v>
      </c>
      <c r="B1956" s="4">
        <v>1416.18</v>
      </c>
      <c r="C1956" s="5">
        <v>86.386150692953393</v>
      </c>
    </row>
    <row r="1957" spans="1:3">
      <c r="A1957" s="4">
        <v>4932.54</v>
      </c>
      <c r="B1957" s="4">
        <v>73.099999999999994</v>
      </c>
      <c r="C1957" s="5">
        <v>1.4819950775868</v>
      </c>
    </row>
    <row r="1958" spans="1:3">
      <c r="A1958" s="4">
        <v>1420.51</v>
      </c>
      <c r="B1958" s="4">
        <v>68.44</v>
      </c>
      <c r="C1958" s="5">
        <v>4.81798790575216</v>
      </c>
    </row>
    <row r="1959" spans="1:3">
      <c r="A1959" s="4">
        <v>3556.9</v>
      </c>
      <c r="B1959" s="4">
        <v>1157.76</v>
      </c>
      <c r="C1959" s="5">
        <v>32.5496921476567</v>
      </c>
    </row>
    <row r="1960" spans="1:3">
      <c r="A1960" s="4">
        <v>3106.83</v>
      </c>
      <c r="B1960" s="4">
        <v>1965.12</v>
      </c>
      <c r="C1960" s="5">
        <v>63.251610162126703</v>
      </c>
    </row>
    <row r="1961" spans="1:3">
      <c r="A1961" s="4">
        <v>4326.4799999999996</v>
      </c>
      <c r="B1961" s="4">
        <v>1719.96</v>
      </c>
      <c r="C1961" s="5">
        <v>39.7542575026349</v>
      </c>
    </row>
    <row r="1962" spans="1:3">
      <c r="A1962" s="4">
        <v>3105.5</v>
      </c>
      <c r="B1962" s="4">
        <v>785.47</v>
      </c>
      <c r="C1962" s="5">
        <v>25.292867493157299</v>
      </c>
    </row>
    <row r="1963" spans="1:3">
      <c r="A1963" s="4">
        <v>209.85</v>
      </c>
      <c r="B1963" s="4">
        <v>1802.22</v>
      </c>
      <c r="C1963" s="5">
        <v>858.813438170121</v>
      </c>
    </row>
    <row r="1964" spans="1:3">
      <c r="A1964" s="4">
        <v>2920.49</v>
      </c>
      <c r="B1964" s="4">
        <v>661.66</v>
      </c>
      <c r="C1964" s="5">
        <v>22.655787213789498</v>
      </c>
    </row>
    <row r="1965" spans="1:3">
      <c r="A1965" s="4">
        <v>4894.16</v>
      </c>
      <c r="B1965" s="4">
        <v>1730.6</v>
      </c>
      <c r="C1965" s="5">
        <v>35.3605113032676</v>
      </c>
    </row>
    <row r="1966" spans="1:3">
      <c r="A1966" s="4">
        <v>2356.7600000000002</v>
      </c>
      <c r="B1966" s="4">
        <v>1774.69</v>
      </c>
      <c r="C1966" s="5">
        <v>75.302109675995894</v>
      </c>
    </row>
    <row r="1967" spans="1:3">
      <c r="A1967" s="4">
        <v>4727.0200000000004</v>
      </c>
      <c r="B1967" s="4">
        <v>1030.33</v>
      </c>
      <c r="C1967" s="5">
        <v>21.7966075878672</v>
      </c>
    </row>
    <row r="1968" spans="1:3">
      <c r="A1968" s="4">
        <v>4020.73</v>
      </c>
      <c r="B1968" s="4">
        <v>1534.89</v>
      </c>
      <c r="C1968" s="5">
        <v>38.174411114399597</v>
      </c>
    </row>
    <row r="1969" spans="1:3">
      <c r="A1969" s="4">
        <v>4484.29</v>
      </c>
      <c r="B1969" s="4">
        <v>47.89</v>
      </c>
      <c r="C1969" s="5">
        <v>1.06795055627535</v>
      </c>
    </row>
    <row r="1970" spans="1:3">
      <c r="A1970" s="4">
        <v>4652.66</v>
      </c>
      <c r="B1970" s="4">
        <v>550.17999999999995</v>
      </c>
      <c r="C1970" s="5">
        <v>11.8250635120555</v>
      </c>
    </row>
    <row r="1971" spans="1:3">
      <c r="A1971" s="4">
        <v>1375.96</v>
      </c>
      <c r="B1971" s="4">
        <v>384.19</v>
      </c>
      <c r="C1971" s="5">
        <v>27.9215965580395</v>
      </c>
    </row>
    <row r="1972" spans="1:3">
      <c r="A1972" s="4">
        <v>80.89</v>
      </c>
      <c r="B1972" s="4">
        <v>1284.31</v>
      </c>
      <c r="C1972" s="5">
        <v>1587.7240697243201</v>
      </c>
    </row>
    <row r="1973" spans="1:3">
      <c r="A1973" s="4">
        <v>4565.2</v>
      </c>
      <c r="B1973" s="4">
        <v>525.12</v>
      </c>
      <c r="C1973" s="5">
        <v>11.502672391132901</v>
      </c>
    </row>
    <row r="1974" spans="1:3">
      <c r="A1974" s="4">
        <v>334.39</v>
      </c>
      <c r="B1974" s="4">
        <v>581.62</v>
      </c>
      <c r="C1974" s="5">
        <v>173.93462723167599</v>
      </c>
    </row>
    <row r="1975" spans="1:3">
      <c r="A1975" s="4">
        <v>1756.7</v>
      </c>
      <c r="B1975" s="4">
        <v>768.58</v>
      </c>
      <c r="C1975" s="5">
        <v>43.751351966755898</v>
      </c>
    </row>
    <row r="1976" spans="1:3">
      <c r="A1976" s="4">
        <v>684.32</v>
      </c>
      <c r="B1976" s="4">
        <v>757.57</v>
      </c>
      <c r="C1976" s="5">
        <v>110.704056581716</v>
      </c>
    </row>
    <row r="1977" spans="1:3">
      <c r="A1977" s="4">
        <v>3508.2</v>
      </c>
      <c r="B1977" s="4">
        <v>773.88</v>
      </c>
      <c r="C1977" s="5">
        <v>22.059175645630202</v>
      </c>
    </row>
    <row r="1978" spans="1:3">
      <c r="A1978" s="4">
        <v>3393.27</v>
      </c>
      <c r="B1978" s="4">
        <v>1365.66</v>
      </c>
      <c r="C1978" s="5">
        <v>40.246134259873202</v>
      </c>
    </row>
    <row r="1979" spans="1:3">
      <c r="A1979" s="4">
        <v>4273.5200000000004</v>
      </c>
      <c r="B1979" s="4">
        <v>1583.55</v>
      </c>
      <c r="C1979" s="5">
        <v>37.054933637844201</v>
      </c>
    </row>
    <row r="1980" spans="1:3">
      <c r="A1980" s="4">
        <v>3875.6</v>
      </c>
      <c r="B1980" s="4">
        <v>1875.28</v>
      </c>
      <c r="C1980" s="5">
        <v>48.386830426256601</v>
      </c>
    </row>
    <row r="1981" spans="1:3">
      <c r="A1981" s="4">
        <v>1198.1099999999999</v>
      </c>
      <c r="B1981" s="4">
        <v>649.46</v>
      </c>
      <c r="C1981" s="5">
        <v>54.207042759012097</v>
      </c>
    </row>
    <row r="1982" spans="1:3">
      <c r="A1982" s="4">
        <v>2912.6</v>
      </c>
      <c r="B1982" s="4">
        <v>1714.83</v>
      </c>
      <c r="C1982" s="5">
        <v>58.876261759252898</v>
      </c>
    </row>
    <row r="1983" spans="1:3">
      <c r="A1983" s="4">
        <v>1751.98</v>
      </c>
      <c r="B1983" s="4">
        <v>292.22000000000003</v>
      </c>
      <c r="C1983" s="5">
        <v>16.6794141485633</v>
      </c>
    </row>
    <row r="1984" spans="1:3">
      <c r="A1984" s="4">
        <v>2284.2600000000002</v>
      </c>
      <c r="B1984" s="4">
        <v>1011.97</v>
      </c>
      <c r="C1984" s="5">
        <v>44.301874567693702</v>
      </c>
    </row>
    <row r="1985" spans="1:3">
      <c r="A1985" s="4">
        <v>3222.43</v>
      </c>
      <c r="B1985" s="4">
        <v>164.25</v>
      </c>
      <c r="C1985" s="5">
        <v>5.09708511899405</v>
      </c>
    </row>
    <row r="1986" spans="1:3">
      <c r="A1986" s="4">
        <v>4781.3500000000004</v>
      </c>
      <c r="B1986" s="4">
        <v>1533.47</v>
      </c>
      <c r="C1986" s="5">
        <v>32.071904378470499</v>
      </c>
    </row>
    <row r="1987" spans="1:3">
      <c r="A1987" s="4">
        <v>3722.2</v>
      </c>
      <c r="B1987" s="4">
        <v>1763.28</v>
      </c>
      <c r="C1987" s="5">
        <v>47.371984310354101</v>
      </c>
    </row>
    <row r="1988" spans="1:3">
      <c r="A1988" s="4">
        <v>3746.24</v>
      </c>
      <c r="B1988" s="4">
        <v>840.28</v>
      </c>
      <c r="C1988" s="5">
        <v>22.4299564363202</v>
      </c>
    </row>
    <row r="1989" spans="1:3">
      <c r="A1989" s="4">
        <v>191.91</v>
      </c>
      <c r="B1989" s="4">
        <v>1516.45</v>
      </c>
      <c r="C1989" s="5">
        <v>790.18810900943197</v>
      </c>
    </row>
    <row r="1990" spans="1:3">
      <c r="A1990" s="4">
        <v>2114.0500000000002</v>
      </c>
      <c r="B1990" s="4">
        <v>304.94</v>
      </c>
      <c r="C1990" s="5">
        <v>14.4244459686384</v>
      </c>
    </row>
    <row r="1991" spans="1:3">
      <c r="A1991" s="4">
        <v>396.18</v>
      </c>
      <c r="B1991" s="4">
        <v>1788.3</v>
      </c>
      <c r="C1991" s="5">
        <v>451.38573375738298</v>
      </c>
    </row>
    <row r="1992" spans="1:3">
      <c r="A1992" s="4">
        <v>2373.13</v>
      </c>
      <c r="B1992" s="4">
        <v>1821.81</v>
      </c>
      <c r="C1992" s="5">
        <v>76.768234357156999</v>
      </c>
    </row>
    <row r="1993" spans="1:3">
      <c r="A1993" s="4">
        <v>498.58</v>
      </c>
      <c r="B1993" s="4">
        <v>108.17</v>
      </c>
      <c r="C1993" s="5">
        <v>21.695615548156798</v>
      </c>
    </row>
    <row r="1994" spans="1:3">
      <c r="A1994" s="4">
        <v>2535.42</v>
      </c>
      <c r="B1994" s="4">
        <v>411.11</v>
      </c>
      <c r="C1994" s="5">
        <v>16.214670547680502</v>
      </c>
    </row>
    <row r="1995" spans="1:3">
      <c r="A1995" s="4">
        <v>555.86</v>
      </c>
      <c r="B1995" s="4">
        <v>244.25</v>
      </c>
      <c r="C1995" s="5">
        <v>43.9409203756341</v>
      </c>
    </row>
    <row r="1996" spans="1:3">
      <c r="A1996" s="4">
        <v>2674.21</v>
      </c>
      <c r="B1996" s="4">
        <v>1583.94</v>
      </c>
      <c r="C1996" s="5">
        <v>59.230202564495698</v>
      </c>
    </row>
    <row r="1997" spans="1:3">
      <c r="A1997" s="4">
        <v>905.81</v>
      </c>
      <c r="B1997" s="4">
        <v>347.69</v>
      </c>
      <c r="C1997" s="5">
        <v>38.384429405725299</v>
      </c>
    </row>
    <row r="1998" spans="1:3">
      <c r="A1998" s="4">
        <v>1081.1199999999999</v>
      </c>
      <c r="B1998" s="4">
        <v>403.54</v>
      </c>
      <c r="C1998" s="5">
        <v>37.326106260174598</v>
      </c>
    </row>
    <row r="1999" spans="1:3">
      <c r="A1999" s="4">
        <v>1096.99</v>
      </c>
      <c r="B1999" s="4">
        <v>382.22</v>
      </c>
      <c r="C1999" s="5">
        <v>34.842614791383703</v>
      </c>
    </row>
    <row r="2000" spans="1:3">
      <c r="A2000" s="4">
        <v>3247.51</v>
      </c>
      <c r="B2000" s="4">
        <v>1539.73</v>
      </c>
      <c r="C2000" s="5">
        <v>47.4126330634856</v>
      </c>
    </row>
    <row r="2001" spans="1:3">
      <c r="A2001" s="4">
        <v>4856.71</v>
      </c>
      <c r="B2001" s="4">
        <v>1262.97</v>
      </c>
      <c r="C2001" s="5">
        <v>26.0046410018305</v>
      </c>
    </row>
    <row r="2002" spans="1:3">
      <c r="A2002" s="4">
        <v>2692.54</v>
      </c>
      <c r="B2002" s="4">
        <v>1706.02</v>
      </c>
      <c r="C2002" s="5">
        <v>63.360989994577601</v>
      </c>
    </row>
    <row r="2003" spans="1:3">
      <c r="A2003" s="4">
        <v>2469.73</v>
      </c>
      <c r="B2003" s="4">
        <v>859.37</v>
      </c>
      <c r="C2003" s="5">
        <v>34.7961113158118</v>
      </c>
    </row>
    <row r="2004" spans="1:3">
      <c r="A2004" s="4">
        <v>2850.2</v>
      </c>
      <c r="B2004" s="4">
        <v>1360.47</v>
      </c>
      <c r="C2004" s="5">
        <v>47.732439828784003</v>
      </c>
    </row>
    <row r="2005" spans="1:3">
      <c r="A2005" s="4">
        <v>3775.42</v>
      </c>
      <c r="B2005" s="4">
        <v>989.11</v>
      </c>
      <c r="C2005" s="5">
        <v>26.198674584549501</v>
      </c>
    </row>
    <row r="2006" spans="1:3">
      <c r="A2006" s="4">
        <v>605.65</v>
      </c>
      <c r="B2006" s="4">
        <v>1402.89</v>
      </c>
      <c r="C2006" s="5">
        <v>231.63378188722899</v>
      </c>
    </row>
    <row r="2007" spans="1:3">
      <c r="A2007" s="4">
        <v>3775.72</v>
      </c>
      <c r="B2007" s="4">
        <v>1775.42</v>
      </c>
      <c r="C2007" s="5">
        <v>47.022024938289903</v>
      </c>
    </row>
    <row r="2008" spans="1:3">
      <c r="A2008" s="4">
        <v>1998.91</v>
      </c>
      <c r="B2008" s="4">
        <v>349.37</v>
      </c>
      <c r="C2008" s="5">
        <v>17.4780255239105</v>
      </c>
    </row>
    <row r="2009" spans="1:3">
      <c r="A2009" s="4">
        <v>3165.64</v>
      </c>
      <c r="B2009" s="4">
        <v>1614.46</v>
      </c>
      <c r="C2009" s="5">
        <v>50.999481937301802</v>
      </c>
    </row>
    <row r="2010" spans="1:3">
      <c r="A2010" s="4">
        <v>4481.2700000000004</v>
      </c>
      <c r="B2010" s="4">
        <v>1681.17</v>
      </c>
      <c r="C2010" s="5">
        <v>37.515481102455297</v>
      </c>
    </row>
    <row r="2011" spans="1:3">
      <c r="A2011" s="4">
        <v>3463.75</v>
      </c>
      <c r="B2011" s="4">
        <v>1093.07</v>
      </c>
      <c r="C2011" s="5">
        <v>31.557416095272501</v>
      </c>
    </row>
    <row r="2012" spans="1:3">
      <c r="A2012" s="4">
        <v>1051.3</v>
      </c>
      <c r="B2012" s="4">
        <v>1666.51</v>
      </c>
      <c r="C2012" s="5">
        <v>158.518976505279</v>
      </c>
    </row>
    <row r="2013" spans="1:3">
      <c r="A2013" s="4">
        <v>1537.55</v>
      </c>
      <c r="B2013" s="4">
        <v>671.46</v>
      </c>
      <c r="C2013" s="5">
        <v>43.670774934148497</v>
      </c>
    </row>
    <row r="2014" spans="1:3">
      <c r="A2014" s="4">
        <v>409.75</v>
      </c>
      <c r="B2014" s="4">
        <v>541.20000000000005</v>
      </c>
      <c r="C2014" s="5">
        <v>132.080536912752</v>
      </c>
    </row>
    <row r="2015" spans="1:3">
      <c r="A2015" s="4">
        <v>3421.35</v>
      </c>
      <c r="B2015" s="4">
        <v>1185.5899999999999</v>
      </c>
      <c r="C2015" s="5">
        <v>34.652695573384797</v>
      </c>
    </row>
    <row r="2016" spans="1:3">
      <c r="A2016" s="4">
        <v>546.59</v>
      </c>
      <c r="B2016" s="4">
        <v>1304.8900000000001</v>
      </c>
      <c r="C2016" s="5">
        <v>238.732871073382</v>
      </c>
    </row>
    <row r="2017" spans="1:3">
      <c r="A2017" s="4">
        <v>1382.44</v>
      </c>
      <c r="B2017" s="4">
        <v>867.34</v>
      </c>
      <c r="C2017" s="5">
        <v>62.739793408755503</v>
      </c>
    </row>
    <row r="2018" spans="1:3">
      <c r="A2018" s="4">
        <v>3855.38</v>
      </c>
      <c r="B2018" s="4">
        <v>538.61</v>
      </c>
      <c r="C2018" s="5">
        <v>13.970347929387</v>
      </c>
    </row>
    <row r="2019" spans="1:3">
      <c r="A2019" s="4">
        <v>3126.46</v>
      </c>
      <c r="B2019" s="4">
        <v>1528.43</v>
      </c>
      <c r="C2019" s="5">
        <v>48.886920030961498</v>
      </c>
    </row>
    <row r="2020" spans="1:3">
      <c r="A2020" s="4">
        <v>2789.19</v>
      </c>
      <c r="B2020" s="4">
        <v>497.24</v>
      </c>
      <c r="C2020" s="5">
        <v>17.827397918392101</v>
      </c>
    </row>
    <row r="2021" spans="1:3">
      <c r="A2021" s="4">
        <v>1382.02</v>
      </c>
      <c r="B2021" s="4">
        <v>83.28</v>
      </c>
      <c r="C2021" s="5">
        <v>6.0259619976556102</v>
      </c>
    </row>
    <row r="2022" spans="1:3">
      <c r="A2022" s="4">
        <v>4335.88</v>
      </c>
      <c r="B2022" s="4">
        <v>36.35</v>
      </c>
      <c r="C2022" s="5">
        <v>0.83835345996660404</v>
      </c>
    </row>
    <row r="2023" spans="1:3">
      <c r="A2023" s="4">
        <v>4428</v>
      </c>
      <c r="B2023" s="4">
        <v>308.89999999999998</v>
      </c>
      <c r="C2023" s="5">
        <v>6.97606142728094</v>
      </c>
    </row>
    <row r="2024" spans="1:3">
      <c r="A2024" s="4">
        <v>3359.75</v>
      </c>
      <c r="B2024" s="4">
        <v>1079.5999999999999</v>
      </c>
      <c r="C2024" s="5">
        <v>32.133343254706404</v>
      </c>
    </row>
    <row r="2025" spans="1:3">
      <c r="A2025" s="4">
        <v>2297.4899999999998</v>
      </c>
      <c r="B2025" s="4">
        <v>1936.18</v>
      </c>
      <c r="C2025" s="5">
        <v>84.273707393720997</v>
      </c>
    </row>
    <row r="2026" spans="1:3">
      <c r="A2026" s="4">
        <v>3308.75</v>
      </c>
      <c r="B2026" s="4">
        <v>932.4</v>
      </c>
      <c r="C2026" s="5">
        <v>28.1798262183604</v>
      </c>
    </row>
    <row r="2027" spans="1:3">
      <c r="A2027" s="4">
        <v>4655.71</v>
      </c>
      <c r="B2027" s="4">
        <v>1653.86</v>
      </c>
      <c r="C2027" s="5">
        <v>35.523260684192103</v>
      </c>
    </row>
    <row r="2028" spans="1:3">
      <c r="A2028" s="4">
        <v>4801.55</v>
      </c>
      <c r="B2028" s="4">
        <v>1710.05</v>
      </c>
      <c r="C2028" s="5">
        <v>35.614541137757598</v>
      </c>
    </row>
    <row r="2029" spans="1:3">
      <c r="A2029" s="4">
        <v>272.02</v>
      </c>
      <c r="B2029" s="4">
        <v>905.37</v>
      </c>
      <c r="C2029" s="5">
        <v>332.83214469524302</v>
      </c>
    </row>
    <row r="2030" spans="1:3">
      <c r="A2030" s="4">
        <v>735.84</v>
      </c>
      <c r="B2030" s="4">
        <v>209.17</v>
      </c>
      <c r="C2030" s="5">
        <v>28.426016525331601</v>
      </c>
    </row>
    <row r="2031" spans="1:3">
      <c r="A2031" s="4">
        <v>2166.7800000000002</v>
      </c>
      <c r="B2031" s="4">
        <v>474.14</v>
      </c>
      <c r="C2031" s="5">
        <v>21.882240005907398</v>
      </c>
    </row>
    <row r="2032" spans="1:3">
      <c r="A2032" s="4">
        <v>2597.11</v>
      </c>
      <c r="B2032" s="4">
        <v>1195.24</v>
      </c>
      <c r="C2032" s="5">
        <v>46.021924369780301</v>
      </c>
    </row>
    <row r="2033" spans="1:3">
      <c r="A2033" s="4">
        <v>2788.66</v>
      </c>
      <c r="B2033" s="4">
        <v>177.9</v>
      </c>
      <c r="C2033" s="5">
        <v>6.3794080310973698</v>
      </c>
    </row>
    <row r="2034" spans="1:3">
      <c r="A2034" s="4">
        <v>1751.16</v>
      </c>
      <c r="B2034" s="4">
        <v>1694.57</v>
      </c>
      <c r="C2034" s="5">
        <v>96.768427785011099</v>
      </c>
    </row>
    <row r="2035" spans="1:3">
      <c r="A2035" s="4">
        <v>2252.15</v>
      </c>
      <c r="B2035" s="4">
        <v>1344.04</v>
      </c>
      <c r="C2035" s="5">
        <v>59.6780853850765</v>
      </c>
    </row>
    <row r="2036" spans="1:3">
      <c r="A2036" s="4">
        <v>3680.87</v>
      </c>
      <c r="B2036" s="4">
        <v>1276.33</v>
      </c>
      <c r="C2036" s="5">
        <v>34.674682887469501</v>
      </c>
    </row>
    <row r="2037" spans="1:3">
      <c r="A2037" s="4">
        <v>1766.64</v>
      </c>
      <c r="B2037" s="4">
        <v>831.08</v>
      </c>
      <c r="C2037" s="5">
        <v>47.042974233573297</v>
      </c>
    </row>
    <row r="2038" spans="1:3">
      <c r="A2038" s="4">
        <v>3196.24</v>
      </c>
      <c r="B2038" s="4">
        <v>1196.52</v>
      </c>
      <c r="C2038" s="5">
        <v>37.435236402773299</v>
      </c>
    </row>
    <row r="2039" spans="1:3">
      <c r="A2039" s="4">
        <v>340.64</v>
      </c>
      <c r="B2039" s="4">
        <v>934.44</v>
      </c>
      <c r="C2039" s="5">
        <v>274.31892907468301</v>
      </c>
    </row>
    <row r="2040" spans="1:3">
      <c r="A2040" s="4">
        <v>1189.08</v>
      </c>
      <c r="B2040" s="4">
        <v>1910.83</v>
      </c>
      <c r="C2040" s="5">
        <v>160.69818683351801</v>
      </c>
    </row>
    <row r="2041" spans="1:3">
      <c r="A2041" s="4">
        <v>3373.22</v>
      </c>
      <c r="B2041" s="4">
        <v>1866.7</v>
      </c>
      <c r="C2041" s="5">
        <v>55.338815730963297</v>
      </c>
    </row>
    <row r="2042" spans="1:3">
      <c r="A2042" s="4">
        <v>3858.78</v>
      </c>
      <c r="B2042" s="4">
        <v>349.19</v>
      </c>
      <c r="C2042" s="5">
        <v>9.0492331773254708</v>
      </c>
    </row>
    <row r="2043" spans="1:3">
      <c r="A2043" s="4">
        <v>3434.89</v>
      </c>
      <c r="B2043" s="4">
        <v>782.48</v>
      </c>
      <c r="C2043" s="5">
        <v>22.780351044720501</v>
      </c>
    </row>
    <row r="2044" spans="1:3">
      <c r="A2044" s="4">
        <v>1994.7</v>
      </c>
      <c r="B2044" s="4">
        <v>407.57</v>
      </c>
      <c r="C2044" s="5">
        <v>20.432646513260099</v>
      </c>
    </row>
    <row r="2045" spans="1:3">
      <c r="A2045" s="4">
        <v>3641.26</v>
      </c>
      <c r="B2045" s="4">
        <v>412.94</v>
      </c>
      <c r="C2045" s="5">
        <v>11.3405799091523</v>
      </c>
    </row>
    <row r="2046" spans="1:3">
      <c r="A2046" s="4">
        <v>4632.51</v>
      </c>
      <c r="B2046" s="4">
        <v>1767.36</v>
      </c>
      <c r="C2046" s="5">
        <v>38.1512398246307</v>
      </c>
    </row>
    <row r="2047" spans="1:3">
      <c r="A2047" s="4">
        <v>1415.04</v>
      </c>
      <c r="B2047" s="4">
        <v>369.1</v>
      </c>
      <c r="C2047" s="5">
        <v>26.0840682948892</v>
      </c>
    </row>
    <row r="2048" spans="1:3">
      <c r="A2048" s="4">
        <v>643.47</v>
      </c>
      <c r="B2048" s="4">
        <v>523.01</v>
      </c>
      <c r="C2048" s="5">
        <v>81.279624535720401</v>
      </c>
    </row>
    <row r="2049" spans="1:3">
      <c r="A2049" s="4">
        <v>3655.48</v>
      </c>
      <c r="B2049" s="4">
        <v>935.89</v>
      </c>
      <c r="C2049" s="5">
        <v>25.602383271143601</v>
      </c>
    </row>
    <row r="2050" spans="1:3">
      <c r="A2050" s="4">
        <v>2004.54</v>
      </c>
      <c r="B2050" s="4">
        <v>232.41</v>
      </c>
      <c r="C2050" s="5">
        <v>11.5941812086563</v>
      </c>
    </row>
    <row r="2051" spans="1:3">
      <c r="A2051" s="4">
        <v>362.73</v>
      </c>
      <c r="B2051" s="4">
        <v>341.33</v>
      </c>
      <c r="C2051" s="5">
        <v>94.100294985250699</v>
      </c>
    </row>
    <row r="2052" spans="1:3">
      <c r="A2052" s="4">
        <v>1447.32</v>
      </c>
      <c r="B2052" s="4">
        <v>467.83</v>
      </c>
      <c r="C2052" s="5">
        <v>32.323881380758898</v>
      </c>
    </row>
    <row r="2053" spans="1:3">
      <c r="A2053" s="4">
        <v>3038.06</v>
      </c>
      <c r="B2053" s="4">
        <v>59.23</v>
      </c>
      <c r="C2053" s="5">
        <v>1.94959941541642</v>
      </c>
    </row>
    <row r="2054" spans="1:3">
      <c r="A2054" s="4">
        <v>4830.3999999999996</v>
      </c>
      <c r="B2054" s="4">
        <v>1037.77</v>
      </c>
      <c r="C2054" s="5">
        <v>21.4841421000331</v>
      </c>
    </row>
    <row r="2055" spans="1:3">
      <c r="A2055" s="4">
        <v>308.14999999999998</v>
      </c>
      <c r="B2055" s="4">
        <v>1062.28</v>
      </c>
      <c r="C2055" s="5">
        <v>344.72821677754303</v>
      </c>
    </row>
    <row r="2056" spans="1:3">
      <c r="A2056" s="4">
        <v>3486.19</v>
      </c>
      <c r="B2056" s="4">
        <v>86.55</v>
      </c>
      <c r="C2056" s="5">
        <v>2.4826529821954599</v>
      </c>
    </row>
    <row r="2057" spans="1:3">
      <c r="A2057" s="4">
        <v>1486.51</v>
      </c>
      <c r="B2057" s="4">
        <v>1362.38</v>
      </c>
      <c r="C2057" s="5">
        <v>91.649568452280803</v>
      </c>
    </row>
    <row r="2058" spans="1:3">
      <c r="A2058" s="4">
        <v>3626.14</v>
      </c>
      <c r="B2058" s="4">
        <v>1114.8900000000001</v>
      </c>
      <c r="C2058" s="5">
        <v>30.745917146056101</v>
      </c>
    </row>
    <row r="2059" spans="1:3">
      <c r="A2059" s="4">
        <v>4170.03</v>
      </c>
      <c r="B2059" s="4">
        <v>709.28</v>
      </c>
      <c r="C2059" s="5">
        <v>17.008990342995101</v>
      </c>
    </row>
    <row r="2060" spans="1:3">
      <c r="A2060" s="4">
        <v>743.19</v>
      </c>
      <c r="B2060" s="4">
        <v>989.34</v>
      </c>
      <c r="C2060" s="5">
        <v>133.12073628547199</v>
      </c>
    </row>
    <row r="2061" spans="1:3">
      <c r="A2061" s="4">
        <v>3599.9</v>
      </c>
      <c r="B2061" s="4">
        <v>1524.4</v>
      </c>
      <c r="C2061" s="5">
        <v>42.345620711686401</v>
      </c>
    </row>
    <row r="2062" spans="1:3">
      <c r="A2062" s="4">
        <v>792.96</v>
      </c>
      <c r="B2062" s="4">
        <v>916.11</v>
      </c>
      <c r="C2062" s="5">
        <v>115.530417675545</v>
      </c>
    </row>
    <row r="2063" spans="1:3">
      <c r="A2063" s="4">
        <v>2702.84</v>
      </c>
      <c r="B2063" s="4">
        <v>709.31</v>
      </c>
      <c r="C2063" s="5">
        <v>26.243136848648099</v>
      </c>
    </row>
    <row r="2064" spans="1:3">
      <c r="A2064" s="4">
        <v>2764.81</v>
      </c>
      <c r="B2064" s="4">
        <v>1473.55</v>
      </c>
      <c r="C2064" s="5">
        <v>53.296609893627398</v>
      </c>
    </row>
    <row r="2065" spans="1:3">
      <c r="A2065" s="4">
        <v>1963.56</v>
      </c>
      <c r="B2065" s="4">
        <v>1855.2</v>
      </c>
      <c r="C2065" s="5">
        <v>94.481452056468896</v>
      </c>
    </row>
    <row r="2066" spans="1:3">
      <c r="A2066" s="4">
        <v>1398.91</v>
      </c>
      <c r="B2066" s="4">
        <v>413.51</v>
      </c>
      <c r="C2066" s="5">
        <v>29.559442708966301</v>
      </c>
    </row>
    <row r="2067" spans="1:3">
      <c r="A2067" s="4">
        <v>3521.11</v>
      </c>
      <c r="B2067" s="4">
        <v>819.93</v>
      </c>
      <c r="C2067" s="5">
        <v>23.2861228419447</v>
      </c>
    </row>
    <row r="2068" spans="1:3">
      <c r="A2068" s="4">
        <v>3162.7</v>
      </c>
      <c r="B2068" s="4">
        <v>982.74</v>
      </c>
      <c r="C2068" s="5">
        <v>31.072817529326201</v>
      </c>
    </row>
    <row r="2069" spans="1:3">
      <c r="A2069" s="4">
        <v>747.92</v>
      </c>
      <c r="B2069" s="4">
        <v>1176.3399999999999</v>
      </c>
      <c r="C2069" s="5">
        <v>157.28152743608899</v>
      </c>
    </row>
    <row r="2070" spans="1:3">
      <c r="A2070" s="4">
        <v>3865.07</v>
      </c>
      <c r="B2070" s="4">
        <v>1908.52</v>
      </c>
      <c r="C2070" s="5">
        <v>49.378665845637997</v>
      </c>
    </row>
    <row r="2071" spans="1:3">
      <c r="A2071" s="4">
        <v>4585.9799999999996</v>
      </c>
      <c r="B2071" s="4">
        <v>279.56</v>
      </c>
      <c r="C2071" s="5">
        <v>6.0959707630648197</v>
      </c>
    </row>
    <row r="2072" spans="1:3">
      <c r="A2072" s="4">
        <v>3563.22</v>
      </c>
      <c r="B2072" s="4">
        <v>1305.68</v>
      </c>
      <c r="C2072" s="5">
        <v>36.643260870785397</v>
      </c>
    </row>
    <row r="2073" spans="1:3">
      <c r="A2073" s="4">
        <v>187.67</v>
      </c>
      <c r="B2073" s="4">
        <v>1388.45</v>
      </c>
      <c r="C2073" s="5">
        <v>739.83588213353198</v>
      </c>
    </row>
    <row r="2074" spans="1:3">
      <c r="A2074" s="4">
        <v>276.24</v>
      </c>
      <c r="B2074" s="4">
        <v>1922.99</v>
      </c>
      <c r="C2074" s="5">
        <v>696.13017665797804</v>
      </c>
    </row>
    <row r="2075" spans="1:3">
      <c r="A2075" s="4">
        <v>485.61</v>
      </c>
      <c r="B2075" s="4">
        <v>1541.48</v>
      </c>
      <c r="C2075" s="5">
        <v>317.43168386153502</v>
      </c>
    </row>
    <row r="2076" spans="1:3">
      <c r="A2076" s="4">
        <v>3758.89</v>
      </c>
      <c r="B2076" s="4">
        <v>1206.68</v>
      </c>
      <c r="C2076" s="5">
        <v>32.102030120594101</v>
      </c>
    </row>
    <row r="2077" spans="1:3">
      <c r="A2077" s="4">
        <v>4158.5200000000004</v>
      </c>
      <c r="B2077" s="4">
        <v>1185.46</v>
      </c>
      <c r="C2077" s="5">
        <v>28.506776449313701</v>
      </c>
    </row>
    <row r="2078" spans="1:3">
      <c r="A2078" s="4">
        <v>4200.07</v>
      </c>
      <c r="B2078" s="4">
        <v>371.73</v>
      </c>
      <c r="C2078" s="5">
        <v>8.8505667762680194</v>
      </c>
    </row>
    <row r="2079" spans="1:3">
      <c r="A2079" s="4">
        <v>2115.42</v>
      </c>
      <c r="B2079" s="4">
        <v>1315.55</v>
      </c>
      <c r="C2079" s="5">
        <v>62.188596118028599</v>
      </c>
    </row>
    <row r="2080" spans="1:3">
      <c r="A2080" s="4">
        <v>2408.6799999999998</v>
      </c>
      <c r="B2080" s="4">
        <v>458.63</v>
      </c>
      <c r="C2080" s="5">
        <v>19.040719398176599</v>
      </c>
    </row>
    <row r="2081" spans="1:3">
      <c r="A2081" s="4">
        <v>2545.12</v>
      </c>
      <c r="B2081" s="4">
        <v>885.13</v>
      </c>
      <c r="C2081" s="5">
        <v>34.777535047463402</v>
      </c>
    </row>
    <row r="2082" spans="1:3">
      <c r="A2082" s="4">
        <v>4599.32</v>
      </c>
      <c r="B2082" s="4">
        <v>517.99</v>
      </c>
      <c r="C2082" s="5">
        <v>11.262317038170901</v>
      </c>
    </row>
    <row r="2083" spans="1:3">
      <c r="A2083" s="4">
        <v>596.99</v>
      </c>
      <c r="B2083" s="4">
        <v>1880.31</v>
      </c>
      <c r="C2083" s="5">
        <v>314.96507479187301</v>
      </c>
    </row>
    <row r="2084" spans="1:3">
      <c r="A2084" s="4">
        <v>1631.8</v>
      </c>
      <c r="B2084" s="4">
        <v>1547.66</v>
      </c>
      <c r="C2084" s="5">
        <v>94.843730849368796</v>
      </c>
    </row>
    <row r="2085" spans="1:3">
      <c r="A2085" s="4">
        <v>4234.66</v>
      </c>
      <c r="B2085" s="4">
        <v>521.13</v>
      </c>
      <c r="C2085" s="5">
        <v>12.3063008600454</v>
      </c>
    </row>
    <row r="2086" spans="1:3">
      <c r="A2086" s="4">
        <v>1053.75</v>
      </c>
      <c r="B2086" s="4">
        <v>1290.24</v>
      </c>
      <c r="C2086" s="5">
        <v>122.442704626335</v>
      </c>
    </row>
    <row r="2087" spans="1:3">
      <c r="A2087" s="4">
        <v>2376.86</v>
      </c>
      <c r="B2087" s="4">
        <v>780.58</v>
      </c>
      <c r="C2087" s="5">
        <v>32.840806778691203</v>
      </c>
    </row>
    <row r="2088" spans="1:3">
      <c r="A2088" s="4">
        <v>1611.51</v>
      </c>
      <c r="B2088" s="4">
        <v>654.32000000000005</v>
      </c>
      <c r="C2088" s="5">
        <v>40.602912796073298</v>
      </c>
    </row>
    <row r="2089" spans="1:3">
      <c r="A2089" s="4">
        <v>3759.93</v>
      </c>
      <c r="B2089" s="4">
        <v>347.25</v>
      </c>
      <c r="C2089" s="5">
        <v>9.2355442787498703</v>
      </c>
    </row>
    <row r="2090" spans="1:3">
      <c r="A2090" s="4">
        <v>4255.09</v>
      </c>
      <c r="B2090" s="4">
        <v>492.53</v>
      </c>
      <c r="C2090" s="5">
        <v>11.575078317967399</v>
      </c>
    </row>
    <row r="2091" spans="1:3">
      <c r="A2091" s="4">
        <v>4549.16</v>
      </c>
      <c r="B2091" s="4">
        <v>487.19</v>
      </c>
      <c r="C2091" s="5">
        <v>10.709449656639899</v>
      </c>
    </row>
    <row r="2092" spans="1:3">
      <c r="A2092" s="4">
        <v>4733.54</v>
      </c>
      <c r="B2092" s="4">
        <v>990.33</v>
      </c>
      <c r="C2092" s="5">
        <v>20.921551312548299</v>
      </c>
    </row>
    <row r="2093" spans="1:3">
      <c r="A2093" s="4">
        <v>382.82</v>
      </c>
      <c r="B2093" s="4">
        <v>217.19</v>
      </c>
      <c r="C2093" s="5">
        <v>56.734235410898101</v>
      </c>
    </row>
    <row r="2094" spans="1:3">
      <c r="A2094" s="4">
        <v>1955.03</v>
      </c>
      <c r="B2094" s="4">
        <v>1354.39</v>
      </c>
      <c r="C2094" s="5">
        <v>69.277197792361207</v>
      </c>
    </row>
    <row r="2095" spans="1:3">
      <c r="A2095" s="4">
        <v>1857.03</v>
      </c>
      <c r="B2095" s="4">
        <v>1991.36</v>
      </c>
      <c r="C2095" s="5">
        <v>107.233593426062</v>
      </c>
    </row>
    <row r="2096" spans="1:3">
      <c r="A2096" s="4">
        <v>1101.73</v>
      </c>
      <c r="B2096" s="4">
        <v>1793.31</v>
      </c>
      <c r="C2096" s="5">
        <v>162.772185562706</v>
      </c>
    </row>
    <row r="2097" spans="1:3">
      <c r="A2097" s="4">
        <v>1195.8699999999999</v>
      </c>
      <c r="B2097" s="4">
        <v>322.64999999999998</v>
      </c>
      <c r="C2097" s="5">
        <v>26.980357396706999</v>
      </c>
    </row>
    <row r="2098" spans="1:3">
      <c r="A2098" s="4">
        <v>198.39</v>
      </c>
      <c r="B2098" s="4">
        <v>345.83</v>
      </c>
      <c r="C2098" s="5">
        <v>174.31826200917399</v>
      </c>
    </row>
    <row r="2099" spans="1:3">
      <c r="A2099" s="4">
        <v>1207.32</v>
      </c>
      <c r="B2099" s="4">
        <v>89.39</v>
      </c>
      <c r="C2099" s="5">
        <v>7.4040022529238296</v>
      </c>
    </row>
    <row r="2100" spans="1:3">
      <c r="A2100" s="4">
        <v>2481.37</v>
      </c>
      <c r="B2100" s="4">
        <v>1256.8699999999999</v>
      </c>
      <c r="C2100" s="5">
        <v>50.652260646336501</v>
      </c>
    </row>
    <row r="2101" spans="1:3">
      <c r="A2101" s="4">
        <v>3240.29</v>
      </c>
      <c r="B2101" s="4">
        <v>817.17</v>
      </c>
      <c r="C2101" s="5">
        <v>25.2190390366294</v>
      </c>
    </row>
    <row r="2102" spans="1:3">
      <c r="A2102" s="4">
        <v>2320.6</v>
      </c>
      <c r="B2102" s="4">
        <v>338.01</v>
      </c>
      <c r="C2102" s="5">
        <v>14.565629578557299</v>
      </c>
    </row>
    <row r="2103" spans="1:3">
      <c r="A2103" s="4">
        <v>1990.9</v>
      </c>
      <c r="B2103" s="4">
        <v>139.38</v>
      </c>
      <c r="C2103" s="5">
        <v>7.0008538851775599</v>
      </c>
    </row>
    <row r="2104" spans="1:3">
      <c r="A2104" s="4">
        <v>1218.5899999999999</v>
      </c>
      <c r="B2104" s="4">
        <v>1211.77</v>
      </c>
      <c r="C2104" s="5">
        <v>99.440336782675104</v>
      </c>
    </row>
    <row r="2105" spans="1:3">
      <c r="A2105" s="4">
        <v>4476.57</v>
      </c>
      <c r="B2105" s="4">
        <v>114.47</v>
      </c>
      <c r="C2105" s="5">
        <v>2.5570917019057</v>
      </c>
    </row>
    <row r="2106" spans="1:3">
      <c r="A2106" s="4">
        <v>4779.0200000000004</v>
      </c>
      <c r="B2106" s="4">
        <v>1851.55</v>
      </c>
      <c r="C2106" s="5">
        <v>38.743298835326101</v>
      </c>
    </row>
    <row r="2107" spans="1:3">
      <c r="A2107" s="4">
        <v>3492.55</v>
      </c>
      <c r="B2107" s="4">
        <v>855.76</v>
      </c>
      <c r="C2107" s="5">
        <v>24.502440909936901</v>
      </c>
    </row>
    <row r="2108" spans="1:3">
      <c r="A2108" s="4">
        <v>4663.17</v>
      </c>
      <c r="B2108" s="4">
        <v>887.89</v>
      </c>
      <c r="C2108" s="5">
        <v>19.0404810461553</v>
      </c>
    </row>
    <row r="2109" spans="1:3">
      <c r="A2109" s="4">
        <v>1027.18</v>
      </c>
      <c r="B2109" s="4">
        <v>139.6</v>
      </c>
      <c r="C2109" s="5">
        <v>13.590607293755699</v>
      </c>
    </row>
    <row r="2110" spans="1:3">
      <c r="A2110" s="4">
        <v>3364.36</v>
      </c>
      <c r="B2110" s="4">
        <v>962.88</v>
      </c>
      <c r="C2110" s="5">
        <v>28.6200049935203</v>
      </c>
    </row>
    <row r="2111" spans="1:3">
      <c r="A2111" s="4">
        <v>992.16</v>
      </c>
      <c r="B2111" s="4">
        <v>389.01</v>
      </c>
      <c r="C2111" s="5">
        <v>39.208393807450399</v>
      </c>
    </row>
    <row r="2112" spans="1:3">
      <c r="A2112" s="4">
        <v>1037.07</v>
      </c>
      <c r="B2112" s="4">
        <v>789.28</v>
      </c>
      <c r="C2112" s="5">
        <v>76.106723750566502</v>
      </c>
    </row>
    <row r="2113" spans="1:3">
      <c r="A2113" s="4">
        <v>3820.57</v>
      </c>
      <c r="B2113" s="4">
        <v>228.01</v>
      </c>
      <c r="C2113" s="5">
        <v>5.9679576607679001</v>
      </c>
    </row>
    <row r="2114" spans="1:3">
      <c r="A2114" s="4">
        <v>2559.81</v>
      </c>
      <c r="B2114" s="4">
        <v>632.29999999999995</v>
      </c>
      <c r="C2114" s="5">
        <v>24.7010520312054</v>
      </c>
    </row>
    <row r="2115" spans="1:3">
      <c r="A2115" s="4">
        <v>4490.41</v>
      </c>
      <c r="B2115" s="4">
        <v>350.26</v>
      </c>
      <c r="C2115" s="5">
        <v>7.8001786028447304</v>
      </c>
    </row>
    <row r="2116" spans="1:3">
      <c r="A2116" s="4">
        <v>2696.45</v>
      </c>
      <c r="B2116" s="4">
        <v>297.31</v>
      </c>
      <c r="C2116" s="5">
        <v>11.0259786014946</v>
      </c>
    </row>
    <row r="2117" spans="1:3">
      <c r="A2117" s="4">
        <v>4128.18</v>
      </c>
      <c r="B2117" s="4">
        <v>1747.36</v>
      </c>
      <c r="C2117" s="5">
        <v>42.327611683599102</v>
      </c>
    </row>
    <row r="2118" spans="1:3">
      <c r="A2118" s="4">
        <v>2544.69</v>
      </c>
      <c r="B2118" s="4">
        <v>469.45</v>
      </c>
      <c r="C2118" s="5">
        <v>18.4482196259662</v>
      </c>
    </row>
    <row r="2119" spans="1:3">
      <c r="A2119" s="4">
        <v>4104.08</v>
      </c>
      <c r="B2119" s="4">
        <v>1812.11</v>
      </c>
      <c r="C2119" s="5">
        <v>44.153866396366503</v>
      </c>
    </row>
    <row r="2120" spans="1:3">
      <c r="A2120" s="4">
        <v>1931.63</v>
      </c>
      <c r="B2120" s="4">
        <v>12.44</v>
      </c>
      <c r="C2120" s="5">
        <v>0.64401567587995601</v>
      </c>
    </row>
    <row r="2121" spans="1:3">
      <c r="A2121" s="4">
        <v>3978.73</v>
      </c>
      <c r="B2121" s="4">
        <v>891.43</v>
      </c>
      <c r="C2121" s="5">
        <v>22.404887991896899</v>
      </c>
    </row>
    <row r="2122" spans="1:3">
      <c r="A2122" s="4">
        <v>664.82</v>
      </c>
      <c r="B2122" s="4">
        <v>1676.29</v>
      </c>
      <c r="C2122" s="5">
        <v>252.14193315483899</v>
      </c>
    </row>
    <row r="2123" spans="1:3">
      <c r="A2123" s="4">
        <v>4625.6400000000003</v>
      </c>
      <c r="B2123" s="4">
        <v>1882.22</v>
      </c>
      <c r="C2123" s="5">
        <v>40.691017891578198</v>
      </c>
    </row>
    <row r="2124" spans="1:3">
      <c r="A2124" s="4">
        <v>3312.74</v>
      </c>
      <c r="B2124" s="4">
        <v>1951.6</v>
      </c>
      <c r="C2124" s="5">
        <v>58.911958076999703</v>
      </c>
    </row>
    <row r="2125" spans="1:3">
      <c r="A2125" s="4">
        <v>3386.29</v>
      </c>
      <c r="B2125" s="4">
        <v>1619.12</v>
      </c>
      <c r="C2125" s="5">
        <v>47.813979310691003</v>
      </c>
    </row>
    <row r="2126" spans="1:3">
      <c r="A2126" s="4">
        <v>3349.14</v>
      </c>
      <c r="B2126" s="4">
        <v>1091.1400000000001</v>
      </c>
      <c r="C2126" s="5">
        <v>32.579707029267198</v>
      </c>
    </row>
    <row r="2127" spans="1:3">
      <c r="A2127" s="4">
        <v>4000.15</v>
      </c>
      <c r="B2127" s="4">
        <v>1409.19</v>
      </c>
      <c r="C2127" s="5">
        <v>35.228428933914998</v>
      </c>
    </row>
    <row r="2128" spans="1:3">
      <c r="A2128" s="4">
        <v>269.55</v>
      </c>
      <c r="B2128" s="4">
        <v>937.69</v>
      </c>
      <c r="C2128" s="5">
        <v>347.87237989241299</v>
      </c>
    </row>
    <row r="2129" spans="1:3">
      <c r="A2129" s="4">
        <v>4947.24</v>
      </c>
      <c r="B2129" s="4">
        <v>524.6</v>
      </c>
      <c r="C2129" s="5">
        <v>10.603892271246201</v>
      </c>
    </row>
    <row r="2130" spans="1:3">
      <c r="A2130" s="4">
        <v>4011.93</v>
      </c>
      <c r="B2130" s="4">
        <v>102.74</v>
      </c>
      <c r="C2130" s="5">
        <v>2.5608622284037899</v>
      </c>
    </row>
    <row r="2131" spans="1:3">
      <c r="A2131" s="4">
        <v>1436.9</v>
      </c>
      <c r="B2131" s="4">
        <v>1869.13</v>
      </c>
      <c r="C2131" s="5">
        <v>130.08072934790201</v>
      </c>
    </row>
    <row r="2132" spans="1:3">
      <c r="A2132" s="4">
        <v>4593.82</v>
      </c>
      <c r="B2132" s="4">
        <v>1202.22</v>
      </c>
      <c r="C2132" s="5">
        <v>26.1703767235112</v>
      </c>
    </row>
    <row r="2133" spans="1:3">
      <c r="A2133" s="4">
        <v>3809.72</v>
      </c>
      <c r="B2133" s="4">
        <v>1356.1</v>
      </c>
      <c r="C2133" s="5">
        <v>35.595791816721402</v>
      </c>
    </row>
    <row r="2134" spans="1:3">
      <c r="A2134" s="4">
        <v>139.19</v>
      </c>
      <c r="B2134" s="4">
        <v>169.21</v>
      </c>
      <c r="C2134" s="5">
        <v>121.56764135354599</v>
      </c>
    </row>
    <row r="2135" spans="1:3">
      <c r="A2135" s="4">
        <v>2994.54</v>
      </c>
      <c r="B2135" s="4">
        <v>1366.77</v>
      </c>
      <c r="C2135" s="5">
        <v>45.642068564787898</v>
      </c>
    </row>
    <row r="2136" spans="1:3">
      <c r="A2136" s="4">
        <v>2242.69</v>
      </c>
      <c r="B2136" s="4">
        <v>1127.67</v>
      </c>
      <c r="C2136" s="5">
        <v>50.282027386754301</v>
      </c>
    </row>
    <row r="2137" spans="1:3">
      <c r="A2137" s="4">
        <v>1386.02</v>
      </c>
      <c r="B2137" s="4">
        <v>1462.23</v>
      </c>
      <c r="C2137" s="5">
        <v>105.498477655445</v>
      </c>
    </row>
    <row r="2138" spans="1:3">
      <c r="A2138" s="4">
        <v>4977.21</v>
      </c>
      <c r="B2138" s="4">
        <v>1052</v>
      </c>
      <c r="C2138" s="5">
        <v>21.136339435145398</v>
      </c>
    </row>
    <row r="2139" spans="1:3">
      <c r="A2139" s="4">
        <v>4777.28</v>
      </c>
      <c r="B2139" s="4">
        <v>1070.83</v>
      </c>
      <c r="C2139" s="5">
        <v>22.415056266327301</v>
      </c>
    </row>
    <row r="2140" spans="1:3">
      <c r="A2140" s="4">
        <v>3666.05</v>
      </c>
      <c r="B2140" s="4">
        <v>260.33999999999997</v>
      </c>
      <c r="C2140" s="5">
        <v>7.1013761405327296</v>
      </c>
    </row>
    <row r="2141" spans="1:3">
      <c r="A2141" s="4">
        <v>4282.38</v>
      </c>
      <c r="B2141" s="4">
        <v>934.47</v>
      </c>
      <c r="C2141" s="5">
        <v>21.821276953469798</v>
      </c>
    </row>
    <row r="2142" spans="1:3">
      <c r="A2142" s="4">
        <v>3682.41</v>
      </c>
      <c r="B2142" s="4">
        <v>604.35</v>
      </c>
      <c r="C2142" s="5">
        <v>16.411806398527101</v>
      </c>
    </row>
    <row r="2143" spans="1:3">
      <c r="A2143" s="4">
        <v>2740.38</v>
      </c>
      <c r="B2143" s="4">
        <v>783.93</v>
      </c>
      <c r="C2143" s="5">
        <v>28.6066166006174</v>
      </c>
    </row>
    <row r="2144" spans="1:3">
      <c r="A2144" s="4">
        <v>639.94000000000005</v>
      </c>
      <c r="B2144" s="4">
        <v>20.36</v>
      </c>
      <c r="C2144" s="5">
        <v>3.1815482701503299</v>
      </c>
    </row>
    <row r="2145" spans="1:3">
      <c r="A2145" s="4">
        <v>1745.98</v>
      </c>
      <c r="B2145" s="4">
        <v>183.85</v>
      </c>
      <c r="C2145" s="5">
        <v>10.5299029771246</v>
      </c>
    </row>
    <row r="2146" spans="1:3">
      <c r="A2146" s="4">
        <v>1422.95</v>
      </c>
      <c r="B2146" s="4">
        <v>1359.83</v>
      </c>
      <c r="C2146" s="5">
        <v>95.5641449102217</v>
      </c>
    </row>
    <row r="2147" spans="1:3">
      <c r="A2147" s="4">
        <v>1648.81</v>
      </c>
      <c r="B2147" s="4">
        <v>310.08</v>
      </c>
      <c r="C2147" s="5">
        <v>18.806290597461199</v>
      </c>
    </row>
    <row r="2148" spans="1:3">
      <c r="A2148" s="4">
        <v>4696.5200000000004</v>
      </c>
      <c r="B2148" s="4">
        <v>1197.4000000000001</v>
      </c>
      <c r="C2148" s="5">
        <v>25.495473244018999</v>
      </c>
    </row>
    <row r="2149" spans="1:3">
      <c r="A2149" s="4">
        <v>4909.26</v>
      </c>
      <c r="B2149" s="4">
        <v>973.54</v>
      </c>
      <c r="C2149" s="5">
        <v>19.830687313362901</v>
      </c>
    </row>
    <row r="2150" spans="1:3">
      <c r="A2150" s="4">
        <v>1098.4100000000001</v>
      </c>
      <c r="B2150" s="4">
        <v>1464.42</v>
      </c>
      <c r="C2150" s="5">
        <v>133.32180151309601</v>
      </c>
    </row>
    <row r="2151" spans="1:3">
      <c r="A2151" s="4">
        <v>4774.33</v>
      </c>
      <c r="B2151" s="4">
        <v>1856.76</v>
      </c>
      <c r="C2151" s="5">
        <v>38.890483062544902</v>
      </c>
    </row>
    <row r="2152" spans="1:3">
      <c r="A2152" s="4">
        <v>528.75</v>
      </c>
      <c r="B2152" s="4">
        <v>599.4</v>
      </c>
      <c r="C2152" s="5">
        <v>113.36170212766</v>
      </c>
    </row>
    <row r="2153" spans="1:3">
      <c r="A2153" s="4">
        <v>3286.16</v>
      </c>
      <c r="B2153" s="4">
        <v>567.17999999999995</v>
      </c>
      <c r="C2153" s="5">
        <v>17.259658689777702</v>
      </c>
    </row>
    <row r="2154" spans="1:3">
      <c r="A2154" s="4">
        <v>2904.27</v>
      </c>
      <c r="B2154" s="4">
        <v>1712.8</v>
      </c>
      <c r="C2154" s="5">
        <v>58.975233018968602</v>
      </c>
    </row>
    <row r="2155" spans="1:3">
      <c r="A2155" s="4">
        <v>1417.05</v>
      </c>
      <c r="B2155" s="4">
        <v>817.05</v>
      </c>
      <c r="C2155" s="5">
        <v>57.658515930983398</v>
      </c>
    </row>
    <row r="2156" spans="1:3">
      <c r="A2156" s="4">
        <v>2818.45</v>
      </c>
      <c r="B2156" s="4">
        <v>1341.89</v>
      </c>
      <c r="C2156" s="5">
        <v>47.610920896237303</v>
      </c>
    </row>
    <row r="2157" spans="1:3">
      <c r="A2157" s="4">
        <v>4425.8500000000004</v>
      </c>
      <c r="B2157" s="4">
        <v>1117.8399999999999</v>
      </c>
      <c r="C2157" s="5">
        <v>25.257069263531299</v>
      </c>
    </row>
    <row r="2158" spans="1:3">
      <c r="A2158" s="4">
        <v>332.86</v>
      </c>
      <c r="B2158" s="4">
        <v>1143</v>
      </c>
      <c r="C2158" s="5">
        <v>343.38761040677798</v>
      </c>
    </row>
    <row r="2159" spans="1:3">
      <c r="A2159" s="4">
        <v>1456.87</v>
      </c>
      <c r="B2159" s="4">
        <v>1362.84</v>
      </c>
      <c r="C2159" s="5">
        <v>93.545752194773698</v>
      </c>
    </row>
    <row r="2160" spans="1:3">
      <c r="A2160" s="4">
        <v>1513.75</v>
      </c>
      <c r="B2160" s="4">
        <v>1155.8800000000001</v>
      </c>
      <c r="C2160" s="5">
        <v>76.358711808422797</v>
      </c>
    </row>
    <row r="2161" spans="1:3">
      <c r="A2161" s="4">
        <v>4857.6000000000004</v>
      </c>
      <c r="B2161" s="4">
        <v>1919.47</v>
      </c>
      <c r="C2161" s="5">
        <v>39.5147809617918</v>
      </c>
    </row>
    <row r="2162" spans="1:3">
      <c r="A2162" s="4">
        <v>178.4</v>
      </c>
      <c r="B2162" s="4">
        <v>515.97</v>
      </c>
      <c r="C2162" s="5">
        <v>289.22085201793698</v>
      </c>
    </row>
    <row r="2163" spans="1:3">
      <c r="A2163" s="4">
        <v>2620.19</v>
      </c>
      <c r="B2163" s="4">
        <v>1735.16</v>
      </c>
      <c r="C2163" s="5">
        <v>66.222678508047096</v>
      </c>
    </row>
    <row r="2164" spans="1:3">
      <c r="A2164" s="4">
        <v>3049</v>
      </c>
      <c r="B2164" s="4">
        <v>219.53</v>
      </c>
      <c r="C2164" s="5">
        <v>7.20006559527714</v>
      </c>
    </row>
    <row r="2165" spans="1:3">
      <c r="A2165" s="4">
        <v>2897.69</v>
      </c>
      <c r="B2165" s="4">
        <v>1970.95</v>
      </c>
      <c r="C2165" s="5">
        <v>68.017972937063703</v>
      </c>
    </row>
    <row r="2166" spans="1:3">
      <c r="A2166" s="4">
        <v>4026.63</v>
      </c>
      <c r="B2166" s="4">
        <v>1696.2</v>
      </c>
      <c r="C2166" s="5">
        <v>42.124555769961503</v>
      </c>
    </row>
    <row r="2167" spans="1:3">
      <c r="A2167" s="4">
        <v>1275.8399999999999</v>
      </c>
      <c r="B2167" s="4">
        <v>1644.13</v>
      </c>
      <c r="C2167" s="5">
        <v>128.866472284926</v>
      </c>
    </row>
    <row r="2168" spans="1:3">
      <c r="A2168" s="4">
        <v>2707.87</v>
      </c>
      <c r="B2168" s="4">
        <v>428.03</v>
      </c>
      <c r="C2168" s="5">
        <v>15.8068888092855</v>
      </c>
    </row>
    <row r="2169" spans="1:3">
      <c r="A2169" s="4">
        <v>1166.5</v>
      </c>
      <c r="B2169" s="4">
        <v>1433.17</v>
      </c>
      <c r="C2169" s="5">
        <v>122.86069438491199</v>
      </c>
    </row>
    <row r="2170" spans="1:3">
      <c r="A2170" s="4">
        <v>4775.08</v>
      </c>
      <c r="B2170" s="4">
        <v>662.76</v>
      </c>
      <c r="C2170" s="5">
        <v>13.8795580388182</v>
      </c>
    </row>
    <row r="2171" spans="1:3">
      <c r="A2171" s="4">
        <v>3854.97</v>
      </c>
      <c r="B2171" s="4">
        <v>171.22</v>
      </c>
      <c r="C2171" s="5">
        <v>4.4415391040656598</v>
      </c>
    </row>
    <row r="2172" spans="1:3">
      <c r="A2172" s="4">
        <v>369.74</v>
      </c>
      <c r="B2172" s="4">
        <v>1287.8800000000001</v>
      </c>
      <c r="C2172" s="5">
        <v>348.32044139124798</v>
      </c>
    </row>
    <row r="2173" spans="1:3">
      <c r="A2173" s="4">
        <v>3828.61</v>
      </c>
      <c r="B2173" s="4">
        <v>1267.76</v>
      </c>
      <c r="C2173" s="5">
        <v>33.112800729246402</v>
      </c>
    </row>
    <row r="2174" spans="1:3">
      <c r="A2174" s="4">
        <v>1464.36</v>
      </c>
      <c r="B2174" s="4">
        <v>1039.26</v>
      </c>
      <c r="C2174" s="5">
        <v>70.970253216422194</v>
      </c>
    </row>
    <row r="2175" spans="1:3">
      <c r="A2175" s="4">
        <v>777.33</v>
      </c>
      <c r="B2175" s="4">
        <v>1774.4</v>
      </c>
      <c r="C2175" s="5">
        <v>228.26856032830301</v>
      </c>
    </row>
    <row r="2176" spans="1:3">
      <c r="A2176" s="4">
        <v>3428.69</v>
      </c>
      <c r="B2176" s="4">
        <v>910.82</v>
      </c>
      <c r="C2176" s="5">
        <v>26.564664638681201</v>
      </c>
    </row>
    <row r="2177" spans="1:3">
      <c r="A2177" s="4">
        <v>4201.8999999999996</v>
      </c>
      <c r="B2177" s="4">
        <v>636.1</v>
      </c>
      <c r="C2177" s="5">
        <v>15.1383897760537</v>
      </c>
    </row>
    <row r="2178" spans="1:3">
      <c r="A2178" s="4">
        <v>1929.59</v>
      </c>
      <c r="B2178" s="4">
        <v>138.12</v>
      </c>
      <c r="C2178" s="5">
        <v>7.1579972947621</v>
      </c>
    </row>
    <row r="2179" spans="1:3">
      <c r="A2179" s="4">
        <v>3488.36</v>
      </c>
      <c r="B2179" s="4">
        <v>1599.73</v>
      </c>
      <c r="C2179" s="5">
        <v>45.859085644830202</v>
      </c>
    </row>
    <row r="2180" spans="1:3">
      <c r="A2180" s="4">
        <v>4028.93</v>
      </c>
      <c r="B2180" s="4">
        <v>1908.33</v>
      </c>
      <c r="C2180" s="5">
        <v>47.365677735776003</v>
      </c>
    </row>
    <row r="2181" spans="1:3">
      <c r="A2181" s="4">
        <v>753.75</v>
      </c>
      <c r="B2181" s="4">
        <v>1731.65</v>
      </c>
      <c r="C2181" s="5">
        <v>229.73797678275301</v>
      </c>
    </row>
    <row r="2182" spans="1:3">
      <c r="A2182" s="4">
        <v>1624.08</v>
      </c>
      <c r="B2182" s="4">
        <v>225.22</v>
      </c>
      <c r="C2182" s="5">
        <v>13.867543470765</v>
      </c>
    </row>
    <row r="2183" spans="1:3">
      <c r="A2183" s="4">
        <v>4777.6099999999997</v>
      </c>
      <c r="B2183" s="4">
        <v>1773.7</v>
      </c>
      <c r="C2183" s="5">
        <v>37.125257189264097</v>
      </c>
    </row>
    <row r="2184" spans="1:3">
      <c r="A2184" s="4">
        <v>1501.95</v>
      </c>
      <c r="B2184" s="4">
        <v>1256.3399999999999</v>
      </c>
      <c r="C2184" s="5">
        <v>83.647258563866998</v>
      </c>
    </row>
    <row r="2185" spans="1:3">
      <c r="A2185" s="4">
        <v>3434.77</v>
      </c>
      <c r="B2185" s="4">
        <v>1999.47</v>
      </c>
      <c r="C2185" s="5">
        <v>58.212631413457103</v>
      </c>
    </row>
    <row r="2186" spans="1:3">
      <c r="A2186" s="4">
        <v>1910.81</v>
      </c>
      <c r="B2186" s="4">
        <v>1316.61</v>
      </c>
      <c r="C2186" s="5">
        <v>68.903239987230506</v>
      </c>
    </row>
    <row r="2187" spans="1:3">
      <c r="A2187" s="4">
        <v>3231.24</v>
      </c>
      <c r="B2187" s="4">
        <v>242.21</v>
      </c>
      <c r="C2187" s="5">
        <v>7.4958839331030802</v>
      </c>
    </row>
    <row r="2188" spans="1:3">
      <c r="A2188" s="4">
        <v>3421.41</v>
      </c>
      <c r="B2188" s="4">
        <v>1388.86</v>
      </c>
      <c r="C2188" s="5">
        <v>40.593205725125003</v>
      </c>
    </row>
    <row r="2189" spans="1:3">
      <c r="A2189" s="4">
        <v>3348.7</v>
      </c>
      <c r="B2189" s="4">
        <v>1618.77</v>
      </c>
      <c r="C2189" s="5">
        <v>48.3402514408576</v>
      </c>
    </row>
    <row r="2190" spans="1:3">
      <c r="A2190" s="4">
        <v>1660.24</v>
      </c>
      <c r="B2190" s="4">
        <v>919.25</v>
      </c>
      <c r="C2190" s="5">
        <v>55.368500939623203</v>
      </c>
    </row>
    <row r="2191" spans="1:3">
      <c r="A2191" s="4">
        <v>4221.7299999999996</v>
      </c>
      <c r="B2191" s="4">
        <v>1555.92</v>
      </c>
      <c r="C2191" s="5">
        <v>36.855033363099999</v>
      </c>
    </row>
    <row r="2192" spans="1:3">
      <c r="A2192" s="4">
        <v>547.5</v>
      </c>
      <c r="B2192" s="4">
        <v>1508.1</v>
      </c>
      <c r="C2192" s="5">
        <v>275.45205479452102</v>
      </c>
    </row>
    <row r="2193" spans="1:3">
      <c r="A2193" s="4">
        <v>2120.9499999999998</v>
      </c>
      <c r="B2193" s="4">
        <v>1181.3900000000001</v>
      </c>
      <c r="C2193" s="5">
        <v>55.700983050048301</v>
      </c>
    </row>
    <row r="2194" spans="1:3">
      <c r="A2194" s="4">
        <v>1379.11</v>
      </c>
      <c r="B2194" s="4">
        <v>324.89999999999998</v>
      </c>
      <c r="C2194" s="5">
        <v>23.558671897093099</v>
      </c>
    </row>
    <row r="2195" spans="1:3">
      <c r="A2195" s="4">
        <v>3140.79</v>
      </c>
      <c r="B2195" s="4">
        <v>476.03</v>
      </c>
      <c r="C2195" s="5">
        <v>15.1563778539794</v>
      </c>
    </row>
    <row r="2196" spans="1:3">
      <c r="A2196" s="4">
        <v>913.07</v>
      </c>
      <c r="B2196" s="4">
        <v>1489</v>
      </c>
      <c r="C2196" s="5">
        <v>163.07621540517201</v>
      </c>
    </row>
    <row r="2197" spans="1:3">
      <c r="A2197" s="4">
        <v>3349.46</v>
      </c>
      <c r="B2197" s="4">
        <v>1622.69</v>
      </c>
      <c r="C2197" s="5">
        <v>48.446316719709998</v>
      </c>
    </row>
    <row r="2198" spans="1:3">
      <c r="A2198" s="4">
        <v>4809.38</v>
      </c>
      <c r="B2198" s="4">
        <v>410.54</v>
      </c>
      <c r="C2198" s="5">
        <v>8.5362354399111702</v>
      </c>
    </row>
    <row r="2199" spans="1:3">
      <c r="A2199" s="4">
        <v>1552.51</v>
      </c>
      <c r="B2199" s="4">
        <v>127.44</v>
      </c>
      <c r="C2199" s="5">
        <v>8.2086427784684197</v>
      </c>
    </row>
    <row r="2200" spans="1:3">
      <c r="A2200" s="4">
        <v>2624.47</v>
      </c>
      <c r="B2200" s="4">
        <v>1721.17</v>
      </c>
      <c r="C2200" s="5">
        <v>65.581622194195404</v>
      </c>
    </row>
    <row r="2201" spans="1:3">
      <c r="A2201" s="4">
        <v>3202.79</v>
      </c>
      <c r="B2201" s="4">
        <v>685.41</v>
      </c>
      <c r="C2201" s="5">
        <v>21.400404022742698</v>
      </c>
    </row>
    <row r="2202" spans="1:3">
      <c r="A2202" s="4">
        <v>4252.82</v>
      </c>
      <c r="B2202" s="4">
        <v>1680.32</v>
      </c>
      <c r="C2202" s="5">
        <v>39.510724648586098</v>
      </c>
    </row>
    <row r="2203" spans="1:3">
      <c r="A2203" s="4">
        <v>4425.8900000000003</v>
      </c>
      <c r="B2203" s="4">
        <v>1418.54</v>
      </c>
      <c r="C2203" s="5">
        <v>32.050954723230802</v>
      </c>
    </row>
    <row r="2204" spans="1:3">
      <c r="A2204" s="4">
        <v>849.59</v>
      </c>
      <c r="B2204" s="4">
        <v>1898.96</v>
      </c>
      <c r="C2204" s="5">
        <v>223.51487187937701</v>
      </c>
    </row>
    <row r="2205" spans="1:3">
      <c r="A2205" s="4">
        <v>2237.16</v>
      </c>
      <c r="B2205" s="4">
        <v>1809.42</v>
      </c>
      <c r="C2205" s="5">
        <v>80.880223140052607</v>
      </c>
    </row>
    <row r="2206" spans="1:3">
      <c r="A2206" s="4">
        <v>499.12</v>
      </c>
      <c r="B2206" s="4">
        <v>65.569999999999993</v>
      </c>
      <c r="C2206" s="5">
        <v>13.137121333547</v>
      </c>
    </row>
    <row r="2207" spans="1:3">
      <c r="A2207" s="4">
        <v>1770.36</v>
      </c>
      <c r="B2207" s="4">
        <v>866.02</v>
      </c>
      <c r="C2207" s="5">
        <v>48.917734246141997</v>
      </c>
    </row>
    <row r="2208" spans="1:3">
      <c r="A2208" s="4">
        <v>902.28</v>
      </c>
      <c r="B2208" s="4">
        <v>1764.59</v>
      </c>
      <c r="C2208" s="5">
        <v>195.57011127366201</v>
      </c>
    </row>
    <row r="2209" spans="1:3">
      <c r="A2209" s="4">
        <v>69.92</v>
      </c>
      <c r="B2209" s="4">
        <v>767.68</v>
      </c>
      <c r="C2209" s="5">
        <v>1097.94050343249</v>
      </c>
    </row>
    <row r="2210" spans="1:3">
      <c r="A2210" s="4">
        <v>4494.68</v>
      </c>
      <c r="B2210" s="4">
        <v>417.66</v>
      </c>
      <c r="C2210" s="5">
        <v>9.2923189192556492</v>
      </c>
    </row>
    <row r="2211" spans="1:3">
      <c r="A2211" s="4">
        <v>3846.85</v>
      </c>
      <c r="B2211" s="4">
        <v>194.23</v>
      </c>
      <c r="C2211" s="5">
        <v>5.0490661190324504</v>
      </c>
    </row>
    <row r="2212" spans="1:3">
      <c r="A2212" s="4">
        <v>919.72</v>
      </c>
      <c r="B2212" s="4">
        <v>1180.92</v>
      </c>
      <c r="C2212" s="5">
        <v>128.399947810203</v>
      </c>
    </row>
    <row r="2213" spans="1:3">
      <c r="A2213" s="4">
        <v>392.77</v>
      </c>
      <c r="B2213" s="4">
        <v>131.38</v>
      </c>
      <c r="C2213" s="5">
        <v>33.449601547979697</v>
      </c>
    </row>
    <row r="2214" spans="1:3">
      <c r="A2214" s="4">
        <v>1749.15</v>
      </c>
      <c r="B2214" s="4">
        <v>63.59</v>
      </c>
      <c r="C2214" s="5">
        <v>3.6354800903295899</v>
      </c>
    </row>
    <row r="2215" spans="1:3">
      <c r="A2215" s="4">
        <v>2531.48</v>
      </c>
      <c r="B2215" s="4">
        <v>467.77</v>
      </c>
      <c r="C2215" s="5">
        <v>18.478123469274902</v>
      </c>
    </row>
    <row r="2216" spans="1:3">
      <c r="A2216" s="4">
        <v>70.260000000000005</v>
      </c>
      <c r="B2216" s="4">
        <v>135.66999999999999</v>
      </c>
      <c r="C2216" s="5">
        <v>193.09706803302001</v>
      </c>
    </row>
    <row r="2217" spans="1:3">
      <c r="A2217" s="4">
        <v>3515.97</v>
      </c>
      <c r="B2217" s="4">
        <v>750.64</v>
      </c>
      <c r="C2217" s="5">
        <v>21.349442685802199</v>
      </c>
    </row>
    <row r="2218" spans="1:3">
      <c r="A2218" s="4">
        <v>1804.44</v>
      </c>
      <c r="B2218" s="4">
        <v>10.44</v>
      </c>
      <c r="C2218" s="5">
        <v>0.57857285362771804</v>
      </c>
    </row>
    <row r="2219" spans="1:3">
      <c r="A2219" s="4">
        <v>3442.59</v>
      </c>
      <c r="B2219" s="4">
        <v>1838.4</v>
      </c>
      <c r="C2219" s="5">
        <v>53.4016539872596</v>
      </c>
    </row>
    <row r="2220" spans="1:3">
      <c r="A2220" s="4">
        <v>1779.14</v>
      </c>
      <c r="B2220" s="4">
        <v>1460.54</v>
      </c>
      <c r="C2220" s="5">
        <v>82.092471643603105</v>
      </c>
    </row>
    <row r="2221" spans="1:3">
      <c r="A2221" s="4">
        <v>4184.58</v>
      </c>
      <c r="B2221" s="4">
        <v>1771.7</v>
      </c>
      <c r="C2221" s="5">
        <v>42.338777129365397</v>
      </c>
    </row>
    <row r="2222" spans="1:3">
      <c r="A2222" s="4">
        <v>3483.26</v>
      </c>
      <c r="B2222" s="4">
        <v>1009.28</v>
      </c>
      <c r="C2222" s="5">
        <v>28.9751554578182</v>
      </c>
    </row>
    <row r="2223" spans="1:3">
      <c r="A2223" s="4">
        <v>557.07000000000005</v>
      </c>
      <c r="B2223" s="4">
        <v>1871.34</v>
      </c>
      <c r="C2223" s="5">
        <v>335.92546717647701</v>
      </c>
    </row>
    <row r="2224" spans="1:3">
      <c r="A2224" s="4">
        <v>3077.38</v>
      </c>
      <c r="B2224" s="4">
        <v>272.75</v>
      </c>
      <c r="C2224" s="5">
        <v>8.8630588357628906</v>
      </c>
    </row>
    <row r="2225" spans="1:3">
      <c r="A2225" s="4">
        <v>4663.75</v>
      </c>
      <c r="B2225" s="4">
        <v>1642.47</v>
      </c>
      <c r="C2225" s="5">
        <v>35.217796837309002</v>
      </c>
    </row>
    <row r="2226" spans="1:3">
      <c r="A2226" s="4">
        <v>3793.19</v>
      </c>
      <c r="B2226" s="4">
        <v>356.6</v>
      </c>
      <c r="C2226" s="5">
        <v>9.4010582122171602</v>
      </c>
    </row>
    <row r="2227" spans="1:3">
      <c r="A2227" s="4">
        <v>2127.73</v>
      </c>
      <c r="B2227" s="4">
        <v>422.88</v>
      </c>
      <c r="C2227" s="5">
        <v>19.874702147358899</v>
      </c>
    </row>
    <row r="2228" spans="1:3">
      <c r="A2228" s="4">
        <v>1993.18</v>
      </c>
      <c r="B2228" s="4">
        <v>1793.78</v>
      </c>
      <c r="C2228" s="5">
        <v>89.995885971161698</v>
      </c>
    </row>
    <row r="2229" spans="1:3">
      <c r="A2229" s="4">
        <v>138.19</v>
      </c>
      <c r="B2229" s="4">
        <v>851.34</v>
      </c>
      <c r="C2229" s="5">
        <v>616.06483826615499</v>
      </c>
    </row>
    <row r="2230" spans="1:3">
      <c r="A2230" s="4">
        <v>1000.55</v>
      </c>
      <c r="B2230" s="4">
        <v>162.85</v>
      </c>
      <c r="C2230" s="5">
        <v>16.276048173504599</v>
      </c>
    </row>
    <row r="2231" spans="1:3">
      <c r="A2231" s="4">
        <v>2446.23</v>
      </c>
      <c r="B2231" s="4">
        <v>1992.83</v>
      </c>
      <c r="C2231" s="5">
        <v>81.465356896121804</v>
      </c>
    </row>
    <row r="2232" spans="1:3">
      <c r="A2232" s="4">
        <v>3631.63</v>
      </c>
      <c r="B2232" s="4">
        <v>1867.8</v>
      </c>
      <c r="C2232" s="5">
        <v>51.431450891197599</v>
      </c>
    </row>
    <row r="2233" spans="1:3">
      <c r="A2233" s="4">
        <v>4322.62</v>
      </c>
      <c r="B2233" s="4">
        <v>782.56</v>
      </c>
      <c r="C2233" s="5">
        <v>18.103835174038</v>
      </c>
    </row>
    <row r="2234" spans="1:3">
      <c r="A2234" s="4">
        <v>2889.33</v>
      </c>
      <c r="B2234" s="4">
        <v>335.89</v>
      </c>
      <c r="C2234" s="5">
        <v>11.6251864619133</v>
      </c>
    </row>
    <row r="2235" spans="1:3">
      <c r="A2235" s="4">
        <v>493.05</v>
      </c>
      <c r="B2235" s="4">
        <v>673.97</v>
      </c>
      <c r="C2235" s="5">
        <v>136.69404725687099</v>
      </c>
    </row>
    <row r="2236" spans="1:3">
      <c r="A2236" s="4">
        <v>715.71</v>
      </c>
      <c r="B2236" s="4">
        <v>1350.36</v>
      </c>
      <c r="C2236" s="5">
        <v>188.67418367774701</v>
      </c>
    </row>
    <row r="2237" spans="1:3">
      <c r="A2237" s="4">
        <v>3907.82</v>
      </c>
      <c r="B2237" s="4">
        <v>458.09</v>
      </c>
      <c r="C2237" s="5">
        <v>11.722392535991901</v>
      </c>
    </row>
    <row r="2238" spans="1:3">
      <c r="A2238" s="4">
        <v>1022.93</v>
      </c>
      <c r="B2238" s="4">
        <v>1466.92</v>
      </c>
      <c r="C2238" s="5">
        <v>143.40375196738799</v>
      </c>
    </row>
    <row r="2239" spans="1:3">
      <c r="A2239" s="4">
        <v>2603.17</v>
      </c>
      <c r="B2239" s="4">
        <v>1312.09</v>
      </c>
      <c r="C2239" s="5">
        <v>50.403546445295497</v>
      </c>
    </row>
    <row r="2240" spans="1:3">
      <c r="A2240" s="4">
        <v>623.94000000000005</v>
      </c>
      <c r="B2240" s="4">
        <v>1954.01</v>
      </c>
      <c r="C2240" s="5">
        <v>313.172740968683</v>
      </c>
    </row>
    <row r="2241" spans="1:3">
      <c r="A2241" s="4">
        <v>1511.61</v>
      </c>
      <c r="B2241" s="4">
        <v>149.25</v>
      </c>
      <c r="C2241" s="5">
        <v>9.8735785023914904</v>
      </c>
    </row>
    <row r="2242" spans="1:3">
      <c r="A2242" s="4">
        <v>1608.57</v>
      </c>
      <c r="B2242" s="4">
        <v>171.69</v>
      </c>
      <c r="C2242" s="5">
        <v>10.6734553050225</v>
      </c>
    </row>
    <row r="2243" spans="1:3">
      <c r="A2243" s="4">
        <v>3916.04</v>
      </c>
      <c r="B2243" s="4">
        <v>120.1</v>
      </c>
      <c r="C2243" s="5">
        <v>3.0668736785119699</v>
      </c>
    </row>
    <row r="2244" spans="1:3">
      <c r="A2244" s="4">
        <v>3286.99</v>
      </c>
      <c r="B2244" s="4">
        <v>603.21</v>
      </c>
      <c r="C2244" s="5">
        <v>18.351440071311401</v>
      </c>
    </row>
    <row r="2245" spans="1:3">
      <c r="A2245" s="4">
        <v>3457.33</v>
      </c>
      <c r="B2245" s="4">
        <v>1503.32</v>
      </c>
      <c r="C2245" s="5">
        <v>43.482109026329603</v>
      </c>
    </row>
    <row r="2246" spans="1:3">
      <c r="A2246" s="4">
        <v>3726.57</v>
      </c>
      <c r="B2246" s="4">
        <v>1947.39</v>
      </c>
      <c r="C2246" s="5">
        <v>52.256901118186398</v>
      </c>
    </row>
    <row r="2247" spans="1:3">
      <c r="A2247" s="4">
        <v>759.91</v>
      </c>
      <c r="B2247" s="4">
        <v>438.13</v>
      </c>
      <c r="C2247" s="5">
        <v>57.655511836928099</v>
      </c>
    </row>
    <row r="2248" spans="1:3">
      <c r="A2248" s="4">
        <v>105.98</v>
      </c>
      <c r="B2248" s="4">
        <v>11.6</v>
      </c>
      <c r="C2248" s="5">
        <v>10.9454614078128</v>
      </c>
    </row>
    <row r="2249" spans="1:3">
      <c r="A2249" s="4">
        <v>3667.37</v>
      </c>
      <c r="B2249" s="4">
        <v>1749.27</v>
      </c>
      <c r="C2249" s="5">
        <v>47.698214251629899</v>
      </c>
    </row>
    <row r="2250" spans="1:3">
      <c r="A2250" s="4">
        <v>1850.96</v>
      </c>
      <c r="B2250" s="4">
        <v>685.96</v>
      </c>
      <c r="C2250" s="5">
        <v>37.0596879457147</v>
      </c>
    </row>
    <row r="2251" spans="1:3">
      <c r="A2251" s="4">
        <v>3481.37</v>
      </c>
      <c r="B2251" s="4">
        <v>1165.0999999999999</v>
      </c>
      <c r="C2251" s="5">
        <v>33.466709944648201</v>
      </c>
    </row>
    <row r="2252" spans="1:3">
      <c r="A2252" s="4">
        <v>3679.16</v>
      </c>
      <c r="B2252" s="4">
        <v>317.02999999999997</v>
      </c>
      <c r="C2252" s="5">
        <v>8.6169125561269393</v>
      </c>
    </row>
    <row r="2253" spans="1:3">
      <c r="A2253" s="4">
        <v>784.48</v>
      </c>
      <c r="B2253" s="4">
        <v>192.92</v>
      </c>
      <c r="C2253" s="5">
        <v>24.592086477666701</v>
      </c>
    </row>
    <row r="2254" spans="1:3">
      <c r="A2254" s="4">
        <v>757.3</v>
      </c>
      <c r="B2254" s="4">
        <v>1718.75</v>
      </c>
      <c r="C2254" s="5">
        <v>226.95761257097601</v>
      </c>
    </row>
    <row r="2255" spans="1:3">
      <c r="A2255" s="4">
        <v>4852.17</v>
      </c>
      <c r="B2255" s="4">
        <v>1315.46</v>
      </c>
      <c r="C2255" s="5">
        <v>27.1107566305385</v>
      </c>
    </row>
    <row r="2256" spans="1:3">
      <c r="A2256" s="4">
        <v>529.82000000000005</v>
      </c>
      <c r="B2256" s="4">
        <v>1013.64</v>
      </c>
      <c r="C2256" s="5">
        <v>191.317806047337</v>
      </c>
    </row>
    <row r="2257" spans="1:3">
      <c r="A2257" s="4">
        <v>3450.67</v>
      </c>
      <c r="B2257" s="4">
        <v>961.9</v>
      </c>
      <c r="C2257" s="5">
        <v>27.875745869642699</v>
      </c>
    </row>
    <row r="2258" spans="1:3">
      <c r="A2258" s="4">
        <v>4504.88</v>
      </c>
      <c r="B2258" s="4">
        <v>1971.14</v>
      </c>
      <c r="C2258" s="5">
        <v>43.755660528138399</v>
      </c>
    </row>
    <row r="2259" spans="1:3">
      <c r="A2259" s="4">
        <v>1965.8</v>
      </c>
      <c r="B2259" s="4">
        <v>857.8</v>
      </c>
      <c r="C2259" s="5">
        <v>43.636178655000499</v>
      </c>
    </row>
    <row r="2260" spans="1:3">
      <c r="A2260" s="4">
        <v>3098.32</v>
      </c>
      <c r="B2260" s="4">
        <v>82.86</v>
      </c>
      <c r="C2260" s="5">
        <v>2.6743525523509502</v>
      </c>
    </row>
    <row r="2261" spans="1:3">
      <c r="A2261" s="4">
        <v>3456.57</v>
      </c>
      <c r="B2261" s="4">
        <v>452.79</v>
      </c>
      <c r="C2261" s="5">
        <v>13.099402008349299</v>
      </c>
    </row>
    <row r="2262" spans="1:3">
      <c r="A2262" s="4">
        <v>4644.04</v>
      </c>
      <c r="B2262" s="4">
        <v>1138.32</v>
      </c>
      <c r="C2262" s="5">
        <v>24.511416783662501</v>
      </c>
    </row>
    <row r="2263" spans="1:3">
      <c r="A2263" s="4">
        <v>2117.15</v>
      </c>
      <c r="B2263" s="4">
        <v>1502.64</v>
      </c>
      <c r="C2263" s="5">
        <v>70.974659329759305</v>
      </c>
    </row>
    <row r="2264" spans="1:3">
      <c r="A2264" s="4">
        <v>4641.96</v>
      </c>
      <c r="B2264" s="4">
        <v>807.52</v>
      </c>
      <c r="C2264" s="5">
        <v>17.396099923308299</v>
      </c>
    </row>
    <row r="2265" spans="1:3">
      <c r="A2265" s="4">
        <v>4102.05</v>
      </c>
      <c r="B2265" s="4">
        <v>1807.52</v>
      </c>
      <c r="C2265" s="5">
        <v>44.0638217476628</v>
      </c>
    </row>
    <row r="2266" spans="1:3">
      <c r="A2266" s="4">
        <v>1046.32</v>
      </c>
      <c r="B2266" s="4">
        <v>808.64</v>
      </c>
      <c r="C2266" s="5">
        <v>77.284196039452596</v>
      </c>
    </row>
    <row r="2267" spans="1:3">
      <c r="A2267" s="4">
        <v>1538.47</v>
      </c>
      <c r="B2267" s="4">
        <v>37.9</v>
      </c>
      <c r="C2267" s="5">
        <v>2.46348645082452</v>
      </c>
    </row>
    <row r="2268" spans="1:3">
      <c r="A2268" s="4">
        <v>1325.72</v>
      </c>
      <c r="B2268" s="4">
        <v>982.59</v>
      </c>
      <c r="C2268" s="5">
        <v>74.117460700600404</v>
      </c>
    </row>
    <row r="2269" spans="1:3">
      <c r="A2269" s="4">
        <v>1263.6500000000001</v>
      </c>
      <c r="B2269" s="4">
        <v>1041.8599999999999</v>
      </c>
      <c r="C2269" s="5">
        <v>82.448462786372801</v>
      </c>
    </row>
    <row r="2270" spans="1:3">
      <c r="A2270" s="4">
        <v>1990.67</v>
      </c>
      <c r="B2270" s="4">
        <v>134.13999999999999</v>
      </c>
      <c r="C2270" s="5">
        <v>6.7384347983342296</v>
      </c>
    </row>
    <row r="2271" spans="1:3">
      <c r="A2271" s="4">
        <v>2823.68</v>
      </c>
      <c r="B2271" s="4">
        <v>579.95000000000005</v>
      </c>
      <c r="C2271" s="5">
        <v>20.5388004306437</v>
      </c>
    </row>
    <row r="2272" spans="1:3">
      <c r="A2272" s="4">
        <v>654.97</v>
      </c>
      <c r="B2272" s="4">
        <v>1557.58</v>
      </c>
      <c r="C2272" s="5">
        <v>237.809365314442</v>
      </c>
    </row>
    <row r="2273" spans="1:3">
      <c r="A2273" s="4">
        <v>3811.45</v>
      </c>
      <c r="B2273" s="4">
        <v>987.25</v>
      </c>
      <c r="C2273" s="5">
        <v>25.902215692190602</v>
      </c>
    </row>
    <row r="2274" spans="1:3">
      <c r="A2274" s="4">
        <v>576.08000000000004</v>
      </c>
      <c r="B2274" s="4">
        <v>1853.38</v>
      </c>
      <c r="C2274" s="5">
        <v>321.72267740591599</v>
      </c>
    </row>
    <row r="2275" spans="1:3">
      <c r="A2275" s="4">
        <v>3521.91</v>
      </c>
      <c r="B2275" s="4">
        <v>1634.57</v>
      </c>
      <c r="C2275" s="5">
        <v>46.411464233895799</v>
      </c>
    </row>
    <row r="2276" spans="1:3">
      <c r="A2276" s="4">
        <v>1772.13</v>
      </c>
      <c r="B2276" s="4">
        <v>1983.35</v>
      </c>
      <c r="C2276" s="5">
        <v>111.918990141807</v>
      </c>
    </row>
    <row r="2277" spans="1:3">
      <c r="A2277" s="4">
        <v>4901.2</v>
      </c>
      <c r="B2277" s="4">
        <v>1483.96</v>
      </c>
      <c r="C2277" s="5">
        <v>30.277483065371701</v>
      </c>
    </row>
    <row r="2278" spans="1:3">
      <c r="A2278" s="4">
        <v>2371.36</v>
      </c>
      <c r="B2278" s="4">
        <v>139.41999999999999</v>
      </c>
      <c r="C2278" s="5">
        <v>5.8793266311314998</v>
      </c>
    </row>
    <row r="2279" spans="1:3">
      <c r="A2279" s="4">
        <v>967.89</v>
      </c>
      <c r="B2279" s="4">
        <v>673.67</v>
      </c>
      <c r="C2279" s="5">
        <v>69.601917573277902</v>
      </c>
    </row>
    <row r="2280" spans="1:3">
      <c r="A2280" s="4">
        <v>4864.5200000000004</v>
      </c>
      <c r="B2280" s="4">
        <v>946.41</v>
      </c>
      <c r="C2280" s="5">
        <v>19.4553625023641</v>
      </c>
    </row>
    <row r="2281" spans="1:3">
      <c r="A2281" s="4">
        <v>3393.17</v>
      </c>
      <c r="B2281" s="4">
        <v>719.9</v>
      </c>
      <c r="C2281" s="5">
        <v>21.216148910900401</v>
      </c>
    </row>
    <row r="2282" spans="1:3">
      <c r="A2282" s="4">
        <v>1660.06</v>
      </c>
      <c r="B2282" s="4">
        <v>449.32</v>
      </c>
      <c r="C2282" s="5">
        <v>27.066491572593801</v>
      </c>
    </row>
    <row r="2283" spans="1:3">
      <c r="A2283" s="4">
        <v>3765.72</v>
      </c>
      <c r="B2283" s="4">
        <v>1210.06</v>
      </c>
      <c r="C2283" s="5">
        <v>32.133562771528403</v>
      </c>
    </row>
    <row r="2284" spans="1:3">
      <c r="A2284" s="4">
        <v>2920.4</v>
      </c>
      <c r="B2284" s="4">
        <v>1688.09</v>
      </c>
      <c r="C2284" s="5">
        <v>57.8033830982057</v>
      </c>
    </row>
    <row r="2285" spans="1:3">
      <c r="A2285" s="4">
        <v>3092.15</v>
      </c>
      <c r="B2285" s="4">
        <v>1722</v>
      </c>
      <c r="C2285" s="5">
        <v>55.689407046876802</v>
      </c>
    </row>
    <row r="2286" spans="1:3">
      <c r="A2286" s="4">
        <v>278.25</v>
      </c>
      <c r="B2286" s="4">
        <v>228.43</v>
      </c>
      <c r="C2286" s="5">
        <v>82.095238095238102</v>
      </c>
    </row>
    <row r="2287" spans="1:3">
      <c r="A2287" s="4">
        <v>1877.93</v>
      </c>
      <c r="B2287" s="4">
        <v>1922.79</v>
      </c>
      <c r="C2287" s="5">
        <v>102.388800434521</v>
      </c>
    </row>
    <row r="2288" spans="1:3">
      <c r="A2288" s="4">
        <v>405.91</v>
      </c>
      <c r="B2288" s="4">
        <v>400.07</v>
      </c>
      <c r="C2288" s="5">
        <v>98.561257421595897</v>
      </c>
    </row>
    <row r="2289" spans="1:3">
      <c r="A2289" s="4">
        <v>3490.64</v>
      </c>
      <c r="B2289" s="4">
        <v>921.07</v>
      </c>
      <c r="C2289" s="5">
        <v>26.386851694818098</v>
      </c>
    </row>
    <row r="2290" spans="1:3">
      <c r="A2290" s="4">
        <v>2384.1</v>
      </c>
      <c r="B2290" s="4">
        <v>1847.33</v>
      </c>
      <c r="C2290" s="5">
        <v>77.485424269116194</v>
      </c>
    </row>
    <row r="2291" spans="1:3">
      <c r="A2291" s="4">
        <v>4453.37</v>
      </c>
      <c r="B2291" s="4">
        <v>1868.78</v>
      </c>
      <c r="C2291" s="5">
        <v>41.963277248465801</v>
      </c>
    </row>
    <row r="2292" spans="1:3">
      <c r="A2292" s="4">
        <v>3220.41</v>
      </c>
      <c r="B2292" s="4">
        <v>649.79</v>
      </c>
      <c r="C2292" s="5">
        <v>20.1772445123447</v>
      </c>
    </row>
    <row r="2293" spans="1:3">
      <c r="A2293" s="4">
        <v>3794.04</v>
      </c>
      <c r="B2293" s="4">
        <v>1803.1</v>
      </c>
      <c r="C2293" s="5">
        <v>47.524538486679099</v>
      </c>
    </row>
    <row r="2294" spans="1:3">
      <c r="A2294" s="4">
        <v>2198.92</v>
      </c>
      <c r="B2294" s="4">
        <v>364.49</v>
      </c>
      <c r="C2294" s="5">
        <v>16.575864515307501</v>
      </c>
    </row>
    <row r="2295" spans="1:3">
      <c r="A2295" s="4">
        <v>2385.9499999999998</v>
      </c>
      <c r="B2295" s="4">
        <v>562.91999999999996</v>
      </c>
      <c r="C2295" s="5">
        <v>23.5931180452231</v>
      </c>
    </row>
    <row r="2296" spans="1:3">
      <c r="A2296" s="4">
        <v>4993.76</v>
      </c>
      <c r="B2296" s="4">
        <v>169.92</v>
      </c>
      <c r="C2296" s="5">
        <v>3.4026465028355402</v>
      </c>
    </row>
    <row r="2297" spans="1:3">
      <c r="A2297" s="4">
        <v>4231.5200000000004</v>
      </c>
      <c r="B2297" s="4">
        <v>1306.5999999999999</v>
      </c>
      <c r="C2297" s="5">
        <v>30.877793322494</v>
      </c>
    </row>
    <row r="2298" spans="1:3">
      <c r="A2298" s="4">
        <v>405.93</v>
      </c>
      <c r="B2298" s="4">
        <v>264.45999999999998</v>
      </c>
      <c r="C2298" s="5">
        <v>65.149163648905002</v>
      </c>
    </row>
    <row r="2299" spans="1:3">
      <c r="A2299" s="4">
        <v>4764.58</v>
      </c>
      <c r="B2299" s="4">
        <v>1847.94</v>
      </c>
      <c r="C2299" s="5">
        <v>38.784950614744602</v>
      </c>
    </row>
    <row r="2300" spans="1:3">
      <c r="A2300" s="4">
        <v>4071.78</v>
      </c>
      <c r="B2300" s="4">
        <v>1190.2</v>
      </c>
      <c r="C2300" s="5">
        <v>29.230459405960001</v>
      </c>
    </row>
    <row r="2301" spans="1:3">
      <c r="A2301" s="4">
        <v>618.70000000000005</v>
      </c>
      <c r="B2301" s="4">
        <v>1481.16</v>
      </c>
      <c r="C2301" s="5">
        <v>239.39873929206399</v>
      </c>
    </row>
    <row r="2302" spans="1:3">
      <c r="A2302" s="4">
        <v>2944.44</v>
      </c>
      <c r="B2302" s="4">
        <v>1017.59</v>
      </c>
      <c r="C2302" s="5">
        <v>34.559712542962302</v>
      </c>
    </row>
    <row r="2303" spans="1:3">
      <c r="A2303" s="4">
        <v>175.49</v>
      </c>
      <c r="B2303" s="4">
        <v>1026.82</v>
      </c>
      <c r="C2303" s="5">
        <v>585.11596102342003</v>
      </c>
    </row>
    <row r="2304" spans="1:3">
      <c r="A2304" s="4">
        <v>4340.1899999999996</v>
      </c>
      <c r="B2304" s="4">
        <v>57.89</v>
      </c>
      <c r="C2304" s="5">
        <v>1.3338125750255201</v>
      </c>
    </row>
    <row r="2305" spans="1:3">
      <c r="A2305" s="4">
        <v>3650.43</v>
      </c>
      <c r="B2305" s="4">
        <v>466.97</v>
      </c>
      <c r="C2305" s="5">
        <v>12.7921916048246</v>
      </c>
    </row>
    <row r="2306" spans="1:3">
      <c r="A2306" s="4">
        <v>527.45000000000005</v>
      </c>
      <c r="B2306" s="4">
        <v>1637.94</v>
      </c>
      <c r="C2306" s="5">
        <v>310.53938761967999</v>
      </c>
    </row>
    <row r="2307" spans="1:3">
      <c r="A2307" s="4">
        <v>256.48</v>
      </c>
      <c r="B2307" s="4">
        <v>955.82</v>
      </c>
      <c r="C2307" s="5">
        <v>372.66843418590099</v>
      </c>
    </row>
    <row r="2308" spans="1:3">
      <c r="A2308" s="4">
        <v>4109.8100000000004</v>
      </c>
      <c r="B2308" s="4">
        <v>556.05999999999995</v>
      </c>
      <c r="C2308" s="5">
        <v>13.530065866791899</v>
      </c>
    </row>
    <row r="2309" spans="1:3">
      <c r="A2309" s="4">
        <v>3332.68</v>
      </c>
      <c r="B2309" s="4">
        <v>527.33000000000004</v>
      </c>
      <c r="C2309" s="5">
        <v>15.8230013082564</v>
      </c>
    </row>
    <row r="2310" spans="1:3">
      <c r="A2310" s="4">
        <v>2262.9</v>
      </c>
      <c r="B2310" s="4">
        <v>631.41</v>
      </c>
      <c r="C2310" s="5">
        <v>27.902691236908399</v>
      </c>
    </row>
    <row r="2311" spans="1:3">
      <c r="A2311" s="4">
        <v>1536.2</v>
      </c>
      <c r="B2311" s="4">
        <v>1120.53</v>
      </c>
      <c r="C2311" s="5">
        <v>72.941674261163897</v>
      </c>
    </row>
    <row r="2312" spans="1:3">
      <c r="A2312" s="4">
        <v>1636.8</v>
      </c>
      <c r="B2312" s="4">
        <v>956.84</v>
      </c>
      <c r="C2312" s="5">
        <v>58.457966764418401</v>
      </c>
    </row>
    <row r="2313" spans="1:3">
      <c r="A2313" s="4">
        <v>3577.49</v>
      </c>
      <c r="B2313" s="4">
        <v>967.07</v>
      </c>
      <c r="C2313" s="5">
        <v>27.0320811518691</v>
      </c>
    </row>
    <row r="2314" spans="1:3">
      <c r="A2314" s="4">
        <v>4722.1499999999996</v>
      </c>
      <c r="B2314" s="4">
        <v>1015.31</v>
      </c>
      <c r="C2314" s="5">
        <v>21.501011191935898</v>
      </c>
    </row>
    <row r="2315" spans="1:3">
      <c r="A2315" s="4">
        <v>651.16999999999996</v>
      </c>
      <c r="B2315" s="4">
        <v>283.56</v>
      </c>
      <c r="C2315" s="5">
        <v>43.546232166715299</v>
      </c>
    </row>
    <row r="2316" spans="1:3">
      <c r="A2316" s="4">
        <v>1015.07</v>
      </c>
      <c r="B2316" s="4">
        <v>12.42</v>
      </c>
      <c r="C2316" s="5">
        <v>1.22356093668417</v>
      </c>
    </row>
    <row r="2317" spans="1:3">
      <c r="A2317" s="4">
        <v>1003.97</v>
      </c>
      <c r="B2317" s="4">
        <v>1495.95</v>
      </c>
      <c r="C2317" s="5">
        <v>149.00345627857399</v>
      </c>
    </row>
    <row r="2318" spans="1:3">
      <c r="A2318" s="4">
        <v>165.82</v>
      </c>
      <c r="B2318" s="4">
        <v>1058.17</v>
      </c>
      <c r="C2318" s="5">
        <v>638.14377035339498</v>
      </c>
    </row>
    <row r="2319" spans="1:3">
      <c r="A2319" s="4">
        <v>1819.19</v>
      </c>
      <c r="B2319" s="4">
        <v>612.99</v>
      </c>
      <c r="C2319" s="5">
        <v>33.6957656979205</v>
      </c>
    </row>
    <row r="2320" spans="1:3">
      <c r="A2320" s="4">
        <v>2468.5300000000002</v>
      </c>
      <c r="B2320" s="4">
        <v>1381.21</v>
      </c>
      <c r="C2320" s="5">
        <v>55.952733003042297</v>
      </c>
    </row>
    <row r="2321" spans="1:3">
      <c r="A2321" s="4">
        <v>855.1</v>
      </c>
      <c r="B2321" s="4">
        <v>195.11</v>
      </c>
      <c r="C2321" s="5">
        <v>22.817214360893502</v>
      </c>
    </row>
    <row r="2322" spans="1:3">
      <c r="A2322" s="4">
        <v>4177.3</v>
      </c>
      <c r="B2322" s="4">
        <v>1539.13</v>
      </c>
      <c r="C2322" s="5">
        <v>36.845091326933698</v>
      </c>
    </row>
    <row r="2323" spans="1:3">
      <c r="A2323" s="4">
        <v>2851.59</v>
      </c>
      <c r="B2323" s="4">
        <v>734.6</v>
      </c>
      <c r="C2323" s="5">
        <v>25.761066633001199</v>
      </c>
    </row>
    <row r="2324" spans="1:3">
      <c r="A2324" s="4">
        <v>908.47</v>
      </c>
      <c r="B2324" s="4">
        <v>747.39</v>
      </c>
      <c r="C2324" s="5">
        <v>82.269089788325402</v>
      </c>
    </row>
    <row r="2325" spans="1:3">
      <c r="A2325" s="4">
        <v>3844.89</v>
      </c>
      <c r="B2325" s="4">
        <v>417.33</v>
      </c>
      <c r="C2325" s="5">
        <v>10.854146672596601</v>
      </c>
    </row>
    <row r="2326" spans="1:3">
      <c r="A2326" s="4">
        <v>1009.31</v>
      </c>
      <c r="B2326" s="4">
        <v>1463.66</v>
      </c>
      <c r="C2326" s="5">
        <v>145.01590195281901</v>
      </c>
    </row>
    <row r="2327" spans="1:3">
      <c r="A2327" s="4">
        <v>1885.48</v>
      </c>
      <c r="B2327" s="4">
        <v>720.72</v>
      </c>
      <c r="C2327" s="5">
        <v>38.224749135498698</v>
      </c>
    </row>
    <row r="2328" spans="1:3">
      <c r="A2328" s="4">
        <v>4729.37</v>
      </c>
      <c r="B2328" s="4">
        <v>1338.86</v>
      </c>
      <c r="C2328" s="5">
        <v>28.309478852363</v>
      </c>
    </row>
    <row r="2329" spans="1:3">
      <c r="A2329" s="4">
        <v>1598.44</v>
      </c>
      <c r="B2329" s="4">
        <v>175.19</v>
      </c>
      <c r="C2329" s="5">
        <v>10.960061059533</v>
      </c>
    </row>
    <row r="2330" spans="1:3">
      <c r="A2330" s="4">
        <v>3324.85</v>
      </c>
      <c r="B2330" s="4">
        <v>1725.89</v>
      </c>
      <c r="C2330" s="5">
        <v>51.9088079161466</v>
      </c>
    </row>
    <row r="2331" spans="1:3">
      <c r="A2331" s="4">
        <v>3186.76</v>
      </c>
      <c r="B2331" s="4">
        <v>1078.52</v>
      </c>
      <c r="C2331" s="5">
        <v>33.843778634098598</v>
      </c>
    </row>
    <row r="2332" spans="1:3">
      <c r="A2332" s="4">
        <v>3592.07</v>
      </c>
      <c r="B2332" s="4">
        <v>941.13</v>
      </c>
      <c r="C2332" s="5">
        <v>26.2002132475147</v>
      </c>
    </row>
    <row r="2333" spans="1:3">
      <c r="A2333" s="4">
        <v>4359.7299999999996</v>
      </c>
      <c r="B2333" s="4">
        <v>1981.21</v>
      </c>
      <c r="C2333" s="5">
        <v>45.443410486429201</v>
      </c>
    </row>
    <row r="2334" spans="1:3">
      <c r="A2334" s="4">
        <v>1748.1</v>
      </c>
      <c r="B2334" s="4">
        <v>598.1</v>
      </c>
      <c r="C2334" s="5">
        <v>34.214289800354699</v>
      </c>
    </row>
    <row r="2335" spans="1:3">
      <c r="A2335" s="4">
        <v>98.55</v>
      </c>
      <c r="B2335" s="4">
        <v>1676.09</v>
      </c>
      <c r="C2335" s="5">
        <v>1700.7508878741801</v>
      </c>
    </row>
    <row r="2336" spans="1:3">
      <c r="A2336" s="4">
        <v>1654.46</v>
      </c>
      <c r="B2336" s="4">
        <v>332.68</v>
      </c>
      <c r="C2336" s="5">
        <v>20.108071515781599</v>
      </c>
    </row>
    <row r="2337" spans="1:3">
      <c r="A2337" s="4">
        <v>600.80999999999995</v>
      </c>
      <c r="B2337" s="4">
        <v>1760.1</v>
      </c>
      <c r="C2337" s="5">
        <v>292.95451140959699</v>
      </c>
    </row>
    <row r="2338" spans="1:3">
      <c r="A2338" s="4">
        <v>1290.42</v>
      </c>
      <c r="B2338" s="4">
        <v>1024.17</v>
      </c>
      <c r="C2338" s="5">
        <v>79.367182777700293</v>
      </c>
    </row>
    <row r="2339" spans="1:3">
      <c r="A2339" s="4">
        <v>1520.72</v>
      </c>
      <c r="B2339" s="4">
        <v>1906.47</v>
      </c>
      <c r="C2339" s="5">
        <v>125.366273870272</v>
      </c>
    </row>
    <row r="2340" spans="1:3">
      <c r="A2340" s="4">
        <v>3910.99</v>
      </c>
      <c r="B2340" s="4">
        <v>1065.9100000000001</v>
      </c>
      <c r="C2340" s="5">
        <v>27.254224633660499</v>
      </c>
    </row>
    <row r="2341" spans="1:3">
      <c r="A2341" s="4">
        <v>1697.08</v>
      </c>
      <c r="B2341" s="4">
        <v>1616.7</v>
      </c>
      <c r="C2341" s="5">
        <v>95.263629292667403</v>
      </c>
    </row>
    <row r="2342" spans="1:3">
      <c r="A2342" s="4">
        <v>2229.36</v>
      </c>
      <c r="B2342" s="4">
        <v>1247.32</v>
      </c>
      <c r="C2342" s="5">
        <v>55.949689597014398</v>
      </c>
    </row>
    <row r="2343" spans="1:3">
      <c r="A2343" s="4">
        <v>3168.22</v>
      </c>
      <c r="B2343" s="4">
        <v>443.6</v>
      </c>
      <c r="C2343" s="5">
        <v>14.001552922461199</v>
      </c>
    </row>
    <row r="2344" spans="1:3">
      <c r="A2344" s="4">
        <v>4923.2</v>
      </c>
      <c r="B2344" s="4">
        <v>275.07</v>
      </c>
      <c r="C2344" s="5">
        <v>5.58721969450764</v>
      </c>
    </row>
    <row r="2345" spans="1:3">
      <c r="A2345" s="4">
        <v>935.99</v>
      </c>
      <c r="B2345" s="4">
        <v>516.09</v>
      </c>
      <c r="C2345" s="5">
        <v>55.138409598393103</v>
      </c>
    </row>
    <row r="2346" spans="1:3">
      <c r="A2346" s="4">
        <v>4618.88</v>
      </c>
      <c r="B2346" s="4">
        <v>1261.56</v>
      </c>
      <c r="C2346" s="5">
        <v>27.313114867673502</v>
      </c>
    </row>
    <row r="2347" spans="1:3">
      <c r="A2347" s="4">
        <v>2796.87</v>
      </c>
      <c r="B2347" s="4">
        <v>96.15</v>
      </c>
      <c r="C2347" s="5">
        <v>3.4377715088652701</v>
      </c>
    </row>
    <row r="2348" spans="1:3">
      <c r="A2348" s="4">
        <v>2134.4699999999998</v>
      </c>
      <c r="B2348" s="4">
        <v>1244.08</v>
      </c>
      <c r="C2348" s="5">
        <v>58.285194919581897</v>
      </c>
    </row>
    <row r="2349" spans="1:3">
      <c r="A2349" s="4">
        <v>4927.96</v>
      </c>
      <c r="B2349" s="4">
        <v>176.06</v>
      </c>
      <c r="C2349" s="5">
        <v>3.57267510288233</v>
      </c>
    </row>
    <row r="2350" spans="1:3">
      <c r="A2350" s="4">
        <v>1328.4</v>
      </c>
      <c r="B2350" s="4">
        <v>1197.8399999999999</v>
      </c>
      <c r="C2350" s="5">
        <v>90.1716350496838</v>
      </c>
    </row>
    <row r="2351" spans="1:3">
      <c r="A2351" s="4">
        <v>700.11</v>
      </c>
      <c r="B2351" s="4">
        <v>551.07000000000005</v>
      </c>
      <c r="C2351" s="5">
        <v>78.711916698804501</v>
      </c>
    </row>
    <row r="2352" spans="1:3">
      <c r="A2352" s="4">
        <v>1725.42</v>
      </c>
      <c r="B2352" s="4">
        <v>1498.04</v>
      </c>
      <c r="C2352" s="5">
        <v>86.821759339755005</v>
      </c>
    </row>
    <row r="2353" spans="1:3">
      <c r="A2353" s="4">
        <v>4939</v>
      </c>
      <c r="B2353" s="4">
        <v>441.89</v>
      </c>
      <c r="C2353" s="5">
        <v>8.9469528244583891</v>
      </c>
    </row>
    <row r="2354" spans="1:3">
      <c r="A2354" s="4">
        <v>2233</v>
      </c>
      <c r="B2354" s="4">
        <v>1074.8599999999999</v>
      </c>
      <c r="C2354" s="5">
        <v>48.135244066278503</v>
      </c>
    </row>
    <row r="2355" spans="1:3">
      <c r="A2355" s="4">
        <v>1755.77</v>
      </c>
      <c r="B2355" s="4">
        <v>1762.83</v>
      </c>
      <c r="C2355" s="5">
        <v>100.402102781116</v>
      </c>
    </row>
    <row r="2356" spans="1:3">
      <c r="A2356" s="4">
        <v>3372.88</v>
      </c>
      <c r="B2356" s="4">
        <v>836.22</v>
      </c>
      <c r="C2356" s="5">
        <v>24.792462228125501</v>
      </c>
    </row>
    <row r="2357" spans="1:3">
      <c r="A2357" s="4">
        <v>1048.94</v>
      </c>
      <c r="B2357" s="4">
        <v>956.58</v>
      </c>
      <c r="C2357" s="5">
        <v>91.194920586496806</v>
      </c>
    </row>
    <row r="2358" spans="1:3">
      <c r="A2358" s="4">
        <v>4225.95</v>
      </c>
      <c r="B2358" s="4">
        <v>685.06</v>
      </c>
      <c r="C2358" s="5">
        <v>16.2107928394799</v>
      </c>
    </row>
    <row r="2359" spans="1:3">
      <c r="A2359" s="4">
        <v>2460.4499999999998</v>
      </c>
      <c r="B2359" s="4">
        <v>127.37</v>
      </c>
      <c r="C2359" s="5">
        <v>5.1766953199617998</v>
      </c>
    </row>
    <row r="2360" spans="1:3">
      <c r="A2360" s="4">
        <v>2851.63</v>
      </c>
      <c r="B2360" s="4">
        <v>1111.53</v>
      </c>
      <c r="C2360" s="5">
        <v>38.978759516487102</v>
      </c>
    </row>
    <row r="2361" spans="1:3">
      <c r="A2361" s="4">
        <v>3984.86</v>
      </c>
      <c r="B2361" s="4">
        <v>82.5</v>
      </c>
      <c r="C2361" s="5">
        <v>2.0703362226025499</v>
      </c>
    </row>
    <row r="2362" spans="1:3">
      <c r="A2362" s="4">
        <v>1567.51</v>
      </c>
      <c r="B2362" s="4">
        <v>1149.98</v>
      </c>
      <c r="C2362" s="5">
        <v>73.363487314275503</v>
      </c>
    </row>
    <row r="2363" spans="1:3">
      <c r="A2363" s="4">
        <v>1519.58</v>
      </c>
      <c r="B2363" s="4">
        <v>943.15</v>
      </c>
      <c r="C2363" s="5">
        <v>62.0664920570158</v>
      </c>
    </row>
    <row r="2364" spans="1:3">
      <c r="A2364" s="4">
        <v>3211.79</v>
      </c>
      <c r="B2364" s="4">
        <v>1372.74</v>
      </c>
      <c r="C2364" s="5">
        <v>42.740652408781401</v>
      </c>
    </row>
    <row r="2365" spans="1:3">
      <c r="A2365" s="4">
        <v>795.89</v>
      </c>
      <c r="B2365" s="4">
        <v>1180.95</v>
      </c>
      <c r="C2365" s="5">
        <v>148.381057683851</v>
      </c>
    </row>
    <row r="2366" spans="1:3">
      <c r="A2366" s="4">
        <v>2924.89</v>
      </c>
      <c r="B2366" s="4">
        <v>475.85</v>
      </c>
      <c r="C2366" s="5">
        <v>16.2689878935618</v>
      </c>
    </row>
    <row r="2367" spans="1:3">
      <c r="A2367" s="4">
        <v>3815.34</v>
      </c>
      <c r="B2367" s="4">
        <v>414.15</v>
      </c>
      <c r="C2367" s="5">
        <v>10.854864835113</v>
      </c>
    </row>
    <row r="2368" spans="1:3">
      <c r="A2368" s="4">
        <v>3379.94</v>
      </c>
      <c r="B2368" s="4">
        <v>1396.27</v>
      </c>
      <c r="C2368" s="5">
        <v>41.310496636034998</v>
      </c>
    </row>
    <row r="2369" spans="1:3">
      <c r="A2369" s="4">
        <v>2080.29</v>
      </c>
      <c r="B2369" s="4">
        <v>1735.64</v>
      </c>
      <c r="C2369" s="5">
        <v>83.432598339654604</v>
      </c>
    </row>
    <row r="2370" spans="1:3">
      <c r="A2370" s="4">
        <v>3094.43</v>
      </c>
      <c r="B2370" s="4">
        <v>1881.93</v>
      </c>
      <c r="C2370" s="5">
        <v>60.816693219752899</v>
      </c>
    </row>
    <row r="2371" spans="1:3">
      <c r="A2371" s="4">
        <v>744.03</v>
      </c>
      <c r="B2371" s="4">
        <v>456.9</v>
      </c>
      <c r="C2371" s="5">
        <v>61.408814160719302</v>
      </c>
    </row>
    <row r="2372" spans="1:3">
      <c r="A2372" s="4">
        <v>2774.49</v>
      </c>
      <c r="B2372" s="4">
        <v>262.88</v>
      </c>
      <c r="C2372" s="5">
        <v>9.4748944851125803</v>
      </c>
    </row>
    <row r="2373" spans="1:3">
      <c r="A2373" s="4">
        <v>367.38</v>
      </c>
      <c r="B2373" s="4">
        <v>836.36</v>
      </c>
      <c r="C2373" s="5">
        <v>227.65528880178601</v>
      </c>
    </row>
    <row r="2374" spans="1:3">
      <c r="A2374" s="4">
        <v>807.81</v>
      </c>
      <c r="B2374" s="4">
        <v>669.83</v>
      </c>
      <c r="C2374" s="5">
        <v>82.919250813928997</v>
      </c>
    </row>
    <row r="2375" spans="1:3">
      <c r="A2375" s="4">
        <v>643.99</v>
      </c>
      <c r="B2375" s="4">
        <v>1589.68</v>
      </c>
      <c r="C2375" s="5">
        <v>246.848553548968</v>
      </c>
    </row>
    <row r="2376" spans="1:3">
      <c r="A2376" s="4">
        <v>3504.65</v>
      </c>
      <c r="B2376" s="4">
        <v>510.31</v>
      </c>
      <c r="C2376" s="5">
        <v>14.560940464811001</v>
      </c>
    </row>
    <row r="2377" spans="1:3">
      <c r="A2377" s="4">
        <v>2959.17</v>
      </c>
      <c r="B2377" s="4">
        <v>1347.84</v>
      </c>
      <c r="C2377" s="5">
        <v>45.547907014466901</v>
      </c>
    </row>
    <row r="2378" spans="1:3">
      <c r="A2378" s="4">
        <v>3633.2</v>
      </c>
      <c r="B2378" s="4">
        <v>1567.59</v>
      </c>
      <c r="C2378" s="5">
        <v>43.146262248155899</v>
      </c>
    </row>
    <row r="2379" spans="1:3">
      <c r="A2379" s="4">
        <v>1799.63</v>
      </c>
      <c r="B2379" s="4">
        <v>1732.68</v>
      </c>
      <c r="C2379" s="5">
        <v>96.279790845896102</v>
      </c>
    </row>
    <row r="2380" spans="1:3">
      <c r="A2380" s="4">
        <v>1099.07</v>
      </c>
      <c r="B2380" s="4">
        <v>801.71</v>
      </c>
      <c r="C2380" s="5">
        <v>72.944398445958896</v>
      </c>
    </row>
    <row r="2381" spans="1:3">
      <c r="A2381" s="4">
        <v>2203.52</v>
      </c>
      <c r="B2381" s="4">
        <v>1234.5</v>
      </c>
      <c r="C2381" s="5">
        <v>56.023997966889297</v>
      </c>
    </row>
    <row r="2382" spans="1:3">
      <c r="A2382" s="4">
        <v>729.9</v>
      </c>
      <c r="B2382" s="4">
        <v>675.51</v>
      </c>
      <c r="C2382" s="5">
        <v>92.548294286888606</v>
      </c>
    </row>
    <row r="2383" spans="1:3">
      <c r="A2383" s="4">
        <v>1737.43</v>
      </c>
      <c r="B2383" s="4">
        <v>616.16</v>
      </c>
      <c r="C2383" s="5">
        <v>35.463874803589199</v>
      </c>
    </row>
    <row r="2384" spans="1:3">
      <c r="A2384" s="4">
        <v>776.28</v>
      </c>
      <c r="B2384" s="4">
        <v>524.34</v>
      </c>
      <c r="C2384" s="5">
        <v>67.545215643839896</v>
      </c>
    </row>
    <row r="2385" spans="1:3">
      <c r="A2385" s="4">
        <v>4314.8599999999997</v>
      </c>
      <c r="B2385" s="4">
        <v>1286.4100000000001</v>
      </c>
      <c r="C2385" s="5">
        <v>29.813481781564199</v>
      </c>
    </row>
    <row r="2386" spans="1:3">
      <c r="A2386" s="4">
        <v>3830.05</v>
      </c>
      <c r="B2386" s="4">
        <v>709.24</v>
      </c>
      <c r="C2386" s="5">
        <v>18.517773919400501</v>
      </c>
    </row>
    <row r="2387" spans="1:3">
      <c r="A2387" s="4">
        <v>3860.38</v>
      </c>
      <c r="B2387" s="4">
        <v>86.68</v>
      </c>
      <c r="C2387" s="5">
        <v>2.2453748076614199</v>
      </c>
    </row>
    <row r="2388" spans="1:3">
      <c r="A2388" s="4">
        <v>2869.32</v>
      </c>
      <c r="B2388" s="4">
        <v>1107.93</v>
      </c>
      <c r="C2388" s="5">
        <v>38.612981472962197</v>
      </c>
    </row>
    <row r="2389" spans="1:3">
      <c r="A2389" s="4">
        <v>2367.4499999999998</v>
      </c>
      <c r="B2389" s="4">
        <v>1629.08</v>
      </c>
      <c r="C2389" s="5">
        <v>68.811590529895</v>
      </c>
    </row>
    <row r="2390" spans="1:3">
      <c r="A2390" s="4">
        <v>2595.42</v>
      </c>
      <c r="B2390" s="4">
        <v>1567.7</v>
      </c>
      <c r="C2390" s="5">
        <v>60.402555270437901</v>
      </c>
    </row>
    <row r="2391" spans="1:3">
      <c r="A2391" s="4">
        <v>622.99</v>
      </c>
      <c r="B2391" s="4">
        <v>188.39</v>
      </c>
      <c r="C2391" s="5">
        <v>30.239650716704901</v>
      </c>
    </row>
    <row r="2392" spans="1:3">
      <c r="A2392" s="4">
        <v>4917.74</v>
      </c>
      <c r="B2392" s="4">
        <v>960.88</v>
      </c>
      <c r="C2392" s="5">
        <v>19.539056558500501</v>
      </c>
    </row>
    <row r="2393" spans="1:3">
      <c r="A2393" s="4">
        <v>148.63999999999999</v>
      </c>
      <c r="B2393" s="4">
        <v>558.88</v>
      </c>
      <c r="C2393" s="5">
        <v>375.99569429494102</v>
      </c>
    </row>
    <row r="2394" spans="1:3">
      <c r="A2394" s="4">
        <v>847.78</v>
      </c>
      <c r="B2394" s="4">
        <v>1455.94</v>
      </c>
      <c r="C2394" s="5">
        <v>171.73559178088701</v>
      </c>
    </row>
    <row r="2395" spans="1:3">
      <c r="A2395" s="4">
        <v>2375.7600000000002</v>
      </c>
      <c r="B2395" s="4">
        <v>938.54</v>
      </c>
      <c r="C2395" s="5">
        <v>39.5048321379264</v>
      </c>
    </row>
    <row r="2396" spans="1:3">
      <c r="A2396" s="4">
        <v>1687.19</v>
      </c>
      <c r="B2396" s="4">
        <v>1489.73</v>
      </c>
      <c r="C2396" s="5">
        <v>88.296516693436999</v>
      </c>
    </row>
    <row r="2397" spans="1:3">
      <c r="A2397" s="4">
        <v>3794.01</v>
      </c>
      <c r="B2397" s="4">
        <v>428.89</v>
      </c>
      <c r="C2397" s="5">
        <v>11.304398248818501</v>
      </c>
    </row>
    <row r="2398" spans="1:3">
      <c r="A2398" s="4">
        <v>507.94</v>
      </c>
      <c r="B2398" s="4">
        <v>449.37</v>
      </c>
      <c r="C2398" s="5">
        <v>88.469110524865101</v>
      </c>
    </row>
    <row r="2399" spans="1:3">
      <c r="A2399" s="4">
        <v>884.1</v>
      </c>
      <c r="B2399" s="4">
        <v>1752.52</v>
      </c>
      <c r="C2399" s="5">
        <v>198.22644497228799</v>
      </c>
    </row>
    <row r="2400" spans="1:3">
      <c r="A2400" s="4">
        <v>316.83999999999997</v>
      </c>
      <c r="B2400" s="4">
        <v>294.18</v>
      </c>
      <c r="C2400" s="5">
        <v>92.848125236712505</v>
      </c>
    </row>
    <row r="2401" spans="1:3">
      <c r="A2401" s="4">
        <v>2189.65</v>
      </c>
      <c r="B2401" s="4">
        <v>1317.79</v>
      </c>
      <c r="C2401" s="5">
        <v>60.182677596876204</v>
      </c>
    </row>
    <row r="2402" spans="1:3">
      <c r="A2402" s="4">
        <v>3034.25</v>
      </c>
      <c r="B2402" s="4">
        <v>1521.09</v>
      </c>
      <c r="C2402" s="5">
        <v>50.130674796078097</v>
      </c>
    </row>
    <row r="2403" spans="1:3">
      <c r="A2403" s="4">
        <v>2709.68</v>
      </c>
      <c r="B2403" s="4">
        <v>1231.31</v>
      </c>
      <c r="C2403" s="5">
        <v>45.441159103658002</v>
      </c>
    </row>
    <row r="2404" spans="1:3">
      <c r="A2404" s="4">
        <v>1501.46</v>
      </c>
      <c r="B2404" s="4">
        <v>1413.09</v>
      </c>
      <c r="C2404" s="5">
        <v>94.114395321886704</v>
      </c>
    </row>
    <row r="2405" spans="1:3">
      <c r="A2405" s="4">
        <v>4068.96</v>
      </c>
      <c r="B2405" s="4">
        <v>18.21</v>
      </c>
      <c r="C2405" s="5">
        <v>0.44753450513153198</v>
      </c>
    </row>
    <row r="2406" spans="1:3">
      <c r="A2406" s="4">
        <v>4880.32</v>
      </c>
      <c r="B2406" s="4">
        <v>1498.43</v>
      </c>
      <c r="C2406" s="5">
        <v>30.703519441348099</v>
      </c>
    </row>
    <row r="2407" spans="1:3">
      <c r="A2407" s="4">
        <v>221.69</v>
      </c>
      <c r="B2407" s="4">
        <v>1644.43</v>
      </c>
      <c r="C2407" s="5">
        <v>741.770039243989</v>
      </c>
    </row>
    <row r="2408" spans="1:3">
      <c r="A2408" s="4">
        <v>2730.86</v>
      </c>
      <c r="B2408" s="4">
        <v>1422.35</v>
      </c>
      <c r="C2408" s="5">
        <v>52.084325084405599</v>
      </c>
    </row>
    <row r="2409" spans="1:3">
      <c r="A2409" s="4">
        <v>4584.88</v>
      </c>
      <c r="B2409" s="4">
        <v>1652.5</v>
      </c>
      <c r="C2409" s="5">
        <v>36.042382788644403</v>
      </c>
    </row>
    <row r="2410" spans="1:3">
      <c r="A2410" s="4">
        <v>86.93</v>
      </c>
      <c r="B2410" s="4">
        <v>114.29</v>
      </c>
      <c r="C2410" s="5">
        <v>131.47359944783199</v>
      </c>
    </row>
    <row r="2411" spans="1:3">
      <c r="A2411" s="4">
        <v>291.25</v>
      </c>
      <c r="B2411" s="4">
        <v>1784.84</v>
      </c>
      <c r="C2411" s="5">
        <v>612.82060085836895</v>
      </c>
    </row>
    <row r="2412" spans="1:3">
      <c r="A2412" s="4">
        <v>4747.1400000000003</v>
      </c>
      <c r="B2412" s="4">
        <v>755.42</v>
      </c>
      <c r="C2412" s="5">
        <v>15.913160344965601</v>
      </c>
    </row>
    <row r="2413" spans="1:3">
      <c r="A2413" s="4">
        <v>2311.6799999999998</v>
      </c>
      <c r="B2413" s="4">
        <v>1179.55</v>
      </c>
      <c r="C2413" s="5">
        <v>51.025660991140597</v>
      </c>
    </row>
    <row r="2414" spans="1:3">
      <c r="A2414" s="4">
        <v>473.7</v>
      </c>
      <c r="B2414" s="4">
        <v>792.74</v>
      </c>
      <c r="C2414" s="5">
        <v>167.35064386742701</v>
      </c>
    </row>
    <row r="2415" spans="1:3">
      <c r="A2415" s="4">
        <v>857.58</v>
      </c>
      <c r="B2415" s="4">
        <v>1979.48</v>
      </c>
      <c r="C2415" s="5">
        <v>230.82161431003499</v>
      </c>
    </row>
    <row r="2416" spans="1:3">
      <c r="A2416" s="4">
        <v>2650.63</v>
      </c>
      <c r="B2416" s="4">
        <v>896.09</v>
      </c>
      <c r="C2416" s="5">
        <v>33.806679921377203</v>
      </c>
    </row>
    <row r="2417" spans="1:3">
      <c r="A2417" s="4">
        <v>2180.67</v>
      </c>
      <c r="B2417" s="4">
        <v>1877.56</v>
      </c>
      <c r="C2417" s="5">
        <v>86.100143533868007</v>
      </c>
    </row>
    <row r="2418" spans="1:3">
      <c r="A2418" s="4">
        <v>1327.26</v>
      </c>
      <c r="B2418" s="4">
        <v>1049.5999999999999</v>
      </c>
      <c r="C2418" s="5">
        <v>79.080210358181503</v>
      </c>
    </row>
    <row r="2419" spans="1:3">
      <c r="A2419" s="4">
        <v>595.48</v>
      </c>
      <c r="B2419" s="4">
        <v>1480.48</v>
      </c>
      <c r="C2419" s="5">
        <v>248.619600994156</v>
      </c>
    </row>
    <row r="2420" spans="1:3">
      <c r="A2420" s="4">
        <v>4825.63</v>
      </c>
      <c r="B2420" s="4">
        <v>1790.25</v>
      </c>
      <c r="C2420" s="5">
        <v>37.0987829568367</v>
      </c>
    </row>
    <row r="2421" spans="1:3">
      <c r="A2421" s="4">
        <v>3752.58</v>
      </c>
      <c r="B2421" s="4">
        <v>107.61</v>
      </c>
      <c r="C2421" s="5">
        <v>2.86762707257407</v>
      </c>
    </row>
    <row r="2422" spans="1:3">
      <c r="A2422" s="4">
        <v>669.37</v>
      </c>
      <c r="B2422" s="4">
        <v>235.59</v>
      </c>
      <c r="C2422" s="5">
        <v>35.195781107608603</v>
      </c>
    </row>
    <row r="2423" spans="1:3">
      <c r="A2423" s="4">
        <v>1269.0999999999999</v>
      </c>
      <c r="B2423" s="4">
        <v>1446.86</v>
      </c>
      <c r="C2423" s="5">
        <v>114.006776455756</v>
      </c>
    </row>
    <row r="2424" spans="1:3">
      <c r="A2424" s="4">
        <v>4017.91</v>
      </c>
      <c r="B2424" s="4">
        <v>332.9</v>
      </c>
      <c r="C2424" s="5">
        <v>8.2854021120433305</v>
      </c>
    </row>
    <row r="2425" spans="1:3">
      <c r="A2425" s="4">
        <v>3802.58</v>
      </c>
      <c r="B2425" s="4">
        <v>1060.57</v>
      </c>
      <c r="C2425" s="5">
        <v>27.890800456532101</v>
      </c>
    </row>
    <row r="2426" spans="1:3">
      <c r="A2426" s="4">
        <v>3078.22</v>
      </c>
      <c r="B2426" s="4">
        <v>1920.28</v>
      </c>
      <c r="C2426" s="5">
        <v>62.382805647419602</v>
      </c>
    </row>
    <row r="2427" spans="1:3">
      <c r="A2427" s="4">
        <v>3419.32</v>
      </c>
      <c r="B2427" s="4">
        <v>1762.88</v>
      </c>
      <c r="C2427" s="5">
        <v>51.5564498204321</v>
      </c>
    </row>
    <row r="2428" spans="1:3">
      <c r="A2428" s="4">
        <v>178.5</v>
      </c>
      <c r="B2428" s="4">
        <v>1814.26</v>
      </c>
      <c r="C2428" s="5">
        <v>1016.39215686275</v>
      </c>
    </row>
    <row r="2429" spans="1:3">
      <c r="A2429" s="4">
        <v>4742.2299999999996</v>
      </c>
      <c r="B2429" s="4">
        <v>493.72</v>
      </c>
      <c r="C2429" s="5">
        <v>10.411135689327599</v>
      </c>
    </row>
    <row r="2430" spans="1:3">
      <c r="A2430" s="4">
        <v>4426.24</v>
      </c>
      <c r="B2430" s="4">
        <v>361.7</v>
      </c>
      <c r="C2430" s="5">
        <v>8.1717213707345309</v>
      </c>
    </row>
    <row r="2431" spans="1:3">
      <c r="A2431" s="4">
        <v>1129.67</v>
      </c>
      <c r="B2431" s="4">
        <v>407.36</v>
      </c>
      <c r="C2431" s="5">
        <v>36.0600883443838</v>
      </c>
    </row>
    <row r="2432" spans="1:3">
      <c r="A2432" s="4">
        <v>494.95</v>
      </c>
      <c r="B2432" s="4">
        <v>1738.54</v>
      </c>
      <c r="C2432" s="5">
        <v>351.25568239216102</v>
      </c>
    </row>
    <row r="2433" spans="1:3">
      <c r="A2433" s="4">
        <v>3131</v>
      </c>
      <c r="B2433" s="4">
        <v>302.02999999999997</v>
      </c>
      <c r="C2433" s="5">
        <v>9.6464388374321306</v>
      </c>
    </row>
    <row r="2434" spans="1:3">
      <c r="A2434" s="4">
        <v>1903.72</v>
      </c>
      <c r="B2434" s="4">
        <v>956.38</v>
      </c>
      <c r="C2434" s="5">
        <v>50.237429874141199</v>
      </c>
    </row>
    <row r="2435" spans="1:3">
      <c r="A2435" s="4">
        <v>4770.5200000000004</v>
      </c>
      <c r="B2435" s="4">
        <v>344.24</v>
      </c>
      <c r="C2435" s="5">
        <v>7.2159848402270601</v>
      </c>
    </row>
    <row r="2436" spans="1:3">
      <c r="A2436" s="4">
        <v>3032.49</v>
      </c>
      <c r="B2436" s="4">
        <v>1734.11</v>
      </c>
      <c r="C2436" s="5">
        <v>57.184360047353799</v>
      </c>
    </row>
    <row r="2437" spans="1:3">
      <c r="A2437" s="4">
        <v>4027.38</v>
      </c>
      <c r="B2437" s="4">
        <v>1437.49</v>
      </c>
      <c r="C2437" s="5">
        <v>35.692931881272699</v>
      </c>
    </row>
    <row r="2438" spans="1:3">
      <c r="A2438" s="4">
        <v>2806.13</v>
      </c>
      <c r="B2438" s="4">
        <v>633.41</v>
      </c>
      <c r="C2438" s="5">
        <v>22.572368350717898</v>
      </c>
    </row>
    <row r="2439" spans="1:3">
      <c r="A2439" s="4">
        <v>1226.03</v>
      </c>
      <c r="B2439" s="4">
        <v>906.04</v>
      </c>
      <c r="C2439" s="5">
        <v>73.900312390398298</v>
      </c>
    </row>
    <row r="2440" spans="1:3">
      <c r="A2440" s="4">
        <v>1823.9</v>
      </c>
      <c r="B2440" s="4">
        <v>1402.03</v>
      </c>
      <c r="C2440" s="5">
        <v>76.869894182795093</v>
      </c>
    </row>
    <row r="2441" spans="1:3">
      <c r="A2441" s="4">
        <v>2459.56</v>
      </c>
      <c r="B2441" s="4">
        <v>1547.38</v>
      </c>
      <c r="C2441" s="5">
        <v>62.912878726276297</v>
      </c>
    </row>
    <row r="2442" spans="1:3">
      <c r="A2442" s="4">
        <v>888.72</v>
      </c>
      <c r="B2442" s="4">
        <v>437.37</v>
      </c>
      <c r="C2442" s="5">
        <v>49.2134755603565</v>
      </c>
    </row>
    <row r="2443" spans="1:3">
      <c r="A2443" s="4">
        <v>3677.69</v>
      </c>
      <c r="B2443" s="4">
        <v>1531.3</v>
      </c>
      <c r="C2443" s="5">
        <v>41.637549657529597</v>
      </c>
    </row>
    <row r="2444" spans="1:3">
      <c r="A2444" s="4">
        <v>2224.63</v>
      </c>
      <c r="B2444" s="4">
        <v>403.48</v>
      </c>
      <c r="C2444" s="5">
        <v>18.136948616174401</v>
      </c>
    </row>
    <row r="2445" spans="1:3">
      <c r="A2445" s="4">
        <v>574.64</v>
      </c>
      <c r="B2445" s="4">
        <v>55.21</v>
      </c>
      <c r="C2445" s="5">
        <v>9.6077544201587095</v>
      </c>
    </row>
    <row r="2446" spans="1:3">
      <c r="A2446" s="4">
        <v>4998.32</v>
      </c>
      <c r="B2446" s="4">
        <v>273.43</v>
      </c>
      <c r="C2446" s="5">
        <v>5.4704380671905799</v>
      </c>
    </row>
    <row r="2447" spans="1:3">
      <c r="A2447" s="4">
        <v>4946.78</v>
      </c>
      <c r="B2447" s="4">
        <v>1867.85</v>
      </c>
      <c r="C2447" s="5">
        <v>37.758905793263501</v>
      </c>
    </row>
    <row r="2448" spans="1:3">
      <c r="A2448" s="4">
        <v>3539.51</v>
      </c>
      <c r="B2448" s="4">
        <v>601.88</v>
      </c>
      <c r="C2448" s="5">
        <v>17.004613632960499</v>
      </c>
    </row>
    <row r="2449" spans="1:3">
      <c r="A2449" s="4">
        <v>3085.8</v>
      </c>
      <c r="B2449" s="4">
        <v>907.5</v>
      </c>
      <c r="C2449" s="5">
        <v>29.408905308185901</v>
      </c>
    </row>
    <row r="2450" spans="1:3">
      <c r="A2450" s="4">
        <v>4034</v>
      </c>
      <c r="B2450" s="4">
        <v>535.38</v>
      </c>
      <c r="C2450" s="5">
        <v>13.271690629648001</v>
      </c>
    </row>
    <row r="2451" spans="1:3">
      <c r="A2451" s="4">
        <v>4910.1499999999996</v>
      </c>
      <c r="B2451" s="4">
        <v>1318.11</v>
      </c>
      <c r="C2451" s="5">
        <v>26.844597415557601</v>
      </c>
    </row>
    <row r="2452" spans="1:3">
      <c r="A2452" s="4">
        <v>2609.71</v>
      </c>
      <c r="B2452" s="4">
        <v>392.28</v>
      </c>
      <c r="C2452" s="5">
        <v>15.0315552302746</v>
      </c>
    </row>
    <row r="2453" spans="1:3">
      <c r="A2453" s="4">
        <v>1806.19</v>
      </c>
      <c r="B2453" s="4">
        <v>1140.58</v>
      </c>
      <c r="C2453" s="5">
        <v>63.1483952408108</v>
      </c>
    </row>
    <row r="2454" spans="1:3">
      <c r="A2454" s="4">
        <v>2816.83</v>
      </c>
      <c r="B2454" s="4">
        <v>471.74</v>
      </c>
      <c r="C2454" s="5">
        <v>16.747194541381599</v>
      </c>
    </row>
    <row r="2455" spans="1:3">
      <c r="A2455" s="4">
        <v>1763.84</v>
      </c>
      <c r="B2455" s="4">
        <v>504.24</v>
      </c>
      <c r="C2455" s="5">
        <v>28.587626995645898</v>
      </c>
    </row>
    <row r="2456" spans="1:3">
      <c r="A2456" s="4">
        <v>2594.3200000000002</v>
      </c>
      <c r="B2456" s="4">
        <v>196.65</v>
      </c>
      <c r="C2456" s="5">
        <v>7.5800209688858704</v>
      </c>
    </row>
    <row r="2457" spans="1:3">
      <c r="A2457" s="4">
        <v>2693.66</v>
      </c>
      <c r="B2457" s="4">
        <v>1994.14</v>
      </c>
      <c r="C2457" s="5">
        <v>74.030872493187701</v>
      </c>
    </row>
    <row r="2458" spans="1:3">
      <c r="A2458" s="4">
        <v>2274.85</v>
      </c>
      <c r="B2458" s="4">
        <v>1512.74</v>
      </c>
      <c r="C2458" s="5">
        <v>66.498450447282195</v>
      </c>
    </row>
    <row r="2459" spans="1:3">
      <c r="A2459" s="4">
        <v>1077.83</v>
      </c>
      <c r="B2459" s="4">
        <v>30.93</v>
      </c>
      <c r="C2459" s="5">
        <v>2.8696547693049901</v>
      </c>
    </row>
    <row r="2460" spans="1:3">
      <c r="A2460" s="4">
        <v>568.66</v>
      </c>
      <c r="B2460" s="4">
        <v>1280.29</v>
      </c>
      <c r="C2460" s="5">
        <v>225.14156086237799</v>
      </c>
    </row>
    <row r="2461" spans="1:3">
      <c r="A2461" s="4">
        <v>4402.6899999999996</v>
      </c>
      <c r="B2461" s="4">
        <v>388.41</v>
      </c>
      <c r="C2461" s="5">
        <v>8.8221064848990096</v>
      </c>
    </row>
    <row r="2462" spans="1:3">
      <c r="A2462" s="4">
        <v>3578.08</v>
      </c>
      <c r="B2462" s="4">
        <v>1053.49</v>
      </c>
      <c r="C2462" s="5">
        <v>29.442885569914601</v>
      </c>
    </row>
    <row r="2463" spans="1:3">
      <c r="A2463" s="4">
        <v>631.15</v>
      </c>
      <c r="B2463" s="4">
        <v>1798.44</v>
      </c>
      <c r="C2463" s="5">
        <v>284.94652618236597</v>
      </c>
    </row>
    <row r="2464" spans="1:3">
      <c r="A2464" s="4">
        <v>1407.39</v>
      </c>
      <c r="B2464" s="4">
        <v>401.81</v>
      </c>
      <c r="C2464" s="5">
        <v>28.5500110132941</v>
      </c>
    </row>
    <row r="2465" spans="1:3">
      <c r="A2465" s="4">
        <v>3014.17</v>
      </c>
      <c r="B2465" s="4">
        <v>840.43</v>
      </c>
      <c r="C2465" s="5">
        <v>27.882634357053501</v>
      </c>
    </row>
    <row r="2466" spans="1:3">
      <c r="A2466" s="4">
        <v>713.49</v>
      </c>
      <c r="B2466" s="4">
        <v>584.34</v>
      </c>
      <c r="C2466" s="5">
        <v>81.898835302527004</v>
      </c>
    </row>
    <row r="2467" spans="1:3">
      <c r="A2467" s="4">
        <v>3393.71</v>
      </c>
      <c r="B2467" s="4">
        <v>1524.23</v>
      </c>
      <c r="C2467" s="5">
        <v>44.913383877820998</v>
      </c>
    </row>
    <row r="2468" spans="1:3">
      <c r="A2468" s="4">
        <v>853.93</v>
      </c>
      <c r="B2468" s="4">
        <v>1889.54</v>
      </c>
      <c r="C2468" s="5">
        <v>221.27574859766</v>
      </c>
    </row>
    <row r="2469" spans="1:3">
      <c r="A2469" s="4">
        <v>2109.2800000000002</v>
      </c>
      <c r="B2469" s="4">
        <v>802.53</v>
      </c>
      <c r="C2469" s="5">
        <v>38.047580216946102</v>
      </c>
    </row>
    <row r="2470" spans="1:3">
      <c r="A2470" s="4">
        <v>1391.95</v>
      </c>
      <c r="B2470" s="4">
        <v>1389.39</v>
      </c>
      <c r="C2470" s="5">
        <v>99.816085347893207</v>
      </c>
    </row>
    <row r="2471" spans="1:3">
      <c r="A2471" s="4">
        <v>2030.19</v>
      </c>
      <c r="B2471" s="4">
        <v>1196.21</v>
      </c>
      <c r="C2471" s="5">
        <v>58.9210862037543</v>
      </c>
    </row>
    <row r="2472" spans="1:3">
      <c r="A2472" s="4">
        <v>1762.81</v>
      </c>
      <c r="B2472" s="4">
        <v>1289.49</v>
      </c>
      <c r="C2472" s="5">
        <v>73.149687147225194</v>
      </c>
    </row>
    <row r="2473" spans="1:3">
      <c r="A2473" s="4">
        <v>2738.96</v>
      </c>
      <c r="B2473" s="4">
        <v>1166.72</v>
      </c>
      <c r="C2473" s="5">
        <v>42.597190174372798</v>
      </c>
    </row>
    <row r="2474" spans="1:3">
      <c r="A2474" s="4">
        <v>4096.74</v>
      </c>
      <c r="B2474" s="4">
        <v>1584.39</v>
      </c>
      <c r="C2474" s="5">
        <v>38.674409408456498</v>
      </c>
    </row>
    <row r="2475" spans="1:3">
      <c r="A2475" s="4">
        <v>1639.47</v>
      </c>
      <c r="B2475" s="4">
        <v>495.53</v>
      </c>
      <c r="C2475" s="5">
        <v>30.225011741599399</v>
      </c>
    </row>
    <row r="2476" spans="1:3">
      <c r="A2476" s="4">
        <v>154.15</v>
      </c>
      <c r="B2476" s="4">
        <v>995.8</v>
      </c>
      <c r="C2476" s="5">
        <v>645.99416153097604</v>
      </c>
    </row>
    <row r="2477" spans="1:3">
      <c r="A2477" s="4">
        <v>2149.1999999999998</v>
      </c>
      <c r="B2477" s="4">
        <v>584.88</v>
      </c>
      <c r="C2477" s="5">
        <v>27.213847012841999</v>
      </c>
    </row>
    <row r="2478" spans="1:3">
      <c r="A2478" s="4">
        <v>3605.6</v>
      </c>
      <c r="B2478" s="4">
        <v>674.24</v>
      </c>
      <c r="C2478" s="5">
        <v>18.6998003106279</v>
      </c>
    </row>
    <row r="2479" spans="1:3">
      <c r="A2479" s="4">
        <v>1095.76</v>
      </c>
      <c r="B2479" s="4">
        <v>849.49</v>
      </c>
      <c r="C2479" s="5">
        <v>77.525187997371702</v>
      </c>
    </row>
    <row r="2480" spans="1:3">
      <c r="A2480" s="4">
        <v>154.18</v>
      </c>
      <c r="B2480" s="4">
        <v>354.95</v>
      </c>
      <c r="C2480" s="5">
        <v>230.21792709819701</v>
      </c>
    </row>
    <row r="2481" spans="1:3">
      <c r="A2481" s="4">
        <v>1576.17</v>
      </c>
      <c r="B2481" s="4">
        <v>355.88</v>
      </c>
      <c r="C2481" s="5">
        <v>22.578782745516001</v>
      </c>
    </row>
    <row r="2482" spans="1:3">
      <c r="A2482" s="4">
        <v>4012.4</v>
      </c>
      <c r="B2482" s="4">
        <v>1412.06</v>
      </c>
      <c r="C2482" s="5">
        <v>35.192403548998101</v>
      </c>
    </row>
    <row r="2483" spans="1:3">
      <c r="A2483" s="4">
        <v>2266.39</v>
      </c>
      <c r="B2483" s="4">
        <v>1213.0999999999999</v>
      </c>
      <c r="C2483" s="5">
        <v>53.5256509250394</v>
      </c>
    </row>
    <row r="2484" spans="1:3">
      <c r="A2484" s="4">
        <v>4753.8900000000003</v>
      </c>
      <c r="B2484" s="4">
        <v>1882.62</v>
      </c>
      <c r="C2484" s="5">
        <v>39.601673576797097</v>
      </c>
    </row>
    <row r="2485" spans="1:3">
      <c r="A2485" s="4">
        <v>4482.34</v>
      </c>
      <c r="B2485" s="4">
        <v>101.7</v>
      </c>
      <c r="C2485" s="5">
        <v>2.2689041884372898</v>
      </c>
    </row>
    <row r="2486" spans="1:3">
      <c r="A2486" s="4">
        <v>3785.88</v>
      </c>
      <c r="B2486" s="4">
        <v>1510.62</v>
      </c>
      <c r="C2486" s="5">
        <v>39.901423182985198</v>
      </c>
    </row>
    <row r="2487" spans="1:3">
      <c r="A2487" s="4">
        <v>1561.41</v>
      </c>
      <c r="B2487" s="4">
        <v>357.04</v>
      </c>
      <c r="C2487" s="5">
        <v>22.866511678546999</v>
      </c>
    </row>
    <row r="2488" spans="1:3">
      <c r="A2488" s="4">
        <v>1682.41</v>
      </c>
      <c r="B2488" s="4">
        <v>1093.9000000000001</v>
      </c>
      <c r="C2488" s="5">
        <v>65.019822754263203</v>
      </c>
    </row>
    <row r="2489" spans="1:3">
      <c r="A2489" s="4">
        <v>110.49</v>
      </c>
      <c r="B2489" s="4">
        <v>110.92</v>
      </c>
      <c r="C2489" s="5">
        <v>100.389175490995</v>
      </c>
    </row>
    <row r="2490" spans="1:3">
      <c r="A2490" s="4">
        <v>3667.86</v>
      </c>
      <c r="B2490" s="4">
        <v>715.5</v>
      </c>
      <c r="C2490" s="5">
        <v>19.507287628208299</v>
      </c>
    </row>
    <row r="2491" spans="1:3">
      <c r="A2491" s="4">
        <v>2341.86</v>
      </c>
      <c r="B2491" s="4">
        <v>787.3</v>
      </c>
      <c r="C2491" s="5">
        <v>33.618576686906998</v>
      </c>
    </row>
    <row r="2492" spans="1:3">
      <c r="A2492" s="4">
        <v>4211.8599999999997</v>
      </c>
      <c r="B2492" s="4">
        <v>1843.88</v>
      </c>
      <c r="C2492" s="5">
        <v>43.778283228787302</v>
      </c>
    </row>
    <row r="2493" spans="1:3">
      <c r="A2493" s="4">
        <v>464.13</v>
      </c>
      <c r="B2493" s="4">
        <v>256.57</v>
      </c>
      <c r="C2493" s="5">
        <v>55.279770753883597</v>
      </c>
    </row>
    <row r="2494" spans="1:3">
      <c r="A2494" s="4">
        <v>2314.88</v>
      </c>
      <c r="B2494" s="4">
        <v>1549.1</v>
      </c>
      <c r="C2494" s="5">
        <v>66.919235554326804</v>
      </c>
    </row>
    <row r="2495" spans="1:3">
      <c r="A2495" s="4">
        <v>4340.87</v>
      </c>
      <c r="B2495" s="4">
        <v>1811.15</v>
      </c>
      <c r="C2495" s="5">
        <v>41.723202952403597</v>
      </c>
    </row>
    <row r="2496" spans="1:3">
      <c r="A2496" s="4">
        <v>4065.19</v>
      </c>
      <c r="B2496" s="4">
        <v>532.53</v>
      </c>
      <c r="C2496" s="5">
        <v>13.0997567149383</v>
      </c>
    </row>
    <row r="2497" spans="1:3">
      <c r="A2497" s="4">
        <v>4508.12</v>
      </c>
      <c r="B2497" s="4">
        <v>1949.05</v>
      </c>
      <c r="C2497" s="5">
        <v>43.2342084948937</v>
      </c>
    </row>
    <row r="2498" spans="1:3">
      <c r="A2498" s="4">
        <v>3739.27</v>
      </c>
      <c r="B2498" s="4">
        <v>1834.47</v>
      </c>
      <c r="C2498" s="5">
        <v>49.059575799554501</v>
      </c>
    </row>
    <row r="2499" spans="1:3">
      <c r="A2499" s="4">
        <v>3215.98</v>
      </c>
      <c r="B2499" s="4">
        <v>571.55999999999995</v>
      </c>
      <c r="C2499" s="5">
        <v>17.772498585190199</v>
      </c>
    </row>
    <row r="2500" spans="1:3">
      <c r="A2500" s="4">
        <v>86.82</v>
      </c>
      <c r="B2500" s="4">
        <v>1262.95</v>
      </c>
      <c r="C2500" s="5">
        <v>1454.67634185672</v>
      </c>
    </row>
    <row r="2501" spans="1:3">
      <c r="A2501" s="4">
        <v>3270.1</v>
      </c>
      <c r="B2501" s="4">
        <v>1113.45</v>
      </c>
      <c r="C2501" s="5">
        <v>34.049417449007699</v>
      </c>
    </row>
    <row r="2502" spans="1:3">
      <c r="A2502" s="4">
        <v>4050.24</v>
      </c>
      <c r="B2502" s="4">
        <v>308.61</v>
      </c>
      <c r="C2502" s="5">
        <v>7.6195484712017096</v>
      </c>
    </row>
    <row r="2503" spans="1:3">
      <c r="A2503" s="4">
        <v>3305.78</v>
      </c>
      <c r="B2503" s="4">
        <v>39.68</v>
      </c>
      <c r="C2503" s="5">
        <v>1.2003218604988799</v>
      </c>
    </row>
    <row r="2504" spans="1:3">
      <c r="A2504" s="4">
        <v>4541.7700000000004</v>
      </c>
      <c r="B2504" s="4">
        <v>551.95000000000005</v>
      </c>
      <c r="C2504" s="5">
        <v>12.152751019976799</v>
      </c>
    </row>
    <row r="2505" spans="1:3">
      <c r="A2505" s="4">
        <v>4758.26</v>
      </c>
      <c r="B2505" s="4">
        <v>345.06</v>
      </c>
      <c r="C2505" s="5">
        <v>7.2518105357840899</v>
      </c>
    </row>
    <row r="2506" spans="1:3">
      <c r="A2506" s="4">
        <v>3537.39</v>
      </c>
      <c r="B2506" s="4">
        <v>1407.97</v>
      </c>
      <c r="C2506" s="5">
        <v>39.802509760020797</v>
      </c>
    </row>
    <row r="2507" spans="1:3">
      <c r="A2507" s="4">
        <v>1424.35</v>
      </c>
      <c r="B2507" s="4">
        <v>1596.06</v>
      </c>
      <c r="C2507" s="5">
        <v>112.055323480886</v>
      </c>
    </row>
    <row r="2508" spans="1:3">
      <c r="A2508" s="4">
        <v>4788.9399999999996</v>
      </c>
      <c r="B2508" s="4">
        <v>1539.38</v>
      </c>
      <c r="C2508" s="5">
        <v>32.144482912711403</v>
      </c>
    </row>
    <row r="2509" spans="1:3">
      <c r="A2509" s="4">
        <v>2849.59</v>
      </c>
      <c r="B2509" s="4">
        <v>1093.55</v>
      </c>
      <c r="C2509" s="5">
        <v>38.375696152779902</v>
      </c>
    </row>
    <row r="2510" spans="1:3">
      <c r="A2510" s="4">
        <v>172.15</v>
      </c>
      <c r="B2510" s="4">
        <v>1761.71</v>
      </c>
      <c r="C2510" s="5">
        <v>1023.3575370316599</v>
      </c>
    </row>
    <row r="2511" spans="1:3">
      <c r="A2511" s="4">
        <v>1369.08</v>
      </c>
      <c r="B2511" s="4">
        <v>782.01</v>
      </c>
      <c r="C2511" s="5">
        <v>57.119379437286398</v>
      </c>
    </row>
    <row r="2512" spans="1:3">
      <c r="A2512" s="4">
        <v>1627.48</v>
      </c>
      <c r="B2512" s="4">
        <v>1598.96</v>
      </c>
      <c r="C2512" s="5">
        <v>98.247597512719096</v>
      </c>
    </row>
    <row r="2513" spans="1:3">
      <c r="A2513" s="4">
        <v>3353.34</v>
      </c>
      <c r="B2513" s="4">
        <v>1414.06</v>
      </c>
      <c r="C2513" s="5">
        <v>42.168703441941503</v>
      </c>
    </row>
    <row r="2514" spans="1:3">
      <c r="A2514" s="4">
        <v>3005.92</v>
      </c>
      <c r="B2514" s="4">
        <v>1829.89</v>
      </c>
      <c r="C2514" s="5">
        <v>60.876204290200697</v>
      </c>
    </row>
    <row r="2515" spans="1:3">
      <c r="A2515" s="4">
        <v>2963.64</v>
      </c>
      <c r="B2515" s="4">
        <v>1331.84</v>
      </c>
      <c r="C2515" s="5">
        <v>44.939331362783598</v>
      </c>
    </row>
    <row r="2516" spans="1:3">
      <c r="A2516" s="4">
        <v>3935.36</v>
      </c>
      <c r="B2516" s="4">
        <v>1383.2</v>
      </c>
      <c r="C2516" s="5">
        <v>35.147991543340403</v>
      </c>
    </row>
    <row r="2517" spans="1:3">
      <c r="A2517" s="4">
        <v>3442.85</v>
      </c>
      <c r="B2517" s="4">
        <v>1219.1099999999999</v>
      </c>
      <c r="C2517" s="5">
        <v>35.409907489434602</v>
      </c>
    </row>
    <row r="2518" spans="1:3">
      <c r="A2518" s="4">
        <v>1489.18</v>
      </c>
      <c r="B2518" s="4">
        <v>1487.12</v>
      </c>
      <c r="C2518" s="5">
        <v>99.861668837883897</v>
      </c>
    </row>
    <row r="2519" spans="1:3">
      <c r="A2519" s="4">
        <v>4049.89</v>
      </c>
      <c r="B2519" s="4">
        <v>1173.47</v>
      </c>
      <c r="C2519" s="5">
        <v>28.9753548861821</v>
      </c>
    </row>
    <row r="2520" spans="1:3">
      <c r="A2520" s="4">
        <v>1480.93</v>
      </c>
      <c r="B2520" s="4">
        <v>1330.03</v>
      </c>
      <c r="C2520" s="5">
        <v>89.8104569425969</v>
      </c>
    </row>
    <row r="2521" spans="1:3">
      <c r="A2521" s="4">
        <v>4507.49</v>
      </c>
      <c r="B2521" s="4">
        <v>435.14</v>
      </c>
      <c r="C2521" s="5">
        <v>9.6537097142755695</v>
      </c>
    </row>
    <row r="2522" spans="1:3">
      <c r="A2522" s="4">
        <v>2009.65</v>
      </c>
      <c r="B2522" s="4">
        <v>85.91</v>
      </c>
      <c r="C2522" s="5">
        <v>4.2748737342323304</v>
      </c>
    </row>
    <row r="2523" spans="1:3">
      <c r="A2523" s="4">
        <v>54.66</v>
      </c>
      <c r="B2523" s="4">
        <v>359.62</v>
      </c>
      <c r="C2523" s="5">
        <v>657.92169776802098</v>
      </c>
    </row>
    <row r="2524" spans="1:3">
      <c r="A2524" s="4">
        <v>1522.26</v>
      </c>
      <c r="B2524" s="4">
        <v>796.87</v>
      </c>
      <c r="C2524" s="5">
        <v>52.347824944490398</v>
      </c>
    </row>
    <row r="2525" spans="1:3">
      <c r="A2525" s="4">
        <v>2235.73</v>
      </c>
      <c r="B2525" s="4">
        <v>1468.72</v>
      </c>
      <c r="C2525" s="5">
        <v>65.693084585348004</v>
      </c>
    </row>
    <row r="2526" spans="1:3">
      <c r="A2526" s="4">
        <v>51.06</v>
      </c>
      <c r="B2526" s="4">
        <v>1273.53</v>
      </c>
      <c r="C2526" s="5">
        <v>2494.1833137485301</v>
      </c>
    </row>
    <row r="2527" spans="1:3">
      <c r="A2527" s="4">
        <v>4151.41</v>
      </c>
      <c r="B2527" s="4">
        <v>1631.15</v>
      </c>
      <c r="C2527" s="5">
        <v>39.291469645253102</v>
      </c>
    </row>
    <row r="2528" spans="1:3">
      <c r="A2528" s="4">
        <v>3552.18</v>
      </c>
      <c r="B2528" s="4">
        <v>1921.96</v>
      </c>
      <c r="C2528" s="5">
        <v>54.106492351175902</v>
      </c>
    </row>
    <row r="2529" spans="1:3">
      <c r="A2529" s="4">
        <v>2309.4899999999998</v>
      </c>
      <c r="B2529" s="4">
        <v>1876.26</v>
      </c>
      <c r="C2529" s="5">
        <v>81.241313017159598</v>
      </c>
    </row>
    <row r="2530" spans="1:3">
      <c r="A2530" s="4">
        <v>1362.98</v>
      </c>
      <c r="B2530" s="4">
        <v>909.78</v>
      </c>
      <c r="C2530" s="5">
        <v>66.749328676869794</v>
      </c>
    </row>
    <row r="2531" spans="1:3">
      <c r="A2531" s="4">
        <v>2404.62</v>
      </c>
      <c r="B2531" s="4">
        <v>224.39</v>
      </c>
      <c r="C2531" s="5">
        <v>9.3316199649009004</v>
      </c>
    </row>
    <row r="2532" spans="1:3">
      <c r="A2532" s="4">
        <v>1922.89</v>
      </c>
      <c r="B2532" s="4">
        <v>965.63</v>
      </c>
      <c r="C2532" s="5">
        <v>50.217641154720198</v>
      </c>
    </row>
    <row r="2533" spans="1:3">
      <c r="A2533" s="4">
        <v>2023.65</v>
      </c>
      <c r="B2533" s="4">
        <v>293.58999999999997</v>
      </c>
      <c r="C2533" s="5">
        <v>14.5079435673165</v>
      </c>
    </row>
    <row r="2534" spans="1:3">
      <c r="A2534" s="4">
        <v>736.54</v>
      </c>
      <c r="B2534" s="4">
        <v>1031.5999999999999</v>
      </c>
      <c r="C2534" s="5">
        <v>140.06028185841899</v>
      </c>
    </row>
    <row r="2535" spans="1:3">
      <c r="A2535" s="4">
        <v>3569.27</v>
      </c>
      <c r="B2535" s="4">
        <v>59.09</v>
      </c>
      <c r="C2535" s="5">
        <v>1.65552059664861</v>
      </c>
    </row>
    <row r="2536" spans="1:3">
      <c r="A2536" s="4">
        <v>1709.19</v>
      </c>
      <c r="B2536" s="4">
        <v>1712.96</v>
      </c>
      <c r="C2536" s="5">
        <v>100.220572317882</v>
      </c>
    </row>
    <row r="2537" spans="1:3">
      <c r="A2537" s="4">
        <v>3952.92</v>
      </c>
      <c r="B2537" s="4">
        <v>1364.59</v>
      </c>
      <c r="C2537" s="5">
        <v>34.521062910456102</v>
      </c>
    </row>
    <row r="2538" spans="1:3">
      <c r="A2538" s="4">
        <v>3847.03</v>
      </c>
      <c r="B2538" s="4">
        <v>387.77</v>
      </c>
      <c r="C2538" s="5">
        <v>10.0797238389095</v>
      </c>
    </row>
    <row r="2539" spans="1:3">
      <c r="A2539" s="4">
        <v>3847.99</v>
      </c>
      <c r="B2539" s="4">
        <v>780.19</v>
      </c>
      <c r="C2539" s="5">
        <v>20.275260590594101</v>
      </c>
    </row>
    <row r="2540" spans="1:3">
      <c r="A2540" s="4">
        <v>3051.53</v>
      </c>
      <c r="B2540" s="4">
        <v>551.57000000000005</v>
      </c>
      <c r="C2540" s="5">
        <v>18.075195066081601</v>
      </c>
    </row>
    <row r="2541" spans="1:3">
      <c r="A2541" s="4">
        <v>2347.92</v>
      </c>
      <c r="B2541" s="4">
        <v>1351.44</v>
      </c>
      <c r="C2541" s="5">
        <v>57.559030972094398</v>
      </c>
    </row>
    <row r="2542" spans="1:3">
      <c r="A2542" s="4">
        <v>1858.09</v>
      </c>
      <c r="B2542" s="4">
        <v>1957.73</v>
      </c>
      <c r="C2542" s="5">
        <v>105.36249589632401</v>
      </c>
    </row>
    <row r="2543" spans="1:3">
      <c r="A2543" s="4">
        <v>2907.77</v>
      </c>
      <c r="B2543" s="4">
        <v>859.79</v>
      </c>
      <c r="C2543" s="5">
        <v>29.5687072911544</v>
      </c>
    </row>
    <row r="2544" spans="1:3">
      <c r="A2544" s="4">
        <v>4789.4399999999996</v>
      </c>
      <c r="B2544" s="4">
        <v>1574.29</v>
      </c>
      <c r="C2544" s="5">
        <v>32.870022382575002</v>
      </c>
    </row>
    <row r="2545" spans="1:3">
      <c r="A2545" s="4">
        <v>1450.32</v>
      </c>
      <c r="B2545" s="4">
        <v>1964.86</v>
      </c>
      <c r="C2545" s="5">
        <v>135.477687682718</v>
      </c>
    </row>
    <row r="2546" spans="1:3">
      <c r="A2546" s="4">
        <v>99.12</v>
      </c>
      <c r="B2546" s="4">
        <v>16.68</v>
      </c>
      <c r="C2546" s="5">
        <v>16.828087167070201</v>
      </c>
    </row>
    <row r="2547" spans="1:3">
      <c r="A2547" s="4">
        <v>4979.8500000000004</v>
      </c>
      <c r="B2547" s="4">
        <v>221.85</v>
      </c>
      <c r="C2547" s="5">
        <v>4.4549534624536902</v>
      </c>
    </row>
    <row r="2548" spans="1:3">
      <c r="A2548" s="4">
        <v>3093.22</v>
      </c>
      <c r="B2548" s="4">
        <v>630.86</v>
      </c>
      <c r="C2548" s="5">
        <v>20.394928262457899</v>
      </c>
    </row>
    <row r="2549" spans="1:3">
      <c r="A2549" s="4">
        <v>2768.49</v>
      </c>
      <c r="B2549" s="4">
        <v>1787.1</v>
      </c>
      <c r="C2549" s="5">
        <v>64.5514341753086</v>
      </c>
    </row>
    <row r="2550" spans="1:3">
      <c r="A2550" s="4">
        <v>2150.25</v>
      </c>
      <c r="B2550" s="4">
        <v>353.71</v>
      </c>
      <c r="C2550" s="5">
        <v>16.4497151494012</v>
      </c>
    </row>
    <row r="2551" spans="1:3">
      <c r="A2551" s="4">
        <v>2606.79</v>
      </c>
      <c r="B2551" s="4">
        <v>606.51</v>
      </c>
      <c r="C2551" s="5">
        <v>23.266546212007899</v>
      </c>
    </row>
    <row r="2552" spans="1:3">
      <c r="A2552" s="4">
        <v>2481.92</v>
      </c>
      <c r="B2552" s="4">
        <v>46.79</v>
      </c>
      <c r="C2552" s="5">
        <v>1.88523401237751</v>
      </c>
    </row>
    <row r="2553" spans="1:3">
      <c r="A2553" s="4">
        <v>4272.42</v>
      </c>
      <c r="B2553" s="4">
        <v>864.28</v>
      </c>
      <c r="C2553" s="5">
        <v>20.229284574082101</v>
      </c>
    </row>
    <row r="2554" spans="1:3">
      <c r="A2554" s="4">
        <v>140.09</v>
      </c>
      <c r="B2554" s="4">
        <v>1748.55</v>
      </c>
      <c r="C2554" s="5">
        <v>1248.16189592405</v>
      </c>
    </row>
    <row r="2555" spans="1:3">
      <c r="A2555" s="4">
        <v>203.98</v>
      </c>
      <c r="B2555" s="4">
        <v>652.29999999999995</v>
      </c>
      <c r="C2555" s="5">
        <v>319.78625355426999</v>
      </c>
    </row>
    <row r="2556" spans="1:3">
      <c r="A2556" s="4">
        <v>3498.51</v>
      </c>
      <c r="B2556" s="4">
        <v>933.3</v>
      </c>
      <c r="C2556" s="5">
        <v>26.677071095980899</v>
      </c>
    </row>
    <row r="2557" spans="1:3">
      <c r="A2557" s="4">
        <v>2016.29</v>
      </c>
      <c r="B2557" s="4">
        <v>132.58000000000001</v>
      </c>
      <c r="C2557" s="5">
        <v>6.5754430166295501</v>
      </c>
    </row>
    <row r="2558" spans="1:3">
      <c r="A2558" s="4">
        <v>930.21</v>
      </c>
      <c r="B2558" s="4">
        <v>567</v>
      </c>
      <c r="C2558" s="5">
        <v>60.953978133969699</v>
      </c>
    </row>
    <row r="2559" spans="1:3">
      <c r="A2559" s="4">
        <v>1719.54</v>
      </c>
      <c r="B2559" s="4">
        <v>413.34</v>
      </c>
      <c r="C2559" s="5">
        <v>24.037824069227799</v>
      </c>
    </row>
    <row r="2560" spans="1:3">
      <c r="A2560" s="4">
        <v>809.83</v>
      </c>
      <c r="B2560" s="4">
        <v>1331.92</v>
      </c>
      <c r="C2560" s="5">
        <v>164.469086104491</v>
      </c>
    </row>
    <row r="2561" spans="1:3">
      <c r="A2561" s="4">
        <v>1851.15</v>
      </c>
      <c r="B2561" s="4">
        <v>1465.39</v>
      </c>
      <c r="C2561" s="5">
        <v>79.161062042514104</v>
      </c>
    </row>
    <row r="2562" spans="1:3">
      <c r="A2562" s="4">
        <v>3578.13</v>
      </c>
      <c r="B2562" s="4">
        <v>1200.5899999999999</v>
      </c>
      <c r="C2562" s="5">
        <v>33.553560099828701</v>
      </c>
    </row>
    <row r="2563" spans="1:3">
      <c r="A2563" s="4">
        <v>2422.61</v>
      </c>
      <c r="B2563" s="4">
        <v>283.27</v>
      </c>
      <c r="C2563" s="5">
        <v>11.6927611130145</v>
      </c>
    </row>
    <row r="2564" spans="1:3">
      <c r="A2564" s="4">
        <v>3337.9</v>
      </c>
      <c r="B2564" s="4">
        <v>1460.21</v>
      </c>
      <c r="C2564" s="5">
        <v>43.746367476557097</v>
      </c>
    </row>
    <row r="2565" spans="1:3">
      <c r="A2565" s="4">
        <v>4673.6400000000003</v>
      </c>
      <c r="B2565" s="4">
        <v>1046.03</v>
      </c>
      <c r="C2565" s="5">
        <v>22.381484239265301</v>
      </c>
    </row>
    <row r="2566" spans="1:3">
      <c r="A2566" s="4">
        <v>1813.72</v>
      </c>
      <c r="B2566" s="4">
        <v>1525.06</v>
      </c>
      <c r="C2566" s="5">
        <v>84.084643715678297</v>
      </c>
    </row>
    <row r="2567" spans="1:3">
      <c r="A2567" s="4">
        <v>370</v>
      </c>
      <c r="B2567" s="4">
        <v>499.83</v>
      </c>
      <c r="C2567" s="5">
        <v>135.089189189189</v>
      </c>
    </row>
    <row r="2568" spans="1:3">
      <c r="A2568" s="4">
        <v>3753.64</v>
      </c>
      <c r="B2568" s="4">
        <v>1476.39</v>
      </c>
      <c r="C2568" s="5">
        <v>39.332221523641103</v>
      </c>
    </row>
    <row r="2569" spans="1:3">
      <c r="A2569" s="4">
        <v>4423.34</v>
      </c>
      <c r="B2569" s="4">
        <v>1186.92</v>
      </c>
      <c r="C2569" s="5">
        <v>26.833117056342001</v>
      </c>
    </row>
    <row r="2570" spans="1:3">
      <c r="A2570" s="4">
        <v>3266.08</v>
      </c>
      <c r="B2570" s="4">
        <v>990.51</v>
      </c>
      <c r="C2570" s="5">
        <v>30.327181208053702</v>
      </c>
    </row>
    <row r="2571" spans="1:3">
      <c r="A2571" s="4">
        <v>410.32</v>
      </c>
      <c r="B2571" s="4">
        <v>158.87</v>
      </c>
      <c r="C2571" s="5">
        <v>38.7185611230259</v>
      </c>
    </row>
    <row r="2572" spans="1:3">
      <c r="A2572" s="4">
        <v>2161.9</v>
      </c>
      <c r="B2572" s="4">
        <v>825.68</v>
      </c>
      <c r="C2572" s="5">
        <v>38.192330820111899</v>
      </c>
    </row>
    <row r="2573" spans="1:3">
      <c r="A2573" s="4">
        <v>801.28</v>
      </c>
      <c r="B2573" s="4">
        <v>1805.37</v>
      </c>
      <c r="C2573" s="5">
        <v>225.31075279552701</v>
      </c>
    </row>
    <row r="2574" spans="1:3">
      <c r="A2574" s="4">
        <v>191.79</v>
      </c>
      <c r="B2574" s="4">
        <v>917.23</v>
      </c>
      <c r="C2574" s="5">
        <v>478.24704103446498</v>
      </c>
    </row>
    <row r="2575" spans="1:3">
      <c r="A2575" s="4">
        <v>1380.35</v>
      </c>
      <c r="B2575" s="4">
        <v>1403.34</v>
      </c>
      <c r="C2575" s="5">
        <v>101.66551961459</v>
      </c>
    </row>
    <row r="2576" spans="1:3">
      <c r="A2576" s="4">
        <v>2511.8000000000002</v>
      </c>
      <c r="B2576" s="4">
        <v>1516.66</v>
      </c>
      <c r="C2576" s="5">
        <v>60.381399792977099</v>
      </c>
    </row>
    <row r="2577" spans="1:3">
      <c r="A2577" s="4">
        <v>3701.09</v>
      </c>
      <c r="B2577" s="4">
        <v>602.87</v>
      </c>
      <c r="C2577" s="5">
        <v>16.288985136811</v>
      </c>
    </row>
    <row r="2578" spans="1:3">
      <c r="A2578" s="4">
        <v>1661.25</v>
      </c>
      <c r="B2578" s="4">
        <v>308.42</v>
      </c>
      <c r="C2578" s="5">
        <v>18.565537998495099</v>
      </c>
    </row>
    <row r="2579" spans="1:3">
      <c r="A2579" s="4">
        <v>3219.04</v>
      </c>
      <c r="B2579" s="4">
        <v>1328.3</v>
      </c>
      <c r="C2579" s="5">
        <v>41.263855062378802</v>
      </c>
    </row>
    <row r="2580" spans="1:3">
      <c r="A2580" s="4">
        <v>506.35</v>
      </c>
      <c r="B2580" s="4">
        <v>402.9</v>
      </c>
      <c r="C2580" s="5">
        <v>79.569467759454895</v>
      </c>
    </row>
    <row r="2581" spans="1:3">
      <c r="A2581" s="4">
        <v>2147.83</v>
      </c>
      <c r="B2581" s="4">
        <v>55.7</v>
      </c>
      <c r="C2581" s="5">
        <v>2.5933151133935199</v>
      </c>
    </row>
    <row r="2582" spans="1:3">
      <c r="A2582" s="4">
        <v>568.04999999999995</v>
      </c>
      <c r="B2582" s="4">
        <v>1269.04</v>
      </c>
      <c r="C2582" s="5">
        <v>223.40286946571601</v>
      </c>
    </row>
    <row r="2583" spans="1:3">
      <c r="A2583" s="4">
        <v>339.78</v>
      </c>
      <c r="B2583" s="4">
        <v>789.51</v>
      </c>
      <c r="C2583" s="5">
        <v>232.359173582907</v>
      </c>
    </row>
    <row r="2584" spans="1:3">
      <c r="A2584" s="4">
        <v>1609.51</v>
      </c>
      <c r="B2584" s="4">
        <v>1471.56</v>
      </c>
      <c r="C2584" s="5">
        <v>91.429068474256098</v>
      </c>
    </row>
    <row r="2585" spans="1:3">
      <c r="A2585" s="4">
        <v>3767.19</v>
      </c>
      <c r="B2585" s="4">
        <v>1199.24</v>
      </c>
      <c r="C2585" s="5">
        <v>31.833807161305899</v>
      </c>
    </row>
    <row r="2586" spans="1:3">
      <c r="A2586" s="4">
        <v>2960.04</v>
      </c>
      <c r="B2586" s="4">
        <v>1294.22</v>
      </c>
      <c r="C2586" s="5">
        <v>43.723057796516301</v>
      </c>
    </row>
    <row r="2587" spans="1:3">
      <c r="A2587" s="4">
        <v>1156.53</v>
      </c>
      <c r="B2587" s="4">
        <v>264.91000000000003</v>
      </c>
      <c r="C2587" s="5">
        <v>22.905588268354499</v>
      </c>
    </row>
    <row r="2588" spans="1:3">
      <c r="A2588" s="4">
        <v>4357.16</v>
      </c>
      <c r="B2588" s="4">
        <v>49</v>
      </c>
      <c r="C2588" s="5">
        <v>1.1245857393348</v>
      </c>
    </row>
    <row r="2589" spans="1:3">
      <c r="A2589" s="4">
        <v>2129.77</v>
      </c>
      <c r="B2589" s="4">
        <v>693.87</v>
      </c>
      <c r="C2589" s="5">
        <v>32.579574320231799</v>
      </c>
    </row>
    <row r="2590" spans="1:3">
      <c r="A2590" s="4">
        <v>3808.53</v>
      </c>
      <c r="B2590" s="4">
        <v>1207.24</v>
      </c>
      <c r="C2590" s="5">
        <v>31.6983192990471</v>
      </c>
    </row>
    <row r="2591" spans="1:3">
      <c r="A2591" s="4">
        <v>2169.5300000000002</v>
      </c>
      <c r="B2591" s="4">
        <v>1614.51</v>
      </c>
      <c r="C2591" s="5">
        <v>74.417500564638402</v>
      </c>
    </row>
    <row r="2592" spans="1:3">
      <c r="A2592" s="4">
        <v>3503.99</v>
      </c>
      <c r="B2592" s="4">
        <v>934.36</v>
      </c>
      <c r="C2592" s="5">
        <v>26.6656012146153</v>
      </c>
    </row>
    <row r="2593" spans="1:3">
      <c r="A2593" s="4">
        <v>2297.71</v>
      </c>
      <c r="B2593" s="4">
        <v>70.75</v>
      </c>
      <c r="C2593" s="5">
        <v>3.07915272162283</v>
      </c>
    </row>
    <row r="2594" spans="1:3">
      <c r="A2594" s="4">
        <v>4438.7700000000004</v>
      </c>
      <c r="B2594" s="4">
        <v>668.96</v>
      </c>
      <c r="C2594" s="5">
        <v>15.0708416971368</v>
      </c>
    </row>
    <row r="2595" spans="1:3">
      <c r="A2595" s="4">
        <v>3549.99</v>
      </c>
      <c r="B2595" s="4">
        <v>781.93</v>
      </c>
      <c r="C2595" s="5">
        <v>22.0262592288992</v>
      </c>
    </row>
    <row r="2596" spans="1:3">
      <c r="A2596" s="4">
        <v>2295.79</v>
      </c>
      <c r="B2596" s="4">
        <v>287.11</v>
      </c>
      <c r="C2596" s="5">
        <v>12.5059347762644</v>
      </c>
    </row>
    <row r="2597" spans="1:3">
      <c r="A2597" s="4">
        <v>2163.67</v>
      </c>
      <c r="B2597" s="4">
        <v>1599.54</v>
      </c>
      <c r="C2597" s="5">
        <v>73.927170039793495</v>
      </c>
    </row>
    <row r="2598" spans="1:3">
      <c r="A2598" s="4">
        <v>4061.24</v>
      </c>
      <c r="B2598" s="4">
        <v>96.83</v>
      </c>
      <c r="C2598" s="5">
        <v>2.3842471757394299</v>
      </c>
    </row>
    <row r="2599" spans="1:3">
      <c r="A2599" s="4">
        <v>3781.91</v>
      </c>
      <c r="B2599" s="4">
        <v>1785.77</v>
      </c>
      <c r="C2599" s="5">
        <v>47.218733391328698</v>
      </c>
    </row>
    <row r="2600" spans="1:3">
      <c r="A2600" s="4">
        <v>2172.9299999999998</v>
      </c>
      <c r="B2600" s="4">
        <v>1875.39</v>
      </c>
      <c r="C2600" s="5">
        <v>86.306968010934597</v>
      </c>
    </row>
    <row r="2601" spans="1:3">
      <c r="A2601" s="4">
        <v>4836.29</v>
      </c>
      <c r="B2601" s="4">
        <v>851.48</v>
      </c>
      <c r="C2601" s="5">
        <v>17.606057535838399</v>
      </c>
    </row>
    <row r="2602" spans="1:3">
      <c r="A2602" s="4">
        <v>3749.6</v>
      </c>
      <c r="B2602" s="4">
        <v>1685.38</v>
      </c>
      <c r="C2602" s="5">
        <v>44.948261147855803</v>
      </c>
    </row>
    <row r="2603" spans="1:3">
      <c r="A2603" s="4">
        <v>2578.61</v>
      </c>
      <c r="B2603" s="4">
        <v>1268.44</v>
      </c>
      <c r="C2603" s="5">
        <v>49.190843128662301</v>
      </c>
    </row>
    <row r="2604" spans="1:3">
      <c r="A2604" s="4">
        <v>3329.8</v>
      </c>
      <c r="B2604" s="4">
        <v>448.93</v>
      </c>
      <c r="C2604" s="5">
        <v>13.482191122589899</v>
      </c>
    </row>
    <row r="2605" spans="1:3">
      <c r="A2605" s="4">
        <v>4765.8999999999996</v>
      </c>
      <c r="B2605" s="4">
        <v>700.52</v>
      </c>
      <c r="C2605" s="5">
        <v>14.6985878847647</v>
      </c>
    </row>
    <row r="2606" spans="1:3">
      <c r="A2606" s="4">
        <v>2868.24</v>
      </c>
      <c r="B2606" s="4">
        <v>557.86</v>
      </c>
      <c r="C2606" s="5">
        <v>19.4495579170502</v>
      </c>
    </row>
    <row r="2607" spans="1:3">
      <c r="A2607" s="4">
        <v>212.13</v>
      </c>
      <c r="B2607" s="4">
        <v>1430.39</v>
      </c>
      <c r="C2607" s="5">
        <v>674.29877905058197</v>
      </c>
    </row>
    <row r="2608" spans="1:3">
      <c r="A2608" s="4">
        <v>3946.66</v>
      </c>
      <c r="B2608" s="4">
        <v>571.86</v>
      </c>
      <c r="C2608" s="5">
        <v>14.489720421825</v>
      </c>
    </row>
    <row r="2609" spans="1:3">
      <c r="A2609" s="4">
        <v>1445.4</v>
      </c>
      <c r="B2609" s="4">
        <v>810.21</v>
      </c>
      <c r="C2609" s="5">
        <v>56.054379410543802</v>
      </c>
    </row>
    <row r="2610" spans="1:3">
      <c r="A2610" s="4">
        <v>469.91</v>
      </c>
      <c r="B2610" s="4">
        <v>273.12</v>
      </c>
      <c r="C2610" s="5">
        <v>58.121767998127297</v>
      </c>
    </row>
    <row r="2611" spans="1:3">
      <c r="A2611" s="4">
        <v>1376.39</v>
      </c>
      <c r="B2611" s="4">
        <v>1553.63</v>
      </c>
      <c r="C2611" s="5">
        <v>112.87716417585099</v>
      </c>
    </row>
    <row r="2612" spans="1:3">
      <c r="A2612" s="4">
        <v>1711.62</v>
      </c>
      <c r="B2612" s="4">
        <v>489.41</v>
      </c>
      <c r="C2612" s="5">
        <v>28.593379371589499</v>
      </c>
    </row>
    <row r="2613" spans="1:3">
      <c r="A2613" s="4">
        <v>1918.82</v>
      </c>
      <c r="B2613" s="4">
        <v>1389.47</v>
      </c>
      <c r="C2613" s="5">
        <v>72.412732825382307</v>
      </c>
    </row>
    <row r="2614" spans="1:3">
      <c r="A2614" s="4">
        <v>4873.47</v>
      </c>
      <c r="B2614" s="4">
        <v>1685.1</v>
      </c>
      <c r="C2614" s="5">
        <v>34.577005706406297</v>
      </c>
    </row>
    <row r="2615" spans="1:3">
      <c r="A2615" s="4">
        <v>3403.29</v>
      </c>
      <c r="B2615" s="4">
        <v>980.91</v>
      </c>
      <c r="C2615" s="5">
        <v>28.822404202991802</v>
      </c>
    </row>
    <row r="2616" spans="1:3">
      <c r="A2616" s="4">
        <v>1330.97</v>
      </c>
      <c r="B2616" s="4">
        <v>1749.97</v>
      </c>
      <c r="C2616" s="5">
        <v>131.480799717499</v>
      </c>
    </row>
    <row r="2617" spans="1:3">
      <c r="A2617" s="4">
        <v>3504.37</v>
      </c>
      <c r="B2617" s="4">
        <v>540.66</v>
      </c>
      <c r="C2617" s="5">
        <v>15.4281654049087</v>
      </c>
    </row>
    <row r="2618" spans="1:3">
      <c r="A2618" s="4">
        <v>1486.37</v>
      </c>
      <c r="B2618" s="4">
        <v>221.31</v>
      </c>
      <c r="C2618" s="5">
        <v>14.889294051952101</v>
      </c>
    </row>
    <row r="2619" spans="1:3">
      <c r="A2619" s="4">
        <v>1336.28</v>
      </c>
      <c r="B2619" s="4">
        <v>745.19</v>
      </c>
      <c r="C2619" s="5">
        <v>55.766007124255403</v>
      </c>
    </row>
    <row r="2620" spans="1:3">
      <c r="A2620" s="4">
        <v>4104.16</v>
      </c>
      <c r="B2620" s="4">
        <v>225.36</v>
      </c>
      <c r="C2620" s="5">
        <v>5.49101399555573</v>
      </c>
    </row>
    <row r="2621" spans="1:3">
      <c r="A2621" s="4">
        <v>1602.49</v>
      </c>
      <c r="B2621" s="4">
        <v>1635.99</v>
      </c>
      <c r="C2621" s="5">
        <v>102.090496664566</v>
      </c>
    </row>
    <row r="2622" spans="1:3">
      <c r="A2622" s="4">
        <v>446.96</v>
      </c>
      <c r="B2622" s="4">
        <v>312.42</v>
      </c>
      <c r="C2622" s="5">
        <v>69.8988723823161</v>
      </c>
    </row>
    <row r="2623" spans="1:3">
      <c r="A2623" s="4">
        <v>1863.13</v>
      </c>
      <c r="B2623" s="4">
        <v>347.02</v>
      </c>
      <c r="C2623" s="5">
        <v>18.625646090181601</v>
      </c>
    </row>
    <row r="2624" spans="1:3">
      <c r="A2624" s="4">
        <v>2858.02</v>
      </c>
      <c r="B2624" s="4">
        <v>1855.52</v>
      </c>
      <c r="C2624" s="5">
        <v>64.923268556553097</v>
      </c>
    </row>
    <row r="2625" spans="1:3">
      <c r="A2625" s="4">
        <v>1623.8</v>
      </c>
      <c r="B2625" s="4">
        <v>1830.14</v>
      </c>
      <c r="C2625" s="5">
        <v>112.707229954428</v>
      </c>
    </row>
    <row r="2626" spans="1:3">
      <c r="A2626" s="4">
        <v>2712.66</v>
      </c>
      <c r="B2626" s="4">
        <v>1142.6300000000001</v>
      </c>
      <c r="C2626" s="5">
        <v>42.122123671967699</v>
      </c>
    </row>
    <row r="2627" spans="1:3">
      <c r="A2627" s="4">
        <v>1224.67</v>
      </c>
      <c r="B2627" s="4">
        <v>1440.78</v>
      </c>
      <c r="C2627" s="5">
        <v>117.646386373472</v>
      </c>
    </row>
    <row r="2628" spans="1:3">
      <c r="A2628" s="4">
        <v>1975.39</v>
      </c>
      <c r="B2628" s="4">
        <v>283.7</v>
      </c>
      <c r="C2628" s="5">
        <v>14.361720976617301</v>
      </c>
    </row>
    <row r="2629" spans="1:3">
      <c r="A2629" s="4">
        <v>3861.62</v>
      </c>
      <c r="B2629" s="4">
        <v>787.98</v>
      </c>
      <c r="C2629" s="5">
        <v>20.4054257021665</v>
      </c>
    </row>
    <row r="2630" spans="1:3">
      <c r="A2630" s="4">
        <v>3182.09</v>
      </c>
      <c r="B2630" s="4">
        <v>1253.18</v>
      </c>
      <c r="C2630" s="5">
        <v>39.382292769846202</v>
      </c>
    </row>
    <row r="2631" spans="1:3">
      <c r="A2631" s="4">
        <v>3127.95</v>
      </c>
      <c r="B2631" s="4">
        <v>1271.6199999999999</v>
      </c>
      <c r="C2631" s="5">
        <v>40.653463130804496</v>
      </c>
    </row>
    <row r="2632" spans="1:3">
      <c r="A2632" s="4">
        <v>776.68</v>
      </c>
      <c r="B2632" s="4">
        <v>954.28</v>
      </c>
      <c r="C2632" s="5">
        <v>122.86656023072599</v>
      </c>
    </row>
    <row r="2633" spans="1:3">
      <c r="A2633" s="4">
        <v>2993.4</v>
      </c>
      <c r="B2633" s="4">
        <v>940.95</v>
      </c>
      <c r="C2633" s="5">
        <v>31.434155141310899</v>
      </c>
    </row>
    <row r="2634" spans="1:3">
      <c r="A2634" s="4">
        <v>1735.56</v>
      </c>
      <c r="B2634" s="4">
        <v>1530.86</v>
      </c>
      <c r="C2634" s="5">
        <v>88.205535965336793</v>
      </c>
    </row>
    <row r="2635" spans="1:3">
      <c r="A2635" s="4">
        <v>502.29</v>
      </c>
      <c r="B2635" s="4">
        <v>979.82</v>
      </c>
      <c r="C2635" s="5">
        <v>195.07057675844601</v>
      </c>
    </row>
    <row r="2636" spans="1:3">
      <c r="A2636" s="4">
        <v>4996.1899999999996</v>
      </c>
      <c r="B2636" s="4">
        <v>303.77999999999997</v>
      </c>
      <c r="C2636" s="5">
        <v>6.0802331376508896</v>
      </c>
    </row>
    <row r="2637" spans="1:3">
      <c r="A2637" s="4">
        <v>4568.8599999999997</v>
      </c>
      <c r="B2637" s="4">
        <v>1669.55</v>
      </c>
      <c r="C2637" s="5">
        <v>36.541938251555102</v>
      </c>
    </row>
    <row r="2638" spans="1:3">
      <c r="A2638" s="4">
        <v>3746.55</v>
      </c>
      <c r="B2638" s="4">
        <v>1831.95</v>
      </c>
      <c r="C2638" s="5">
        <v>48.896985226408297</v>
      </c>
    </row>
    <row r="2639" spans="1:3">
      <c r="A2639" s="4">
        <v>2145.4299999999998</v>
      </c>
      <c r="B2639" s="4">
        <v>643.80999999999995</v>
      </c>
      <c r="C2639" s="5">
        <v>30.008436537197699</v>
      </c>
    </row>
    <row r="2640" spans="1:3">
      <c r="A2640" s="4">
        <v>2069.16</v>
      </c>
      <c r="B2640" s="4">
        <v>238.91</v>
      </c>
      <c r="C2640" s="5">
        <v>11.5462313209225</v>
      </c>
    </row>
    <row r="2641" spans="1:3">
      <c r="A2641" s="4">
        <v>2429.81</v>
      </c>
      <c r="B2641" s="4">
        <v>600.89</v>
      </c>
      <c r="C2641" s="5">
        <v>24.729917154016199</v>
      </c>
    </row>
    <row r="2642" spans="1:3">
      <c r="A2642" s="4">
        <v>3610.64</v>
      </c>
      <c r="B2642" s="4">
        <v>1103.1300000000001</v>
      </c>
      <c r="C2642" s="5">
        <v>30.552201271796701</v>
      </c>
    </row>
    <row r="2643" spans="1:3">
      <c r="A2643" s="4">
        <v>510.62</v>
      </c>
      <c r="B2643" s="4">
        <v>1557.18</v>
      </c>
      <c r="C2643" s="5">
        <v>304.95867768595002</v>
      </c>
    </row>
    <row r="2644" spans="1:3">
      <c r="A2644" s="4">
        <v>4710.49</v>
      </c>
      <c r="B2644" s="4">
        <v>643.4</v>
      </c>
      <c r="C2644" s="5">
        <v>13.658876252789</v>
      </c>
    </row>
    <row r="2645" spans="1:3">
      <c r="A2645" s="4">
        <v>101.69</v>
      </c>
      <c r="B2645" s="4">
        <v>1350.03</v>
      </c>
      <c r="C2645" s="5">
        <v>1327.5936670272399</v>
      </c>
    </row>
    <row r="2646" spans="1:3">
      <c r="A2646" s="4">
        <v>3671.71</v>
      </c>
      <c r="B2646" s="4">
        <v>531.27</v>
      </c>
      <c r="C2646" s="5">
        <v>14.469279981262099</v>
      </c>
    </row>
    <row r="2647" spans="1:3">
      <c r="A2647" s="4">
        <v>2157.61</v>
      </c>
      <c r="B2647" s="4">
        <v>1361.44</v>
      </c>
      <c r="C2647" s="5">
        <v>63.099448000333702</v>
      </c>
    </row>
    <row r="2648" spans="1:3">
      <c r="A2648" s="4">
        <v>2584.4899999999998</v>
      </c>
      <c r="B2648" s="4">
        <v>440.52</v>
      </c>
      <c r="C2648" s="5">
        <v>17.044755444981401</v>
      </c>
    </row>
    <row r="2649" spans="1:3">
      <c r="A2649" s="4">
        <v>633.49</v>
      </c>
      <c r="B2649" s="4">
        <v>410.44</v>
      </c>
      <c r="C2649" s="5">
        <v>64.790288718054001</v>
      </c>
    </row>
    <row r="2650" spans="1:3">
      <c r="A2650" s="4">
        <v>3070.78</v>
      </c>
      <c r="B2650" s="4">
        <v>579.29</v>
      </c>
      <c r="C2650" s="5">
        <v>18.864588150242</v>
      </c>
    </row>
    <row r="2651" spans="1:3">
      <c r="A2651" s="4">
        <v>4277.5600000000004</v>
      </c>
      <c r="B2651" s="4">
        <v>331.99</v>
      </c>
      <c r="C2651" s="5">
        <v>7.7612003104573599</v>
      </c>
    </row>
    <row r="2652" spans="1:3">
      <c r="A2652" s="4">
        <v>4855.9399999999996</v>
      </c>
      <c r="B2652" s="4">
        <v>1034.92</v>
      </c>
      <c r="C2652" s="5">
        <v>21.312454437245901</v>
      </c>
    </row>
    <row r="2653" spans="1:3">
      <c r="A2653" s="4">
        <v>1695.84</v>
      </c>
      <c r="B2653" s="4">
        <v>1179.8900000000001</v>
      </c>
      <c r="C2653" s="5">
        <v>69.575549580149101</v>
      </c>
    </row>
    <row r="2654" spans="1:3">
      <c r="A2654" s="4">
        <v>3199.64</v>
      </c>
      <c r="B2654" s="4">
        <v>1270.46</v>
      </c>
      <c r="C2654" s="5">
        <v>39.706341963470898</v>
      </c>
    </row>
    <row r="2655" spans="1:3">
      <c r="A2655" s="4">
        <v>167.17</v>
      </c>
      <c r="B2655" s="4">
        <v>311.60000000000002</v>
      </c>
      <c r="C2655" s="5">
        <v>186.39708081593599</v>
      </c>
    </row>
    <row r="2656" spans="1:3">
      <c r="A2656" s="4">
        <v>3965.5</v>
      </c>
      <c r="B2656" s="4">
        <v>442.76</v>
      </c>
      <c r="C2656" s="5">
        <v>11.1653007186988</v>
      </c>
    </row>
    <row r="2657" spans="1:3">
      <c r="A2657" s="4">
        <v>2888.81</v>
      </c>
      <c r="B2657" s="4">
        <v>34.659999999999997</v>
      </c>
      <c r="C2657" s="5">
        <v>1.1998019945929299</v>
      </c>
    </row>
    <row r="2658" spans="1:3">
      <c r="A2658" s="4">
        <v>4135.59</v>
      </c>
      <c r="B2658" s="4">
        <v>1293.94</v>
      </c>
      <c r="C2658" s="5">
        <v>31.287917806165499</v>
      </c>
    </row>
    <row r="2659" spans="1:3">
      <c r="A2659" s="4">
        <v>2558.39</v>
      </c>
      <c r="B2659" s="4">
        <v>1418.85</v>
      </c>
      <c r="C2659" s="5">
        <v>55.4587064521046</v>
      </c>
    </row>
    <row r="2660" spans="1:3">
      <c r="A2660" s="4">
        <v>1475.17</v>
      </c>
      <c r="B2660" s="4">
        <v>375.33</v>
      </c>
      <c r="C2660" s="5">
        <v>25.4431692618478</v>
      </c>
    </row>
    <row r="2661" spans="1:3">
      <c r="A2661" s="4">
        <v>4823.26</v>
      </c>
      <c r="B2661" s="4">
        <v>1988.22</v>
      </c>
      <c r="C2661" s="5">
        <v>41.221497493396598</v>
      </c>
    </row>
    <row r="2662" spans="1:3">
      <c r="A2662" s="4">
        <v>226.35</v>
      </c>
      <c r="B2662" s="4">
        <v>1172.74</v>
      </c>
      <c r="C2662" s="5">
        <v>518.10912303954103</v>
      </c>
    </row>
    <row r="2663" spans="1:3">
      <c r="A2663" s="4">
        <v>4062.67</v>
      </c>
      <c r="B2663" s="4">
        <v>958.19</v>
      </c>
      <c r="C2663" s="5">
        <v>23.585228433517901</v>
      </c>
    </row>
    <row r="2664" spans="1:3">
      <c r="A2664" s="4">
        <v>4076.27</v>
      </c>
      <c r="B2664" s="4">
        <v>120.01</v>
      </c>
      <c r="C2664" s="5">
        <v>2.9441131230266899</v>
      </c>
    </row>
    <row r="2665" spans="1:3">
      <c r="A2665" s="4">
        <v>4194.78</v>
      </c>
      <c r="B2665" s="4">
        <v>167.84</v>
      </c>
      <c r="C2665" s="5">
        <v>4.0011633506405602</v>
      </c>
    </row>
    <row r="2666" spans="1:3">
      <c r="A2666" s="4">
        <v>881.68</v>
      </c>
      <c r="B2666" s="4">
        <v>1899.84</v>
      </c>
      <c r="C2666" s="5">
        <v>215.479539061791</v>
      </c>
    </row>
    <row r="2667" spans="1:3">
      <c r="A2667" s="4">
        <v>1939.83</v>
      </c>
      <c r="B2667" s="4">
        <v>29.61</v>
      </c>
      <c r="C2667" s="5">
        <v>1.52642241845935</v>
      </c>
    </row>
    <row r="2668" spans="1:3">
      <c r="A2668" s="4">
        <v>4318.7</v>
      </c>
      <c r="B2668" s="4">
        <v>1917.94</v>
      </c>
      <c r="C2668" s="5">
        <v>44.410123416768897</v>
      </c>
    </row>
    <row r="2669" spans="1:3">
      <c r="A2669" s="4">
        <v>209.16</v>
      </c>
      <c r="B2669" s="4">
        <v>731.63</v>
      </c>
      <c r="C2669" s="5">
        <v>349.79441575827099</v>
      </c>
    </row>
    <row r="2670" spans="1:3">
      <c r="A2670" s="4">
        <v>753.8</v>
      </c>
      <c r="B2670" s="4">
        <v>385.31</v>
      </c>
      <c r="C2670" s="5">
        <v>51.115680551870497</v>
      </c>
    </row>
    <row r="2671" spans="1:3">
      <c r="A2671" s="4">
        <v>3124.97</v>
      </c>
      <c r="B2671" s="4">
        <v>959.73</v>
      </c>
      <c r="C2671" s="5">
        <v>30.711654831886399</v>
      </c>
    </row>
    <row r="2672" spans="1:3">
      <c r="A2672" s="4">
        <v>1884.17</v>
      </c>
      <c r="B2672" s="4">
        <v>618.08000000000004</v>
      </c>
      <c r="C2672" s="5">
        <v>32.803834048944601</v>
      </c>
    </row>
    <row r="2673" spans="1:3">
      <c r="A2673" s="4">
        <v>4625.1899999999996</v>
      </c>
      <c r="B2673" s="4">
        <v>1547.65</v>
      </c>
      <c r="C2673" s="5">
        <v>33.461328075170996</v>
      </c>
    </row>
    <row r="2674" spans="1:3">
      <c r="A2674" s="4">
        <v>837.49</v>
      </c>
      <c r="B2674" s="4">
        <v>688.7</v>
      </c>
      <c r="C2674" s="5">
        <v>82.233817717226501</v>
      </c>
    </row>
    <row r="2675" spans="1:3">
      <c r="A2675" s="4">
        <v>4141.24</v>
      </c>
      <c r="B2675" s="4">
        <v>998.02</v>
      </c>
      <c r="C2675" s="5">
        <v>24.099545063797301</v>
      </c>
    </row>
    <row r="2676" spans="1:3">
      <c r="A2676" s="4">
        <v>3285.91</v>
      </c>
      <c r="B2676" s="4">
        <v>1925</v>
      </c>
      <c r="C2676" s="5">
        <v>58.583466984792601</v>
      </c>
    </row>
    <row r="2677" spans="1:3">
      <c r="A2677" s="4">
        <v>3833.2</v>
      </c>
      <c r="B2677" s="4">
        <v>1650.91</v>
      </c>
      <c r="C2677" s="5">
        <v>43.068715433580302</v>
      </c>
    </row>
    <row r="2678" spans="1:3">
      <c r="A2678" s="4">
        <v>2747.05</v>
      </c>
      <c r="B2678" s="4">
        <v>1191.52</v>
      </c>
      <c r="C2678" s="5">
        <v>43.374529040243203</v>
      </c>
    </row>
    <row r="2679" spans="1:3">
      <c r="A2679" s="4">
        <v>1601.28</v>
      </c>
      <c r="B2679" s="4">
        <v>1150.05</v>
      </c>
      <c r="C2679" s="5">
        <v>71.820668465227797</v>
      </c>
    </row>
    <row r="2680" spans="1:3">
      <c r="A2680" s="4">
        <v>1633.61</v>
      </c>
      <c r="B2680" s="4">
        <v>995.78</v>
      </c>
      <c r="C2680" s="5">
        <v>60.955797283317303</v>
      </c>
    </row>
    <row r="2681" spans="1:3">
      <c r="A2681" s="4">
        <v>3427.33</v>
      </c>
      <c r="B2681" s="4">
        <v>428.74</v>
      </c>
      <c r="C2681" s="5">
        <v>12.5094461286191</v>
      </c>
    </row>
    <row r="2682" spans="1:3">
      <c r="A2682" s="4">
        <v>312.20999999999998</v>
      </c>
      <c r="B2682" s="4">
        <v>105</v>
      </c>
      <c r="C2682" s="5">
        <v>33.6312097626598</v>
      </c>
    </row>
    <row r="2683" spans="1:3">
      <c r="A2683" s="4">
        <v>1749.63</v>
      </c>
      <c r="B2683" s="4">
        <v>562.95000000000005</v>
      </c>
      <c r="C2683" s="5">
        <v>32.175374221978402</v>
      </c>
    </row>
    <row r="2684" spans="1:3">
      <c r="A2684" s="4">
        <v>2891.8</v>
      </c>
      <c r="B2684" s="4">
        <v>165.5</v>
      </c>
      <c r="C2684" s="5">
        <v>5.7230790511100302</v>
      </c>
    </row>
    <row r="2685" spans="1:3">
      <c r="A2685" s="4">
        <v>3626.04</v>
      </c>
      <c r="B2685" s="4">
        <v>267.77</v>
      </c>
      <c r="C2685" s="5">
        <v>7.3846399929399604</v>
      </c>
    </row>
    <row r="2686" spans="1:3">
      <c r="A2686" s="4">
        <v>1710.54</v>
      </c>
      <c r="B2686" s="4">
        <v>434.37</v>
      </c>
      <c r="C2686" s="5">
        <v>25.393735311655998</v>
      </c>
    </row>
    <row r="2687" spans="1:3">
      <c r="A2687" s="4">
        <v>564.82000000000005</v>
      </c>
      <c r="B2687" s="4">
        <v>954.88</v>
      </c>
      <c r="C2687" s="5">
        <v>169.05916929287201</v>
      </c>
    </row>
    <row r="2688" spans="1:3">
      <c r="A2688" s="4">
        <v>1051.0899999999999</v>
      </c>
      <c r="B2688" s="4">
        <v>1752.03</v>
      </c>
      <c r="C2688" s="5">
        <v>166.686963057398</v>
      </c>
    </row>
    <row r="2689" spans="1:3">
      <c r="A2689" s="4">
        <v>877.81</v>
      </c>
      <c r="B2689" s="4">
        <v>1735.36</v>
      </c>
      <c r="C2689" s="5">
        <v>197.69198345883501</v>
      </c>
    </row>
    <row r="2690" spans="1:3">
      <c r="A2690" s="4">
        <v>2427.2199999999998</v>
      </c>
      <c r="B2690" s="4">
        <v>1402.55</v>
      </c>
      <c r="C2690" s="5">
        <v>57.784214039106502</v>
      </c>
    </row>
    <row r="2691" spans="1:3">
      <c r="A2691" s="4">
        <v>4162.1400000000003</v>
      </c>
      <c r="B2691" s="4">
        <v>1405.92</v>
      </c>
      <c r="C2691" s="5">
        <v>33.778777263619197</v>
      </c>
    </row>
    <row r="2692" spans="1:3">
      <c r="A2692" s="4">
        <v>2051.92</v>
      </c>
      <c r="B2692" s="4">
        <v>1357.31</v>
      </c>
      <c r="C2692" s="5">
        <v>66.148290381691297</v>
      </c>
    </row>
    <row r="2693" spans="1:3">
      <c r="A2693" s="4">
        <v>1183.6500000000001</v>
      </c>
      <c r="B2693" s="4">
        <v>239.81</v>
      </c>
      <c r="C2693" s="5">
        <v>20.260212055928701</v>
      </c>
    </row>
    <row r="2694" spans="1:3">
      <c r="A2694" s="4">
        <v>3309.43</v>
      </c>
      <c r="B2694" s="4">
        <v>943.96</v>
      </c>
      <c r="C2694" s="5">
        <v>28.523340877432101</v>
      </c>
    </row>
    <row r="2695" spans="1:3">
      <c r="A2695" s="4">
        <v>196.79</v>
      </c>
      <c r="B2695" s="4">
        <v>283.89</v>
      </c>
      <c r="C2695" s="5">
        <v>144.260379084303</v>
      </c>
    </row>
    <row r="2696" spans="1:3">
      <c r="A2696" s="4">
        <v>4277.34</v>
      </c>
      <c r="B2696" s="4">
        <v>1277.54</v>
      </c>
      <c r="C2696" s="5">
        <v>29.867628011801699</v>
      </c>
    </row>
    <row r="2697" spans="1:3">
      <c r="A2697" s="4">
        <v>1101.76</v>
      </c>
      <c r="B2697" s="4">
        <v>1321.43</v>
      </c>
      <c r="C2697" s="5">
        <v>119.938099041534</v>
      </c>
    </row>
    <row r="2698" spans="1:3">
      <c r="A2698" s="4">
        <v>1732.77</v>
      </c>
      <c r="B2698" s="4">
        <v>159.81</v>
      </c>
      <c r="C2698" s="5">
        <v>9.2228051039664791</v>
      </c>
    </row>
    <row r="2699" spans="1:3">
      <c r="A2699" s="4">
        <v>3987.33</v>
      </c>
      <c r="B2699" s="4">
        <v>318.72000000000003</v>
      </c>
      <c r="C2699" s="5">
        <v>7.9933188374175197</v>
      </c>
    </row>
    <row r="2700" spans="1:3">
      <c r="A2700" s="4">
        <v>1210.1300000000001</v>
      </c>
      <c r="B2700" s="4">
        <v>1427.99</v>
      </c>
      <c r="C2700" s="5">
        <v>118.003024468446</v>
      </c>
    </row>
    <row r="2701" spans="1:3">
      <c r="A2701" s="4">
        <v>4723.08</v>
      </c>
      <c r="B2701" s="4">
        <v>678.52</v>
      </c>
      <c r="C2701" s="5">
        <v>14.3660492729321</v>
      </c>
    </row>
    <row r="2702" spans="1:3">
      <c r="A2702" s="4">
        <v>4052.02</v>
      </c>
      <c r="B2702" s="4">
        <v>1307.01</v>
      </c>
      <c r="C2702" s="5">
        <v>32.255763791886501</v>
      </c>
    </row>
    <row r="2703" spans="1:3">
      <c r="A2703" s="4">
        <v>2671.33</v>
      </c>
      <c r="B2703" s="4">
        <v>1563.42</v>
      </c>
      <c r="C2703" s="5">
        <v>58.5259028274305</v>
      </c>
    </row>
    <row r="2704" spans="1:3">
      <c r="A2704" s="4">
        <v>468.59</v>
      </c>
      <c r="B2704" s="4">
        <v>236.71</v>
      </c>
      <c r="C2704" s="5">
        <v>50.515375914979003</v>
      </c>
    </row>
    <row r="2705" spans="1:3">
      <c r="A2705" s="4">
        <v>1595.64</v>
      </c>
      <c r="B2705" s="4">
        <v>233.74</v>
      </c>
      <c r="C2705" s="5">
        <v>14.6486676192625</v>
      </c>
    </row>
    <row r="2706" spans="1:3">
      <c r="A2706" s="4">
        <v>2964.87</v>
      </c>
      <c r="B2706" s="4">
        <v>1417.79</v>
      </c>
      <c r="C2706" s="5">
        <v>47.819634587688498</v>
      </c>
    </row>
    <row r="2707" spans="1:3">
      <c r="A2707" s="4">
        <v>2887.93</v>
      </c>
      <c r="B2707" s="4">
        <v>1961.31</v>
      </c>
      <c r="C2707" s="5">
        <v>67.9140422378659</v>
      </c>
    </row>
    <row r="2708" spans="1:3">
      <c r="A2708" s="4">
        <v>4151.05</v>
      </c>
      <c r="B2708" s="4">
        <v>423.37</v>
      </c>
      <c r="C2708" s="5">
        <v>10.1991062502258</v>
      </c>
    </row>
    <row r="2709" spans="1:3">
      <c r="A2709" s="4">
        <v>3112.31</v>
      </c>
      <c r="B2709" s="4">
        <v>1716.8</v>
      </c>
      <c r="C2709" s="5">
        <v>55.161600226198601</v>
      </c>
    </row>
    <row r="2710" spans="1:3">
      <c r="A2710" s="4">
        <v>3188.73</v>
      </c>
      <c r="B2710" s="4">
        <v>270.47000000000003</v>
      </c>
      <c r="C2710" s="5">
        <v>8.4820602559639706</v>
      </c>
    </row>
    <row r="2711" spans="1:3">
      <c r="A2711" s="4">
        <v>2298.86</v>
      </c>
      <c r="B2711" s="4">
        <v>1467.37</v>
      </c>
      <c r="C2711" s="5">
        <v>63.830333295633501</v>
      </c>
    </row>
    <row r="2712" spans="1:3">
      <c r="A2712" s="4">
        <v>2794.6</v>
      </c>
      <c r="B2712" s="4">
        <v>707.59</v>
      </c>
      <c r="C2712" s="5">
        <v>25.319902669433901</v>
      </c>
    </row>
    <row r="2713" spans="1:3">
      <c r="A2713" s="4">
        <v>2983.09</v>
      </c>
      <c r="B2713" s="4">
        <v>488.11</v>
      </c>
      <c r="C2713" s="5">
        <v>16.362563650443001</v>
      </c>
    </row>
    <row r="2714" spans="1:3">
      <c r="A2714" s="4">
        <v>3253.37</v>
      </c>
      <c r="B2714" s="4">
        <v>1000.78</v>
      </c>
      <c r="C2714" s="5">
        <v>30.761333632510301</v>
      </c>
    </row>
    <row r="2715" spans="1:3">
      <c r="A2715" s="4">
        <v>3769.74</v>
      </c>
      <c r="B2715" s="4">
        <v>1695.66</v>
      </c>
      <c r="C2715" s="5">
        <v>44.980820958474602</v>
      </c>
    </row>
    <row r="2716" spans="1:3">
      <c r="A2716" s="4">
        <v>1715.83</v>
      </c>
      <c r="B2716" s="4">
        <v>708.22</v>
      </c>
      <c r="C2716" s="5">
        <v>41.2756508511915</v>
      </c>
    </row>
    <row r="2717" spans="1:3">
      <c r="A2717" s="4">
        <v>2087.7199999999998</v>
      </c>
      <c r="B2717" s="4">
        <v>1716.16</v>
      </c>
      <c r="C2717" s="5">
        <v>82.202594217615399</v>
      </c>
    </row>
    <row r="2718" spans="1:3">
      <c r="A2718" s="4">
        <v>1351.27</v>
      </c>
      <c r="B2718" s="4">
        <v>1355.42</v>
      </c>
      <c r="C2718" s="5">
        <v>100.30711848853301</v>
      </c>
    </row>
    <row r="2719" spans="1:3">
      <c r="A2719" s="4">
        <v>3263.35</v>
      </c>
      <c r="B2719" s="4">
        <v>1626.85</v>
      </c>
      <c r="C2719" s="5">
        <v>49.852145801093997</v>
      </c>
    </row>
    <row r="2720" spans="1:3">
      <c r="A2720" s="4">
        <v>4774.29</v>
      </c>
      <c r="B2720" s="4">
        <v>1509.13</v>
      </c>
      <c r="C2720" s="5">
        <v>31.609516807734799</v>
      </c>
    </row>
    <row r="2721" spans="1:3">
      <c r="A2721" s="4">
        <v>1881.56</v>
      </c>
      <c r="B2721" s="4">
        <v>157.76</v>
      </c>
      <c r="C2721" s="5">
        <v>8.3845319840983006</v>
      </c>
    </row>
    <row r="2722" spans="1:3">
      <c r="A2722" s="4">
        <v>1126.77</v>
      </c>
      <c r="B2722" s="4">
        <v>1672.41</v>
      </c>
      <c r="C2722" s="5">
        <v>148.42514443941499</v>
      </c>
    </row>
    <row r="2723" spans="1:3">
      <c r="A2723" s="4">
        <v>2696.45</v>
      </c>
      <c r="B2723" s="4">
        <v>320.01</v>
      </c>
      <c r="C2723" s="5">
        <v>11.8678262159506</v>
      </c>
    </row>
    <row r="2724" spans="1:3">
      <c r="A2724" s="4">
        <v>224.91</v>
      </c>
      <c r="B2724" s="4">
        <v>182.79</v>
      </c>
      <c r="C2724" s="5">
        <v>81.2725090036014</v>
      </c>
    </row>
    <row r="2725" spans="1:3">
      <c r="A2725" s="4">
        <v>1849.67</v>
      </c>
      <c r="B2725" s="4">
        <v>957.8</v>
      </c>
      <c r="C2725" s="5">
        <v>51.7822097995859</v>
      </c>
    </row>
    <row r="2726" spans="1:3">
      <c r="A2726" s="4">
        <v>4612.5</v>
      </c>
      <c r="B2726" s="4">
        <v>87.44</v>
      </c>
      <c r="C2726" s="5">
        <v>1.89571815718157</v>
      </c>
    </row>
    <row r="2727" spans="1:3">
      <c r="A2727" s="4">
        <v>3067.14</v>
      </c>
      <c r="B2727" s="4">
        <v>1114.33</v>
      </c>
      <c r="C2727" s="5">
        <v>36.331240178146402</v>
      </c>
    </row>
    <row r="2728" spans="1:3">
      <c r="A2728" s="4">
        <v>2088.71</v>
      </c>
      <c r="B2728" s="4">
        <v>1073.5</v>
      </c>
      <c r="C2728" s="5">
        <v>51.395358857859598</v>
      </c>
    </row>
    <row r="2729" spans="1:3">
      <c r="A2729" s="4">
        <v>374.69</v>
      </c>
      <c r="B2729" s="4">
        <v>1147.69</v>
      </c>
      <c r="C2729" s="5">
        <v>306.30387787237498</v>
      </c>
    </row>
    <row r="2730" spans="1:3">
      <c r="A2730" s="4">
        <v>1121.78</v>
      </c>
      <c r="B2730" s="4">
        <v>854.93</v>
      </c>
      <c r="C2730" s="5">
        <v>76.211913209363701</v>
      </c>
    </row>
    <row r="2731" spans="1:3">
      <c r="A2731" s="4">
        <v>3642.96</v>
      </c>
      <c r="B2731" s="4">
        <v>519.54999999999995</v>
      </c>
      <c r="C2731" s="5">
        <v>14.261754177921199</v>
      </c>
    </row>
    <row r="2732" spans="1:3">
      <c r="A2732" s="4">
        <v>2288.7600000000002</v>
      </c>
      <c r="B2732" s="4">
        <v>1239.69</v>
      </c>
      <c r="C2732" s="5">
        <v>54.164263618728</v>
      </c>
    </row>
    <row r="2733" spans="1:3">
      <c r="A2733" s="4">
        <v>4427.58</v>
      </c>
      <c r="B2733" s="4">
        <v>1578.17</v>
      </c>
      <c r="C2733" s="5">
        <v>35.644076448082302</v>
      </c>
    </row>
    <row r="2734" spans="1:3">
      <c r="A2734" s="4">
        <v>3408.62</v>
      </c>
      <c r="B2734" s="4">
        <v>345.22</v>
      </c>
      <c r="C2734" s="5">
        <v>10.1278523273348</v>
      </c>
    </row>
    <row r="2735" spans="1:3">
      <c r="A2735" s="4">
        <v>3670.32</v>
      </c>
      <c r="B2735" s="4">
        <v>1490.44</v>
      </c>
      <c r="C2735" s="5">
        <v>40.6079033980688</v>
      </c>
    </row>
    <row r="2736" spans="1:3">
      <c r="A2736" s="4">
        <v>4639.53</v>
      </c>
      <c r="B2736" s="4">
        <v>1163.0999999999999</v>
      </c>
      <c r="C2736" s="5">
        <v>25.069349697059799</v>
      </c>
    </row>
    <row r="2737" spans="1:3">
      <c r="A2737" s="4">
        <v>3309.08</v>
      </c>
      <c r="B2737" s="4">
        <v>436.51</v>
      </c>
      <c r="C2737" s="5">
        <v>13.191279751471701</v>
      </c>
    </row>
    <row r="2738" spans="1:3">
      <c r="A2738" s="4">
        <v>2197.96</v>
      </c>
      <c r="B2738" s="4">
        <v>1000.73</v>
      </c>
      <c r="C2738" s="5">
        <v>45.529945949880798</v>
      </c>
    </row>
    <row r="2739" spans="1:3">
      <c r="A2739" s="4">
        <v>4794.17</v>
      </c>
      <c r="B2739" s="4">
        <v>274.33</v>
      </c>
      <c r="C2739" s="5">
        <v>5.7221583715220801</v>
      </c>
    </row>
    <row r="2740" spans="1:3">
      <c r="A2740" s="4">
        <v>3577.22</v>
      </c>
      <c r="B2740" s="4">
        <v>1335.52</v>
      </c>
      <c r="C2740" s="5">
        <v>37.334019154539</v>
      </c>
    </row>
    <row r="2741" spans="1:3">
      <c r="A2741" s="4">
        <v>717.47</v>
      </c>
      <c r="B2741" s="4">
        <v>1626.39</v>
      </c>
      <c r="C2741" s="5">
        <v>226.684042538364</v>
      </c>
    </row>
    <row r="2742" spans="1:3">
      <c r="A2742" s="4">
        <v>4215.6400000000003</v>
      </c>
      <c r="B2742" s="4">
        <v>967.64</v>
      </c>
      <c r="C2742" s="5">
        <v>22.953572885730299</v>
      </c>
    </row>
    <row r="2743" spans="1:3">
      <c r="A2743" s="4">
        <v>3882.91</v>
      </c>
      <c r="B2743" s="4">
        <v>1277.1600000000001</v>
      </c>
      <c r="C2743" s="5">
        <v>32.891825975878902</v>
      </c>
    </row>
    <row r="2744" spans="1:3">
      <c r="A2744" s="4">
        <v>488.43</v>
      </c>
      <c r="B2744" s="4">
        <v>1883.86</v>
      </c>
      <c r="C2744" s="5">
        <v>385.69702925700699</v>
      </c>
    </row>
    <row r="2745" spans="1:3">
      <c r="A2745" s="4">
        <v>4848.59</v>
      </c>
      <c r="B2745" s="4">
        <v>1245.07</v>
      </c>
      <c r="C2745" s="5">
        <v>25.679011836430799</v>
      </c>
    </row>
    <row r="2746" spans="1:3">
      <c r="A2746" s="4">
        <v>4308.95</v>
      </c>
      <c r="B2746" s="4">
        <v>1451.37</v>
      </c>
      <c r="C2746" s="5">
        <v>33.682683716450597</v>
      </c>
    </row>
    <row r="2747" spans="1:3">
      <c r="A2747" s="4">
        <v>4176.78</v>
      </c>
      <c r="B2747" s="4">
        <v>755.42</v>
      </c>
      <c r="C2747" s="5">
        <v>18.0861812209405</v>
      </c>
    </row>
    <row r="2748" spans="1:3">
      <c r="A2748" s="4">
        <v>501.62</v>
      </c>
      <c r="B2748" s="4">
        <v>908.8</v>
      </c>
      <c r="C2748" s="5">
        <v>181.172999481679</v>
      </c>
    </row>
    <row r="2749" spans="1:3">
      <c r="A2749" s="4">
        <v>1993.27</v>
      </c>
      <c r="B2749" s="4">
        <v>1274.1199999999999</v>
      </c>
      <c r="C2749" s="5">
        <v>63.921094482935104</v>
      </c>
    </row>
    <row r="2750" spans="1:3">
      <c r="A2750" s="4">
        <v>496.81</v>
      </c>
      <c r="B2750" s="4">
        <v>936.91</v>
      </c>
      <c r="C2750" s="5">
        <v>188.58517340633199</v>
      </c>
    </row>
    <row r="2751" spans="1:3">
      <c r="A2751" s="4">
        <v>867.29</v>
      </c>
      <c r="B2751" s="4">
        <v>638.75</v>
      </c>
      <c r="C2751" s="5">
        <v>73.648952484174799</v>
      </c>
    </row>
    <row r="2752" spans="1:3">
      <c r="A2752" s="4">
        <v>343.43</v>
      </c>
      <c r="B2752" s="4">
        <v>157.53</v>
      </c>
      <c r="C2752" s="5">
        <v>45.869609527414603</v>
      </c>
    </row>
    <row r="2753" spans="1:3">
      <c r="A2753" s="4">
        <v>888.2</v>
      </c>
      <c r="B2753" s="4">
        <v>1987.97</v>
      </c>
      <c r="C2753" s="5">
        <v>223.82008556631399</v>
      </c>
    </row>
    <row r="2754" spans="1:3">
      <c r="A2754" s="4">
        <v>4894.3100000000004</v>
      </c>
      <c r="B2754" s="4">
        <v>1263.96</v>
      </c>
      <c r="C2754" s="5">
        <v>25.825090768668101</v>
      </c>
    </row>
    <row r="2755" spans="1:3">
      <c r="A2755" s="4">
        <v>1037.31</v>
      </c>
      <c r="B2755" s="4">
        <v>1879.41</v>
      </c>
      <c r="C2755" s="5">
        <v>181.18113196633601</v>
      </c>
    </row>
    <row r="2756" spans="1:3">
      <c r="A2756" s="4">
        <v>508.28</v>
      </c>
      <c r="B2756" s="4">
        <v>1991.1</v>
      </c>
      <c r="C2756" s="5">
        <v>391.73290312426201</v>
      </c>
    </row>
    <row r="2757" spans="1:3">
      <c r="A2757" s="4">
        <v>4695.99</v>
      </c>
      <c r="B2757" s="4">
        <v>1763.97</v>
      </c>
      <c r="C2757" s="5">
        <v>37.563325305207201</v>
      </c>
    </row>
    <row r="2758" spans="1:3">
      <c r="A2758" s="4">
        <v>4209.6400000000003</v>
      </c>
      <c r="B2758" s="4">
        <v>143.66</v>
      </c>
      <c r="C2758" s="5">
        <v>3.41264336142758</v>
      </c>
    </row>
    <row r="2759" spans="1:3">
      <c r="A2759" s="4">
        <v>441.9</v>
      </c>
      <c r="B2759" s="4">
        <v>1256.54</v>
      </c>
      <c r="C2759" s="5">
        <v>284.34940031681401</v>
      </c>
    </row>
    <row r="2760" spans="1:3">
      <c r="A2760" s="4">
        <v>316.63</v>
      </c>
      <c r="B2760" s="4">
        <v>752.14</v>
      </c>
      <c r="C2760" s="5">
        <v>237.54539999368399</v>
      </c>
    </row>
    <row r="2761" spans="1:3">
      <c r="A2761" s="4">
        <v>911.57</v>
      </c>
      <c r="B2761" s="4">
        <v>1112.53</v>
      </c>
      <c r="C2761" s="5">
        <v>122.045481970666</v>
      </c>
    </row>
    <row r="2762" spans="1:3">
      <c r="A2762" s="4">
        <v>3096.16</v>
      </c>
      <c r="B2762" s="4">
        <v>1826.27</v>
      </c>
      <c r="C2762" s="5">
        <v>58.985000775153701</v>
      </c>
    </row>
    <row r="2763" spans="1:3">
      <c r="A2763" s="4">
        <v>801.64</v>
      </c>
      <c r="B2763" s="4">
        <v>888.02</v>
      </c>
      <c r="C2763" s="5">
        <v>110.775410408662</v>
      </c>
    </row>
    <row r="2764" spans="1:3">
      <c r="A2764" s="4">
        <v>3782.01</v>
      </c>
      <c r="B2764" s="4">
        <v>1585.03</v>
      </c>
      <c r="C2764" s="5">
        <v>41.909725251916299</v>
      </c>
    </row>
    <row r="2765" spans="1:3">
      <c r="A2765" s="4">
        <v>4386.16</v>
      </c>
      <c r="B2765" s="4">
        <v>721.38</v>
      </c>
      <c r="C2765" s="5">
        <v>16.446732449340701</v>
      </c>
    </row>
    <row r="2766" spans="1:3">
      <c r="A2766" s="4">
        <v>3461.27</v>
      </c>
      <c r="B2766" s="4">
        <v>1466.4</v>
      </c>
      <c r="C2766" s="5">
        <v>42.365952381640298</v>
      </c>
    </row>
    <row r="2767" spans="1:3">
      <c r="A2767" s="4">
        <v>902.62</v>
      </c>
      <c r="B2767" s="4">
        <v>1246.8499999999999</v>
      </c>
      <c r="C2767" s="5">
        <v>138.13675743945399</v>
      </c>
    </row>
    <row r="2768" spans="1:3">
      <c r="A2768" s="4">
        <v>2267.92</v>
      </c>
      <c r="B2768" s="4">
        <v>1941.61</v>
      </c>
      <c r="C2768" s="5">
        <v>85.6119263466083</v>
      </c>
    </row>
    <row r="2769" spans="1:3">
      <c r="A2769" s="4">
        <v>1321.17</v>
      </c>
      <c r="B2769" s="4">
        <v>1015.13</v>
      </c>
      <c r="C2769" s="5">
        <v>76.835683522937998</v>
      </c>
    </row>
    <row r="2770" spans="1:3">
      <c r="A2770" s="4">
        <v>1523.96</v>
      </c>
      <c r="B2770" s="4">
        <v>214.44</v>
      </c>
      <c r="C2770" s="5">
        <v>14.0712354654978</v>
      </c>
    </row>
    <row r="2771" spans="1:3">
      <c r="A2771" s="4">
        <v>4507.07</v>
      </c>
      <c r="B2771" s="4">
        <v>1971.62</v>
      </c>
      <c r="C2771" s="5">
        <v>43.745049444539397</v>
      </c>
    </row>
    <row r="2772" spans="1:3">
      <c r="A2772" s="4">
        <v>466.33</v>
      </c>
      <c r="B2772" s="4">
        <v>677.26</v>
      </c>
      <c r="C2772" s="5">
        <v>145.23191731177499</v>
      </c>
    </row>
    <row r="2773" spans="1:3">
      <c r="A2773" s="4">
        <v>4758.1000000000004</v>
      </c>
      <c r="B2773" s="4">
        <v>1166.32</v>
      </c>
      <c r="C2773" s="5">
        <v>24.512305331960199</v>
      </c>
    </row>
    <row r="2774" spans="1:3">
      <c r="A2774" s="4">
        <v>4879.57</v>
      </c>
      <c r="B2774" s="4">
        <v>15.95</v>
      </c>
      <c r="C2774" s="5">
        <v>0.32687306463479399</v>
      </c>
    </row>
    <row r="2775" spans="1:3">
      <c r="A2775" s="4">
        <v>297.44</v>
      </c>
      <c r="B2775" s="4">
        <v>1799.31</v>
      </c>
      <c r="C2775" s="5">
        <v>604.93208714362595</v>
      </c>
    </row>
    <row r="2776" spans="1:3">
      <c r="A2776" s="4">
        <v>4939.58</v>
      </c>
      <c r="B2776" s="4">
        <v>1943.08</v>
      </c>
      <c r="C2776" s="5">
        <v>39.336947675713297</v>
      </c>
    </row>
    <row r="2777" spans="1:3">
      <c r="A2777" s="4">
        <v>4785.1499999999996</v>
      </c>
      <c r="B2777" s="4">
        <v>20.05</v>
      </c>
      <c r="C2777" s="5">
        <v>0.41900462890400503</v>
      </c>
    </row>
    <row r="2778" spans="1:3">
      <c r="A2778" s="4">
        <v>1522.04</v>
      </c>
      <c r="B2778" s="4">
        <v>1163.18</v>
      </c>
      <c r="C2778" s="5">
        <v>76.422433050379794</v>
      </c>
    </row>
    <row r="2779" spans="1:3">
      <c r="A2779" s="4">
        <v>4937.9799999999996</v>
      </c>
      <c r="B2779" s="4">
        <v>1621.84</v>
      </c>
      <c r="C2779" s="5">
        <v>32.844199449977502</v>
      </c>
    </row>
    <row r="2780" spans="1:3">
      <c r="A2780" s="4">
        <v>1741.76</v>
      </c>
      <c r="B2780" s="4">
        <v>1235.5899999999999</v>
      </c>
      <c r="C2780" s="5">
        <v>70.939164982546401</v>
      </c>
    </row>
    <row r="2781" spans="1:3">
      <c r="A2781" s="4">
        <v>2253.06</v>
      </c>
      <c r="B2781" s="4">
        <v>1407.02</v>
      </c>
      <c r="C2781" s="5">
        <v>62.449291186209003</v>
      </c>
    </row>
    <row r="2782" spans="1:3">
      <c r="A2782" s="4">
        <v>4048.1</v>
      </c>
      <c r="B2782" s="4">
        <v>1664.54</v>
      </c>
      <c r="C2782" s="5">
        <v>41.119043501889799</v>
      </c>
    </row>
    <row r="2783" spans="1:3">
      <c r="A2783" s="4">
        <v>3374.44</v>
      </c>
      <c r="B2783" s="4">
        <v>1508.75</v>
      </c>
      <c r="C2783" s="5">
        <v>44.711122438093398</v>
      </c>
    </row>
    <row r="2784" spans="1:3">
      <c r="A2784" s="4">
        <v>4011.05</v>
      </c>
      <c r="B2784" s="4">
        <v>1583.1</v>
      </c>
      <c r="C2784" s="5">
        <v>39.468468356166099</v>
      </c>
    </row>
    <row r="2785" spans="1:3">
      <c r="A2785" s="4">
        <v>1826.92</v>
      </c>
      <c r="B2785" s="4">
        <v>1043.8900000000001</v>
      </c>
      <c r="C2785" s="5">
        <v>57.139338339938298</v>
      </c>
    </row>
    <row r="2786" spans="1:3">
      <c r="A2786" s="4">
        <v>4717.0600000000004</v>
      </c>
      <c r="B2786" s="4">
        <v>1634.07</v>
      </c>
      <c r="C2786" s="5">
        <v>34.641704790695897</v>
      </c>
    </row>
    <row r="2787" spans="1:3">
      <c r="A2787" s="4">
        <v>3940.78</v>
      </c>
      <c r="B2787" s="4">
        <v>1971.13</v>
      </c>
      <c r="C2787" s="5">
        <v>50.0187780084146</v>
      </c>
    </row>
    <row r="2788" spans="1:3">
      <c r="A2788" s="4">
        <v>3074.56</v>
      </c>
      <c r="B2788" s="4">
        <v>278.70999999999998</v>
      </c>
      <c r="C2788" s="5">
        <v>9.0650369483763509</v>
      </c>
    </row>
    <row r="2789" spans="1:3">
      <c r="A2789" s="4">
        <v>2510.52</v>
      </c>
      <c r="B2789" s="4">
        <v>1837.16</v>
      </c>
      <c r="C2789" s="5">
        <v>73.178465019199194</v>
      </c>
    </row>
    <row r="2790" spans="1:3">
      <c r="A2790" s="4">
        <v>1970.89</v>
      </c>
      <c r="B2790" s="4">
        <v>1895.34</v>
      </c>
      <c r="C2790" s="5">
        <v>96.166706411824094</v>
      </c>
    </row>
    <row r="2791" spans="1:3">
      <c r="A2791" s="4">
        <v>2772.21</v>
      </c>
      <c r="B2791" s="4">
        <v>1531.01</v>
      </c>
      <c r="C2791" s="5">
        <v>55.227057113277901</v>
      </c>
    </row>
    <row r="2792" spans="1:3">
      <c r="A2792" s="4">
        <v>1663.89</v>
      </c>
      <c r="B2792" s="4">
        <v>450.5</v>
      </c>
      <c r="C2792" s="5">
        <v>27.075107128475999</v>
      </c>
    </row>
    <row r="2793" spans="1:3">
      <c r="A2793" s="4">
        <v>635.65</v>
      </c>
      <c r="B2793" s="4">
        <v>795.59</v>
      </c>
      <c r="C2793" s="5">
        <v>125.161645559663</v>
      </c>
    </row>
    <row r="2794" spans="1:3">
      <c r="A2794" s="4">
        <v>3852.51</v>
      </c>
      <c r="B2794" s="4">
        <v>1748.8</v>
      </c>
      <c r="C2794" s="5">
        <v>45.393782235477602</v>
      </c>
    </row>
    <row r="2795" spans="1:3">
      <c r="A2795" s="4">
        <v>3590.66</v>
      </c>
      <c r="B2795" s="4">
        <v>1227.3599999999999</v>
      </c>
      <c r="C2795" s="5">
        <v>34.182016676599801</v>
      </c>
    </row>
    <row r="2796" spans="1:3">
      <c r="A2796" s="4">
        <v>669.9</v>
      </c>
      <c r="B2796" s="4">
        <v>1409.07</v>
      </c>
      <c r="C2796" s="5">
        <v>210.34034930586699</v>
      </c>
    </row>
    <row r="2797" spans="1:3">
      <c r="A2797" s="4">
        <v>1374.15</v>
      </c>
      <c r="B2797" s="4">
        <v>1816.67</v>
      </c>
      <c r="C2797" s="5">
        <v>132.20318014772801</v>
      </c>
    </row>
    <row r="2798" spans="1:3">
      <c r="A2798" s="4">
        <v>4837.99</v>
      </c>
      <c r="B2798" s="4">
        <v>604</v>
      </c>
      <c r="C2798" s="5">
        <v>12.4845235314666</v>
      </c>
    </row>
    <row r="2799" spans="1:3">
      <c r="A2799" s="4">
        <v>3021.13</v>
      </c>
      <c r="B2799" s="4">
        <v>124.27</v>
      </c>
      <c r="C2799" s="5">
        <v>4.1133615567684902</v>
      </c>
    </row>
    <row r="2800" spans="1:3">
      <c r="A2800" s="4">
        <v>3975.93</v>
      </c>
      <c r="B2800" s="4">
        <v>416.82</v>
      </c>
      <c r="C2800" s="5">
        <v>10.483584972572499</v>
      </c>
    </row>
    <row r="2801" spans="1:3">
      <c r="A2801" s="4">
        <v>286.57</v>
      </c>
      <c r="B2801" s="4">
        <v>758.94</v>
      </c>
      <c r="C2801" s="5">
        <v>264.83581672889699</v>
      </c>
    </row>
    <row r="2802" spans="1:3">
      <c r="A2802" s="4">
        <v>4808.78</v>
      </c>
      <c r="B2802" s="4">
        <v>277.95</v>
      </c>
      <c r="C2802" s="5">
        <v>5.78005232096291</v>
      </c>
    </row>
    <row r="2803" spans="1:3">
      <c r="A2803" s="4">
        <v>1777.75</v>
      </c>
      <c r="B2803" s="4">
        <v>91.33</v>
      </c>
      <c r="C2803" s="5">
        <v>5.1373927717620598</v>
      </c>
    </row>
    <row r="2804" spans="1:3">
      <c r="A2804" s="4">
        <v>402.56</v>
      </c>
      <c r="B2804" s="4">
        <v>1395.38</v>
      </c>
      <c r="C2804" s="5">
        <v>346.62658982511903</v>
      </c>
    </row>
    <row r="2805" spans="1:3">
      <c r="A2805" s="4">
        <v>1452.12</v>
      </c>
      <c r="B2805" s="4">
        <v>18.04</v>
      </c>
      <c r="C2805" s="5">
        <v>1.24232157122001</v>
      </c>
    </row>
    <row r="2806" spans="1:3">
      <c r="A2806" s="4">
        <v>1539.7</v>
      </c>
      <c r="B2806" s="4">
        <v>685.02</v>
      </c>
      <c r="C2806" s="5">
        <v>44.4904851594466</v>
      </c>
    </row>
    <row r="2807" spans="1:3">
      <c r="A2807" s="4">
        <v>1167.1199999999999</v>
      </c>
      <c r="B2807" s="4">
        <v>382.44</v>
      </c>
      <c r="C2807" s="5">
        <v>32.767838782644503</v>
      </c>
    </row>
    <row r="2808" spans="1:3">
      <c r="A2808" s="4">
        <v>3311.57</v>
      </c>
      <c r="B2808" s="4">
        <v>831.43</v>
      </c>
      <c r="C2808" s="5">
        <v>25.106822443735101</v>
      </c>
    </row>
    <row r="2809" spans="1:3">
      <c r="A2809" s="4">
        <v>3752.24</v>
      </c>
      <c r="B2809" s="4">
        <v>1262.97</v>
      </c>
      <c r="C2809" s="5">
        <v>33.659094301004203</v>
      </c>
    </row>
    <row r="2810" spans="1:3">
      <c r="A2810" s="4">
        <v>748.42</v>
      </c>
      <c r="B2810" s="4">
        <v>617.25</v>
      </c>
      <c r="C2810" s="5">
        <v>82.473744688811095</v>
      </c>
    </row>
    <row r="2811" spans="1:3">
      <c r="A2811" s="4">
        <v>2516.21</v>
      </c>
      <c r="B2811" s="4">
        <v>521.29</v>
      </c>
      <c r="C2811" s="5">
        <v>20.717269226336398</v>
      </c>
    </row>
    <row r="2812" spans="1:3">
      <c r="A2812" s="4">
        <v>2381.9</v>
      </c>
      <c r="B2812" s="4">
        <v>1604.04</v>
      </c>
      <c r="C2812" s="5">
        <v>67.342877534741206</v>
      </c>
    </row>
    <row r="2813" spans="1:3">
      <c r="A2813" s="4">
        <v>438.1</v>
      </c>
      <c r="B2813" s="4">
        <v>1377.71</v>
      </c>
      <c r="C2813" s="5">
        <v>314.47386441451698</v>
      </c>
    </row>
    <row r="2814" spans="1:3">
      <c r="A2814" s="4">
        <v>2831.3</v>
      </c>
      <c r="B2814" s="4">
        <v>1172.55</v>
      </c>
      <c r="C2814" s="5">
        <v>41.413838166213402</v>
      </c>
    </row>
    <row r="2815" spans="1:3">
      <c r="A2815" s="4">
        <v>3944.56</v>
      </c>
      <c r="B2815" s="4">
        <v>399.15</v>
      </c>
      <c r="C2815" s="5">
        <v>10.118999330723801</v>
      </c>
    </row>
    <row r="2816" spans="1:3">
      <c r="A2816" s="4">
        <v>1214.03</v>
      </c>
      <c r="B2816" s="4">
        <v>1631.68</v>
      </c>
      <c r="C2816" s="5">
        <v>134.401950528405</v>
      </c>
    </row>
    <row r="2817" spans="1:3">
      <c r="A2817" s="4">
        <v>4571.76</v>
      </c>
      <c r="B2817" s="4">
        <v>1792.14</v>
      </c>
      <c r="C2817" s="5">
        <v>39.200220484014899</v>
      </c>
    </row>
    <row r="2818" spans="1:3">
      <c r="A2818" s="4">
        <v>3377.9</v>
      </c>
      <c r="B2818" s="4">
        <v>1498.17</v>
      </c>
      <c r="C2818" s="5">
        <v>44.352112259095897</v>
      </c>
    </row>
    <row r="2819" spans="1:3">
      <c r="A2819" s="4">
        <v>1649.82</v>
      </c>
      <c r="B2819" s="4">
        <v>1781.02</v>
      </c>
      <c r="C2819" s="5">
        <v>107.95238268417199</v>
      </c>
    </row>
    <row r="2820" spans="1:3">
      <c r="A2820" s="4">
        <v>1785.04</v>
      </c>
      <c r="B2820" s="4">
        <v>816.19</v>
      </c>
      <c r="C2820" s="5">
        <v>45.723905346658903</v>
      </c>
    </row>
    <row r="2821" spans="1:3">
      <c r="A2821" s="4">
        <v>4096.83</v>
      </c>
      <c r="B2821" s="4">
        <v>450.43</v>
      </c>
      <c r="C2821" s="5">
        <v>10.9945982625591</v>
      </c>
    </row>
    <row r="2822" spans="1:3">
      <c r="A2822" s="4">
        <v>1037.1300000000001</v>
      </c>
      <c r="B2822" s="4">
        <v>1219.3399999999999</v>
      </c>
      <c r="C2822" s="5">
        <v>117.56867509376799</v>
      </c>
    </row>
    <row r="2823" spans="1:3">
      <c r="A2823" s="4">
        <v>1158.51</v>
      </c>
      <c r="B2823" s="4">
        <v>905.94</v>
      </c>
      <c r="C2823" s="5">
        <v>78.198720770645096</v>
      </c>
    </row>
    <row r="2824" spans="1:3">
      <c r="A2824" s="4">
        <v>1797.88</v>
      </c>
      <c r="B2824" s="4">
        <v>1161.45</v>
      </c>
      <c r="C2824" s="5">
        <v>64.601085723185093</v>
      </c>
    </row>
    <row r="2825" spans="1:3">
      <c r="A2825" s="4">
        <v>4050.11</v>
      </c>
      <c r="B2825" s="4">
        <v>1626.06</v>
      </c>
      <c r="C2825" s="5">
        <v>40.1485391754792</v>
      </c>
    </row>
    <row r="2826" spans="1:3">
      <c r="A2826" s="4">
        <v>4840.28</v>
      </c>
      <c r="B2826" s="4">
        <v>1629.3</v>
      </c>
      <c r="C2826" s="5">
        <v>33.661275793962297</v>
      </c>
    </row>
    <row r="2827" spans="1:3">
      <c r="A2827" s="4">
        <v>4231.24</v>
      </c>
      <c r="B2827" s="4">
        <v>1620.35</v>
      </c>
      <c r="C2827" s="5">
        <v>38.294920637921699</v>
      </c>
    </row>
    <row r="2828" spans="1:3">
      <c r="A2828" s="4">
        <v>2633.71</v>
      </c>
      <c r="B2828" s="4">
        <v>246.93</v>
      </c>
      <c r="C2828" s="5">
        <v>9.3757475196585798</v>
      </c>
    </row>
    <row r="2829" spans="1:3">
      <c r="A2829" s="4">
        <v>4687.47</v>
      </c>
      <c r="B2829" s="4">
        <v>99.14</v>
      </c>
      <c r="C2829" s="5">
        <v>2.11500020266796</v>
      </c>
    </row>
    <row r="2830" spans="1:3">
      <c r="A2830" s="4">
        <v>1034.9000000000001</v>
      </c>
      <c r="B2830" s="4">
        <v>692.83</v>
      </c>
      <c r="C2830" s="5">
        <v>66.946564885496201</v>
      </c>
    </row>
    <row r="2831" spans="1:3">
      <c r="A2831" s="4">
        <v>4983.9799999999996</v>
      </c>
      <c r="B2831" s="4">
        <v>1788.73</v>
      </c>
      <c r="C2831" s="5">
        <v>35.889590247151901</v>
      </c>
    </row>
    <row r="2832" spans="1:3">
      <c r="A2832" s="4">
        <v>2106.2600000000002</v>
      </c>
      <c r="B2832" s="4">
        <v>1286.73</v>
      </c>
      <c r="C2832" s="5">
        <v>61.090748530570799</v>
      </c>
    </row>
    <row r="2833" spans="1:3">
      <c r="A2833" s="4">
        <v>4842.28</v>
      </c>
      <c r="B2833" s="4">
        <v>485.68</v>
      </c>
      <c r="C2833" s="5">
        <v>10.029985874422801</v>
      </c>
    </row>
    <row r="2834" spans="1:3">
      <c r="A2834" s="4">
        <v>2729.01</v>
      </c>
      <c r="B2834" s="4">
        <v>1869.1</v>
      </c>
      <c r="C2834" s="5">
        <v>68.490038512134404</v>
      </c>
    </row>
    <row r="2835" spans="1:3">
      <c r="A2835" s="4">
        <v>4834.37</v>
      </c>
      <c r="B2835" s="4">
        <v>1393.42</v>
      </c>
      <c r="C2835" s="5">
        <v>28.823197231490401</v>
      </c>
    </row>
    <row r="2836" spans="1:3">
      <c r="A2836" s="4">
        <v>4962.34</v>
      </c>
      <c r="B2836" s="4">
        <v>1897.96</v>
      </c>
      <c r="C2836" s="5">
        <v>38.2472785016746</v>
      </c>
    </row>
    <row r="2837" spans="1:3">
      <c r="A2837" s="4">
        <v>2201.81</v>
      </c>
      <c r="B2837" s="4">
        <v>581.4</v>
      </c>
      <c r="C2837" s="5">
        <v>26.405548162648</v>
      </c>
    </row>
    <row r="2838" spans="1:3">
      <c r="A2838" s="4">
        <v>424.26</v>
      </c>
      <c r="B2838" s="4">
        <v>1493.42</v>
      </c>
      <c r="C2838" s="5">
        <v>352.00584547211599</v>
      </c>
    </row>
    <row r="2839" spans="1:3">
      <c r="A2839" s="4">
        <v>50.31</v>
      </c>
      <c r="B2839" s="4">
        <v>176.02</v>
      </c>
      <c r="C2839" s="5">
        <v>349.87080103359199</v>
      </c>
    </row>
    <row r="2840" spans="1:3">
      <c r="A2840" s="4">
        <v>2649.76</v>
      </c>
      <c r="B2840" s="4">
        <v>1525.49</v>
      </c>
      <c r="C2840" s="5">
        <v>57.570874343336797</v>
      </c>
    </row>
    <row r="2841" spans="1:3">
      <c r="A2841" s="4">
        <v>2267.34</v>
      </c>
      <c r="B2841" s="4">
        <v>1861.21</v>
      </c>
      <c r="C2841" s="5">
        <v>82.087820970829299</v>
      </c>
    </row>
    <row r="2842" spans="1:3">
      <c r="A2842" s="4">
        <v>4435.58</v>
      </c>
      <c r="B2842" s="4">
        <v>1602.26</v>
      </c>
      <c r="C2842" s="5">
        <v>36.122897118302497</v>
      </c>
    </row>
    <row r="2843" spans="1:3">
      <c r="A2843" s="4">
        <v>475.22</v>
      </c>
      <c r="B2843" s="4">
        <v>470.94</v>
      </c>
      <c r="C2843" s="5">
        <v>99.099364504860901</v>
      </c>
    </row>
    <row r="2844" spans="1:3">
      <c r="A2844" s="4">
        <v>1696.16</v>
      </c>
      <c r="B2844" s="4">
        <v>198.69</v>
      </c>
      <c r="C2844" s="5">
        <v>11.7141071597019</v>
      </c>
    </row>
    <row r="2845" spans="1:3">
      <c r="A2845" s="4">
        <v>3840.39</v>
      </c>
      <c r="B2845" s="4">
        <v>1442.73</v>
      </c>
      <c r="C2845" s="5">
        <v>37.567278323295298</v>
      </c>
    </row>
    <row r="2846" spans="1:3">
      <c r="A2846" s="4">
        <v>1727.94</v>
      </c>
      <c r="B2846" s="4">
        <v>1676.24</v>
      </c>
      <c r="C2846" s="5">
        <v>97.007997962892205</v>
      </c>
    </row>
    <row r="2847" spans="1:3">
      <c r="A2847" s="4">
        <v>2920.18</v>
      </c>
      <c r="B2847" s="4">
        <v>712.88</v>
      </c>
      <c r="C2847" s="5">
        <v>24.412193768877302</v>
      </c>
    </row>
    <row r="2848" spans="1:3">
      <c r="A2848" s="4">
        <v>2263.1799999999998</v>
      </c>
      <c r="B2848" s="4">
        <v>1055.94</v>
      </c>
      <c r="C2848" s="5">
        <v>46.657358230454498</v>
      </c>
    </row>
    <row r="2849" spans="1:3">
      <c r="A2849" s="4">
        <v>1211.42</v>
      </c>
      <c r="B2849" s="4">
        <v>1611.38</v>
      </c>
      <c r="C2849" s="5">
        <v>133.01579964009201</v>
      </c>
    </row>
    <row r="2850" spans="1:3">
      <c r="A2850" s="4">
        <v>208.72</v>
      </c>
      <c r="B2850" s="4">
        <v>1153.3499999999999</v>
      </c>
      <c r="C2850" s="5">
        <v>552.58240705251001</v>
      </c>
    </row>
    <row r="2851" spans="1:3">
      <c r="A2851" s="4">
        <v>3336.14</v>
      </c>
      <c r="B2851" s="4">
        <v>1698.6</v>
      </c>
      <c r="C2851" s="5">
        <v>50.915129460993803</v>
      </c>
    </row>
    <row r="2852" spans="1:3">
      <c r="A2852" s="4">
        <v>4724.95</v>
      </c>
      <c r="B2852" s="4">
        <v>1270.3</v>
      </c>
      <c r="C2852" s="5">
        <v>26.884940581381802</v>
      </c>
    </row>
    <row r="2853" spans="1:3">
      <c r="A2853" s="4">
        <v>4903.7</v>
      </c>
      <c r="B2853" s="4">
        <v>52.62</v>
      </c>
      <c r="C2853" s="5">
        <v>1.0730672757305699</v>
      </c>
    </row>
    <row r="2854" spans="1:3">
      <c r="A2854" s="4">
        <v>691.03</v>
      </c>
      <c r="B2854" s="4">
        <v>1525.89</v>
      </c>
      <c r="C2854" s="5">
        <v>220.81385757492399</v>
      </c>
    </row>
    <row r="2855" spans="1:3">
      <c r="A2855" s="4">
        <v>678.87</v>
      </c>
      <c r="B2855" s="4">
        <v>863.02</v>
      </c>
      <c r="C2855" s="5">
        <v>127.12595931474399</v>
      </c>
    </row>
    <row r="2856" spans="1:3">
      <c r="A2856" s="4">
        <v>987.81</v>
      </c>
      <c r="B2856" s="4">
        <v>1570.21</v>
      </c>
      <c r="C2856" s="5">
        <v>158.958706633867</v>
      </c>
    </row>
    <row r="2857" spans="1:3">
      <c r="A2857" s="4">
        <v>371.3</v>
      </c>
      <c r="B2857" s="4">
        <v>1721.07</v>
      </c>
      <c r="C2857" s="5">
        <v>463.52545111769501</v>
      </c>
    </row>
    <row r="2858" spans="1:3">
      <c r="A2858" s="4">
        <v>4855.2299999999996</v>
      </c>
      <c r="B2858" s="4">
        <v>1665.79</v>
      </c>
      <c r="C2858" s="5">
        <v>34.3091882361907</v>
      </c>
    </row>
    <row r="2859" spans="1:3">
      <c r="A2859" s="4">
        <v>1659.83</v>
      </c>
      <c r="B2859" s="4">
        <v>1569.74</v>
      </c>
      <c r="C2859" s="5">
        <v>94.572335721128098</v>
      </c>
    </row>
    <row r="2860" spans="1:3">
      <c r="A2860" s="4">
        <v>1660.61</v>
      </c>
      <c r="B2860" s="4">
        <v>935.56</v>
      </c>
      <c r="C2860" s="5">
        <v>56.3383335039534</v>
      </c>
    </row>
    <row r="2861" spans="1:3">
      <c r="A2861" s="4">
        <v>3973.95</v>
      </c>
      <c r="B2861" s="4">
        <v>1449.44</v>
      </c>
      <c r="C2861" s="5">
        <v>36.473533889455098</v>
      </c>
    </row>
    <row r="2862" spans="1:3">
      <c r="A2862" s="4">
        <v>4233.18</v>
      </c>
      <c r="B2862" s="4">
        <v>487.73</v>
      </c>
      <c r="C2862" s="5">
        <v>11.5215984201003</v>
      </c>
    </row>
    <row r="2863" spans="1:3">
      <c r="A2863" s="4">
        <v>4400.08</v>
      </c>
      <c r="B2863" s="4">
        <v>1503.24</v>
      </c>
      <c r="C2863" s="5">
        <v>34.1639242922856</v>
      </c>
    </row>
    <row r="2864" spans="1:3">
      <c r="A2864" s="4">
        <v>3876.3</v>
      </c>
      <c r="B2864" s="4">
        <v>1532.29</v>
      </c>
      <c r="C2864" s="5">
        <v>39.529706163093699</v>
      </c>
    </row>
    <row r="2865" spans="1:3">
      <c r="A2865" s="4">
        <v>114.7</v>
      </c>
      <c r="B2865" s="4">
        <v>565.39</v>
      </c>
      <c r="C2865" s="5">
        <v>492.92938099389698</v>
      </c>
    </row>
    <row r="2866" spans="1:3">
      <c r="A2866" s="4">
        <v>1328.93</v>
      </c>
      <c r="B2866" s="4">
        <v>1088.42</v>
      </c>
      <c r="C2866" s="5">
        <v>81.901981293220899</v>
      </c>
    </row>
    <row r="2867" spans="1:3">
      <c r="A2867" s="4">
        <v>3304.49</v>
      </c>
      <c r="B2867" s="4">
        <v>404.55</v>
      </c>
      <c r="C2867" s="5">
        <v>12.242433779494</v>
      </c>
    </row>
    <row r="2868" spans="1:3">
      <c r="A2868" s="4">
        <v>1530.15</v>
      </c>
      <c r="B2868" s="4">
        <v>920.31</v>
      </c>
      <c r="C2868" s="5">
        <v>60.145083815312198</v>
      </c>
    </row>
    <row r="2869" spans="1:3">
      <c r="A2869" s="4">
        <v>515.30999999999995</v>
      </c>
      <c r="B2869" s="4">
        <v>1696.32</v>
      </c>
      <c r="C2869" s="5">
        <v>329.18437445421199</v>
      </c>
    </row>
    <row r="2870" spans="1:3">
      <c r="A2870" s="4">
        <v>3873.92</v>
      </c>
      <c r="B2870" s="4">
        <v>574.71</v>
      </c>
      <c r="C2870" s="5">
        <v>14.8353605650091</v>
      </c>
    </row>
    <row r="2871" spans="1:3">
      <c r="A2871" s="4">
        <v>4394.46</v>
      </c>
      <c r="B2871" s="4">
        <v>44.55</v>
      </c>
      <c r="C2871" s="5">
        <v>1.0137764366952899</v>
      </c>
    </row>
    <row r="2872" spans="1:3">
      <c r="A2872" s="4">
        <v>2996.9</v>
      </c>
      <c r="B2872" s="4">
        <v>840</v>
      </c>
      <c r="C2872" s="5">
        <v>28.028963262037401</v>
      </c>
    </row>
    <row r="2873" spans="1:3">
      <c r="A2873" s="4">
        <v>1152.3499999999999</v>
      </c>
      <c r="B2873" s="4">
        <v>810.92</v>
      </c>
      <c r="C2873" s="5">
        <v>70.370981038746905</v>
      </c>
    </row>
    <row r="2874" spans="1:3">
      <c r="A2874" s="4">
        <v>1052.02</v>
      </c>
      <c r="B2874" s="4">
        <v>766.27</v>
      </c>
      <c r="C2874" s="5">
        <v>72.837968859907605</v>
      </c>
    </row>
    <row r="2875" spans="1:3">
      <c r="A2875" s="4">
        <v>579.23</v>
      </c>
      <c r="B2875" s="4">
        <v>72.040000000000006</v>
      </c>
      <c r="C2875" s="5">
        <v>12.437201111820899</v>
      </c>
    </row>
    <row r="2876" spans="1:3">
      <c r="A2876" s="4">
        <v>1784.79</v>
      </c>
      <c r="B2876" s="4">
        <v>165.61</v>
      </c>
      <c r="C2876" s="5">
        <v>9.2789627911406907</v>
      </c>
    </row>
    <row r="2877" spans="1:3">
      <c r="A2877" s="4">
        <v>4679.54</v>
      </c>
      <c r="B2877" s="4">
        <v>339.39</v>
      </c>
      <c r="C2877" s="5">
        <v>7.2526359428490803</v>
      </c>
    </row>
    <row r="2878" spans="1:3">
      <c r="A2878" s="4">
        <v>4205.62</v>
      </c>
      <c r="B2878" s="4">
        <v>950.34</v>
      </c>
      <c r="C2878" s="5">
        <v>22.596906044768701</v>
      </c>
    </row>
    <row r="2879" spans="1:3">
      <c r="A2879" s="4">
        <v>2185.31</v>
      </c>
      <c r="B2879" s="4">
        <v>1764.55</v>
      </c>
      <c r="C2879" s="5">
        <v>80.745981119383501</v>
      </c>
    </row>
    <row r="2880" spans="1:3">
      <c r="A2880" s="4">
        <v>2984.95</v>
      </c>
      <c r="B2880" s="4">
        <v>186.24</v>
      </c>
      <c r="C2880" s="5">
        <v>6.2393004907954897</v>
      </c>
    </row>
    <row r="2881" spans="1:3">
      <c r="A2881" s="4">
        <v>2107.39</v>
      </c>
      <c r="B2881" s="4">
        <v>30.22</v>
      </c>
      <c r="C2881" s="5">
        <v>1.43400130018649</v>
      </c>
    </row>
    <row r="2882" spans="1:3">
      <c r="A2882" s="4">
        <v>1119.79</v>
      </c>
      <c r="B2882" s="4">
        <v>858.75</v>
      </c>
      <c r="C2882" s="5">
        <v>76.688486234026001</v>
      </c>
    </row>
    <row r="2883" spans="1:3">
      <c r="A2883" s="4">
        <v>1727.88</v>
      </c>
      <c r="B2883" s="4">
        <v>1187.82</v>
      </c>
      <c r="C2883" s="5">
        <v>68.744357247031004</v>
      </c>
    </row>
    <row r="2884" spans="1:3">
      <c r="A2884" s="4">
        <v>3835.37</v>
      </c>
      <c r="B2884" s="4">
        <v>1778.07</v>
      </c>
      <c r="C2884" s="5">
        <v>46.359803617382397</v>
      </c>
    </row>
    <row r="2885" spans="1:3">
      <c r="A2885" s="4">
        <v>696.6</v>
      </c>
      <c r="B2885" s="4">
        <v>877.57</v>
      </c>
      <c r="C2885" s="5">
        <v>125.97904105656001</v>
      </c>
    </row>
    <row r="2886" spans="1:3">
      <c r="A2886" s="4">
        <v>91.63</v>
      </c>
      <c r="B2886" s="4">
        <v>1995.26</v>
      </c>
      <c r="C2886" s="5">
        <v>2177.5182800392899</v>
      </c>
    </row>
    <row r="2887" spans="1:3">
      <c r="A2887" s="4">
        <v>4944.8</v>
      </c>
      <c r="B2887" s="4">
        <v>307.87</v>
      </c>
      <c r="C2887" s="5">
        <v>6.2261365474842298</v>
      </c>
    </row>
    <row r="2888" spans="1:3">
      <c r="A2888" s="4">
        <v>4323.29</v>
      </c>
      <c r="B2888" s="4">
        <v>953.8</v>
      </c>
      <c r="C2888" s="5">
        <v>22.061901931168201</v>
      </c>
    </row>
    <row r="2889" spans="1:3">
      <c r="A2889" s="4">
        <v>1225.48</v>
      </c>
      <c r="B2889" s="4">
        <v>98.08</v>
      </c>
      <c r="C2889" s="5">
        <v>8.0033945882429691</v>
      </c>
    </row>
    <row r="2890" spans="1:3">
      <c r="A2890" s="4">
        <v>911.47</v>
      </c>
      <c r="B2890" s="4">
        <v>1265.75</v>
      </c>
      <c r="C2890" s="5">
        <v>138.86907961863801</v>
      </c>
    </row>
    <row r="2891" spans="1:3">
      <c r="A2891" s="4">
        <v>1769.43</v>
      </c>
      <c r="B2891" s="4">
        <v>801.99</v>
      </c>
      <c r="C2891" s="5">
        <v>45.324765602482202</v>
      </c>
    </row>
    <row r="2892" spans="1:3">
      <c r="A2892" s="4">
        <v>1287.57</v>
      </c>
      <c r="B2892" s="4">
        <v>1655.17</v>
      </c>
      <c r="C2892" s="5">
        <v>128.54990408288501</v>
      </c>
    </row>
    <row r="2893" spans="1:3">
      <c r="A2893" s="4">
        <v>458.48</v>
      </c>
      <c r="B2893" s="4">
        <v>1947.79</v>
      </c>
      <c r="C2893" s="5">
        <v>424.83641598324903</v>
      </c>
    </row>
    <row r="2894" spans="1:3">
      <c r="A2894" s="4">
        <v>2348.41</v>
      </c>
      <c r="B2894" s="4">
        <v>1619.77</v>
      </c>
      <c r="C2894" s="5">
        <v>68.973049850750101</v>
      </c>
    </row>
    <row r="2895" spans="1:3">
      <c r="A2895" s="4">
        <v>3927.72</v>
      </c>
      <c r="B2895" s="4">
        <v>1792</v>
      </c>
      <c r="C2895" s="5">
        <v>45.624433513590603</v>
      </c>
    </row>
    <row r="2896" spans="1:3">
      <c r="A2896" s="4">
        <v>804.25</v>
      </c>
      <c r="B2896" s="4">
        <v>107.36</v>
      </c>
      <c r="C2896" s="5">
        <v>13.3490829965807</v>
      </c>
    </row>
    <row r="2897" spans="1:3">
      <c r="A2897" s="4">
        <v>4517.66</v>
      </c>
      <c r="B2897" s="4">
        <v>1474.65</v>
      </c>
      <c r="C2897" s="5">
        <v>32.641898682061097</v>
      </c>
    </row>
    <row r="2898" spans="1:3">
      <c r="A2898" s="4">
        <v>449.04</v>
      </c>
      <c r="B2898" s="4">
        <v>272.92</v>
      </c>
      <c r="C2898" s="5">
        <v>60.778549795118501</v>
      </c>
    </row>
    <row r="2899" spans="1:3">
      <c r="A2899" s="4">
        <v>4430.32</v>
      </c>
      <c r="B2899" s="4">
        <v>1459.99</v>
      </c>
      <c r="C2899" s="5">
        <v>32.954504415031003</v>
      </c>
    </row>
    <row r="2900" spans="1:3">
      <c r="A2900" s="4">
        <v>2001.91</v>
      </c>
      <c r="B2900" s="4">
        <v>1575.47</v>
      </c>
      <c r="C2900" s="5">
        <v>78.698343082356303</v>
      </c>
    </row>
    <row r="2901" spans="1:3">
      <c r="A2901" s="4">
        <v>2782.2</v>
      </c>
      <c r="B2901" s="4">
        <v>1055.75</v>
      </c>
      <c r="C2901" s="5">
        <v>37.946589030263802</v>
      </c>
    </row>
    <row r="2902" spans="1:3">
      <c r="A2902" s="4">
        <v>3979.31</v>
      </c>
      <c r="B2902" s="4">
        <v>1038.07</v>
      </c>
      <c r="C2902" s="5">
        <v>26.086683369729901</v>
      </c>
    </row>
    <row r="2903" spans="1:3">
      <c r="A2903" s="4">
        <v>1994.27</v>
      </c>
      <c r="B2903" s="4">
        <v>275.38</v>
      </c>
      <c r="C2903" s="5">
        <v>13.80856152878</v>
      </c>
    </row>
    <row r="2904" spans="1:3">
      <c r="A2904" s="4">
        <v>3491.51</v>
      </c>
      <c r="B2904" s="4">
        <v>1630.65</v>
      </c>
      <c r="C2904" s="5">
        <v>46.703288834916698</v>
      </c>
    </row>
    <row r="2905" spans="1:3">
      <c r="A2905" s="4">
        <v>3681.55</v>
      </c>
      <c r="B2905" s="4">
        <v>452.08</v>
      </c>
      <c r="C2905" s="5">
        <v>12.2796104901468</v>
      </c>
    </row>
    <row r="2906" spans="1:3">
      <c r="A2906" s="4">
        <v>2823.3</v>
      </c>
      <c r="B2906" s="4">
        <v>1652.44</v>
      </c>
      <c r="C2906" s="5">
        <v>58.5286721212765</v>
      </c>
    </row>
    <row r="2907" spans="1:3">
      <c r="A2907" s="4">
        <v>2235.8000000000002</v>
      </c>
      <c r="B2907" s="4">
        <v>1206.79</v>
      </c>
      <c r="C2907" s="5">
        <v>53.975758117899602</v>
      </c>
    </row>
    <row r="2908" spans="1:3">
      <c r="A2908" s="4">
        <v>3191.68</v>
      </c>
      <c r="B2908" s="4">
        <v>434.3</v>
      </c>
      <c r="C2908" s="5">
        <v>13.607253860036099</v>
      </c>
    </row>
    <row r="2909" spans="1:3">
      <c r="A2909" s="4">
        <v>1565.73</v>
      </c>
      <c r="B2909" s="4">
        <v>446.21</v>
      </c>
      <c r="C2909" s="5">
        <v>28.4985278432424</v>
      </c>
    </row>
    <row r="2910" spans="1:3">
      <c r="A2910" s="4">
        <v>3975.1</v>
      </c>
      <c r="B2910" s="4">
        <v>701.33</v>
      </c>
      <c r="C2910" s="5">
        <v>17.6430781615557</v>
      </c>
    </row>
    <row r="2911" spans="1:3">
      <c r="A2911" s="4">
        <v>4681.32</v>
      </c>
      <c r="B2911" s="4">
        <v>1922.25</v>
      </c>
      <c r="C2911" s="5">
        <v>41.062136320524999</v>
      </c>
    </row>
    <row r="2912" spans="1:3">
      <c r="A2912" s="4">
        <v>3291.13</v>
      </c>
      <c r="B2912" s="4">
        <v>1065.8</v>
      </c>
      <c r="C2912" s="5">
        <v>32.384014001270103</v>
      </c>
    </row>
    <row r="2913" spans="1:3">
      <c r="A2913" s="4">
        <v>4244.3</v>
      </c>
      <c r="B2913" s="4">
        <v>1129.17</v>
      </c>
      <c r="C2913" s="5">
        <v>26.604387060292598</v>
      </c>
    </row>
    <row r="2914" spans="1:3">
      <c r="A2914" s="4">
        <v>1804.89</v>
      </c>
      <c r="B2914" s="4">
        <v>1214.82</v>
      </c>
      <c r="C2914" s="5">
        <v>67.307148912122102</v>
      </c>
    </row>
    <row r="2915" spans="1:3">
      <c r="A2915" s="4">
        <v>484.49</v>
      </c>
      <c r="B2915" s="4">
        <v>1950.71</v>
      </c>
      <c r="C2915" s="5">
        <v>402.63163326384398</v>
      </c>
    </row>
    <row r="2916" spans="1:3">
      <c r="A2916" s="4">
        <v>1996.99</v>
      </c>
      <c r="B2916" s="4">
        <v>1121.81</v>
      </c>
      <c r="C2916" s="5">
        <v>56.175043440377799</v>
      </c>
    </row>
    <row r="2917" spans="1:3">
      <c r="A2917" s="4">
        <v>4733.3500000000004</v>
      </c>
      <c r="B2917" s="4">
        <v>662.73</v>
      </c>
      <c r="C2917" s="5">
        <v>14.001288727856601</v>
      </c>
    </row>
    <row r="2918" spans="1:3">
      <c r="A2918" s="4">
        <v>1183.73</v>
      </c>
      <c r="B2918" s="4">
        <v>1365.91</v>
      </c>
      <c r="C2918" s="5">
        <v>115.390333944396</v>
      </c>
    </row>
    <row r="2919" spans="1:3">
      <c r="A2919" s="4">
        <v>1266.1300000000001</v>
      </c>
      <c r="B2919" s="4">
        <v>1079.57</v>
      </c>
      <c r="C2919" s="5">
        <v>85.265336102927805</v>
      </c>
    </row>
    <row r="2920" spans="1:3">
      <c r="A2920" s="4">
        <v>4431.17</v>
      </c>
      <c r="B2920" s="4">
        <v>955.73</v>
      </c>
      <c r="C2920" s="5">
        <v>21.5683442521952</v>
      </c>
    </row>
    <row r="2921" spans="1:3">
      <c r="A2921" s="4">
        <v>3647.92</v>
      </c>
      <c r="B2921" s="4">
        <v>1324.66</v>
      </c>
      <c r="C2921" s="5">
        <v>36.312748086580797</v>
      </c>
    </row>
    <row r="2922" spans="1:3">
      <c r="A2922" s="4">
        <v>2492.5700000000002</v>
      </c>
      <c r="B2922" s="4">
        <v>1172.45</v>
      </c>
      <c r="C2922" s="5">
        <v>47.037796330694803</v>
      </c>
    </row>
    <row r="2923" spans="1:3">
      <c r="A2923" s="4">
        <v>477.26</v>
      </c>
      <c r="B2923" s="4">
        <v>1873.23</v>
      </c>
      <c r="C2923" s="5">
        <v>392.496752294347</v>
      </c>
    </row>
    <row r="2924" spans="1:3">
      <c r="A2924" s="4">
        <v>3504.35</v>
      </c>
      <c r="B2924" s="4">
        <v>228.71</v>
      </c>
      <c r="C2924" s="5">
        <v>6.5264599711786797</v>
      </c>
    </row>
    <row r="2925" spans="1:3">
      <c r="A2925" s="4">
        <v>1060.6199999999999</v>
      </c>
      <c r="B2925" s="4">
        <v>198.16</v>
      </c>
      <c r="C2925" s="5">
        <v>18.683411589447701</v>
      </c>
    </row>
    <row r="2926" spans="1:3">
      <c r="A2926" s="4">
        <v>3596.99</v>
      </c>
      <c r="B2926" s="4">
        <v>1467.02</v>
      </c>
      <c r="C2926" s="5">
        <v>40.784656059649897</v>
      </c>
    </row>
    <row r="2927" spans="1:3">
      <c r="A2927" s="4">
        <v>3598.91</v>
      </c>
      <c r="B2927" s="4">
        <v>575.49</v>
      </c>
      <c r="C2927" s="5">
        <v>15.9906749543612</v>
      </c>
    </row>
    <row r="2928" spans="1:3">
      <c r="A2928" s="4">
        <v>4723.3100000000004</v>
      </c>
      <c r="B2928" s="4">
        <v>1478.33</v>
      </c>
      <c r="C2928" s="5">
        <v>31.298602039671302</v>
      </c>
    </row>
    <row r="2929" spans="1:3">
      <c r="A2929" s="4">
        <v>941.08</v>
      </c>
      <c r="B2929" s="4">
        <v>1640.21</v>
      </c>
      <c r="C2929" s="5">
        <v>174.29017724316699</v>
      </c>
    </row>
    <row r="2930" spans="1:3">
      <c r="A2930" s="4">
        <v>3328.12</v>
      </c>
      <c r="B2930" s="4">
        <v>576.17999999999995</v>
      </c>
      <c r="C2930" s="5">
        <v>17.312476713580001</v>
      </c>
    </row>
    <row r="2931" spans="1:3">
      <c r="A2931" s="4">
        <v>3433.2</v>
      </c>
      <c r="B2931" s="4">
        <v>1682.05</v>
      </c>
      <c r="C2931" s="5">
        <v>48.993650238844197</v>
      </c>
    </row>
    <row r="2932" spans="1:3">
      <c r="A2932" s="4">
        <v>1586.97</v>
      </c>
      <c r="B2932" s="4">
        <v>1930.53</v>
      </c>
      <c r="C2932" s="5">
        <v>121.64880243482899</v>
      </c>
    </row>
    <row r="2933" spans="1:3">
      <c r="A2933" s="4">
        <v>2708.39</v>
      </c>
      <c r="B2933" s="4">
        <v>603</v>
      </c>
      <c r="C2933" s="5">
        <v>22.264149550101699</v>
      </c>
    </row>
    <row r="2934" spans="1:3">
      <c r="A2934" s="4">
        <v>720.17</v>
      </c>
      <c r="B2934" s="4">
        <v>1636.56</v>
      </c>
      <c r="C2934" s="5">
        <v>227.24634461307701</v>
      </c>
    </row>
    <row r="2935" spans="1:3">
      <c r="A2935" s="4">
        <v>951.78</v>
      </c>
      <c r="B2935" s="4">
        <v>416.12</v>
      </c>
      <c r="C2935" s="5">
        <v>43.720187438273499</v>
      </c>
    </row>
    <row r="2936" spans="1:3">
      <c r="A2936" s="4">
        <v>1642.63</v>
      </c>
      <c r="B2936" s="4">
        <v>57.19</v>
      </c>
      <c r="C2936" s="5">
        <v>3.4816118054583201</v>
      </c>
    </row>
    <row r="2937" spans="1:3">
      <c r="A2937" s="4">
        <v>1015.57</v>
      </c>
      <c r="B2937" s="4">
        <v>133.06</v>
      </c>
      <c r="C2937" s="5">
        <v>13.1020018314838</v>
      </c>
    </row>
    <row r="2938" spans="1:3">
      <c r="A2938" s="4">
        <v>4685.1099999999997</v>
      </c>
      <c r="B2938" s="4">
        <v>481.5</v>
      </c>
      <c r="C2938" s="5">
        <v>10.277240022112601</v>
      </c>
    </row>
    <row r="2939" spans="1:3">
      <c r="A2939" s="4">
        <v>3290.25</v>
      </c>
      <c r="B2939" s="4">
        <v>858.18</v>
      </c>
      <c r="C2939" s="5">
        <v>26.082516526099798</v>
      </c>
    </row>
    <row r="2940" spans="1:3">
      <c r="A2940" s="4">
        <v>218.76</v>
      </c>
      <c r="B2940" s="4">
        <v>537.71</v>
      </c>
      <c r="C2940" s="5">
        <v>245.799049186323</v>
      </c>
    </row>
    <row r="2941" spans="1:3">
      <c r="A2941" s="4">
        <v>3996.5</v>
      </c>
      <c r="B2941" s="4">
        <v>1754.17</v>
      </c>
      <c r="C2941" s="5">
        <v>43.892656074064803</v>
      </c>
    </row>
    <row r="2942" spans="1:3">
      <c r="A2942" s="4">
        <v>3673.96</v>
      </c>
      <c r="B2942" s="4">
        <v>1941.45</v>
      </c>
      <c r="C2942" s="5">
        <v>52.843525786889401</v>
      </c>
    </row>
    <row r="2943" spans="1:3">
      <c r="A2943" s="4">
        <v>3071.32</v>
      </c>
      <c r="B2943" s="4">
        <v>415.13</v>
      </c>
      <c r="C2943" s="5">
        <v>13.5163382519568</v>
      </c>
    </row>
    <row r="2944" spans="1:3">
      <c r="A2944" s="4">
        <v>4789.8900000000003</v>
      </c>
      <c r="B2944" s="4">
        <v>721.13</v>
      </c>
      <c r="C2944" s="5">
        <v>15.0552517907509</v>
      </c>
    </row>
    <row r="2945" spans="1:3">
      <c r="A2945" s="4">
        <v>3813.98</v>
      </c>
      <c r="B2945" s="4">
        <v>938.34</v>
      </c>
      <c r="C2945" s="5">
        <v>24.602646054777399</v>
      </c>
    </row>
    <row r="2946" spans="1:3">
      <c r="A2946" s="4">
        <v>3780.2</v>
      </c>
      <c r="B2946" s="4">
        <v>1882.56</v>
      </c>
      <c r="C2946" s="5">
        <v>49.800539653986597</v>
      </c>
    </row>
    <row r="2947" spans="1:3">
      <c r="A2947" s="4">
        <v>622.05999999999995</v>
      </c>
      <c r="B2947" s="4">
        <v>1193.54</v>
      </c>
      <c r="C2947" s="5">
        <v>191.86895154808201</v>
      </c>
    </row>
    <row r="2948" spans="1:3">
      <c r="A2948" s="4">
        <v>4683.09</v>
      </c>
      <c r="B2948" s="4">
        <v>1290.3699999999999</v>
      </c>
      <c r="C2948" s="5">
        <v>27.553815963391699</v>
      </c>
    </row>
    <row r="2949" spans="1:3">
      <c r="A2949" s="4">
        <v>1263.3599999999999</v>
      </c>
      <c r="B2949" s="4">
        <v>663.95</v>
      </c>
      <c r="C2949" s="5">
        <v>52.554299645390103</v>
      </c>
    </row>
    <row r="2950" spans="1:3">
      <c r="A2950" s="4">
        <v>2245.4299999999998</v>
      </c>
      <c r="B2950" s="4">
        <v>959.16</v>
      </c>
      <c r="C2950" s="5">
        <v>42.7160944674294</v>
      </c>
    </row>
    <row r="2951" spans="1:3">
      <c r="A2951" s="4">
        <v>4802.8100000000004</v>
      </c>
      <c r="B2951" s="4">
        <v>165.8</v>
      </c>
      <c r="C2951" s="5">
        <v>3.4521457230246502</v>
      </c>
    </row>
    <row r="2952" spans="1:3">
      <c r="A2952" s="4">
        <v>3159</v>
      </c>
      <c r="B2952" s="4">
        <v>1920.19</v>
      </c>
      <c r="C2952" s="5">
        <v>60.784742006964201</v>
      </c>
    </row>
    <row r="2953" spans="1:3">
      <c r="A2953" s="4">
        <v>1917.74</v>
      </c>
      <c r="B2953" s="4">
        <v>1773.93</v>
      </c>
      <c r="C2953" s="5">
        <v>92.501068966596094</v>
      </c>
    </row>
    <row r="2954" spans="1:3">
      <c r="A2954" s="4">
        <v>1485.24</v>
      </c>
      <c r="B2954" s="4">
        <v>1316.69</v>
      </c>
      <c r="C2954" s="5">
        <v>88.651665724058105</v>
      </c>
    </row>
    <row r="2955" spans="1:3">
      <c r="A2955" s="4">
        <v>3562.72</v>
      </c>
      <c r="B2955" s="4">
        <v>1375.66</v>
      </c>
      <c r="C2955" s="5">
        <v>38.612633044415503</v>
      </c>
    </row>
    <row r="2956" spans="1:3">
      <c r="A2956" s="4">
        <v>4838.45</v>
      </c>
      <c r="B2956" s="4">
        <v>349.06</v>
      </c>
      <c r="C2956" s="5">
        <v>7.2142938337690801</v>
      </c>
    </row>
    <row r="2957" spans="1:3">
      <c r="A2957" s="4">
        <v>4554.7</v>
      </c>
      <c r="B2957" s="4">
        <v>1119.48</v>
      </c>
      <c r="C2957" s="5">
        <v>24.578567194326698</v>
      </c>
    </row>
    <row r="2958" spans="1:3">
      <c r="A2958" s="4">
        <v>2247.4</v>
      </c>
      <c r="B2958" s="4">
        <v>893.48</v>
      </c>
      <c r="C2958" s="5">
        <v>39.756162676871</v>
      </c>
    </row>
    <row r="2959" spans="1:3">
      <c r="A2959" s="4">
        <v>2079.16</v>
      </c>
      <c r="B2959" s="4">
        <v>1368.67</v>
      </c>
      <c r="C2959" s="5">
        <v>65.828026703091695</v>
      </c>
    </row>
    <row r="2960" spans="1:3">
      <c r="A2960" s="4">
        <v>4473.3599999999997</v>
      </c>
      <c r="B2960" s="4">
        <v>279.13</v>
      </c>
      <c r="C2960" s="5">
        <v>6.2398286746427702</v>
      </c>
    </row>
    <row r="2961" spans="1:3">
      <c r="A2961" s="4">
        <v>3138.18</v>
      </c>
      <c r="B2961" s="4">
        <v>1816.94</v>
      </c>
      <c r="C2961" s="5">
        <v>57.897889859727599</v>
      </c>
    </row>
    <row r="2962" spans="1:3">
      <c r="A2962" s="4">
        <v>3176.06</v>
      </c>
      <c r="B2962" s="4">
        <v>1795.7</v>
      </c>
      <c r="C2962" s="5">
        <v>56.538604434424997</v>
      </c>
    </row>
    <row r="2963" spans="1:3">
      <c r="A2963" s="4">
        <v>3084.72</v>
      </c>
      <c r="B2963" s="4">
        <v>1147.7</v>
      </c>
      <c r="C2963" s="5">
        <v>37.205970071838003</v>
      </c>
    </row>
    <row r="2964" spans="1:3">
      <c r="A2964" s="4">
        <v>4824.8500000000004</v>
      </c>
      <c r="B2964" s="4">
        <v>1438.15</v>
      </c>
      <c r="C2964" s="5">
        <v>29.8071442635522</v>
      </c>
    </row>
    <row r="2965" spans="1:3">
      <c r="A2965" s="4">
        <v>3673.48</v>
      </c>
      <c r="B2965" s="4">
        <v>1712.95</v>
      </c>
      <c r="C2965" s="5">
        <v>46.630170846173101</v>
      </c>
    </row>
    <row r="2966" spans="1:3">
      <c r="A2966" s="4">
        <v>4992.0200000000004</v>
      </c>
      <c r="B2966" s="4">
        <v>671.47</v>
      </c>
      <c r="C2966" s="5">
        <v>13.450867584665099</v>
      </c>
    </row>
    <row r="2967" spans="1:3">
      <c r="A2967" s="4">
        <v>3901.83</v>
      </c>
      <c r="B2967" s="4">
        <v>1965.6</v>
      </c>
      <c r="C2967" s="5">
        <v>50.376361860972899</v>
      </c>
    </row>
    <row r="2968" spans="1:3">
      <c r="A2968" s="4">
        <v>4752.51</v>
      </c>
      <c r="B2968" s="4">
        <v>1481.37</v>
      </c>
      <c r="C2968" s="5">
        <v>31.170265817431201</v>
      </c>
    </row>
    <row r="2969" spans="1:3">
      <c r="A2969" s="4">
        <v>2520.5300000000002</v>
      </c>
      <c r="B2969" s="4">
        <v>1435.41</v>
      </c>
      <c r="C2969" s="5">
        <v>56.948736971986001</v>
      </c>
    </row>
    <row r="2970" spans="1:3">
      <c r="A2970" s="4">
        <v>1768.69</v>
      </c>
      <c r="B2970" s="4">
        <v>419.15</v>
      </c>
      <c r="C2970" s="5">
        <v>23.6983304027274</v>
      </c>
    </row>
    <row r="2971" spans="1:3">
      <c r="A2971" s="4">
        <v>3729.2</v>
      </c>
      <c r="B2971" s="4">
        <v>1370.29</v>
      </c>
      <c r="C2971" s="5">
        <v>36.744878258071402</v>
      </c>
    </row>
    <row r="2972" spans="1:3">
      <c r="A2972" s="4">
        <v>4576.51</v>
      </c>
      <c r="B2972" s="4">
        <v>1587.37</v>
      </c>
      <c r="C2972" s="5">
        <v>34.685164022366401</v>
      </c>
    </row>
    <row r="2973" spans="1:3">
      <c r="A2973" s="4">
        <v>3683.92</v>
      </c>
      <c r="B2973" s="4">
        <v>352.4</v>
      </c>
      <c r="C2973" s="5">
        <v>9.5658971964646309</v>
      </c>
    </row>
    <row r="2974" spans="1:3">
      <c r="A2974" s="4">
        <v>458.43</v>
      </c>
      <c r="B2974" s="4">
        <v>63.22</v>
      </c>
      <c r="C2974" s="5">
        <v>13.790545993935799</v>
      </c>
    </row>
    <row r="2975" spans="1:3">
      <c r="A2975" s="4">
        <v>745.2</v>
      </c>
      <c r="B2975" s="4">
        <v>1950.21</v>
      </c>
      <c r="C2975" s="5">
        <v>261.70289855072502</v>
      </c>
    </row>
    <row r="2976" spans="1:3">
      <c r="A2976" s="4">
        <v>3065.15</v>
      </c>
      <c r="B2976" s="4">
        <v>289.32</v>
      </c>
      <c r="C2976" s="5">
        <v>9.43901603510432</v>
      </c>
    </row>
    <row r="2977" spans="1:3">
      <c r="A2977" s="4">
        <v>1394.17</v>
      </c>
      <c r="B2977" s="4">
        <v>141.93</v>
      </c>
      <c r="C2977" s="5">
        <v>10.180250615061301</v>
      </c>
    </row>
    <row r="2978" spans="1:3">
      <c r="A2978" s="4">
        <v>714.67</v>
      </c>
      <c r="B2978" s="4">
        <v>23.5</v>
      </c>
      <c r="C2978" s="5">
        <v>3.2882309317587102</v>
      </c>
    </row>
    <row r="2979" spans="1:3">
      <c r="A2979" s="4">
        <v>320.05</v>
      </c>
      <c r="B2979" s="4">
        <v>531.02</v>
      </c>
      <c r="C2979" s="5">
        <v>165.91782533979099</v>
      </c>
    </row>
    <row r="2980" spans="1:3">
      <c r="A2980" s="4">
        <v>2143.87</v>
      </c>
      <c r="B2980" s="4">
        <v>308.24</v>
      </c>
      <c r="C2980" s="5">
        <v>14.377737456095799</v>
      </c>
    </row>
    <row r="2981" spans="1:3">
      <c r="A2981" s="4">
        <v>4575.0600000000004</v>
      </c>
      <c r="B2981" s="4">
        <v>1187.23</v>
      </c>
      <c r="C2981" s="5">
        <v>25.950042185239099</v>
      </c>
    </row>
    <row r="2982" spans="1:3">
      <c r="A2982" s="4">
        <v>3359.63</v>
      </c>
      <c r="B2982" s="4">
        <v>829.19</v>
      </c>
      <c r="C2982" s="5">
        <v>24.680991656819401</v>
      </c>
    </row>
    <row r="2983" spans="1:3">
      <c r="A2983" s="4">
        <v>3882.39</v>
      </c>
      <c r="B2983" s="4">
        <v>709.33</v>
      </c>
      <c r="C2983" s="5">
        <v>18.270446812401602</v>
      </c>
    </row>
    <row r="2984" spans="1:3">
      <c r="A2984" s="4">
        <v>2998.65</v>
      </c>
      <c r="B2984" s="4">
        <v>1830.58</v>
      </c>
      <c r="C2984" s="5">
        <v>61.046804395311199</v>
      </c>
    </row>
    <row r="2985" spans="1:3">
      <c r="A2985" s="4">
        <v>2799.33</v>
      </c>
      <c r="B2985" s="4">
        <v>1532.23</v>
      </c>
      <c r="C2985" s="5">
        <v>54.735597446531798</v>
      </c>
    </row>
    <row r="2986" spans="1:3">
      <c r="A2986" s="4">
        <v>3785.05</v>
      </c>
      <c r="B2986" s="4">
        <v>1833.64</v>
      </c>
      <c r="C2986" s="5">
        <v>48.444274183960601</v>
      </c>
    </row>
    <row r="2987" spans="1:3">
      <c r="A2987" s="4">
        <v>3523.79</v>
      </c>
      <c r="B2987" s="4">
        <v>1537.15</v>
      </c>
      <c r="C2987" s="5">
        <v>43.622066014149503</v>
      </c>
    </row>
    <row r="2988" spans="1:3">
      <c r="A2988" s="4">
        <v>3416.63</v>
      </c>
      <c r="B2988" s="4">
        <v>1986.04</v>
      </c>
      <c r="C2988" s="5">
        <v>58.128623819377601</v>
      </c>
    </row>
    <row r="2989" spans="1:3">
      <c r="A2989" s="4">
        <v>4153.6499999999996</v>
      </c>
      <c r="B2989" s="4">
        <v>1988.3</v>
      </c>
      <c r="C2989" s="5">
        <v>47.868741949851298</v>
      </c>
    </row>
    <row r="2990" spans="1:3">
      <c r="A2990" s="4">
        <v>323.42</v>
      </c>
      <c r="B2990" s="4">
        <v>992.05</v>
      </c>
      <c r="C2990" s="5">
        <v>306.73736936491201</v>
      </c>
    </row>
    <row r="2991" spans="1:3">
      <c r="A2991" s="4">
        <v>892.02</v>
      </c>
      <c r="B2991" s="4">
        <v>1539.21</v>
      </c>
      <c r="C2991" s="5">
        <v>172.553305979687</v>
      </c>
    </row>
    <row r="2992" spans="1:3">
      <c r="A2992" s="4">
        <v>4990.78</v>
      </c>
      <c r="B2992" s="4">
        <v>1799.53</v>
      </c>
      <c r="C2992" s="5">
        <v>36.057089272618697</v>
      </c>
    </row>
    <row r="2993" spans="1:3">
      <c r="A2993" s="4">
        <v>3009.95</v>
      </c>
      <c r="B2993" s="4">
        <v>1765.73</v>
      </c>
      <c r="C2993" s="5">
        <v>58.663100715958699</v>
      </c>
    </row>
    <row r="2994" spans="1:3">
      <c r="A2994" s="4">
        <v>2201.27</v>
      </c>
      <c r="B2994" s="4">
        <v>345.64</v>
      </c>
      <c r="C2994" s="5">
        <v>15.701844844112699</v>
      </c>
    </row>
    <row r="2995" spans="1:3">
      <c r="A2995" s="4">
        <v>4805.6499999999996</v>
      </c>
      <c r="B2995" s="4">
        <v>1307.1199999999999</v>
      </c>
      <c r="C2995" s="5">
        <v>27.199650411494801</v>
      </c>
    </row>
    <row r="2996" spans="1:3">
      <c r="A2996" s="4">
        <v>1889.94</v>
      </c>
      <c r="B2996" s="4">
        <v>1863.08</v>
      </c>
      <c r="C2996" s="5">
        <v>98.578790861085494</v>
      </c>
    </row>
    <row r="2997" spans="1:3">
      <c r="A2997" s="4">
        <v>3832.46</v>
      </c>
      <c r="B2997" s="4">
        <v>1626.23</v>
      </c>
      <c r="C2997" s="5">
        <v>42.433058662060397</v>
      </c>
    </row>
    <row r="2998" spans="1:3">
      <c r="A2998" s="4">
        <v>3842.81</v>
      </c>
      <c r="B2998" s="4">
        <v>1019.63</v>
      </c>
      <c r="C2998" s="5">
        <v>26.5334481798476</v>
      </c>
    </row>
    <row r="2999" spans="1:3">
      <c r="A2999" s="4">
        <v>2682.12</v>
      </c>
      <c r="B2999" s="4">
        <v>444.12</v>
      </c>
      <c r="C2999" s="5">
        <v>16.5585432419131</v>
      </c>
    </row>
    <row r="3000" spans="1:3">
      <c r="A3000" s="4">
        <v>755.16</v>
      </c>
      <c r="B3000" s="4">
        <v>1931.82</v>
      </c>
      <c r="C3000" s="5">
        <v>255.815986016208</v>
      </c>
    </row>
    <row r="3001" spans="1:3">
      <c r="A3001" s="4">
        <v>4756.2</v>
      </c>
      <c r="B3001" s="4">
        <v>1078.5999999999999</v>
      </c>
      <c r="C3001" s="5">
        <v>22.6777679660233</v>
      </c>
    </row>
    <row r="3002" spans="1:3">
      <c r="A3002" s="4">
        <v>299.52999999999997</v>
      </c>
      <c r="B3002" s="4">
        <v>1343.87</v>
      </c>
      <c r="C3002" s="5">
        <v>448.65956665442502</v>
      </c>
    </row>
    <row r="3003" spans="1:3">
      <c r="A3003" s="4">
        <v>525.30999999999995</v>
      </c>
      <c r="B3003" s="4">
        <v>1144.21</v>
      </c>
      <c r="C3003" s="5">
        <v>217.81614665626</v>
      </c>
    </row>
    <row r="3004" spans="1:3">
      <c r="A3004" s="4">
        <v>2119.83</v>
      </c>
      <c r="B3004" s="4">
        <v>330.26</v>
      </c>
      <c r="C3004" s="5">
        <v>15.579551190425599</v>
      </c>
    </row>
    <row r="3005" spans="1:3">
      <c r="A3005" s="4">
        <v>262.36</v>
      </c>
      <c r="B3005" s="4">
        <v>670.39</v>
      </c>
      <c r="C3005" s="5">
        <v>255.52294557097099</v>
      </c>
    </row>
    <row r="3006" spans="1:3">
      <c r="A3006" s="4">
        <v>4297.2</v>
      </c>
      <c r="B3006" s="4">
        <v>1284.05</v>
      </c>
      <c r="C3006" s="5">
        <v>29.881085357907502</v>
      </c>
    </row>
    <row r="3007" spans="1:3">
      <c r="A3007" s="4">
        <v>4624.2</v>
      </c>
      <c r="B3007" s="4">
        <v>753.44</v>
      </c>
      <c r="C3007" s="5">
        <v>16.293412914666298</v>
      </c>
    </row>
    <row r="3008" spans="1:3">
      <c r="A3008" s="4">
        <v>3969.82</v>
      </c>
      <c r="B3008" s="4">
        <v>1904.83</v>
      </c>
      <c r="C3008" s="5">
        <v>47.982780075670902</v>
      </c>
    </row>
    <row r="3009" spans="1:3">
      <c r="A3009" s="4">
        <v>3977.91</v>
      </c>
      <c r="B3009" s="4">
        <v>1939</v>
      </c>
      <c r="C3009" s="5">
        <v>48.744189788104798</v>
      </c>
    </row>
    <row r="3010" spans="1:3">
      <c r="A3010" s="4">
        <v>2606.17</v>
      </c>
      <c r="B3010" s="4">
        <v>1686.22</v>
      </c>
      <c r="C3010" s="5">
        <v>64.701074757210804</v>
      </c>
    </row>
    <row r="3011" spans="1:3">
      <c r="A3011" s="4">
        <v>3747.93</v>
      </c>
      <c r="B3011" s="4">
        <v>1597.59</v>
      </c>
      <c r="C3011" s="5">
        <v>42.625929513091201</v>
      </c>
    </row>
    <row r="3012" spans="1:3">
      <c r="A3012" s="4">
        <v>4763.6499999999996</v>
      </c>
      <c r="B3012" s="4">
        <v>948.64</v>
      </c>
      <c r="C3012" s="5">
        <v>19.914141467152302</v>
      </c>
    </row>
    <row r="3013" spans="1:3">
      <c r="A3013" s="4">
        <v>4335.6099999999997</v>
      </c>
      <c r="B3013" s="4">
        <v>1752.4</v>
      </c>
      <c r="C3013" s="5">
        <v>40.418764602904801</v>
      </c>
    </row>
    <row r="3014" spans="1:3">
      <c r="A3014" s="4">
        <v>3020.29</v>
      </c>
      <c r="B3014" s="4">
        <v>1260.27</v>
      </c>
      <c r="C3014" s="5">
        <v>41.726787825010199</v>
      </c>
    </row>
    <row r="3015" spans="1:3">
      <c r="A3015" s="4">
        <v>492.36</v>
      </c>
      <c r="B3015" s="4">
        <v>1527.07</v>
      </c>
      <c r="C3015" s="5">
        <v>310.15313997887699</v>
      </c>
    </row>
    <row r="3016" spans="1:3">
      <c r="A3016" s="4">
        <v>4255.95</v>
      </c>
      <c r="B3016" s="4">
        <v>1536.11</v>
      </c>
      <c r="C3016" s="5">
        <v>36.0932341780331</v>
      </c>
    </row>
    <row r="3017" spans="1:3">
      <c r="A3017" s="4">
        <v>2759.35</v>
      </c>
      <c r="B3017" s="4">
        <v>995.71</v>
      </c>
      <c r="C3017" s="5">
        <v>36.0849475419936</v>
      </c>
    </row>
    <row r="3018" spans="1:3">
      <c r="A3018" s="4">
        <v>3731.08</v>
      </c>
      <c r="B3018" s="4">
        <v>498.98</v>
      </c>
      <c r="C3018" s="5">
        <v>13.3736076417552</v>
      </c>
    </row>
    <row r="3019" spans="1:3">
      <c r="A3019" s="4">
        <v>501.26</v>
      </c>
      <c r="B3019" s="4">
        <v>298.86</v>
      </c>
      <c r="C3019" s="5">
        <v>59.621753181981397</v>
      </c>
    </row>
    <row r="3020" spans="1:3">
      <c r="A3020" s="4">
        <v>3134.68</v>
      </c>
      <c r="B3020" s="4">
        <v>1912.35</v>
      </c>
      <c r="C3020" s="5">
        <v>61.0062271109013</v>
      </c>
    </row>
    <row r="3021" spans="1:3">
      <c r="A3021" s="4">
        <v>4332.8</v>
      </c>
      <c r="B3021" s="4">
        <v>1035.21</v>
      </c>
      <c r="C3021" s="5">
        <v>23.892402141802101</v>
      </c>
    </row>
    <row r="3022" spans="1:3">
      <c r="A3022" s="4">
        <v>3516.91</v>
      </c>
      <c r="B3022" s="4">
        <v>797.68</v>
      </c>
      <c r="C3022" s="5">
        <v>22.681274186715001</v>
      </c>
    </row>
    <row r="3023" spans="1:3">
      <c r="A3023" s="4">
        <v>2421.06</v>
      </c>
      <c r="B3023" s="4">
        <v>646.71</v>
      </c>
      <c r="C3023" s="5">
        <v>26.711853485663301</v>
      </c>
    </row>
    <row r="3024" spans="1:3">
      <c r="A3024" s="4">
        <v>1596.07</v>
      </c>
      <c r="B3024" s="4">
        <v>377.28</v>
      </c>
      <c r="C3024" s="5">
        <v>23.638060987300101</v>
      </c>
    </row>
    <row r="3025" spans="1:3">
      <c r="A3025" s="4">
        <v>1409.68</v>
      </c>
      <c r="B3025" s="4">
        <v>1688.93</v>
      </c>
      <c r="C3025" s="5">
        <v>119.809460303048</v>
      </c>
    </row>
    <row r="3026" spans="1:3">
      <c r="A3026" s="4">
        <v>3258.56</v>
      </c>
      <c r="B3026" s="4">
        <v>1386.03</v>
      </c>
      <c r="C3026" s="5">
        <v>42.535046155357001</v>
      </c>
    </row>
    <row r="3027" spans="1:3">
      <c r="A3027" s="4">
        <v>910.95</v>
      </c>
      <c r="B3027" s="4">
        <v>656.56</v>
      </c>
      <c r="C3027" s="5">
        <v>72.074208244140706</v>
      </c>
    </row>
    <row r="3028" spans="1:3">
      <c r="A3028" s="4">
        <v>2946.26</v>
      </c>
      <c r="B3028" s="4">
        <v>166.16</v>
      </c>
      <c r="C3028" s="5">
        <v>5.6396923557323504</v>
      </c>
    </row>
    <row r="3029" spans="1:3">
      <c r="A3029" s="4">
        <v>339.8</v>
      </c>
      <c r="B3029" s="4">
        <v>1048.1099999999999</v>
      </c>
      <c r="C3029" s="5">
        <v>308.449087698646</v>
      </c>
    </row>
    <row r="3030" spans="1:3">
      <c r="A3030" s="4">
        <v>4596.0600000000004</v>
      </c>
      <c r="B3030" s="4">
        <v>1331.3</v>
      </c>
      <c r="C3030" s="5">
        <v>28.9661144545545</v>
      </c>
    </row>
    <row r="3031" spans="1:3">
      <c r="A3031" s="4">
        <v>3050.42</v>
      </c>
      <c r="B3031" s="4">
        <v>1832.5</v>
      </c>
      <c r="C3031" s="5">
        <v>60.073694769900499</v>
      </c>
    </row>
    <row r="3032" spans="1:3">
      <c r="A3032" s="4">
        <v>1747.42</v>
      </c>
      <c r="B3032" s="4">
        <v>297.66000000000003</v>
      </c>
      <c r="C3032" s="5">
        <v>17.0342562177382</v>
      </c>
    </row>
    <row r="3033" spans="1:3">
      <c r="A3033" s="4">
        <v>3330.05</v>
      </c>
      <c r="B3033" s="4">
        <v>1442.74</v>
      </c>
      <c r="C3033" s="5">
        <v>43.324875001876798</v>
      </c>
    </row>
    <row r="3034" spans="1:3">
      <c r="A3034" s="4">
        <v>2680.04</v>
      </c>
      <c r="B3034" s="4">
        <v>449.09</v>
      </c>
      <c r="C3034" s="5">
        <v>16.7568394501575</v>
      </c>
    </row>
    <row r="3035" spans="1:3">
      <c r="A3035" s="4">
        <v>2403.61</v>
      </c>
      <c r="B3035" s="4">
        <v>1541.26</v>
      </c>
      <c r="C3035" s="5">
        <v>64.122715415562396</v>
      </c>
    </row>
    <row r="3036" spans="1:3">
      <c r="A3036" s="4">
        <v>3690.32</v>
      </c>
      <c r="B3036" s="4">
        <v>661.09</v>
      </c>
      <c r="C3036" s="5">
        <v>17.914164625289899</v>
      </c>
    </row>
    <row r="3037" spans="1:3">
      <c r="A3037" s="4">
        <v>4525.07</v>
      </c>
      <c r="B3037" s="4">
        <v>1412.74</v>
      </c>
      <c r="C3037" s="5">
        <v>31.220290514842901</v>
      </c>
    </row>
    <row r="3038" spans="1:3">
      <c r="A3038" s="4">
        <v>2286.9299999999998</v>
      </c>
      <c r="B3038" s="4">
        <v>994.73</v>
      </c>
      <c r="C3038" s="5">
        <v>43.496302903893003</v>
      </c>
    </row>
    <row r="3039" spans="1:3">
      <c r="A3039" s="4">
        <v>3056.12</v>
      </c>
      <c r="B3039" s="4">
        <v>1910.36</v>
      </c>
      <c r="C3039" s="5">
        <v>62.509325550043798</v>
      </c>
    </row>
    <row r="3040" spans="1:3">
      <c r="A3040" s="4">
        <v>2167.17</v>
      </c>
      <c r="B3040" s="4">
        <v>1091.72</v>
      </c>
      <c r="C3040" s="5">
        <v>50.375374336115797</v>
      </c>
    </row>
    <row r="3041" spans="1:3">
      <c r="A3041" s="4">
        <v>3974.99</v>
      </c>
      <c r="B3041" s="4">
        <v>1971.49</v>
      </c>
      <c r="C3041" s="5">
        <v>49.597357477628897</v>
      </c>
    </row>
    <row r="3042" spans="1:3">
      <c r="A3042" s="4">
        <v>1364.82</v>
      </c>
      <c r="B3042" s="4">
        <v>141.72</v>
      </c>
      <c r="C3042" s="5">
        <v>10.3837868729942</v>
      </c>
    </row>
    <row r="3043" spans="1:3">
      <c r="A3043" s="4">
        <v>556.16</v>
      </c>
      <c r="B3043" s="4">
        <v>1713.3</v>
      </c>
      <c r="C3043" s="5">
        <v>308.05883199079398</v>
      </c>
    </row>
    <row r="3044" spans="1:3">
      <c r="A3044" s="4">
        <v>1817.15</v>
      </c>
      <c r="B3044" s="4">
        <v>108.89</v>
      </c>
      <c r="C3044" s="5">
        <v>5.9923506589989799</v>
      </c>
    </row>
    <row r="3045" spans="1:3">
      <c r="A3045" s="4">
        <v>4621.25</v>
      </c>
      <c r="B3045" s="4">
        <v>156.94999999999999</v>
      </c>
      <c r="C3045" s="5">
        <v>3.3962672437111201</v>
      </c>
    </row>
    <row r="3046" spans="1:3">
      <c r="A3046" s="4">
        <v>1869.44</v>
      </c>
      <c r="B3046" s="4">
        <v>1812.66</v>
      </c>
      <c r="C3046" s="5">
        <v>96.962726805888394</v>
      </c>
    </row>
    <row r="3047" spans="1:3">
      <c r="A3047" s="4">
        <v>2524.61</v>
      </c>
      <c r="B3047" s="4">
        <v>1814.26</v>
      </c>
      <c r="C3047" s="5">
        <v>71.862980816838999</v>
      </c>
    </row>
    <row r="3048" spans="1:3">
      <c r="A3048" s="4">
        <v>1596.68</v>
      </c>
      <c r="B3048" s="4">
        <v>590.44000000000005</v>
      </c>
      <c r="C3048" s="5">
        <v>36.979231906205399</v>
      </c>
    </row>
    <row r="3049" spans="1:3">
      <c r="A3049" s="4">
        <v>923.79</v>
      </c>
      <c r="B3049" s="4">
        <v>828.33</v>
      </c>
      <c r="C3049" s="5">
        <v>89.666482642158897</v>
      </c>
    </row>
    <row r="3050" spans="1:3">
      <c r="A3050" s="4">
        <v>1371.08</v>
      </c>
      <c r="B3050" s="4">
        <v>1826.43</v>
      </c>
      <c r="C3050" s="5">
        <v>133.211045307349</v>
      </c>
    </row>
    <row r="3051" spans="1:3">
      <c r="A3051" s="4">
        <v>4474.8999999999996</v>
      </c>
      <c r="B3051" s="4">
        <v>489.23</v>
      </c>
      <c r="C3051" s="5">
        <v>10.932758273927901</v>
      </c>
    </row>
    <row r="3052" spans="1:3">
      <c r="A3052" s="4">
        <v>3863.09</v>
      </c>
      <c r="B3052" s="4">
        <v>1927.3</v>
      </c>
      <c r="C3052" s="5">
        <v>49.890113872573501</v>
      </c>
    </row>
    <row r="3053" spans="1:3">
      <c r="A3053" s="4">
        <v>1317.13</v>
      </c>
      <c r="B3053" s="4">
        <v>1207.21</v>
      </c>
      <c r="C3053" s="5">
        <v>91.654582311541006</v>
      </c>
    </row>
    <row r="3054" spans="1:3">
      <c r="A3054" s="4">
        <v>3563.32</v>
      </c>
      <c r="B3054" s="4">
        <v>224.33</v>
      </c>
      <c r="C3054" s="5">
        <v>6.2955333789836496</v>
      </c>
    </row>
    <row r="3055" spans="1:3">
      <c r="A3055" s="4">
        <v>1496.46</v>
      </c>
      <c r="B3055" s="4">
        <v>746.29</v>
      </c>
      <c r="C3055" s="5">
        <v>49.870360717960999</v>
      </c>
    </row>
    <row r="3056" spans="1:3">
      <c r="A3056" s="4">
        <v>4485.74</v>
      </c>
      <c r="B3056" s="4">
        <v>1456.14</v>
      </c>
      <c r="C3056" s="5">
        <v>32.461533659998103</v>
      </c>
    </row>
    <row r="3057" spans="1:3">
      <c r="A3057" s="4">
        <v>1664.61</v>
      </c>
      <c r="B3057" s="4">
        <v>231.25</v>
      </c>
      <c r="C3057" s="5">
        <v>13.892142904344</v>
      </c>
    </row>
    <row r="3058" spans="1:3">
      <c r="A3058" s="4">
        <v>4008.82</v>
      </c>
      <c r="B3058" s="4">
        <v>1544.71</v>
      </c>
      <c r="C3058" s="5">
        <v>38.532785208615003</v>
      </c>
    </row>
    <row r="3059" spans="1:3">
      <c r="A3059" s="4">
        <v>4212.1400000000003</v>
      </c>
      <c r="B3059" s="4">
        <v>75.34</v>
      </c>
      <c r="C3059" s="5">
        <v>1.7886395039101299</v>
      </c>
    </row>
    <row r="3060" spans="1:3">
      <c r="A3060" s="4">
        <v>2848.81</v>
      </c>
      <c r="B3060" s="4">
        <v>239.48</v>
      </c>
      <c r="C3060" s="5">
        <v>8.4063170235993301</v>
      </c>
    </row>
    <row r="3061" spans="1:3">
      <c r="A3061" s="4">
        <v>2543.59</v>
      </c>
      <c r="B3061" s="4">
        <v>1891.96</v>
      </c>
      <c r="C3061" s="5">
        <v>74.381484437350395</v>
      </c>
    </row>
    <row r="3062" spans="1:3">
      <c r="A3062" s="4">
        <v>3726.98</v>
      </c>
      <c r="B3062" s="4">
        <v>576.1</v>
      </c>
      <c r="C3062" s="5">
        <v>15.4575554470375</v>
      </c>
    </row>
    <row r="3063" spans="1:3">
      <c r="A3063" s="4">
        <v>4006.95</v>
      </c>
      <c r="B3063" s="4">
        <v>1597.59</v>
      </c>
      <c r="C3063" s="5">
        <v>39.870475049601303</v>
      </c>
    </row>
    <row r="3064" spans="1:3">
      <c r="A3064" s="4">
        <v>627.36</v>
      </c>
      <c r="B3064" s="4">
        <v>910.52</v>
      </c>
      <c r="C3064" s="5">
        <v>145.13516959959199</v>
      </c>
    </row>
    <row r="3065" spans="1:3">
      <c r="A3065" s="4">
        <v>1994.19</v>
      </c>
      <c r="B3065" s="4">
        <v>1604.04</v>
      </c>
      <c r="C3065" s="5">
        <v>80.435665608592998</v>
      </c>
    </row>
    <row r="3066" spans="1:3">
      <c r="A3066" s="4">
        <v>3039.98</v>
      </c>
      <c r="B3066" s="4">
        <v>1505.34</v>
      </c>
      <c r="C3066" s="5">
        <v>49.5180889347956</v>
      </c>
    </row>
    <row r="3067" spans="1:3">
      <c r="A3067" s="4">
        <v>2190.85</v>
      </c>
      <c r="B3067" s="4">
        <v>578.41999999999996</v>
      </c>
      <c r="C3067" s="5">
        <v>26.4016249400917</v>
      </c>
    </row>
    <row r="3068" spans="1:3">
      <c r="A3068" s="4">
        <v>807.55</v>
      </c>
      <c r="B3068" s="4">
        <v>97.53</v>
      </c>
      <c r="C3068" s="5">
        <v>12.0772707572287</v>
      </c>
    </row>
    <row r="3069" spans="1:3">
      <c r="A3069" s="4">
        <v>1837.2</v>
      </c>
      <c r="B3069" s="4">
        <v>672.52</v>
      </c>
      <c r="C3069" s="5">
        <v>36.605704332680197</v>
      </c>
    </row>
    <row r="3070" spans="1:3">
      <c r="A3070" s="4">
        <v>1862.71</v>
      </c>
      <c r="B3070" s="4">
        <v>884.54</v>
      </c>
      <c r="C3070" s="5">
        <v>47.486726328843503</v>
      </c>
    </row>
    <row r="3071" spans="1:3">
      <c r="A3071" s="4">
        <v>3232.9</v>
      </c>
      <c r="B3071" s="4">
        <v>1287.32</v>
      </c>
      <c r="C3071" s="5">
        <v>39.819357233443696</v>
      </c>
    </row>
    <row r="3072" spans="1:3">
      <c r="A3072" s="4">
        <v>3883.83</v>
      </c>
      <c r="B3072" s="4">
        <v>800.04</v>
      </c>
      <c r="C3072" s="5">
        <v>20.5992538293386</v>
      </c>
    </row>
    <row r="3073" spans="1:3">
      <c r="A3073" s="4">
        <v>2700.53</v>
      </c>
      <c r="B3073" s="4">
        <v>1027.8499999999999</v>
      </c>
      <c r="C3073" s="5">
        <v>38.061047275905104</v>
      </c>
    </row>
    <row r="3074" spans="1:3">
      <c r="A3074" s="4">
        <v>1237.05</v>
      </c>
      <c r="B3074" s="4">
        <v>538.75</v>
      </c>
      <c r="C3074" s="5">
        <v>43.551190331837802</v>
      </c>
    </row>
    <row r="3075" spans="1:3">
      <c r="A3075" s="4">
        <v>2841.11</v>
      </c>
      <c r="B3075" s="4">
        <v>1702.88</v>
      </c>
      <c r="C3075" s="5">
        <v>59.937137245654</v>
      </c>
    </row>
    <row r="3076" spans="1:3">
      <c r="A3076" s="4">
        <v>2893.08</v>
      </c>
      <c r="B3076" s="4">
        <v>1541.33</v>
      </c>
      <c r="C3076" s="5">
        <v>53.2764389508759</v>
      </c>
    </row>
    <row r="3077" spans="1:3">
      <c r="A3077" s="4">
        <v>2130.69</v>
      </c>
      <c r="B3077" s="4">
        <v>31.39</v>
      </c>
      <c r="C3077" s="5">
        <v>1.4732316761237001</v>
      </c>
    </row>
    <row r="3078" spans="1:3">
      <c r="A3078" s="4">
        <v>1458.88</v>
      </c>
      <c r="B3078" s="4">
        <v>1205.33</v>
      </c>
      <c r="C3078" s="5">
        <v>82.620229216933495</v>
      </c>
    </row>
    <row r="3079" spans="1:3">
      <c r="A3079" s="4">
        <v>2547.34</v>
      </c>
      <c r="B3079" s="4">
        <v>565.97</v>
      </c>
      <c r="C3079" s="5">
        <v>22.218078466164702</v>
      </c>
    </row>
    <row r="3080" spans="1:3">
      <c r="A3080" s="4">
        <v>3140.01</v>
      </c>
      <c r="B3080" s="4">
        <v>664.33</v>
      </c>
      <c r="C3080" s="5">
        <v>21.156938990640199</v>
      </c>
    </row>
    <row r="3081" spans="1:3">
      <c r="A3081" s="4">
        <v>2999.15</v>
      </c>
      <c r="B3081" s="4">
        <v>948.46</v>
      </c>
      <c r="C3081" s="5">
        <v>31.624293549839098</v>
      </c>
    </row>
    <row r="3082" spans="1:3">
      <c r="A3082" s="4">
        <v>3242.14</v>
      </c>
      <c r="B3082" s="4">
        <v>1775.74</v>
      </c>
      <c r="C3082" s="5">
        <v>54.770614470689097</v>
      </c>
    </row>
    <row r="3083" spans="1:3">
      <c r="A3083" s="4">
        <v>4207.8</v>
      </c>
      <c r="B3083" s="4">
        <v>768.42</v>
      </c>
      <c r="C3083" s="5">
        <v>18.261799515186102</v>
      </c>
    </row>
    <row r="3084" spans="1:3">
      <c r="A3084" s="4">
        <v>4744.37</v>
      </c>
      <c r="B3084" s="4">
        <v>249.46</v>
      </c>
      <c r="C3084" s="5">
        <v>5.2580216129855</v>
      </c>
    </row>
    <row r="3085" spans="1:3">
      <c r="A3085" s="4">
        <v>3672.66</v>
      </c>
      <c r="B3085" s="4">
        <v>1480</v>
      </c>
      <c r="C3085" s="5">
        <v>40.2977678304009</v>
      </c>
    </row>
    <row r="3086" spans="1:3">
      <c r="A3086" s="4">
        <v>4946.7700000000004</v>
      </c>
      <c r="B3086" s="4">
        <v>869.66</v>
      </c>
      <c r="C3086" s="5">
        <v>17.580360518075398</v>
      </c>
    </row>
    <row r="3087" spans="1:3">
      <c r="A3087" s="4">
        <v>3819.03</v>
      </c>
      <c r="B3087" s="4">
        <v>1031.71</v>
      </c>
      <c r="C3087" s="5">
        <v>27.0149750067425</v>
      </c>
    </row>
    <row r="3088" spans="1:3">
      <c r="A3088" s="4">
        <v>3040.95</v>
      </c>
      <c r="B3088" s="4">
        <v>225.33</v>
      </c>
      <c r="C3088" s="5">
        <v>7.4098554727963304</v>
      </c>
    </row>
    <row r="3089" spans="1:3">
      <c r="A3089" s="4">
        <v>1707.28</v>
      </c>
      <c r="B3089" s="4">
        <v>987.31</v>
      </c>
      <c r="C3089" s="5">
        <v>57.829412867250802</v>
      </c>
    </row>
    <row r="3090" spans="1:3">
      <c r="A3090" s="4">
        <v>3689.93</v>
      </c>
      <c r="B3090" s="4">
        <v>1469.47</v>
      </c>
      <c r="C3090" s="5">
        <v>39.823790695216402</v>
      </c>
    </row>
    <row r="3091" spans="1:3">
      <c r="A3091" s="4">
        <v>90.34</v>
      </c>
      <c r="B3091" s="4">
        <v>1858.12</v>
      </c>
      <c r="C3091" s="5">
        <v>2056.8076156741199</v>
      </c>
    </row>
    <row r="3092" spans="1:3">
      <c r="A3092" s="4">
        <v>1372.16</v>
      </c>
      <c r="B3092" s="4">
        <v>1455.63</v>
      </c>
      <c r="C3092" s="5">
        <v>106.08310984141799</v>
      </c>
    </row>
    <row r="3093" spans="1:3">
      <c r="A3093" s="4">
        <v>2415.85</v>
      </c>
      <c r="B3093" s="4">
        <v>613.53</v>
      </c>
      <c r="C3093" s="5">
        <v>25.396030382681001</v>
      </c>
    </row>
    <row r="3094" spans="1:3">
      <c r="A3094" s="4">
        <v>1038.26</v>
      </c>
      <c r="B3094" s="4">
        <v>817.95</v>
      </c>
      <c r="C3094" s="5">
        <v>78.780844875079495</v>
      </c>
    </row>
    <row r="3095" spans="1:3">
      <c r="A3095" s="4">
        <v>4155.79</v>
      </c>
      <c r="B3095" s="4">
        <v>1872.66</v>
      </c>
      <c r="C3095" s="5">
        <v>45.061468457260801</v>
      </c>
    </row>
    <row r="3096" spans="1:3">
      <c r="A3096" s="4">
        <v>461.33</v>
      </c>
      <c r="B3096" s="4">
        <v>1068.47</v>
      </c>
      <c r="C3096" s="5">
        <v>231.60644224308001</v>
      </c>
    </row>
    <row r="3097" spans="1:3">
      <c r="A3097" s="4">
        <v>831.96</v>
      </c>
      <c r="B3097" s="4">
        <v>1840.74</v>
      </c>
      <c r="C3097" s="5">
        <v>221.25342564546401</v>
      </c>
    </row>
    <row r="3098" spans="1:3">
      <c r="A3098" s="4">
        <v>3514.57</v>
      </c>
      <c r="B3098" s="4">
        <v>1513.33</v>
      </c>
      <c r="C3098" s="5">
        <v>43.058752564325097</v>
      </c>
    </row>
    <row r="3099" spans="1:3">
      <c r="A3099" s="4">
        <v>394.43</v>
      </c>
      <c r="B3099" s="4">
        <v>1448.93</v>
      </c>
      <c r="C3099" s="5">
        <v>367.34781837081403</v>
      </c>
    </row>
    <row r="3100" spans="1:3">
      <c r="A3100" s="4">
        <v>730.11</v>
      </c>
      <c r="B3100" s="4">
        <v>116.73</v>
      </c>
      <c r="C3100" s="5">
        <v>15.9880018079467</v>
      </c>
    </row>
    <row r="3101" spans="1:3">
      <c r="A3101" s="4">
        <v>825.22</v>
      </c>
      <c r="B3101" s="4">
        <v>1037.29</v>
      </c>
      <c r="C3101" s="5">
        <v>125.69860158503199</v>
      </c>
    </row>
    <row r="3102" spans="1:3">
      <c r="A3102" s="4">
        <v>4504.2299999999996</v>
      </c>
      <c r="B3102" s="4">
        <v>1581.94</v>
      </c>
      <c r="C3102" s="5">
        <v>35.121208286433003</v>
      </c>
    </row>
    <row r="3103" spans="1:3">
      <c r="A3103" s="4">
        <v>1485.51</v>
      </c>
      <c r="B3103" s="4">
        <v>610.54999999999995</v>
      </c>
      <c r="C3103" s="5">
        <v>41.100362838351799</v>
      </c>
    </row>
    <row r="3104" spans="1:3">
      <c r="A3104" s="4">
        <v>4865.6000000000004</v>
      </c>
      <c r="B3104" s="4">
        <v>1285.3499999999999</v>
      </c>
      <c r="C3104" s="5">
        <v>26.417091417296898</v>
      </c>
    </row>
    <row r="3105" spans="1:3">
      <c r="A3105" s="4">
        <v>2639.5</v>
      </c>
      <c r="B3105" s="4">
        <v>1635.6</v>
      </c>
      <c r="C3105" s="5">
        <v>61.966281492706997</v>
      </c>
    </row>
    <row r="3106" spans="1:3">
      <c r="A3106" s="4">
        <v>300.26</v>
      </c>
      <c r="B3106" s="4">
        <v>1850.47</v>
      </c>
      <c r="C3106" s="5">
        <v>616.28921601278898</v>
      </c>
    </row>
    <row r="3107" spans="1:3">
      <c r="A3107" s="4">
        <v>4555.8900000000003</v>
      </c>
      <c r="B3107" s="4">
        <v>994.7</v>
      </c>
      <c r="C3107" s="5">
        <v>21.8332751668719</v>
      </c>
    </row>
    <row r="3108" spans="1:3">
      <c r="A3108" s="4">
        <v>2266.5700000000002</v>
      </c>
      <c r="B3108" s="4">
        <v>856.44</v>
      </c>
      <c r="C3108" s="5">
        <v>37.785729097270298</v>
      </c>
    </row>
    <row r="3109" spans="1:3">
      <c r="A3109" s="4">
        <v>4798.53</v>
      </c>
      <c r="B3109" s="4">
        <v>1307.1300000000001</v>
      </c>
      <c r="C3109" s="5">
        <v>27.240217316553199</v>
      </c>
    </row>
    <row r="3110" spans="1:3">
      <c r="A3110" s="4">
        <v>2149.2600000000002</v>
      </c>
      <c r="B3110" s="4">
        <v>785.23</v>
      </c>
      <c r="C3110" s="5">
        <v>36.534900384318298</v>
      </c>
    </row>
    <row r="3111" spans="1:3">
      <c r="A3111" s="4">
        <v>876.49</v>
      </c>
      <c r="B3111" s="4">
        <v>540.51</v>
      </c>
      <c r="C3111" s="5">
        <v>61.667560382890898</v>
      </c>
    </row>
    <row r="3112" spans="1:3">
      <c r="A3112" s="4">
        <v>805.7</v>
      </c>
      <c r="B3112" s="4">
        <v>1033.5899999999999</v>
      </c>
      <c r="C3112" s="5">
        <v>128.284721360308</v>
      </c>
    </row>
    <row r="3113" spans="1:3">
      <c r="A3113" s="4">
        <v>2680.1</v>
      </c>
      <c r="B3113" s="4">
        <v>872.95</v>
      </c>
      <c r="C3113" s="5">
        <v>32.571545837841903</v>
      </c>
    </row>
    <row r="3114" spans="1:3">
      <c r="A3114" s="4">
        <v>1209.71</v>
      </c>
      <c r="B3114" s="4">
        <v>1187.03</v>
      </c>
      <c r="C3114" s="5">
        <v>98.125170495408</v>
      </c>
    </row>
    <row r="3115" spans="1:3">
      <c r="A3115" s="4">
        <v>4076.54</v>
      </c>
      <c r="B3115" s="4">
        <v>65.83</v>
      </c>
      <c r="C3115" s="5">
        <v>1.61484984815554</v>
      </c>
    </row>
    <row r="3116" spans="1:3">
      <c r="A3116" s="4">
        <v>4516.3</v>
      </c>
      <c r="B3116" s="4">
        <v>838.56</v>
      </c>
      <c r="C3116" s="5">
        <v>18.5674113765693</v>
      </c>
    </row>
    <row r="3117" spans="1:3">
      <c r="A3117" s="4">
        <v>1558.12</v>
      </c>
      <c r="B3117" s="4">
        <v>781.89</v>
      </c>
      <c r="C3117" s="5">
        <v>50.181629142813101</v>
      </c>
    </row>
    <row r="3118" spans="1:3">
      <c r="A3118" s="4">
        <v>4810.71</v>
      </c>
      <c r="B3118" s="4">
        <v>275.95</v>
      </c>
      <c r="C3118" s="5">
        <v>5.7361595273878496</v>
      </c>
    </row>
    <row r="3119" spans="1:3">
      <c r="A3119" s="4">
        <v>2282</v>
      </c>
      <c r="B3119" s="4">
        <v>1392.85</v>
      </c>
      <c r="C3119" s="5">
        <v>61.036371603856303</v>
      </c>
    </row>
    <row r="3120" spans="1:3">
      <c r="A3120" s="4">
        <v>2655.04</v>
      </c>
      <c r="B3120" s="4">
        <v>1694.46</v>
      </c>
      <c r="C3120" s="5">
        <v>63.820507412317703</v>
      </c>
    </row>
    <row r="3121" spans="1:3">
      <c r="A3121" s="4">
        <v>2833.82</v>
      </c>
      <c r="B3121" s="4">
        <v>500.74</v>
      </c>
      <c r="C3121" s="5">
        <v>17.670141363953999</v>
      </c>
    </row>
    <row r="3122" spans="1:3">
      <c r="A3122" s="4">
        <v>1402.05</v>
      </c>
      <c r="B3122" s="4">
        <v>373.68</v>
      </c>
      <c r="C3122" s="5">
        <v>26.6524018401626</v>
      </c>
    </row>
    <row r="3123" spans="1:3">
      <c r="A3123" s="4">
        <v>346.9</v>
      </c>
      <c r="B3123" s="4">
        <v>851.34</v>
      </c>
      <c r="C3123" s="5">
        <v>245.413663880081</v>
      </c>
    </row>
    <row r="3124" spans="1:3">
      <c r="A3124" s="4">
        <v>4906.3500000000004</v>
      </c>
      <c r="B3124" s="4">
        <v>713.5</v>
      </c>
      <c r="C3124" s="5">
        <v>14.5423787540636</v>
      </c>
    </row>
    <row r="3125" spans="1:3">
      <c r="A3125" s="4">
        <v>1923.41</v>
      </c>
      <c r="B3125" s="4">
        <v>1102.1300000000001</v>
      </c>
      <c r="C3125" s="5">
        <v>57.300835495292198</v>
      </c>
    </row>
    <row r="3126" spans="1:3">
      <c r="A3126" s="4">
        <v>1223.1300000000001</v>
      </c>
      <c r="B3126" s="4">
        <v>1512.77</v>
      </c>
      <c r="C3126" s="5">
        <v>123.680230229003</v>
      </c>
    </row>
    <row r="3127" spans="1:3">
      <c r="A3127" s="4">
        <v>1650.09</v>
      </c>
      <c r="B3127" s="4">
        <v>89.97</v>
      </c>
      <c r="C3127" s="5">
        <v>5.4524298674617704</v>
      </c>
    </row>
    <row r="3128" spans="1:3">
      <c r="A3128" s="4">
        <v>453.96</v>
      </c>
      <c r="B3128" s="4">
        <v>1455.15</v>
      </c>
      <c r="C3128" s="5">
        <v>320.54586307163601</v>
      </c>
    </row>
    <row r="3129" spans="1:3">
      <c r="A3129" s="4">
        <v>4309.3599999999997</v>
      </c>
      <c r="B3129" s="4">
        <v>1537.48</v>
      </c>
      <c r="C3129" s="5">
        <v>35.677687638071497</v>
      </c>
    </row>
    <row r="3130" spans="1:3">
      <c r="A3130" s="4">
        <v>644.5</v>
      </c>
      <c r="B3130" s="4">
        <v>892.64</v>
      </c>
      <c r="C3130" s="5">
        <v>138.50116369278501</v>
      </c>
    </row>
    <row r="3131" spans="1:3">
      <c r="A3131" s="4">
        <v>2648.77</v>
      </c>
      <c r="B3131" s="4">
        <v>308.19</v>
      </c>
      <c r="C3131" s="5">
        <v>11.635211815295399</v>
      </c>
    </row>
    <row r="3132" spans="1:3">
      <c r="A3132" s="4">
        <v>2893.19</v>
      </c>
      <c r="B3132" s="4">
        <v>1143.1500000000001</v>
      </c>
      <c r="C3132" s="5">
        <v>39.5117500060487</v>
      </c>
    </row>
    <row r="3133" spans="1:3">
      <c r="A3133" s="4">
        <v>620.91</v>
      </c>
      <c r="B3133" s="4">
        <v>1607.9</v>
      </c>
      <c r="C3133" s="5">
        <v>258.95862524359399</v>
      </c>
    </row>
    <row r="3134" spans="1:3">
      <c r="A3134" s="4">
        <v>3226.62</v>
      </c>
      <c r="B3134" s="4">
        <v>748.9</v>
      </c>
      <c r="C3134" s="5">
        <v>23.210046426291299</v>
      </c>
    </row>
    <row r="3135" spans="1:3">
      <c r="A3135" s="4">
        <v>2190.1799999999998</v>
      </c>
      <c r="B3135" s="4">
        <v>361.78</v>
      </c>
      <c r="C3135" s="5">
        <v>16.5182770365906</v>
      </c>
    </row>
    <row r="3136" spans="1:3">
      <c r="A3136" s="4">
        <v>1999.25</v>
      </c>
      <c r="B3136" s="4">
        <v>911.69</v>
      </c>
      <c r="C3136" s="5">
        <v>45.601600600225098</v>
      </c>
    </row>
    <row r="3137" spans="1:3">
      <c r="A3137" s="4">
        <v>2705.91</v>
      </c>
      <c r="B3137" s="4">
        <v>1755.2</v>
      </c>
      <c r="C3137" s="5">
        <v>64.865424201100595</v>
      </c>
    </row>
    <row r="3138" spans="1:3">
      <c r="A3138" s="4">
        <v>899.21</v>
      </c>
      <c r="B3138" s="4">
        <v>1805.73</v>
      </c>
      <c r="C3138" s="5">
        <v>200.81293579920199</v>
      </c>
    </row>
    <row r="3139" spans="1:3">
      <c r="A3139" s="4">
        <v>4674.3900000000003</v>
      </c>
      <c r="B3139" s="4">
        <v>304.47000000000003</v>
      </c>
      <c r="C3139" s="5">
        <v>6.5135771726364302</v>
      </c>
    </row>
    <row r="3140" spans="1:3">
      <c r="A3140" s="4">
        <v>4807.62</v>
      </c>
      <c r="B3140" s="4">
        <v>50.27</v>
      </c>
      <c r="C3140" s="5">
        <v>1.0456317263011601</v>
      </c>
    </row>
    <row r="3141" spans="1:3">
      <c r="A3141" s="4">
        <v>4897.24</v>
      </c>
      <c r="B3141" s="4">
        <v>613.87</v>
      </c>
      <c r="C3141" s="5">
        <v>12.5350197253963</v>
      </c>
    </row>
    <row r="3142" spans="1:3">
      <c r="A3142" s="4">
        <v>2496.88</v>
      </c>
      <c r="B3142" s="4">
        <v>1043.77</v>
      </c>
      <c r="C3142" s="5">
        <v>41.802970106693202</v>
      </c>
    </row>
    <row r="3143" spans="1:3">
      <c r="A3143" s="4">
        <v>4927.49</v>
      </c>
      <c r="B3143" s="4">
        <v>310.49</v>
      </c>
      <c r="C3143" s="5">
        <v>6.3011797081272602</v>
      </c>
    </row>
    <row r="3144" spans="1:3">
      <c r="A3144" s="4">
        <v>468.24</v>
      </c>
      <c r="B3144" s="4">
        <v>1166.6199999999999</v>
      </c>
      <c r="C3144" s="5">
        <v>249.150008542628</v>
      </c>
    </row>
    <row r="3145" spans="1:3">
      <c r="A3145" s="4">
        <v>2619.27</v>
      </c>
      <c r="B3145" s="4">
        <v>772.72</v>
      </c>
      <c r="C3145" s="5">
        <v>29.5013496126783</v>
      </c>
    </row>
    <row r="3146" spans="1:3">
      <c r="A3146" s="4">
        <v>168.37</v>
      </c>
      <c r="B3146" s="4">
        <v>10.78</v>
      </c>
      <c r="C3146" s="5">
        <v>6.4025657777513798</v>
      </c>
    </row>
    <row r="3147" spans="1:3">
      <c r="A3147" s="4">
        <v>3750.54</v>
      </c>
      <c r="B3147" s="4">
        <v>259.20999999999998</v>
      </c>
      <c r="C3147" s="5">
        <v>6.9112714435787899</v>
      </c>
    </row>
    <row r="3148" spans="1:3">
      <c r="A3148" s="4">
        <v>2348.12</v>
      </c>
      <c r="B3148" s="4">
        <v>1730.9</v>
      </c>
      <c r="C3148" s="5">
        <v>73.714290581401301</v>
      </c>
    </row>
    <row r="3149" spans="1:3">
      <c r="A3149" s="4">
        <v>4819.4399999999996</v>
      </c>
      <c r="B3149" s="4">
        <v>1848.62</v>
      </c>
      <c r="C3149" s="5">
        <v>38.357568514184202</v>
      </c>
    </row>
    <row r="3150" spans="1:3">
      <c r="A3150" s="4">
        <v>441.22</v>
      </c>
      <c r="B3150" s="4">
        <v>436.65</v>
      </c>
      <c r="C3150" s="5">
        <v>98.964235528761193</v>
      </c>
    </row>
    <row r="3151" spans="1:3">
      <c r="A3151" s="4">
        <v>3205.64</v>
      </c>
      <c r="B3151" s="4">
        <v>987.27</v>
      </c>
      <c r="C3151" s="5">
        <v>30.7979061903395</v>
      </c>
    </row>
    <row r="3152" spans="1:3">
      <c r="A3152" s="4">
        <v>4014.66</v>
      </c>
      <c r="B3152" s="4">
        <v>796.65</v>
      </c>
      <c r="C3152" s="5">
        <v>19.843523486422299</v>
      </c>
    </row>
    <row r="3153" spans="1:3">
      <c r="A3153" s="4">
        <v>1213.03</v>
      </c>
      <c r="B3153" s="4">
        <v>1169.32</v>
      </c>
      <c r="C3153" s="5">
        <v>96.396626629184794</v>
      </c>
    </row>
    <row r="3154" spans="1:3">
      <c r="A3154" s="4">
        <v>4097.43</v>
      </c>
      <c r="B3154" s="4">
        <v>1921.63</v>
      </c>
      <c r="C3154" s="5">
        <v>46.898421693598202</v>
      </c>
    </row>
    <row r="3155" spans="1:3">
      <c r="A3155" s="4">
        <v>4619.38</v>
      </c>
      <c r="B3155" s="4">
        <v>308.64</v>
      </c>
      <c r="C3155" s="5">
        <v>6.6814161207781098</v>
      </c>
    </row>
    <row r="3156" spans="1:3">
      <c r="A3156" s="4">
        <v>1006.62</v>
      </c>
      <c r="B3156" s="4">
        <v>1134.71</v>
      </c>
      <c r="C3156" s="5">
        <v>112.724762075063</v>
      </c>
    </row>
    <row r="3157" spans="1:3">
      <c r="A3157" s="4">
        <v>4965.26</v>
      </c>
      <c r="B3157" s="4">
        <v>1360.23</v>
      </c>
      <c r="C3157" s="5">
        <v>27.394940043421698</v>
      </c>
    </row>
    <row r="3158" spans="1:3">
      <c r="A3158" s="4">
        <v>1023.7</v>
      </c>
      <c r="B3158" s="4">
        <v>971.14</v>
      </c>
      <c r="C3158" s="5">
        <v>94.865683305655907</v>
      </c>
    </row>
    <row r="3159" spans="1:3">
      <c r="A3159" s="4">
        <v>1677.17</v>
      </c>
      <c r="B3159" s="4">
        <v>561.42999999999995</v>
      </c>
      <c r="C3159" s="5">
        <v>33.474841548561002</v>
      </c>
    </row>
    <row r="3160" spans="1:3">
      <c r="A3160" s="4">
        <v>1396.36</v>
      </c>
      <c r="B3160" s="4">
        <v>389.28</v>
      </c>
      <c r="C3160" s="5">
        <v>27.878197599472902</v>
      </c>
    </row>
    <row r="3161" spans="1:3">
      <c r="A3161" s="4">
        <v>1755.61</v>
      </c>
      <c r="B3161" s="4">
        <v>1282.05</v>
      </c>
      <c r="C3161" s="5">
        <v>73.025899829688797</v>
      </c>
    </row>
    <row r="3162" spans="1:3">
      <c r="A3162" s="4">
        <v>3135.15</v>
      </c>
      <c r="B3162" s="4">
        <v>788.46</v>
      </c>
      <c r="C3162" s="5">
        <v>25.149035931295199</v>
      </c>
    </row>
    <row r="3163" spans="1:3">
      <c r="A3163" s="4">
        <v>128.58000000000001</v>
      </c>
      <c r="B3163" s="4">
        <v>299.42</v>
      </c>
      <c r="C3163" s="5">
        <v>232.86669777570401</v>
      </c>
    </row>
    <row r="3164" spans="1:3">
      <c r="A3164" s="4">
        <v>1164.8800000000001</v>
      </c>
      <c r="B3164" s="4">
        <v>717.48</v>
      </c>
      <c r="C3164" s="5">
        <v>61.5926103976375</v>
      </c>
    </row>
    <row r="3165" spans="1:3">
      <c r="A3165" s="4">
        <v>3227.11</v>
      </c>
      <c r="B3165" s="4">
        <v>640.62</v>
      </c>
      <c r="C3165" s="5">
        <v>19.8511981308353</v>
      </c>
    </row>
    <row r="3166" spans="1:3">
      <c r="A3166" s="4">
        <v>3444.45</v>
      </c>
      <c r="B3166" s="4">
        <v>1816.62</v>
      </c>
      <c r="C3166" s="5">
        <v>52.740495579845799</v>
      </c>
    </row>
    <row r="3167" spans="1:3">
      <c r="A3167" s="4">
        <v>868.1</v>
      </c>
      <c r="B3167" s="4">
        <v>276.49</v>
      </c>
      <c r="C3167" s="5">
        <v>31.850017279115299</v>
      </c>
    </row>
    <row r="3168" spans="1:3">
      <c r="A3168" s="4">
        <v>1876.98</v>
      </c>
      <c r="B3168" s="4">
        <v>1779</v>
      </c>
      <c r="C3168" s="5">
        <v>94.779912412492394</v>
      </c>
    </row>
    <row r="3169" spans="1:3">
      <c r="A3169" s="4">
        <v>1003.59</v>
      </c>
      <c r="B3169" s="4">
        <v>1398.75</v>
      </c>
      <c r="C3169" s="5">
        <v>139.37464502436299</v>
      </c>
    </row>
    <row r="3170" spans="1:3">
      <c r="A3170" s="4">
        <v>4859.71</v>
      </c>
      <c r="B3170" s="4">
        <v>1425.42</v>
      </c>
      <c r="C3170" s="5">
        <v>29.3313798559996</v>
      </c>
    </row>
    <row r="3171" spans="1:3">
      <c r="A3171" s="4">
        <v>1094.95</v>
      </c>
      <c r="B3171" s="4">
        <v>1259.6400000000001</v>
      </c>
      <c r="C3171" s="5">
        <v>115.040869446093</v>
      </c>
    </row>
    <row r="3172" spans="1:3">
      <c r="A3172" s="4">
        <v>3356.41</v>
      </c>
      <c r="B3172" s="4">
        <v>1945.6</v>
      </c>
      <c r="C3172" s="5">
        <v>57.9666965597171</v>
      </c>
    </row>
    <row r="3173" spans="1:3">
      <c r="A3173" s="4">
        <v>718.33</v>
      </c>
      <c r="B3173" s="4">
        <v>474.76</v>
      </c>
      <c r="C3173" s="5">
        <v>66.092186042626693</v>
      </c>
    </row>
    <row r="3174" spans="1:3">
      <c r="A3174" s="4">
        <v>990.22</v>
      </c>
      <c r="B3174" s="4">
        <v>1818.72</v>
      </c>
      <c r="C3174" s="5">
        <v>183.668275736705</v>
      </c>
    </row>
    <row r="3175" spans="1:3">
      <c r="A3175" s="4">
        <v>3721.56</v>
      </c>
      <c r="B3175" s="4">
        <v>1847.47</v>
      </c>
      <c r="C3175" s="5">
        <v>49.642354281537898</v>
      </c>
    </row>
    <row r="3176" spans="1:3">
      <c r="A3176" s="4">
        <v>4362.1899999999996</v>
      </c>
      <c r="B3176" s="4">
        <v>290.37</v>
      </c>
      <c r="C3176" s="5">
        <v>6.6565188586466899</v>
      </c>
    </row>
    <row r="3177" spans="1:3">
      <c r="A3177" s="4">
        <v>715.72</v>
      </c>
      <c r="B3177" s="4">
        <v>416.51</v>
      </c>
      <c r="C3177" s="5">
        <v>58.1945453529313</v>
      </c>
    </row>
    <row r="3178" spans="1:3">
      <c r="A3178" s="4">
        <v>2478.89</v>
      </c>
      <c r="B3178" s="4">
        <v>1843.45</v>
      </c>
      <c r="C3178" s="5">
        <v>74.365946048433003</v>
      </c>
    </row>
    <row r="3179" spans="1:3">
      <c r="A3179" s="4">
        <v>3936.66</v>
      </c>
      <c r="B3179" s="4">
        <v>39.24</v>
      </c>
      <c r="C3179" s="5">
        <v>0.99678407584094098</v>
      </c>
    </row>
    <row r="3180" spans="1:3">
      <c r="A3180" s="4">
        <v>3245.69</v>
      </c>
      <c r="B3180" s="4">
        <v>1809.73</v>
      </c>
      <c r="C3180" s="5">
        <v>55.757943611373797</v>
      </c>
    </row>
    <row r="3181" spans="1:3">
      <c r="A3181" s="4">
        <v>1254.57</v>
      </c>
      <c r="B3181" s="4">
        <v>147.32</v>
      </c>
      <c r="C3181" s="5">
        <v>11.7426688028568</v>
      </c>
    </row>
    <row r="3182" spans="1:3">
      <c r="A3182" s="4">
        <v>1037.1600000000001</v>
      </c>
      <c r="B3182" s="4">
        <v>425.24</v>
      </c>
      <c r="C3182" s="5">
        <v>41.000424235412098</v>
      </c>
    </row>
    <row r="3183" spans="1:3">
      <c r="A3183" s="4">
        <v>1942.19</v>
      </c>
      <c r="B3183" s="4">
        <v>755.4</v>
      </c>
      <c r="C3183" s="5">
        <v>38.894237947883603</v>
      </c>
    </row>
    <row r="3184" spans="1:3">
      <c r="A3184" s="4">
        <v>1344.14</v>
      </c>
      <c r="B3184" s="4">
        <v>391.4</v>
      </c>
      <c r="C3184" s="5">
        <v>29.118990581338199</v>
      </c>
    </row>
    <row r="3185" spans="1:3">
      <c r="A3185" s="4">
        <v>4522.67</v>
      </c>
      <c r="B3185" s="4">
        <v>1460.56</v>
      </c>
      <c r="C3185" s="5">
        <v>32.294197896375401</v>
      </c>
    </row>
    <row r="3186" spans="1:3">
      <c r="A3186" s="4">
        <v>572.32000000000005</v>
      </c>
      <c r="B3186" s="4">
        <v>881.66</v>
      </c>
      <c r="C3186" s="5">
        <v>154.05018171652199</v>
      </c>
    </row>
    <row r="3187" spans="1:3">
      <c r="A3187" s="4">
        <v>3223.34</v>
      </c>
      <c r="B3187" s="4">
        <v>145.26</v>
      </c>
      <c r="C3187" s="5">
        <v>4.5065056742385199</v>
      </c>
    </row>
    <row r="3188" spans="1:3">
      <c r="A3188" s="4">
        <v>784.37</v>
      </c>
      <c r="B3188" s="4">
        <v>153.91</v>
      </c>
      <c r="C3188" s="5">
        <v>19.622117113097101</v>
      </c>
    </row>
    <row r="3189" spans="1:3">
      <c r="A3189" s="4">
        <v>3109.05</v>
      </c>
      <c r="B3189" s="4">
        <v>1934.57</v>
      </c>
      <c r="C3189" s="5">
        <v>62.223830430517403</v>
      </c>
    </row>
    <row r="3190" spans="1:3">
      <c r="A3190" s="4">
        <v>1190.5899999999999</v>
      </c>
      <c r="B3190" s="4">
        <v>455.55</v>
      </c>
      <c r="C3190" s="5">
        <v>38.262542100975203</v>
      </c>
    </row>
    <row r="3191" spans="1:3">
      <c r="A3191" s="4">
        <v>4020.73</v>
      </c>
      <c r="B3191" s="4">
        <v>122.4</v>
      </c>
      <c r="C3191" s="5">
        <v>3.0442233126820302</v>
      </c>
    </row>
    <row r="3192" spans="1:3">
      <c r="A3192" s="4">
        <v>4770.42</v>
      </c>
      <c r="B3192" s="4">
        <v>1375.09</v>
      </c>
      <c r="C3192" s="5">
        <v>28.8253445189312</v>
      </c>
    </row>
    <row r="3193" spans="1:3">
      <c r="A3193" s="4">
        <v>3501.33</v>
      </c>
      <c r="B3193" s="4">
        <v>700.39</v>
      </c>
      <c r="C3193" s="5">
        <v>20.0035415113685</v>
      </c>
    </row>
    <row r="3194" spans="1:3">
      <c r="A3194" s="4">
        <v>2036.22</v>
      </c>
      <c r="B3194" s="4">
        <v>318.29000000000002</v>
      </c>
      <c r="C3194" s="5">
        <v>15.631415073027499</v>
      </c>
    </row>
    <row r="3195" spans="1:3">
      <c r="A3195" s="4">
        <v>3689.03</v>
      </c>
      <c r="B3195" s="4">
        <v>319.06</v>
      </c>
      <c r="C3195" s="5">
        <v>8.6488860215286891</v>
      </c>
    </row>
    <row r="3196" spans="1:3">
      <c r="A3196" s="4">
        <v>3674.59</v>
      </c>
      <c r="B3196" s="4">
        <v>125.49</v>
      </c>
      <c r="C3196" s="5">
        <v>3.4150748791021601</v>
      </c>
    </row>
    <row r="3197" spans="1:3">
      <c r="A3197" s="4">
        <v>1963.89</v>
      </c>
      <c r="B3197" s="4">
        <v>831.46</v>
      </c>
      <c r="C3197" s="5">
        <v>42.3374017893059</v>
      </c>
    </row>
    <row r="3198" spans="1:3">
      <c r="A3198" s="4">
        <v>585.04</v>
      </c>
      <c r="B3198" s="4">
        <v>1320.94</v>
      </c>
      <c r="C3198" s="5">
        <v>225.78627102420299</v>
      </c>
    </row>
    <row r="3199" spans="1:3">
      <c r="A3199" s="4">
        <v>156.09</v>
      </c>
      <c r="B3199" s="4">
        <v>1580.47</v>
      </c>
      <c r="C3199" s="5">
        <v>1012.53763854187</v>
      </c>
    </row>
    <row r="3200" spans="1:3">
      <c r="A3200" s="4">
        <v>2250.5500000000002</v>
      </c>
      <c r="B3200" s="4">
        <v>1759.81</v>
      </c>
      <c r="C3200" s="5">
        <v>78.194663526693503</v>
      </c>
    </row>
    <row r="3201" spans="1:3">
      <c r="A3201" s="4">
        <v>4255.59</v>
      </c>
      <c r="B3201" s="4">
        <v>230.39</v>
      </c>
      <c r="C3201" s="5">
        <v>5.4138204103308798</v>
      </c>
    </row>
    <row r="3202" spans="1:3">
      <c r="A3202" s="4">
        <v>149.54</v>
      </c>
      <c r="B3202" s="4">
        <v>1164.07</v>
      </c>
      <c r="C3202" s="5">
        <v>778.43386384913697</v>
      </c>
    </row>
    <row r="3203" spans="1:3">
      <c r="A3203" s="4">
        <v>2772.06</v>
      </c>
      <c r="B3203" s="4">
        <v>194.14</v>
      </c>
      <c r="C3203" s="5">
        <v>7.00345591365266</v>
      </c>
    </row>
    <row r="3204" spans="1:3">
      <c r="A3204" s="4">
        <v>4177.6099999999997</v>
      </c>
      <c r="B3204" s="4">
        <v>1970.17</v>
      </c>
      <c r="C3204" s="5">
        <v>47.160218402387997</v>
      </c>
    </row>
    <row r="3205" spans="1:3">
      <c r="A3205" s="4">
        <v>2134.5300000000002</v>
      </c>
      <c r="B3205" s="4">
        <v>481.83</v>
      </c>
      <c r="C3205" s="5">
        <v>22.573119140981898</v>
      </c>
    </row>
    <row r="3206" spans="1:3">
      <c r="A3206" s="4">
        <v>4207.33</v>
      </c>
      <c r="B3206" s="4">
        <v>343.44</v>
      </c>
      <c r="C3206" s="5">
        <v>8.1628966589262095</v>
      </c>
    </row>
    <row r="3207" spans="1:3">
      <c r="A3207" s="4">
        <v>3947.07</v>
      </c>
      <c r="B3207" s="4">
        <v>937.33</v>
      </c>
      <c r="C3207" s="5">
        <v>23.747488643474799</v>
      </c>
    </row>
    <row r="3208" spans="1:3">
      <c r="A3208" s="4">
        <v>328.45</v>
      </c>
      <c r="B3208" s="4">
        <v>827.41</v>
      </c>
      <c r="C3208" s="5">
        <v>251.91353326229299</v>
      </c>
    </row>
    <row r="3209" spans="1:3">
      <c r="A3209" s="4">
        <v>3483.66</v>
      </c>
      <c r="B3209" s="4">
        <v>1935.92</v>
      </c>
      <c r="C3209" s="5">
        <v>55.571439233449901</v>
      </c>
    </row>
    <row r="3210" spans="1:3">
      <c r="A3210" s="4">
        <v>4797.6499999999996</v>
      </c>
      <c r="B3210" s="4">
        <v>1083.06</v>
      </c>
      <c r="C3210" s="5">
        <v>22.574802246933402</v>
      </c>
    </row>
    <row r="3211" spans="1:3">
      <c r="A3211" s="4">
        <v>2214.63</v>
      </c>
      <c r="B3211" s="4">
        <v>559.42999999999995</v>
      </c>
      <c r="C3211" s="5">
        <v>25.260653021046402</v>
      </c>
    </row>
    <row r="3212" spans="1:3">
      <c r="A3212" s="4">
        <v>1101.95</v>
      </c>
      <c r="B3212" s="4">
        <v>411.07</v>
      </c>
      <c r="C3212" s="5">
        <v>37.303870411543201</v>
      </c>
    </row>
    <row r="3213" spans="1:3">
      <c r="A3213" s="4">
        <v>1356.32</v>
      </c>
      <c r="B3213" s="4">
        <v>1078.6300000000001</v>
      </c>
      <c r="C3213" s="5">
        <v>79.5262180016515</v>
      </c>
    </row>
    <row r="3214" spans="1:3">
      <c r="A3214" s="4">
        <v>4350.8100000000004</v>
      </c>
      <c r="B3214" s="4">
        <v>1813.26</v>
      </c>
      <c r="C3214" s="5">
        <v>41.676377502120303</v>
      </c>
    </row>
    <row r="3215" spans="1:3">
      <c r="A3215" s="4">
        <v>3843.87</v>
      </c>
      <c r="B3215" s="4">
        <v>740.16</v>
      </c>
      <c r="C3215" s="5">
        <v>19.255593971700399</v>
      </c>
    </row>
    <row r="3216" spans="1:3">
      <c r="A3216" s="4">
        <v>1421.15</v>
      </c>
      <c r="B3216" s="4">
        <v>1661.02</v>
      </c>
      <c r="C3216" s="5">
        <v>116.878584245154</v>
      </c>
    </row>
    <row r="3217" spans="1:3">
      <c r="A3217" s="4">
        <v>4327.33</v>
      </c>
      <c r="B3217" s="4">
        <v>118.37</v>
      </c>
      <c r="C3217" s="5">
        <v>2.7354049725812501</v>
      </c>
    </row>
    <row r="3218" spans="1:3">
      <c r="A3218" s="4">
        <v>3898.61</v>
      </c>
      <c r="B3218" s="4">
        <v>944.31</v>
      </c>
      <c r="C3218" s="5">
        <v>24.2217097888735</v>
      </c>
    </row>
    <row r="3219" spans="1:3">
      <c r="A3219" s="4">
        <v>3768.29</v>
      </c>
      <c r="B3219" s="4">
        <v>1534.97</v>
      </c>
      <c r="C3219" s="5">
        <v>40.733860716664601</v>
      </c>
    </row>
    <row r="3220" spans="1:3">
      <c r="A3220" s="4">
        <v>162.46</v>
      </c>
      <c r="B3220" s="4">
        <v>1863.99</v>
      </c>
      <c r="C3220" s="5">
        <v>1147.3531946325199</v>
      </c>
    </row>
    <row r="3221" spans="1:3">
      <c r="A3221" s="4">
        <v>4757.42</v>
      </c>
      <c r="B3221" s="4">
        <v>741.02</v>
      </c>
      <c r="C3221" s="5">
        <v>15.5760895611487</v>
      </c>
    </row>
    <row r="3222" spans="1:3">
      <c r="A3222" s="4">
        <v>572.09</v>
      </c>
      <c r="B3222" s="4">
        <v>1989.16</v>
      </c>
      <c r="C3222" s="5">
        <v>347.70053662885198</v>
      </c>
    </row>
    <row r="3223" spans="1:3">
      <c r="A3223" s="4">
        <v>232.87</v>
      </c>
      <c r="B3223" s="4">
        <v>127.12</v>
      </c>
      <c r="C3223" s="5">
        <v>54.588396959677098</v>
      </c>
    </row>
    <row r="3224" spans="1:3">
      <c r="A3224" s="4">
        <v>1226.76</v>
      </c>
      <c r="B3224" s="4">
        <v>1792.36</v>
      </c>
      <c r="C3224" s="5">
        <v>146.10518764876599</v>
      </c>
    </row>
    <row r="3225" spans="1:3">
      <c r="A3225" s="4">
        <v>2838.52</v>
      </c>
      <c r="B3225" s="4">
        <v>1253.8</v>
      </c>
      <c r="C3225" s="5">
        <v>44.170905965080401</v>
      </c>
    </row>
    <row r="3226" spans="1:3">
      <c r="A3226" s="4">
        <v>1870.44</v>
      </c>
      <c r="B3226" s="4">
        <v>1635.84</v>
      </c>
      <c r="C3226" s="5">
        <v>87.457496631808596</v>
      </c>
    </row>
    <row r="3227" spans="1:3">
      <c r="A3227" s="4">
        <v>603.21</v>
      </c>
      <c r="B3227" s="4">
        <v>966.86</v>
      </c>
      <c r="C3227" s="5">
        <v>160.28580428043301</v>
      </c>
    </row>
    <row r="3228" spans="1:3">
      <c r="A3228" s="4">
        <v>3856.69</v>
      </c>
      <c r="B3228" s="4">
        <v>1956.89</v>
      </c>
      <c r="C3228" s="5">
        <v>50.740142453762203</v>
      </c>
    </row>
    <row r="3229" spans="1:3">
      <c r="A3229" s="4">
        <v>2317.06</v>
      </c>
      <c r="B3229" s="4">
        <v>88.54</v>
      </c>
      <c r="C3229" s="5">
        <v>3.82122172062873</v>
      </c>
    </row>
    <row r="3230" spans="1:3">
      <c r="A3230" s="4">
        <v>3308.02</v>
      </c>
      <c r="B3230" s="4">
        <v>1334.64</v>
      </c>
      <c r="C3230" s="5">
        <v>40.345584367688197</v>
      </c>
    </row>
    <row r="3231" spans="1:3">
      <c r="A3231" s="4">
        <v>4304.01</v>
      </c>
      <c r="B3231" s="4">
        <v>392.35</v>
      </c>
      <c r="C3231" s="5">
        <v>9.1159174816043596</v>
      </c>
    </row>
    <row r="3232" spans="1:3">
      <c r="A3232" s="4">
        <v>3684.64</v>
      </c>
      <c r="B3232" s="4">
        <v>1001.06</v>
      </c>
      <c r="C3232" s="5">
        <v>27.168461505058801</v>
      </c>
    </row>
    <row r="3233" spans="1:3">
      <c r="A3233" s="4">
        <v>4223.1400000000003</v>
      </c>
      <c r="B3233" s="4">
        <v>971</v>
      </c>
      <c r="C3233" s="5">
        <v>22.992370605757799</v>
      </c>
    </row>
    <row r="3234" spans="1:3">
      <c r="A3234" s="4">
        <v>3864.52</v>
      </c>
      <c r="B3234" s="4">
        <v>1979.92</v>
      </c>
      <c r="C3234" s="5">
        <v>51.233270884870599</v>
      </c>
    </row>
    <row r="3235" spans="1:3">
      <c r="A3235" s="4">
        <v>3433.48</v>
      </c>
      <c r="B3235" s="4">
        <v>1084.7</v>
      </c>
      <c r="C3235" s="5">
        <v>31.591854328553001</v>
      </c>
    </row>
    <row r="3236" spans="1:3">
      <c r="A3236" s="4">
        <v>717.28</v>
      </c>
      <c r="B3236" s="4">
        <v>1143.3399999999999</v>
      </c>
      <c r="C3236" s="5">
        <v>159.39939772473801</v>
      </c>
    </row>
    <row r="3237" spans="1:3">
      <c r="A3237" s="4">
        <v>3358.3</v>
      </c>
      <c r="B3237" s="4">
        <v>586.17999999999995</v>
      </c>
      <c r="C3237" s="5">
        <v>17.4546645624274</v>
      </c>
    </row>
    <row r="3238" spans="1:3">
      <c r="A3238" s="4">
        <v>3392.79</v>
      </c>
      <c r="B3238" s="4">
        <v>41.62</v>
      </c>
      <c r="C3238" s="5">
        <v>1.2267190129657299</v>
      </c>
    </row>
    <row r="3239" spans="1:3">
      <c r="A3239" s="4">
        <v>2344.38</v>
      </c>
      <c r="B3239" s="4">
        <v>10.25</v>
      </c>
      <c r="C3239" s="5">
        <v>0.43721580972368002</v>
      </c>
    </row>
    <row r="3240" spans="1:3">
      <c r="A3240" s="4">
        <v>3053.62</v>
      </c>
      <c r="B3240" s="4">
        <v>1101.8699999999999</v>
      </c>
      <c r="C3240" s="5">
        <v>36.084057610311703</v>
      </c>
    </row>
    <row r="3241" spans="1:3">
      <c r="A3241" s="4">
        <v>2082.46</v>
      </c>
      <c r="B3241" s="4">
        <v>807.32</v>
      </c>
      <c r="C3241" s="5">
        <v>38.767611382691598</v>
      </c>
    </row>
    <row r="3242" spans="1:3">
      <c r="A3242" s="4">
        <v>393.85</v>
      </c>
      <c r="B3242" s="4">
        <v>795.35</v>
      </c>
      <c r="C3242" s="5">
        <v>201.942363844103</v>
      </c>
    </row>
    <row r="3243" spans="1:3">
      <c r="A3243" s="4">
        <v>1527.85</v>
      </c>
      <c r="B3243" s="4">
        <v>655.84</v>
      </c>
      <c r="C3243" s="5">
        <v>42.9256798769513</v>
      </c>
    </row>
    <row r="3244" spans="1:3">
      <c r="A3244" s="4">
        <v>1336.82</v>
      </c>
      <c r="B3244" s="4">
        <v>1051.5</v>
      </c>
      <c r="C3244" s="5">
        <v>78.6568124354812</v>
      </c>
    </row>
    <row r="3245" spans="1:3">
      <c r="A3245" s="4">
        <v>2301.16</v>
      </c>
      <c r="B3245" s="4">
        <v>505.12</v>
      </c>
      <c r="C3245" s="5">
        <v>21.950668358567</v>
      </c>
    </row>
    <row r="3246" spans="1:3">
      <c r="A3246" s="4">
        <v>4427.05</v>
      </c>
      <c r="B3246" s="4">
        <v>530.61</v>
      </c>
      <c r="C3246" s="5">
        <v>11.9856337741837</v>
      </c>
    </row>
    <row r="3247" spans="1:3">
      <c r="A3247" s="4">
        <v>1303.48</v>
      </c>
      <c r="B3247" s="4">
        <v>243.74</v>
      </c>
      <c r="C3247" s="5">
        <v>18.699174517445599</v>
      </c>
    </row>
    <row r="3248" spans="1:3">
      <c r="A3248" s="4">
        <v>191.14</v>
      </c>
      <c r="B3248" s="4">
        <v>1991.61</v>
      </c>
      <c r="C3248" s="5">
        <v>1041.9640054410399</v>
      </c>
    </row>
    <row r="3249" spans="1:3">
      <c r="A3249" s="4">
        <v>3737.58</v>
      </c>
      <c r="B3249" s="4">
        <v>1764.51</v>
      </c>
      <c r="C3249" s="5">
        <v>47.209959385484701</v>
      </c>
    </row>
    <row r="3250" spans="1:3">
      <c r="A3250" s="4">
        <v>2511.2399999999998</v>
      </c>
      <c r="B3250" s="4">
        <v>645.36</v>
      </c>
      <c r="C3250" s="5">
        <v>25.698857934725499</v>
      </c>
    </row>
    <row r="3251" spans="1:3">
      <c r="A3251" s="4">
        <v>4455.4399999999996</v>
      </c>
      <c r="B3251" s="4">
        <v>272.14999999999998</v>
      </c>
      <c r="C3251" s="5">
        <v>6.1082631569497101</v>
      </c>
    </row>
    <row r="3252" spans="1:3">
      <c r="A3252" s="4">
        <v>3067.32</v>
      </c>
      <c r="B3252" s="4">
        <v>590.92999999999995</v>
      </c>
      <c r="C3252" s="5">
        <v>19.2653521641042</v>
      </c>
    </row>
    <row r="3253" spans="1:3">
      <c r="A3253" s="4">
        <v>1375.71</v>
      </c>
      <c r="B3253" s="4">
        <v>466.4</v>
      </c>
      <c r="C3253" s="5">
        <v>33.902493984924099</v>
      </c>
    </row>
    <row r="3254" spans="1:3">
      <c r="A3254" s="4">
        <v>3755.51</v>
      </c>
      <c r="B3254" s="4">
        <v>942.56</v>
      </c>
      <c r="C3254" s="5">
        <v>25.098055923163599</v>
      </c>
    </row>
    <row r="3255" spans="1:3">
      <c r="A3255" s="4">
        <v>4889.93</v>
      </c>
      <c r="B3255" s="4">
        <v>1622.88</v>
      </c>
      <c r="C3255" s="5">
        <v>33.188205148130997</v>
      </c>
    </row>
    <row r="3256" spans="1:3">
      <c r="A3256" s="4">
        <v>137.62</v>
      </c>
      <c r="B3256" s="4">
        <v>973.19</v>
      </c>
      <c r="C3256" s="5">
        <v>707.15738991425701</v>
      </c>
    </row>
    <row r="3257" spans="1:3">
      <c r="A3257" s="4">
        <v>487.98</v>
      </c>
      <c r="B3257" s="4">
        <v>186.18</v>
      </c>
      <c r="C3257" s="5">
        <v>38.153203000123</v>
      </c>
    </row>
    <row r="3258" spans="1:3">
      <c r="A3258" s="4">
        <v>3253.76</v>
      </c>
      <c r="B3258" s="4">
        <v>1370.68</v>
      </c>
      <c r="C3258" s="5">
        <v>42.126032651455503</v>
      </c>
    </row>
    <row r="3259" spans="1:3">
      <c r="A3259" s="4">
        <v>266.07</v>
      </c>
      <c r="B3259" s="4">
        <v>162.22</v>
      </c>
      <c r="C3259" s="5">
        <v>60.968917953921903</v>
      </c>
    </row>
    <row r="3260" spans="1:3">
      <c r="A3260" s="4">
        <v>3033.79</v>
      </c>
      <c r="B3260" s="4">
        <v>427.74</v>
      </c>
      <c r="C3260" s="5">
        <v>14.0991960550994</v>
      </c>
    </row>
    <row r="3261" spans="1:3">
      <c r="A3261" s="4">
        <v>4368.24</v>
      </c>
      <c r="B3261" s="4">
        <v>88.18</v>
      </c>
      <c r="C3261" s="5">
        <v>2.0186619782795798</v>
      </c>
    </row>
    <row r="3262" spans="1:3">
      <c r="A3262" s="4">
        <v>4943.18</v>
      </c>
      <c r="B3262" s="4">
        <v>1194.83</v>
      </c>
      <c r="C3262" s="5">
        <v>24.171282453804999</v>
      </c>
    </row>
    <row r="3263" spans="1:3">
      <c r="A3263" s="4">
        <v>288.57</v>
      </c>
      <c r="B3263" s="4">
        <v>224.32</v>
      </c>
      <c r="C3263" s="5">
        <v>77.735038292268797</v>
      </c>
    </row>
    <row r="3264" spans="1:3">
      <c r="A3264" s="4">
        <v>1128.47</v>
      </c>
      <c r="B3264" s="4">
        <v>827.52</v>
      </c>
      <c r="C3264" s="5">
        <v>73.331147482874997</v>
      </c>
    </row>
    <row r="3265" spans="1:3">
      <c r="A3265" s="4">
        <v>4579.79</v>
      </c>
      <c r="B3265" s="4">
        <v>574.67999999999995</v>
      </c>
      <c r="C3265" s="5">
        <v>12.5481736062134</v>
      </c>
    </row>
    <row r="3266" spans="1:3">
      <c r="A3266" s="4">
        <v>3312.07</v>
      </c>
      <c r="B3266" s="4">
        <v>1359.07</v>
      </c>
      <c r="C3266" s="5">
        <v>41.033854960794898</v>
      </c>
    </row>
    <row r="3267" spans="1:3">
      <c r="A3267" s="4">
        <v>3076.36</v>
      </c>
      <c r="B3267" s="4">
        <v>350.44</v>
      </c>
      <c r="C3267" s="5">
        <v>11.3913846233861</v>
      </c>
    </row>
    <row r="3268" spans="1:3">
      <c r="A3268" s="4">
        <v>4708.6400000000003</v>
      </c>
      <c r="B3268" s="4">
        <v>1313.89</v>
      </c>
      <c r="C3268" s="5">
        <v>27.903810866832</v>
      </c>
    </row>
    <row r="3269" spans="1:3">
      <c r="A3269" s="4">
        <v>1039.68</v>
      </c>
      <c r="B3269" s="4">
        <v>1597.05</v>
      </c>
      <c r="C3269" s="5">
        <v>153.60976454293601</v>
      </c>
    </row>
    <row r="3270" spans="1:3">
      <c r="A3270" s="4">
        <v>4730.28</v>
      </c>
      <c r="B3270" s="4">
        <v>1692.18</v>
      </c>
      <c r="C3270" s="5">
        <v>35.773358025317698</v>
      </c>
    </row>
    <row r="3271" spans="1:3">
      <c r="A3271" s="4">
        <v>1193.68</v>
      </c>
      <c r="B3271" s="4">
        <v>870.91</v>
      </c>
      <c r="C3271" s="5">
        <v>72.960089806313206</v>
      </c>
    </row>
    <row r="3272" spans="1:3">
      <c r="A3272" s="4">
        <v>4294.92</v>
      </c>
      <c r="B3272" s="4">
        <v>468.76</v>
      </c>
      <c r="C3272" s="5">
        <v>10.914289439617001</v>
      </c>
    </row>
    <row r="3273" spans="1:3">
      <c r="A3273" s="4">
        <v>814.51</v>
      </c>
      <c r="B3273" s="4">
        <v>476.4</v>
      </c>
      <c r="C3273" s="5">
        <v>58.489152987685799</v>
      </c>
    </row>
    <row r="3274" spans="1:3">
      <c r="A3274" s="4">
        <v>2645.86</v>
      </c>
      <c r="B3274" s="4">
        <v>961.35</v>
      </c>
      <c r="C3274" s="5">
        <v>36.334121986802003</v>
      </c>
    </row>
    <row r="3275" spans="1:3">
      <c r="A3275" s="4">
        <v>2184.25</v>
      </c>
      <c r="B3275" s="4">
        <v>1601.93</v>
      </c>
      <c r="C3275" s="5">
        <v>73.340048071420398</v>
      </c>
    </row>
    <row r="3276" spans="1:3">
      <c r="A3276" s="4">
        <v>3854.58</v>
      </c>
      <c r="B3276" s="4">
        <v>1921.99</v>
      </c>
      <c r="C3276" s="5">
        <v>49.862501232300303</v>
      </c>
    </row>
    <row r="3277" spans="1:3">
      <c r="A3277" s="4">
        <v>3986.72</v>
      </c>
      <c r="B3277" s="4">
        <v>1048.23</v>
      </c>
      <c r="C3277" s="5">
        <v>26.293042902436099</v>
      </c>
    </row>
    <row r="3278" spans="1:3">
      <c r="A3278" s="4">
        <v>4395.3100000000004</v>
      </c>
      <c r="B3278" s="4">
        <v>943.73</v>
      </c>
      <c r="C3278" s="5">
        <v>21.471295540018801</v>
      </c>
    </row>
    <row r="3279" spans="1:3">
      <c r="A3279" s="4">
        <v>4477.29</v>
      </c>
      <c r="B3279" s="4">
        <v>1492.81</v>
      </c>
      <c r="C3279" s="5">
        <v>33.341820610235203</v>
      </c>
    </row>
    <row r="3280" spans="1:3">
      <c r="A3280" s="4">
        <v>2408.6799999999998</v>
      </c>
      <c r="B3280" s="4">
        <v>333</v>
      </c>
      <c r="C3280" s="5">
        <v>13.824999584834799</v>
      </c>
    </row>
    <row r="3281" spans="1:3">
      <c r="A3281" s="4">
        <v>2353.0700000000002</v>
      </c>
      <c r="B3281" s="4">
        <v>652.19000000000005</v>
      </c>
      <c r="C3281" s="5">
        <v>27.716557518475899</v>
      </c>
    </row>
    <row r="3282" spans="1:3">
      <c r="A3282" s="4">
        <v>1112.9100000000001</v>
      </c>
      <c r="B3282" s="4">
        <v>216.38</v>
      </c>
      <c r="C3282" s="5">
        <v>19.442722232705201</v>
      </c>
    </row>
    <row r="3283" spans="1:3">
      <c r="A3283" s="4">
        <v>3552.32</v>
      </c>
      <c r="B3283" s="4">
        <v>43.19</v>
      </c>
      <c r="C3283" s="5">
        <v>1.2158251508873099</v>
      </c>
    </row>
    <row r="3284" spans="1:3">
      <c r="A3284" s="4">
        <v>1357.24</v>
      </c>
      <c r="B3284" s="4">
        <v>1220.17</v>
      </c>
      <c r="C3284" s="5">
        <v>89.900828151248106</v>
      </c>
    </row>
    <row r="3285" spans="1:3">
      <c r="A3285" s="4">
        <v>2276.84</v>
      </c>
      <c r="B3285" s="4">
        <v>1706.41</v>
      </c>
      <c r="C3285" s="5">
        <v>74.946416963862205</v>
      </c>
    </row>
    <row r="3286" spans="1:3">
      <c r="A3286" s="4">
        <v>4020.94</v>
      </c>
      <c r="B3286" s="4">
        <v>835.85</v>
      </c>
      <c r="C3286" s="5">
        <v>20.787427815386501</v>
      </c>
    </row>
    <row r="3287" spans="1:3">
      <c r="A3287" s="4">
        <v>4845.59</v>
      </c>
      <c r="B3287" s="4">
        <v>1254.26</v>
      </c>
      <c r="C3287" s="5">
        <v>25.884567204406501</v>
      </c>
    </row>
    <row r="3288" spans="1:3">
      <c r="A3288" s="4">
        <v>1580.23</v>
      </c>
      <c r="B3288" s="4">
        <v>522.07000000000005</v>
      </c>
      <c r="C3288" s="5">
        <v>33.037595793017502</v>
      </c>
    </row>
    <row r="3289" spans="1:3">
      <c r="A3289" s="4">
        <v>2322.61</v>
      </c>
      <c r="B3289" s="4">
        <v>319.52999999999997</v>
      </c>
      <c r="C3289" s="5">
        <v>13.7573677888238</v>
      </c>
    </row>
    <row r="3290" spans="1:3">
      <c r="A3290" s="4">
        <v>231.26</v>
      </c>
      <c r="B3290" s="4">
        <v>1747.98</v>
      </c>
      <c r="C3290" s="5">
        <v>755.85055781371602</v>
      </c>
    </row>
    <row r="3291" spans="1:3">
      <c r="A3291" s="4">
        <v>4453.91</v>
      </c>
      <c r="B3291" s="4">
        <v>191.11</v>
      </c>
      <c r="C3291" s="5">
        <v>4.2908365907708097</v>
      </c>
    </row>
    <row r="3292" spans="1:3">
      <c r="A3292" s="4">
        <v>2442.34</v>
      </c>
      <c r="B3292" s="4">
        <v>29.03</v>
      </c>
      <c r="C3292" s="5">
        <v>1.18861419785943</v>
      </c>
    </row>
    <row r="3293" spans="1:3">
      <c r="A3293" s="4">
        <v>4948.2700000000004</v>
      </c>
      <c r="B3293" s="4">
        <v>1656.15</v>
      </c>
      <c r="C3293" s="5">
        <v>33.469273099487303</v>
      </c>
    </row>
    <row r="3294" spans="1:3">
      <c r="A3294" s="4">
        <v>4331.84</v>
      </c>
      <c r="B3294" s="4">
        <v>805.69</v>
      </c>
      <c r="C3294" s="5">
        <v>18.599255743517801</v>
      </c>
    </row>
    <row r="3295" spans="1:3">
      <c r="A3295" s="4">
        <v>4682.37</v>
      </c>
      <c r="B3295" s="4">
        <v>1751.81</v>
      </c>
      <c r="C3295" s="5">
        <v>37.412891334943602</v>
      </c>
    </row>
    <row r="3296" spans="1:3">
      <c r="A3296" s="4">
        <v>1758.71</v>
      </c>
      <c r="B3296" s="4">
        <v>1930.78</v>
      </c>
      <c r="C3296" s="5">
        <v>109.783875681608</v>
      </c>
    </row>
    <row r="3297" spans="1:3">
      <c r="A3297" s="4">
        <v>4863.32</v>
      </c>
      <c r="B3297" s="4">
        <v>1462.21</v>
      </c>
      <c r="C3297" s="5">
        <v>30.066086541703999</v>
      </c>
    </row>
    <row r="3298" spans="1:3">
      <c r="A3298" s="4">
        <v>3366.39</v>
      </c>
      <c r="B3298" s="4">
        <v>1506.81</v>
      </c>
      <c r="C3298" s="5">
        <v>44.760411004072601</v>
      </c>
    </row>
    <row r="3299" spans="1:3">
      <c r="A3299" s="4">
        <v>1817.29</v>
      </c>
      <c r="B3299" s="4">
        <v>1736.74</v>
      </c>
      <c r="C3299" s="5">
        <v>95.567575895977001</v>
      </c>
    </row>
    <row r="3300" spans="1:3">
      <c r="A3300" s="4">
        <v>1926.5</v>
      </c>
      <c r="B3300" s="4">
        <v>1252.8399999999999</v>
      </c>
      <c r="C3300" s="5">
        <v>65.031923176745394</v>
      </c>
    </row>
    <row r="3301" spans="1:3">
      <c r="A3301" s="4">
        <v>1217.8499999999999</v>
      </c>
      <c r="B3301" s="4">
        <v>1886.4</v>
      </c>
      <c r="C3301" s="5">
        <v>154.895923143244</v>
      </c>
    </row>
    <row r="3302" spans="1:3">
      <c r="A3302" s="4">
        <v>4492.3900000000003</v>
      </c>
      <c r="B3302" s="4">
        <v>891.23</v>
      </c>
      <c r="C3302" s="5">
        <v>19.838660490295801</v>
      </c>
    </row>
    <row r="3303" spans="1:3">
      <c r="A3303" s="4">
        <v>2800.38</v>
      </c>
      <c r="B3303" s="4">
        <v>341</v>
      </c>
      <c r="C3303" s="5">
        <v>12.176918846727901</v>
      </c>
    </row>
    <row r="3304" spans="1:3">
      <c r="A3304" s="4">
        <v>2423.4899999999998</v>
      </c>
      <c r="B3304" s="4">
        <v>1615.3</v>
      </c>
      <c r="C3304" s="5">
        <v>66.651812056166904</v>
      </c>
    </row>
    <row r="3305" spans="1:3">
      <c r="A3305" s="4">
        <v>1420.98</v>
      </c>
      <c r="B3305" s="4">
        <v>615.41999999999996</v>
      </c>
      <c r="C3305" s="5">
        <v>43.309546932398803</v>
      </c>
    </row>
    <row r="3306" spans="1:3">
      <c r="A3306" s="4">
        <v>1195.25</v>
      </c>
      <c r="B3306" s="4">
        <v>1469.37</v>
      </c>
      <c r="C3306" s="5">
        <v>122.93411420205</v>
      </c>
    </row>
    <row r="3307" spans="1:3">
      <c r="A3307" s="4">
        <v>905.79</v>
      </c>
      <c r="B3307" s="4">
        <v>496.7</v>
      </c>
      <c r="C3307" s="5">
        <v>54.836109915101702</v>
      </c>
    </row>
    <row r="3308" spans="1:3">
      <c r="A3308" s="4">
        <v>3391.89</v>
      </c>
      <c r="B3308" s="4">
        <v>1030.2</v>
      </c>
      <c r="C3308" s="5">
        <v>30.372447219691701</v>
      </c>
    </row>
    <row r="3309" spans="1:3">
      <c r="A3309" s="4">
        <v>4618.49</v>
      </c>
      <c r="B3309" s="4">
        <v>299.32</v>
      </c>
      <c r="C3309" s="5">
        <v>6.4809060970143904</v>
      </c>
    </row>
    <row r="3310" spans="1:3">
      <c r="A3310" s="4">
        <v>4209.9399999999996</v>
      </c>
      <c r="B3310" s="4">
        <v>240.07</v>
      </c>
      <c r="C3310" s="5">
        <v>5.70245656707697</v>
      </c>
    </row>
    <row r="3311" spans="1:3">
      <c r="A3311" s="4">
        <v>2364.48</v>
      </c>
      <c r="B3311" s="4">
        <v>714.96</v>
      </c>
      <c r="C3311" s="5">
        <v>30.237515225334999</v>
      </c>
    </row>
    <row r="3312" spans="1:3">
      <c r="A3312" s="4">
        <v>2838.02</v>
      </c>
      <c r="B3312" s="4">
        <v>159.91999999999999</v>
      </c>
      <c r="C3312" s="5">
        <v>5.6349144826322597</v>
      </c>
    </row>
    <row r="3313" spans="1:3">
      <c r="A3313" s="4">
        <v>3585.99</v>
      </c>
      <c r="B3313" s="4">
        <v>1213.96</v>
      </c>
      <c r="C3313" s="5">
        <v>33.852855139027199</v>
      </c>
    </row>
    <row r="3314" spans="1:3">
      <c r="A3314" s="4">
        <v>4057.15</v>
      </c>
      <c r="B3314" s="4">
        <v>1086.68</v>
      </c>
      <c r="C3314" s="5">
        <v>26.784319041691798</v>
      </c>
    </row>
    <row r="3315" spans="1:3">
      <c r="A3315" s="4">
        <v>2879</v>
      </c>
      <c r="B3315" s="4">
        <v>472.97</v>
      </c>
      <c r="C3315" s="5">
        <v>16.428273706148001</v>
      </c>
    </row>
    <row r="3316" spans="1:3">
      <c r="A3316" s="4">
        <v>3981.73</v>
      </c>
      <c r="B3316" s="4">
        <v>929.39</v>
      </c>
      <c r="C3316" s="5">
        <v>23.341361669425101</v>
      </c>
    </row>
    <row r="3317" spans="1:3">
      <c r="A3317" s="4">
        <v>4767.07</v>
      </c>
      <c r="B3317" s="4">
        <v>311.24</v>
      </c>
      <c r="C3317" s="5">
        <v>6.5289580392148601</v>
      </c>
    </row>
    <row r="3318" spans="1:3">
      <c r="A3318" s="4">
        <v>2323.48</v>
      </c>
      <c r="B3318" s="4">
        <v>1705.07</v>
      </c>
      <c r="C3318" s="5">
        <v>73.384320071616699</v>
      </c>
    </row>
    <row r="3319" spans="1:3">
      <c r="A3319" s="4">
        <v>1065.6600000000001</v>
      </c>
      <c r="B3319" s="4">
        <v>923.18</v>
      </c>
      <c r="C3319" s="5">
        <v>86.629881951091306</v>
      </c>
    </row>
    <row r="3320" spans="1:3">
      <c r="A3320" s="4">
        <v>1800.61</v>
      </c>
      <c r="B3320" s="4">
        <v>1503.79</v>
      </c>
      <c r="C3320" s="5">
        <v>83.515586384614096</v>
      </c>
    </row>
    <row r="3321" spans="1:3">
      <c r="A3321" s="4">
        <v>2963.98</v>
      </c>
      <c r="B3321" s="4">
        <v>1304.52</v>
      </c>
      <c r="C3321" s="5">
        <v>44.012442729033303</v>
      </c>
    </row>
    <row r="3322" spans="1:3">
      <c r="A3322" s="4">
        <v>234.41</v>
      </c>
      <c r="B3322" s="4">
        <v>555.70000000000005</v>
      </c>
      <c r="C3322" s="5">
        <v>237.06326521906101</v>
      </c>
    </row>
    <row r="3323" spans="1:3">
      <c r="A3323" s="4">
        <v>686.97</v>
      </c>
      <c r="B3323" s="4">
        <v>1121.1300000000001</v>
      </c>
      <c r="C3323" s="5">
        <v>163.19926634350799</v>
      </c>
    </row>
    <row r="3324" spans="1:3">
      <c r="A3324" s="4">
        <v>4297.51</v>
      </c>
      <c r="B3324" s="4">
        <v>1916.93</v>
      </c>
      <c r="C3324" s="5">
        <v>44.605597194654599</v>
      </c>
    </row>
    <row r="3325" spans="1:3">
      <c r="A3325" s="4">
        <v>3319.59</v>
      </c>
      <c r="B3325" s="4">
        <v>318.7</v>
      </c>
      <c r="C3325" s="5">
        <v>9.60058320455237</v>
      </c>
    </row>
    <row r="3326" spans="1:3">
      <c r="A3326" s="4">
        <v>2813.51</v>
      </c>
      <c r="B3326" s="4">
        <v>1286.17</v>
      </c>
      <c r="C3326" s="5">
        <v>45.714072457535302</v>
      </c>
    </row>
    <row r="3327" spans="1:3">
      <c r="A3327" s="4">
        <v>1507.1</v>
      </c>
      <c r="B3327" s="4">
        <v>1313.32</v>
      </c>
      <c r="C3327" s="5">
        <v>87.142193616880107</v>
      </c>
    </row>
    <row r="3328" spans="1:3">
      <c r="A3328" s="4">
        <v>2437.12</v>
      </c>
      <c r="B3328" s="4">
        <v>1919.52</v>
      </c>
      <c r="C3328" s="5">
        <v>78.761817226890798</v>
      </c>
    </row>
    <row r="3329" spans="1:3">
      <c r="A3329" s="4">
        <v>3666.81</v>
      </c>
      <c r="B3329" s="4">
        <v>1309.78</v>
      </c>
      <c r="C3329" s="5">
        <v>35.719876404831403</v>
      </c>
    </row>
    <row r="3330" spans="1:3">
      <c r="A3330" s="4">
        <v>663.06</v>
      </c>
      <c r="B3330" s="4">
        <v>1483.75</v>
      </c>
      <c r="C3330" s="5">
        <v>223.77311253883499</v>
      </c>
    </row>
    <row r="3331" spans="1:3">
      <c r="A3331" s="4">
        <v>227.44</v>
      </c>
      <c r="B3331" s="4">
        <v>1292.6199999999999</v>
      </c>
      <c r="C3331" s="5">
        <v>568.33450580372801</v>
      </c>
    </row>
    <row r="3332" spans="1:3">
      <c r="A3332" s="4">
        <v>461.79</v>
      </c>
      <c r="B3332" s="4">
        <v>1679.2</v>
      </c>
      <c r="C3332" s="5">
        <v>363.62848914008498</v>
      </c>
    </row>
    <row r="3333" spans="1:3">
      <c r="A3333" s="4">
        <v>3544.22</v>
      </c>
      <c r="B3333" s="4">
        <v>1059.5899999999999</v>
      </c>
      <c r="C3333" s="5">
        <v>29.896281833520501</v>
      </c>
    </row>
    <row r="3334" spans="1:3">
      <c r="A3334" s="4">
        <v>1479.86</v>
      </c>
      <c r="B3334" s="4">
        <v>421.02</v>
      </c>
      <c r="C3334" s="5">
        <v>28.449988512426799</v>
      </c>
    </row>
    <row r="3335" spans="1:3">
      <c r="A3335" s="4">
        <v>3478.09</v>
      </c>
      <c r="B3335" s="4">
        <v>1102.24</v>
      </c>
      <c r="C3335" s="5">
        <v>31.690956818253699</v>
      </c>
    </row>
    <row r="3336" spans="1:3">
      <c r="A3336" s="4">
        <v>2772.68</v>
      </c>
      <c r="B3336" s="4">
        <v>964.77</v>
      </c>
      <c r="C3336" s="5">
        <v>34.7955768426216</v>
      </c>
    </row>
    <row r="3337" spans="1:3">
      <c r="A3337" s="4">
        <v>3402.92</v>
      </c>
      <c r="B3337" s="4">
        <v>1276.44</v>
      </c>
      <c r="C3337" s="5">
        <v>37.510138351768497</v>
      </c>
    </row>
    <row r="3338" spans="1:3">
      <c r="A3338" s="4">
        <v>3272.23</v>
      </c>
      <c r="B3338" s="4">
        <v>427.55</v>
      </c>
      <c r="C3338" s="5">
        <v>13.0660130858772</v>
      </c>
    </row>
    <row r="3339" spans="1:3">
      <c r="A3339" s="4">
        <v>1222.76</v>
      </c>
      <c r="B3339" s="4">
        <v>44.18</v>
      </c>
      <c r="C3339" s="5">
        <v>3.61313749223069</v>
      </c>
    </row>
    <row r="3340" spans="1:3">
      <c r="A3340" s="4">
        <v>3936.04</v>
      </c>
      <c r="B3340" s="4">
        <v>1732.1</v>
      </c>
      <c r="C3340" s="5">
        <v>44.0061584739992</v>
      </c>
    </row>
    <row r="3341" spans="1:3">
      <c r="A3341" s="4">
        <v>4457.1499999999996</v>
      </c>
      <c r="B3341" s="4">
        <v>196.67</v>
      </c>
      <c r="C3341" s="5">
        <v>4.4124608774665397</v>
      </c>
    </row>
    <row r="3342" spans="1:3">
      <c r="A3342" s="4">
        <v>4430.29</v>
      </c>
      <c r="B3342" s="4">
        <v>1648.55</v>
      </c>
      <c r="C3342" s="5">
        <v>37.210882357588297</v>
      </c>
    </row>
    <row r="3343" spans="1:3">
      <c r="A3343" s="4">
        <v>1119.46</v>
      </c>
      <c r="B3343" s="4">
        <v>1037.42</v>
      </c>
      <c r="C3343" s="5">
        <v>92.6714665999678</v>
      </c>
    </row>
    <row r="3344" spans="1:3">
      <c r="A3344" s="4">
        <v>2512.62</v>
      </c>
      <c r="B3344" s="4">
        <v>1117.5899999999999</v>
      </c>
      <c r="C3344" s="5">
        <v>44.479069656374598</v>
      </c>
    </row>
    <row r="3345" spans="1:3">
      <c r="A3345" s="4">
        <v>4978.1499999999996</v>
      </c>
      <c r="B3345" s="4">
        <v>446.64</v>
      </c>
      <c r="C3345" s="5">
        <v>8.9720076735333407</v>
      </c>
    </row>
    <row r="3346" spans="1:3">
      <c r="A3346" s="4">
        <v>1396.94</v>
      </c>
      <c r="B3346" s="4">
        <v>998.57</v>
      </c>
      <c r="C3346" s="5">
        <v>71.482669262817296</v>
      </c>
    </row>
    <row r="3347" spans="1:3">
      <c r="A3347" s="4">
        <v>2314.3000000000002</v>
      </c>
      <c r="B3347" s="4">
        <v>42.32</v>
      </c>
      <c r="C3347" s="5">
        <v>1.8286306874648901</v>
      </c>
    </row>
    <row r="3348" spans="1:3">
      <c r="A3348" s="4">
        <v>259.10000000000002</v>
      </c>
      <c r="B3348" s="4">
        <v>1444.86</v>
      </c>
      <c r="C3348" s="5">
        <v>557.64569664222302</v>
      </c>
    </row>
    <row r="3349" spans="1:3">
      <c r="A3349" s="4">
        <v>1779.22</v>
      </c>
      <c r="B3349" s="4">
        <v>180.62</v>
      </c>
      <c r="C3349" s="5">
        <v>10.1516394824698</v>
      </c>
    </row>
    <row r="3350" spans="1:3">
      <c r="A3350" s="4">
        <v>4665.82</v>
      </c>
      <c r="B3350" s="4">
        <v>259.86</v>
      </c>
      <c r="C3350" s="5">
        <v>5.5694390267948597</v>
      </c>
    </row>
    <row r="3351" spans="1:3">
      <c r="A3351" s="4">
        <v>1043.5999999999999</v>
      </c>
      <c r="B3351" s="4">
        <v>292.64999999999998</v>
      </c>
      <c r="C3351" s="5">
        <v>28.0423533921043</v>
      </c>
    </row>
    <row r="3352" spans="1:3">
      <c r="A3352" s="4">
        <v>2425.34</v>
      </c>
      <c r="B3352" s="4">
        <v>1769.89</v>
      </c>
      <c r="C3352" s="5">
        <v>72.974923103564905</v>
      </c>
    </row>
    <row r="3353" spans="1:3">
      <c r="A3353" s="4">
        <v>219.14</v>
      </c>
      <c r="B3353" s="4">
        <v>1768.2</v>
      </c>
      <c r="C3353" s="5">
        <v>806.88144565118205</v>
      </c>
    </row>
    <row r="3354" spans="1:3">
      <c r="A3354" s="4">
        <v>4735.9799999999996</v>
      </c>
      <c r="B3354" s="4">
        <v>501.68</v>
      </c>
      <c r="C3354" s="5">
        <v>10.592950139147501</v>
      </c>
    </row>
    <row r="3355" spans="1:3">
      <c r="A3355" s="4">
        <v>3327.6</v>
      </c>
      <c r="B3355" s="4">
        <v>942.94</v>
      </c>
      <c r="C3355" s="5">
        <v>28.3369395360019</v>
      </c>
    </row>
    <row r="3356" spans="1:3">
      <c r="A3356" s="4">
        <v>2156.81</v>
      </c>
      <c r="B3356" s="4">
        <v>1845.55</v>
      </c>
      <c r="C3356" s="5">
        <v>85.568501629721695</v>
      </c>
    </row>
    <row r="3357" spans="1:3">
      <c r="A3357" s="4">
        <v>1543.73</v>
      </c>
      <c r="B3357" s="4">
        <v>1001.38</v>
      </c>
      <c r="C3357" s="5">
        <v>64.867561037228</v>
      </c>
    </row>
    <row r="3358" spans="1:3">
      <c r="A3358" s="4">
        <v>900.88</v>
      </c>
      <c r="B3358" s="4">
        <v>259.85000000000002</v>
      </c>
      <c r="C3358" s="5">
        <v>28.844019181244999</v>
      </c>
    </row>
    <row r="3359" spans="1:3">
      <c r="A3359" s="4">
        <v>4613.57</v>
      </c>
      <c r="B3359" s="4">
        <v>1708.34</v>
      </c>
      <c r="C3359" s="5">
        <v>37.028591741319602</v>
      </c>
    </row>
    <row r="3360" spans="1:3">
      <c r="A3360" s="4">
        <v>3416.19</v>
      </c>
      <c r="B3360" s="4">
        <v>658.33</v>
      </c>
      <c r="C3360" s="5">
        <v>19.270883645230501</v>
      </c>
    </row>
    <row r="3361" spans="1:3">
      <c r="A3361" s="4">
        <v>2450.5300000000002</v>
      </c>
      <c r="B3361" s="4">
        <v>1499.13</v>
      </c>
      <c r="C3361" s="5">
        <v>61.175745655021601</v>
      </c>
    </row>
    <row r="3362" spans="1:3">
      <c r="A3362" s="4">
        <v>2135.16</v>
      </c>
      <c r="B3362" s="4">
        <v>701.8</v>
      </c>
      <c r="C3362" s="5">
        <v>32.8687311489537</v>
      </c>
    </row>
    <row r="3363" spans="1:3">
      <c r="A3363" s="4">
        <v>4304.57</v>
      </c>
      <c r="B3363" s="4">
        <v>1863.71</v>
      </c>
      <c r="C3363" s="5">
        <v>43.296078353935499</v>
      </c>
    </row>
    <row r="3364" spans="1:3">
      <c r="A3364" s="4">
        <v>4782.0600000000004</v>
      </c>
      <c r="B3364" s="4">
        <v>235.35</v>
      </c>
      <c r="C3364" s="5">
        <v>4.9215191779275003</v>
      </c>
    </row>
    <row r="3365" spans="1:3">
      <c r="A3365" s="4">
        <v>3478.83</v>
      </c>
      <c r="B3365" s="4">
        <v>736</v>
      </c>
      <c r="C3365" s="5">
        <v>21.156538261426999</v>
      </c>
    </row>
    <row r="3366" spans="1:3">
      <c r="A3366" s="4">
        <v>553.11</v>
      </c>
      <c r="B3366" s="4">
        <v>216.43</v>
      </c>
      <c r="C3366" s="5">
        <v>39.129648713637401</v>
      </c>
    </row>
    <row r="3367" spans="1:3">
      <c r="A3367" s="4">
        <v>3938.69</v>
      </c>
      <c r="B3367" s="4">
        <v>1015.67</v>
      </c>
      <c r="C3367" s="5">
        <v>25.7870002462748</v>
      </c>
    </row>
    <row r="3368" spans="1:3">
      <c r="A3368" s="4">
        <v>2142.14</v>
      </c>
      <c r="B3368" s="4">
        <v>488.29</v>
      </c>
      <c r="C3368" s="5">
        <v>22.7944952244018</v>
      </c>
    </row>
    <row r="3369" spans="1:3">
      <c r="A3369" s="4">
        <v>3176.95</v>
      </c>
      <c r="B3369" s="4">
        <v>1588.98</v>
      </c>
      <c r="C3369" s="5">
        <v>50.015895749067496</v>
      </c>
    </row>
    <row r="3370" spans="1:3">
      <c r="A3370" s="4">
        <v>4643.45</v>
      </c>
      <c r="B3370" s="4">
        <v>1261.8699999999999</v>
      </c>
      <c r="C3370" s="5">
        <v>27.175268388805701</v>
      </c>
    </row>
    <row r="3371" spans="1:3">
      <c r="A3371" s="4">
        <v>1584.27</v>
      </c>
      <c r="B3371" s="4">
        <v>1603.97</v>
      </c>
      <c r="C3371" s="5">
        <v>101.243474912736</v>
      </c>
    </row>
    <row r="3372" spans="1:3">
      <c r="A3372" s="4">
        <v>779.7</v>
      </c>
      <c r="B3372" s="4">
        <v>915.88</v>
      </c>
      <c r="C3372" s="5">
        <v>117.465691932795</v>
      </c>
    </row>
    <row r="3373" spans="1:3">
      <c r="A3373" s="4">
        <v>122.44</v>
      </c>
      <c r="B3373" s="4">
        <v>377.99</v>
      </c>
      <c r="C3373" s="5">
        <v>308.71447239464197</v>
      </c>
    </row>
    <row r="3374" spans="1:3">
      <c r="A3374" s="4">
        <v>629.25</v>
      </c>
      <c r="B3374" s="4">
        <v>1462.21</v>
      </c>
      <c r="C3374" s="5">
        <v>232.373460468812</v>
      </c>
    </row>
    <row r="3375" spans="1:3">
      <c r="A3375" s="4">
        <v>913.95</v>
      </c>
      <c r="B3375" s="4">
        <v>855.46</v>
      </c>
      <c r="C3375" s="5">
        <v>93.600306362492503</v>
      </c>
    </row>
    <row r="3376" spans="1:3">
      <c r="A3376" s="4">
        <v>4180.58</v>
      </c>
      <c r="B3376" s="4">
        <v>1644.75</v>
      </c>
      <c r="C3376" s="5">
        <v>39.342627099589102</v>
      </c>
    </row>
    <row r="3377" spans="1:3">
      <c r="A3377" s="4">
        <v>195.69</v>
      </c>
      <c r="B3377" s="4">
        <v>106.59</v>
      </c>
      <c r="C3377" s="5">
        <v>54.468802698144998</v>
      </c>
    </row>
    <row r="3378" spans="1:3">
      <c r="A3378" s="4">
        <v>544.59</v>
      </c>
      <c r="B3378" s="4">
        <v>377.61</v>
      </c>
      <c r="C3378" s="5">
        <v>69.3384013661654</v>
      </c>
    </row>
    <row r="3379" spans="1:3">
      <c r="A3379" s="4">
        <v>1947.08</v>
      </c>
      <c r="B3379" s="4">
        <v>769.1</v>
      </c>
      <c r="C3379" s="5">
        <v>39.500174620457301</v>
      </c>
    </row>
    <row r="3380" spans="1:3">
      <c r="A3380" s="4">
        <v>4648.93</v>
      </c>
      <c r="B3380" s="4">
        <v>374.46</v>
      </c>
      <c r="C3380" s="5">
        <v>8.0547566859470905</v>
      </c>
    </row>
    <row r="3381" spans="1:3">
      <c r="A3381" s="4">
        <v>3597.16</v>
      </c>
      <c r="B3381" s="4">
        <v>454.6</v>
      </c>
      <c r="C3381" s="5">
        <v>12.6377475564056</v>
      </c>
    </row>
    <row r="3382" spans="1:3">
      <c r="A3382" s="4">
        <v>3602.98</v>
      </c>
      <c r="B3382" s="4">
        <v>128.62</v>
      </c>
      <c r="C3382" s="5">
        <v>3.56982275782824</v>
      </c>
    </row>
    <row r="3383" spans="1:3">
      <c r="A3383" s="4">
        <v>524.29999999999995</v>
      </c>
      <c r="B3383" s="4">
        <v>340.88</v>
      </c>
      <c r="C3383" s="5">
        <v>65.016212092313594</v>
      </c>
    </row>
    <row r="3384" spans="1:3">
      <c r="A3384" s="4">
        <v>1617.57</v>
      </c>
      <c r="B3384" s="4">
        <v>553.5</v>
      </c>
      <c r="C3384" s="5">
        <v>34.217993657152398</v>
      </c>
    </row>
    <row r="3385" spans="1:3">
      <c r="A3385" s="4">
        <v>2996.46</v>
      </c>
      <c r="B3385" s="4">
        <v>1604.11</v>
      </c>
      <c r="C3385" s="5">
        <v>53.533502866716098</v>
      </c>
    </row>
    <row r="3386" spans="1:3">
      <c r="A3386" s="4">
        <v>1729.65</v>
      </c>
      <c r="B3386" s="4">
        <v>578.12</v>
      </c>
      <c r="C3386" s="5">
        <v>33.424103142254197</v>
      </c>
    </row>
    <row r="3387" spans="1:3">
      <c r="A3387" s="4">
        <v>4962.9399999999996</v>
      </c>
      <c r="B3387" s="4">
        <v>660.29</v>
      </c>
      <c r="C3387" s="5">
        <v>13.3044123039972</v>
      </c>
    </row>
    <row r="3388" spans="1:3">
      <c r="A3388" s="4">
        <v>2089.9899999999998</v>
      </c>
      <c r="B3388" s="4">
        <v>1694.56</v>
      </c>
      <c r="C3388" s="5">
        <v>81.079813779013307</v>
      </c>
    </row>
    <row r="3389" spans="1:3">
      <c r="A3389" s="4">
        <v>2962.8</v>
      </c>
      <c r="B3389" s="4">
        <v>1654</v>
      </c>
      <c r="C3389" s="5">
        <v>55.8255704063723</v>
      </c>
    </row>
    <row r="3390" spans="1:3">
      <c r="A3390" s="4">
        <v>1067.72</v>
      </c>
      <c r="B3390" s="4">
        <v>286.75</v>
      </c>
      <c r="C3390" s="5">
        <v>26.856291911737198</v>
      </c>
    </row>
    <row r="3391" spans="1:3">
      <c r="A3391" s="4">
        <v>703.08</v>
      </c>
      <c r="B3391" s="4">
        <v>843.47</v>
      </c>
      <c r="C3391" s="5">
        <v>119.96785572054399</v>
      </c>
    </row>
    <row r="3392" spans="1:3">
      <c r="A3392" s="4">
        <v>1583.59</v>
      </c>
      <c r="B3392" s="4">
        <v>1123.3599999999999</v>
      </c>
      <c r="C3392" s="5">
        <v>70.937553280836596</v>
      </c>
    </row>
    <row r="3393" spans="1:3">
      <c r="A3393" s="4">
        <v>2304.0500000000002</v>
      </c>
      <c r="B3393" s="4">
        <v>563.41</v>
      </c>
      <c r="C3393" s="5">
        <v>24.453028363099801</v>
      </c>
    </row>
    <row r="3394" spans="1:3">
      <c r="A3394" s="4">
        <v>1277.78</v>
      </c>
      <c r="B3394" s="4">
        <v>1624.44</v>
      </c>
      <c r="C3394" s="5">
        <v>127.129865861103</v>
      </c>
    </row>
    <row r="3395" spans="1:3">
      <c r="A3395" s="4">
        <v>432.59</v>
      </c>
      <c r="B3395" s="4">
        <v>194.48</v>
      </c>
      <c r="C3395" s="5">
        <v>44.957118749855503</v>
      </c>
    </row>
    <row r="3396" spans="1:3">
      <c r="A3396" s="4">
        <v>4629.3900000000003</v>
      </c>
      <c r="B3396" s="4">
        <v>1277.26</v>
      </c>
      <c r="C3396" s="5">
        <v>27.590244071033101</v>
      </c>
    </row>
    <row r="3397" spans="1:3">
      <c r="A3397" s="4">
        <v>1556.03</v>
      </c>
      <c r="B3397" s="4">
        <v>404.02</v>
      </c>
      <c r="C3397" s="5">
        <v>25.964795023232199</v>
      </c>
    </row>
    <row r="3398" spans="1:3">
      <c r="A3398" s="4">
        <v>1552.73</v>
      </c>
      <c r="B3398" s="4">
        <v>595.4</v>
      </c>
      <c r="C3398" s="5">
        <v>38.345365903924097</v>
      </c>
    </row>
    <row r="3399" spans="1:3">
      <c r="A3399" s="4">
        <v>706.37</v>
      </c>
      <c r="B3399" s="4">
        <v>1503.71</v>
      </c>
      <c r="C3399" s="5">
        <v>212.878519755935</v>
      </c>
    </row>
    <row r="3400" spans="1:3">
      <c r="A3400" s="4">
        <v>3362.77</v>
      </c>
      <c r="B3400" s="4">
        <v>1732.07</v>
      </c>
      <c r="C3400" s="5">
        <v>51.507239567380502</v>
      </c>
    </row>
    <row r="3401" spans="1:3">
      <c r="A3401" s="4">
        <v>520.71</v>
      </c>
      <c r="B3401" s="4">
        <v>555.04</v>
      </c>
      <c r="C3401" s="5">
        <v>106.592921203741</v>
      </c>
    </row>
    <row r="3402" spans="1:3">
      <c r="A3402" s="4">
        <v>1003.33</v>
      </c>
      <c r="B3402" s="4">
        <v>710.92</v>
      </c>
      <c r="C3402" s="5">
        <v>70.856049355645695</v>
      </c>
    </row>
    <row r="3403" spans="1:3">
      <c r="A3403" s="4">
        <v>1344.45</v>
      </c>
      <c r="B3403" s="4">
        <v>1122.75</v>
      </c>
      <c r="C3403" s="5">
        <v>83.509985495927694</v>
      </c>
    </row>
    <row r="3404" spans="1:3">
      <c r="A3404" s="4">
        <v>1237.27</v>
      </c>
      <c r="B3404" s="4">
        <v>1262.42</v>
      </c>
      <c r="C3404" s="5">
        <v>102.03270102726199</v>
      </c>
    </row>
    <row r="3405" spans="1:3">
      <c r="A3405" s="4">
        <v>1612.11</v>
      </c>
      <c r="B3405" s="4">
        <v>111.92</v>
      </c>
      <c r="C3405" s="5">
        <v>6.9424542990242601</v>
      </c>
    </row>
    <row r="3406" spans="1:3">
      <c r="A3406" s="4">
        <v>3810.92</v>
      </c>
      <c r="B3406" s="4">
        <v>682.59</v>
      </c>
      <c r="C3406" s="5">
        <v>17.911422963483901</v>
      </c>
    </row>
    <row r="3407" spans="1:3">
      <c r="A3407" s="4">
        <v>3744.64</v>
      </c>
      <c r="B3407" s="4">
        <v>250.73</v>
      </c>
      <c r="C3407" s="5">
        <v>6.6957037258588299</v>
      </c>
    </row>
    <row r="3408" spans="1:3">
      <c r="A3408" s="4">
        <v>2925.11</v>
      </c>
      <c r="B3408" s="4">
        <v>1659.23</v>
      </c>
      <c r="C3408" s="5">
        <v>56.723678767636102</v>
      </c>
    </row>
    <row r="3409" spans="1:3">
      <c r="A3409" s="4">
        <v>916.39</v>
      </c>
      <c r="B3409" s="4">
        <v>1465.24</v>
      </c>
      <c r="C3409" s="5">
        <v>159.892622136863</v>
      </c>
    </row>
    <row r="3410" spans="1:3">
      <c r="A3410" s="4">
        <v>4246.1000000000004</v>
      </c>
      <c r="B3410" s="4">
        <v>1359.26</v>
      </c>
      <c r="C3410" s="5">
        <v>32.011963919832297</v>
      </c>
    </row>
    <row r="3411" spans="1:3">
      <c r="A3411" s="4">
        <v>887.65</v>
      </c>
      <c r="B3411" s="4">
        <v>1913.95</v>
      </c>
      <c r="C3411" s="5">
        <v>215.619895228975</v>
      </c>
    </row>
    <row r="3412" spans="1:3">
      <c r="A3412" s="4">
        <v>3614.2</v>
      </c>
      <c r="B3412" s="4">
        <v>1676.25</v>
      </c>
      <c r="C3412" s="5">
        <v>46.379558408499797</v>
      </c>
    </row>
    <row r="3413" spans="1:3">
      <c r="A3413" s="4">
        <v>3600.64</v>
      </c>
      <c r="B3413" s="4">
        <v>445.69</v>
      </c>
      <c r="C3413" s="5">
        <v>12.378077230714499</v>
      </c>
    </row>
    <row r="3414" spans="1:3">
      <c r="A3414" s="4">
        <v>1566.53</v>
      </c>
      <c r="B3414" s="4">
        <v>879.19</v>
      </c>
      <c r="C3414" s="5">
        <v>56.123406509929602</v>
      </c>
    </row>
    <row r="3415" spans="1:3">
      <c r="A3415" s="4">
        <v>234.62</v>
      </c>
      <c r="B3415" s="4">
        <v>817.22</v>
      </c>
      <c r="C3415" s="5">
        <v>348.31642656209999</v>
      </c>
    </row>
    <row r="3416" spans="1:3">
      <c r="A3416" s="4">
        <v>2122.6</v>
      </c>
      <c r="B3416" s="4">
        <v>385.28</v>
      </c>
      <c r="C3416" s="5">
        <v>18.151323848110799</v>
      </c>
    </row>
    <row r="3417" spans="1:3">
      <c r="A3417" s="4">
        <v>1440.49</v>
      </c>
      <c r="B3417" s="4">
        <v>189.19</v>
      </c>
      <c r="C3417" s="5">
        <v>13.1337253295754</v>
      </c>
    </row>
    <row r="3418" spans="1:3">
      <c r="A3418" s="4">
        <v>2572.83</v>
      </c>
      <c r="B3418" s="4">
        <v>1922.33</v>
      </c>
      <c r="C3418" s="5">
        <v>74.716557254074303</v>
      </c>
    </row>
    <row r="3419" spans="1:3">
      <c r="A3419" s="4">
        <v>4248.3500000000004</v>
      </c>
      <c r="B3419" s="4">
        <v>112.48</v>
      </c>
      <c r="C3419" s="5">
        <v>2.6476161333223498</v>
      </c>
    </row>
    <row r="3420" spans="1:3">
      <c r="A3420" s="4">
        <v>2817.92</v>
      </c>
      <c r="B3420" s="4">
        <v>1531.19</v>
      </c>
      <c r="C3420" s="5">
        <v>54.337596525096501</v>
      </c>
    </row>
    <row r="3421" spans="1:3">
      <c r="A3421" s="4">
        <v>2403.42</v>
      </c>
      <c r="B3421" s="4">
        <v>1954.97</v>
      </c>
      <c r="C3421" s="5">
        <v>81.341172163001005</v>
      </c>
    </row>
    <row r="3422" spans="1:3">
      <c r="A3422" s="4">
        <v>2665.81</v>
      </c>
      <c r="B3422" s="4">
        <v>1197.3399999999999</v>
      </c>
      <c r="C3422" s="5">
        <v>44.914678840577501</v>
      </c>
    </row>
    <row r="3423" spans="1:3">
      <c r="A3423" s="4">
        <v>2086.35</v>
      </c>
      <c r="B3423" s="4">
        <v>1393.59</v>
      </c>
      <c r="C3423" s="5">
        <v>66.7955999712416</v>
      </c>
    </row>
    <row r="3424" spans="1:3">
      <c r="A3424" s="4">
        <v>1872.95</v>
      </c>
      <c r="B3424" s="4">
        <v>234.97</v>
      </c>
      <c r="C3424" s="5">
        <v>12.545449691662901</v>
      </c>
    </row>
    <row r="3425" spans="1:3">
      <c r="A3425" s="4">
        <v>3750.23</v>
      </c>
      <c r="B3425" s="4">
        <v>296</v>
      </c>
      <c r="C3425" s="5">
        <v>7.8928492385800304</v>
      </c>
    </row>
    <row r="3426" spans="1:3">
      <c r="A3426" s="4">
        <v>870.04</v>
      </c>
      <c r="B3426" s="4">
        <v>356.29</v>
      </c>
      <c r="C3426" s="5">
        <v>40.950990759045602</v>
      </c>
    </row>
    <row r="3427" spans="1:3">
      <c r="A3427" s="4">
        <v>1075.4100000000001</v>
      </c>
      <c r="B3427" s="4">
        <v>1403.58</v>
      </c>
      <c r="C3427" s="5">
        <v>130.51580327503001</v>
      </c>
    </row>
    <row r="3428" spans="1:3">
      <c r="A3428" s="4">
        <v>506.69</v>
      </c>
      <c r="B3428" s="4">
        <v>1442.18</v>
      </c>
      <c r="C3428" s="5">
        <v>284.627681619925</v>
      </c>
    </row>
    <row r="3429" spans="1:3">
      <c r="A3429" s="4">
        <v>873.61</v>
      </c>
      <c r="B3429" s="4">
        <v>545.9</v>
      </c>
      <c r="C3429" s="5">
        <v>62.487837822369201</v>
      </c>
    </row>
    <row r="3430" spans="1:3">
      <c r="A3430" s="4">
        <v>1511.81</v>
      </c>
      <c r="B3430" s="4">
        <v>460.81</v>
      </c>
      <c r="C3430" s="5">
        <v>30.480682096295201</v>
      </c>
    </row>
    <row r="3431" spans="1:3">
      <c r="A3431" s="4">
        <v>2598.04</v>
      </c>
      <c r="B3431" s="4">
        <v>866.87</v>
      </c>
      <c r="C3431" s="5">
        <v>33.366306908284699</v>
      </c>
    </row>
    <row r="3432" spans="1:3">
      <c r="A3432" s="4">
        <v>2450.06</v>
      </c>
      <c r="B3432" s="4">
        <v>1529.47</v>
      </c>
      <c r="C3432" s="5">
        <v>62.425818143229201</v>
      </c>
    </row>
    <row r="3433" spans="1:3">
      <c r="A3433" s="4">
        <v>2846.09</v>
      </c>
      <c r="B3433" s="4">
        <v>686.21</v>
      </c>
      <c r="C3433" s="5">
        <v>24.110621940978699</v>
      </c>
    </row>
    <row r="3434" spans="1:3">
      <c r="A3434" s="4">
        <v>1488.09</v>
      </c>
      <c r="B3434" s="4">
        <v>1030.74</v>
      </c>
      <c r="C3434" s="5">
        <v>69.265971816220798</v>
      </c>
    </row>
    <row r="3435" spans="1:3">
      <c r="A3435" s="4">
        <v>2115.9699999999998</v>
      </c>
      <c r="B3435" s="4">
        <v>1973.05</v>
      </c>
      <c r="C3435" s="5">
        <v>93.245650930778794</v>
      </c>
    </row>
    <row r="3436" spans="1:3">
      <c r="A3436" s="4">
        <v>4876.9399999999996</v>
      </c>
      <c r="B3436" s="4">
        <v>1575.73</v>
      </c>
      <c r="C3436" s="5">
        <v>32.309809019590197</v>
      </c>
    </row>
    <row r="3437" spans="1:3">
      <c r="A3437" s="4">
        <v>2741.33</v>
      </c>
      <c r="B3437" s="4">
        <v>774.42</v>
      </c>
      <c r="C3437" s="5">
        <v>28.2497911597655</v>
      </c>
    </row>
    <row r="3438" spans="1:3">
      <c r="A3438" s="4">
        <v>2051.67</v>
      </c>
      <c r="B3438" s="4">
        <v>1599.75</v>
      </c>
      <c r="C3438" s="5">
        <v>77.973065843922299</v>
      </c>
    </row>
    <row r="3439" spans="1:3">
      <c r="A3439" s="4">
        <v>3459.39</v>
      </c>
      <c r="B3439" s="4">
        <v>962.6</v>
      </c>
      <c r="C3439" s="5">
        <v>27.825714938182699</v>
      </c>
    </row>
    <row r="3440" spans="1:3">
      <c r="A3440" s="4">
        <v>4858.08</v>
      </c>
      <c r="B3440" s="4">
        <v>761.71</v>
      </c>
      <c r="C3440" s="5">
        <v>15.679239534960301</v>
      </c>
    </row>
    <row r="3441" spans="1:3">
      <c r="A3441" s="4">
        <v>1448.7</v>
      </c>
      <c r="B3441" s="4">
        <v>1663.21</v>
      </c>
      <c r="C3441" s="5">
        <v>114.807068406157</v>
      </c>
    </row>
    <row r="3442" spans="1:3">
      <c r="A3442" s="4">
        <v>255.52</v>
      </c>
      <c r="B3442" s="4">
        <v>1860.97</v>
      </c>
      <c r="C3442" s="5">
        <v>728.30698184095195</v>
      </c>
    </row>
    <row r="3443" spans="1:3">
      <c r="A3443" s="4">
        <v>2814.33</v>
      </c>
      <c r="B3443" s="4">
        <v>619.33000000000004</v>
      </c>
      <c r="C3443" s="5">
        <v>22.0063034541081</v>
      </c>
    </row>
    <row r="3444" spans="1:3">
      <c r="A3444" s="4">
        <v>758.63</v>
      </c>
      <c r="B3444" s="4">
        <v>646.28</v>
      </c>
      <c r="C3444" s="5">
        <v>85.190409026798307</v>
      </c>
    </row>
    <row r="3445" spans="1:3">
      <c r="A3445" s="4">
        <v>2994.78</v>
      </c>
      <c r="B3445" s="4">
        <v>548.35</v>
      </c>
      <c r="C3445" s="5">
        <v>18.3101930692739</v>
      </c>
    </row>
    <row r="3446" spans="1:3">
      <c r="A3446" s="4">
        <v>2023.63</v>
      </c>
      <c r="B3446" s="4">
        <v>1174.6600000000001</v>
      </c>
      <c r="C3446" s="5">
        <v>58.047172655080203</v>
      </c>
    </row>
    <row r="3447" spans="1:3">
      <c r="A3447" s="4">
        <v>2399.54</v>
      </c>
      <c r="B3447" s="4">
        <v>788.04</v>
      </c>
      <c r="C3447" s="5">
        <v>32.841294581461398</v>
      </c>
    </row>
    <row r="3448" spans="1:3">
      <c r="A3448" s="4">
        <v>3374.21</v>
      </c>
      <c r="B3448" s="4">
        <v>1209.25</v>
      </c>
      <c r="C3448" s="5">
        <v>35.838018380598697</v>
      </c>
    </row>
    <row r="3449" spans="1:3">
      <c r="A3449" s="4">
        <v>608.04999999999995</v>
      </c>
      <c r="B3449" s="4">
        <v>591.04999999999995</v>
      </c>
      <c r="C3449" s="5">
        <v>97.204177288051994</v>
      </c>
    </row>
    <row r="3450" spans="1:3">
      <c r="A3450" s="4">
        <v>4077.2</v>
      </c>
      <c r="B3450" s="4">
        <v>501.45</v>
      </c>
      <c r="C3450" s="5">
        <v>12.2988815854017</v>
      </c>
    </row>
    <row r="3451" spans="1:3">
      <c r="A3451" s="4">
        <v>4771.2299999999996</v>
      </c>
      <c r="B3451" s="4">
        <v>140.6</v>
      </c>
      <c r="C3451" s="5">
        <v>2.9468292243299898</v>
      </c>
    </row>
    <row r="3452" spans="1:3">
      <c r="A3452" s="4">
        <v>4931.93</v>
      </c>
      <c r="B3452" s="4">
        <v>1931.16</v>
      </c>
      <c r="C3452" s="5">
        <v>39.156273507531502</v>
      </c>
    </row>
    <row r="3453" spans="1:3">
      <c r="A3453" s="4">
        <v>4373.6099999999997</v>
      </c>
      <c r="B3453" s="4">
        <v>1570.19</v>
      </c>
      <c r="C3453" s="5">
        <v>35.901463550705301</v>
      </c>
    </row>
    <row r="3454" spans="1:3">
      <c r="A3454" s="4">
        <v>2362.23</v>
      </c>
      <c r="B3454" s="4">
        <v>1712.85</v>
      </c>
      <c r="C3454" s="5">
        <v>72.509874144346696</v>
      </c>
    </row>
    <row r="3455" spans="1:3">
      <c r="A3455" s="4">
        <v>395.74</v>
      </c>
      <c r="B3455" s="4">
        <v>1699.19</v>
      </c>
      <c r="C3455" s="5">
        <v>429.370293627129</v>
      </c>
    </row>
    <row r="3456" spans="1:3">
      <c r="A3456" s="4">
        <v>3187.48</v>
      </c>
      <c r="B3456" s="4">
        <v>395.29</v>
      </c>
      <c r="C3456" s="5">
        <v>12.4013327142445</v>
      </c>
    </row>
    <row r="3457" spans="1:3">
      <c r="A3457" s="4">
        <v>2283.91</v>
      </c>
      <c r="B3457" s="4">
        <v>688.35</v>
      </c>
      <c r="C3457" s="5">
        <v>30.139103554868601</v>
      </c>
    </row>
    <row r="3458" spans="1:3">
      <c r="A3458" s="4">
        <v>746.92</v>
      </c>
      <c r="B3458" s="4">
        <v>1818.56</v>
      </c>
      <c r="C3458" s="5">
        <v>243.47453542548101</v>
      </c>
    </row>
    <row r="3459" spans="1:3">
      <c r="A3459" s="4">
        <v>1376.7</v>
      </c>
      <c r="B3459" s="4">
        <v>376.45</v>
      </c>
      <c r="C3459" s="5">
        <v>27.344374228226901</v>
      </c>
    </row>
    <row r="3460" spans="1:3">
      <c r="A3460" s="4">
        <v>1650.34</v>
      </c>
      <c r="B3460" s="4">
        <v>1196.56</v>
      </c>
      <c r="C3460" s="5">
        <v>72.5038476919907</v>
      </c>
    </row>
    <row r="3461" spans="1:3">
      <c r="A3461" s="4">
        <v>712.58</v>
      </c>
      <c r="B3461" s="4">
        <v>1948.49</v>
      </c>
      <c r="C3461" s="5">
        <v>273.44157848943303</v>
      </c>
    </row>
    <row r="3462" spans="1:3">
      <c r="A3462" s="4">
        <v>3581.25</v>
      </c>
      <c r="B3462" s="4">
        <v>1598.74</v>
      </c>
      <c r="C3462" s="5">
        <v>44.641954624781803</v>
      </c>
    </row>
    <row r="3463" spans="1:3">
      <c r="A3463" s="4">
        <v>343.9</v>
      </c>
      <c r="B3463" s="4">
        <v>981.23</v>
      </c>
      <c r="C3463" s="5">
        <v>285.32422215760403</v>
      </c>
    </row>
    <row r="3464" spans="1:3">
      <c r="A3464" s="4">
        <v>4365.0600000000004</v>
      </c>
      <c r="B3464" s="4">
        <v>1719.37</v>
      </c>
      <c r="C3464" s="5">
        <v>39.3893783819695</v>
      </c>
    </row>
    <row r="3465" spans="1:3">
      <c r="A3465" s="4">
        <v>1058.8499999999999</v>
      </c>
      <c r="B3465" s="4">
        <v>398.64</v>
      </c>
      <c r="C3465" s="5">
        <v>37.648392123530201</v>
      </c>
    </row>
    <row r="3466" spans="1:3">
      <c r="A3466" s="4">
        <v>2178.38</v>
      </c>
      <c r="B3466" s="4">
        <v>1362.61</v>
      </c>
      <c r="C3466" s="5">
        <v>62.5515291179684</v>
      </c>
    </row>
    <row r="3467" spans="1:3">
      <c r="A3467" s="4">
        <v>332.56</v>
      </c>
      <c r="B3467" s="4">
        <v>1456.73</v>
      </c>
      <c r="C3467" s="5">
        <v>438.03524176088501</v>
      </c>
    </row>
    <row r="3468" spans="1:3">
      <c r="A3468" s="4">
        <v>2300.5500000000002</v>
      </c>
      <c r="B3468" s="4">
        <v>730.62</v>
      </c>
      <c r="C3468" s="5">
        <v>31.758492534393898</v>
      </c>
    </row>
    <row r="3469" spans="1:3">
      <c r="A3469" s="4">
        <v>1755.84</v>
      </c>
      <c r="B3469" s="4">
        <v>502.31</v>
      </c>
      <c r="C3469" s="5">
        <v>28.607959722981601</v>
      </c>
    </row>
    <row r="3470" spans="1:3">
      <c r="A3470" s="4">
        <v>3122.58</v>
      </c>
      <c r="B3470" s="4">
        <v>548.28</v>
      </c>
      <c r="C3470" s="5">
        <v>17.558557346809401</v>
      </c>
    </row>
    <row r="3471" spans="1:3">
      <c r="A3471" s="4">
        <v>4619.16</v>
      </c>
      <c r="B3471" s="4">
        <v>209.34</v>
      </c>
      <c r="C3471" s="5">
        <v>4.5319928298651702</v>
      </c>
    </row>
    <row r="3472" spans="1:3">
      <c r="A3472" s="4">
        <v>836.32</v>
      </c>
      <c r="B3472" s="4">
        <v>1641.49</v>
      </c>
      <c r="C3472" s="5">
        <v>196.275349148651</v>
      </c>
    </row>
    <row r="3473" spans="1:3">
      <c r="A3473" s="4">
        <v>1283.45</v>
      </c>
      <c r="B3473" s="4">
        <v>1692.03</v>
      </c>
      <c r="C3473" s="5">
        <v>131.83450855117101</v>
      </c>
    </row>
    <row r="3474" spans="1:3">
      <c r="A3474" s="4">
        <v>3426.39</v>
      </c>
      <c r="B3474" s="4">
        <v>1777.66</v>
      </c>
      <c r="C3474" s="5">
        <v>51.881426224101801</v>
      </c>
    </row>
    <row r="3475" spans="1:3">
      <c r="A3475" s="4">
        <v>4779.91</v>
      </c>
      <c r="B3475" s="4">
        <v>1955.13</v>
      </c>
      <c r="C3475" s="5">
        <v>40.903071396741801</v>
      </c>
    </row>
    <row r="3476" spans="1:3">
      <c r="A3476" s="4">
        <v>2331.2600000000002</v>
      </c>
      <c r="B3476" s="4">
        <v>291.45</v>
      </c>
      <c r="C3476" s="5">
        <v>12.501823048480199</v>
      </c>
    </row>
    <row r="3477" spans="1:3">
      <c r="A3477" s="4">
        <v>621.86</v>
      </c>
      <c r="B3477" s="4">
        <v>1076.28</v>
      </c>
      <c r="C3477" s="5">
        <v>173.07432541086399</v>
      </c>
    </row>
    <row r="3478" spans="1:3">
      <c r="A3478" s="4">
        <v>70.19</v>
      </c>
      <c r="B3478" s="4">
        <v>211.85</v>
      </c>
      <c r="C3478" s="5">
        <v>301.823621598518</v>
      </c>
    </row>
    <row r="3479" spans="1:3">
      <c r="A3479" s="4">
        <v>1384.29</v>
      </c>
      <c r="B3479" s="4">
        <v>1117.27</v>
      </c>
      <c r="C3479" s="5">
        <v>80.710689234192301</v>
      </c>
    </row>
    <row r="3480" spans="1:3">
      <c r="A3480" s="4">
        <v>3526.56</v>
      </c>
      <c r="B3480" s="4">
        <v>540.95000000000005</v>
      </c>
      <c r="C3480" s="5">
        <v>15.339310829817199</v>
      </c>
    </row>
    <row r="3481" spans="1:3">
      <c r="A3481" s="4">
        <v>3698.84</v>
      </c>
      <c r="B3481" s="4">
        <v>636.57000000000005</v>
      </c>
      <c r="C3481" s="5">
        <v>17.209990159076899</v>
      </c>
    </row>
    <row r="3482" spans="1:3">
      <c r="A3482" s="4">
        <v>608.85</v>
      </c>
      <c r="B3482" s="4">
        <v>1707.37</v>
      </c>
      <c r="C3482" s="5">
        <v>280.42539213270902</v>
      </c>
    </row>
    <row r="3483" spans="1:3">
      <c r="A3483" s="4">
        <v>2851.88</v>
      </c>
      <c r="B3483" s="4">
        <v>1769.2</v>
      </c>
      <c r="C3483" s="5">
        <v>62.0362708108335</v>
      </c>
    </row>
    <row r="3484" spans="1:3">
      <c r="A3484" s="4">
        <v>1583.95</v>
      </c>
      <c r="B3484" s="4">
        <v>760.12</v>
      </c>
      <c r="C3484" s="5">
        <v>47.988888538148302</v>
      </c>
    </row>
    <row r="3485" spans="1:3">
      <c r="A3485" s="4">
        <v>991.66</v>
      </c>
      <c r="B3485" s="4">
        <v>1795.98</v>
      </c>
      <c r="C3485" s="5">
        <v>181.108444426517</v>
      </c>
    </row>
    <row r="3486" spans="1:3">
      <c r="A3486" s="4">
        <v>1467.57</v>
      </c>
      <c r="B3486" s="4">
        <v>311.83</v>
      </c>
      <c r="C3486" s="5">
        <v>21.2480494967872</v>
      </c>
    </row>
    <row r="3487" spans="1:3">
      <c r="A3487" s="4">
        <v>1385.29</v>
      </c>
      <c r="B3487" s="4">
        <v>364.03</v>
      </c>
      <c r="C3487" s="5">
        <v>26.278252207119099</v>
      </c>
    </row>
    <row r="3488" spans="1:3">
      <c r="A3488" s="4">
        <v>3935.93</v>
      </c>
      <c r="B3488" s="4">
        <v>1135.71</v>
      </c>
      <c r="C3488" s="5">
        <v>28.854933903804199</v>
      </c>
    </row>
    <row r="3489" spans="1:3">
      <c r="A3489" s="4">
        <v>1018.33</v>
      </c>
      <c r="B3489" s="4">
        <v>1343.23</v>
      </c>
      <c r="C3489" s="5">
        <v>131.90517808568899</v>
      </c>
    </row>
    <row r="3490" spans="1:3">
      <c r="A3490" s="4">
        <v>165.09</v>
      </c>
      <c r="B3490" s="4">
        <v>1711.43</v>
      </c>
      <c r="C3490" s="5">
        <v>1036.66484947604</v>
      </c>
    </row>
    <row r="3491" spans="1:3">
      <c r="A3491" s="4">
        <v>2958.34</v>
      </c>
      <c r="B3491" s="4">
        <v>689.64</v>
      </c>
      <c r="C3491" s="5">
        <v>23.311722114428999</v>
      </c>
    </row>
    <row r="3492" spans="1:3">
      <c r="A3492" s="4">
        <v>1748.51</v>
      </c>
      <c r="B3492" s="4">
        <v>1292.22</v>
      </c>
      <c r="C3492" s="5">
        <v>73.904066891238799</v>
      </c>
    </row>
    <row r="3493" spans="1:3">
      <c r="A3493" s="4">
        <v>485.13</v>
      </c>
      <c r="B3493" s="4">
        <v>544.1</v>
      </c>
      <c r="C3493" s="5">
        <v>112.15550471007801</v>
      </c>
    </row>
    <row r="3494" spans="1:3">
      <c r="A3494" s="4">
        <v>3562.71</v>
      </c>
      <c r="B3494" s="4">
        <v>1032.01</v>
      </c>
      <c r="C3494" s="5">
        <v>28.9669942263053</v>
      </c>
    </row>
    <row r="3495" spans="1:3">
      <c r="A3495" s="4">
        <v>3619.8</v>
      </c>
      <c r="B3495" s="4">
        <v>1810.83</v>
      </c>
      <c r="C3495" s="5">
        <v>50.025692027183801</v>
      </c>
    </row>
    <row r="3496" spans="1:3">
      <c r="A3496" s="4">
        <v>2570.06</v>
      </c>
      <c r="B3496" s="4">
        <v>1436.59</v>
      </c>
      <c r="C3496" s="5">
        <v>55.8971385882042</v>
      </c>
    </row>
    <row r="3497" spans="1:3">
      <c r="A3497" s="4">
        <v>3220.85</v>
      </c>
      <c r="B3497" s="4">
        <v>435.87</v>
      </c>
      <c r="C3497" s="5">
        <v>13.532763090488499</v>
      </c>
    </row>
    <row r="3498" spans="1:3">
      <c r="A3498" s="4">
        <v>2470.21</v>
      </c>
      <c r="B3498" s="4">
        <v>1340.71</v>
      </c>
      <c r="C3498" s="5">
        <v>54.275142599212202</v>
      </c>
    </row>
    <row r="3499" spans="1:3">
      <c r="A3499" s="4">
        <v>4601.29</v>
      </c>
      <c r="B3499" s="4">
        <v>1870.9</v>
      </c>
      <c r="C3499" s="5">
        <v>40.660336557791403</v>
      </c>
    </row>
    <row r="3500" spans="1:3">
      <c r="A3500" s="4">
        <v>494.42</v>
      </c>
      <c r="B3500" s="4">
        <v>742.75</v>
      </c>
      <c r="C3500" s="5">
        <v>150.226528053072</v>
      </c>
    </row>
    <row r="3501" spans="1:3">
      <c r="A3501" s="4">
        <v>3212</v>
      </c>
      <c r="B3501" s="4">
        <v>268.92</v>
      </c>
      <c r="C3501" s="5">
        <v>8.3723536737235396</v>
      </c>
    </row>
    <row r="3502" spans="1:3">
      <c r="A3502" s="4">
        <v>3161.12</v>
      </c>
      <c r="B3502" s="4">
        <v>322.64</v>
      </c>
      <c r="C3502" s="5">
        <v>10.2065090853875</v>
      </c>
    </row>
    <row r="3503" spans="1:3">
      <c r="A3503" s="4">
        <v>525.77</v>
      </c>
      <c r="B3503" s="4">
        <v>1045.77</v>
      </c>
      <c r="C3503" s="5">
        <v>198.902561956749</v>
      </c>
    </row>
    <row r="3504" spans="1:3">
      <c r="A3504" s="4">
        <v>2669.79</v>
      </c>
      <c r="B3504" s="4">
        <v>132.97999999999999</v>
      </c>
      <c r="C3504" s="5">
        <v>4.9809161020155104</v>
      </c>
    </row>
    <row r="3505" spans="1:3">
      <c r="A3505" s="4">
        <v>3497.11</v>
      </c>
      <c r="B3505" s="4">
        <v>952.92</v>
      </c>
      <c r="C3505" s="5">
        <v>27.248785425680101</v>
      </c>
    </row>
    <row r="3506" spans="1:3">
      <c r="A3506" s="4">
        <v>4324.0600000000004</v>
      </c>
      <c r="B3506" s="4">
        <v>150.58000000000001</v>
      </c>
      <c r="C3506" s="5">
        <v>3.48237536019389</v>
      </c>
    </row>
    <row r="3507" spans="1:3">
      <c r="A3507" s="4">
        <v>4529.05</v>
      </c>
      <c r="B3507" s="4">
        <v>1406.72</v>
      </c>
      <c r="C3507" s="5">
        <v>31.059935306521201</v>
      </c>
    </row>
    <row r="3508" spans="1:3">
      <c r="A3508" s="4">
        <v>3740.01</v>
      </c>
      <c r="B3508" s="4">
        <v>1330.3</v>
      </c>
      <c r="C3508" s="5">
        <v>35.569423611166798</v>
      </c>
    </row>
    <row r="3509" spans="1:3">
      <c r="A3509" s="4">
        <v>1741.35</v>
      </c>
      <c r="B3509" s="4">
        <v>1195</v>
      </c>
      <c r="C3509" s="5">
        <v>68.624917449105595</v>
      </c>
    </row>
    <row r="3510" spans="1:3">
      <c r="A3510" s="4">
        <v>3208.93</v>
      </c>
      <c r="B3510" s="4">
        <v>212.46</v>
      </c>
      <c r="C3510" s="5">
        <v>6.6208985549700401</v>
      </c>
    </row>
    <row r="3511" spans="1:3">
      <c r="A3511" s="4">
        <v>4678.6000000000004</v>
      </c>
      <c r="B3511" s="4">
        <v>1304.3699999999999</v>
      </c>
      <c r="C3511" s="5">
        <v>27.8794938656863</v>
      </c>
    </row>
    <row r="3512" spans="1:3">
      <c r="A3512" s="4">
        <v>4318.76</v>
      </c>
      <c r="B3512" s="4">
        <v>213.96</v>
      </c>
      <c r="C3512" s="5">
        <v>4.9541998166140297</v>
      </c>
    </row>
    <row r="3513" spans="1:3">
      <c r="A3513" s="4">
        <v>4402.7700000000004</v>
      </c>
      <c r="B3513" s="4">
        <v>61.49</v>
      </c>
      <c r="C3513" s="5">
        <v>1.39662076374646</v>
      </c>
    </row>
    <row r="3514" spans="1:3">
      <c r="A3514" s="4">
        <v>92.58</v>
      </c>
      <c r="B3514" s="4">
        <v>534.04999999999995</v>
      </c>
      <c r="C3514" s="5">
        <v>576.85245193346304</v>
      </c>
    </row>
    <row r="3515" spans="1:3">
      <c r="A3515" s="4">
        <v>2508.59</v>
      </c>
      <c r="B3515" s="4">
        <v>1852.47</v>
      </c>
      <c r="C3515" s="5">
        <v>73.845068345165998</v>
      </c>
    </row>
    <row r="3516" spans="1:3">
      <c r="A3516" s="4">
        <v>3399.08</v>
      </c>
      <c r="B3516" s="4">
        <v>1782.82</v>
      </c>
      <c r="C3516" s="5">
        <v>52.4500747261024</v>
      </c>
    </row>
    <row r="3517" spans="1:3">
      <c r="A3517" s="4">
        <v>4153.2</v>
      </c>
      <c r="B3517" s="4">
        <v>1542.38</v>
      </c>
      <c r="C3517" s="5">
        <v>37.137147259944101</v>
      </c>
    </row>
    <row r="3518" spans="1:3">
      <c r="A3518" s="4">
        <v>3465.45</v>
      </c>
      <c r="B3518" s="4">
        <v>1240.19</v>
      </c>
      <c r="C3518" s="5">
        <v>35.787271494322503</v>
      </c>
    </row>
    <row r="3519" spans="1:3">
      <c r="A3519" s="4">
        <v>4308.8999999999996</v>
      </c>
      <c r="B3519" s="4">
        <v>411.99</v>
      </c>
      <c r="C3519" s="5">
        <v>9.5613729722202905</v>
      </c>
    </row>
    <row r="3520" spans="1:3">
      <c r="A3520" s="4">
        <v>760.31</v>
      </c>
      <c r="B3520" s="4">
        <v>1902.36</v>
      </c>
      <c r="C3520" s="5">
        <v>250.208467598743</v>
      </c>
    </row>
    <row r="3521" spans="1:3">
      <c r="A3521" s="4">
        <v>3296.95</v>
      </c>
      <c r="B3521" s="4">
        <v>266.62</v>
      </c>
      <c r="C3521" s="5">
        <v>8.0868681660322395</v>
      </c>
    </row>
    <row r="3522" spans="1:3">
      <c r="A3522" s="4">
        <v>4645.4799999999996</v>
      </c>
      <c r="B3522" s="4">
        <v>1580.77</v>
      </c>
      <c r="C3522" s="5">
        <v>34.028130569930298</v>
      </c>
    </row>
    <row r="3523" spans="1:3">
      <c r="A3523" s="4">
        <v>4024.06</v>
      </c>
      <c r="B3523" s="4">
        <v>886.41</v>
      </c>
      <c r="C3523" s="5">
        <v>22.027753065312101</v>
      </c>
    </row>
    <row r="3524" spans="1:3">
      <c r="A3524" s="4">
        <v>2135.91</v>
      </c>
      <c r="B3524" s="4">
        <v>1052.1199999999999</v>
      </c>
      <c r="C3524" s="5">
        <v>49.258629811181201</v>
      </c>
    </row>
    <row r="3525" spans="1:3">
      <c r="A3525" s="4">
        <v>3702.32</v>
      </c>
      <c r="B3525" s="4">
        <v>218.6</v>
      </c>
      <c r="C3525" s="5">
        <v>5.9044058860390196</v>
      </c>
    </row>
    <row r="3526" spans="1:3">
      <c r="A3526" s="4">
        <v>1978.92</v>
      </c>
      <c r="B3526" s="4">
        <v>750.93</v>
      </c>
      <c r="C3526" s="5">
        <v>37.946455642471598</v>
      </c>
    </row>
    <row r="3527" spans="1:3">
      <c r="A3527" s="4">
        <v>2952.17</v>
      </c>
      <c r="B3527" s="4">
        <v>1677.2</v>
      </c>
      <c r="C3527" s="5">
        <v>56.812446437705098</v>
      </c>
    </row>
    <row r="3528" spans="1:3">
      <c r="A3528" s="4">
        <v>327.10000000000002</v>
      </c>
      <c r="B3528" s="4">
        <v>596.21</v>
      </c>
      <c r="C3528" s="5">
        <v>182.27147661265701</v>
      </c>
    </row>
    <row r="3529" spans="1:3">
      <c r="A3529" s="4">
        <v>2313.8200000000002</v>
      </c>
      <c r="B3529" s="4">
        <v>181.83</v>
      </c>
      <c r="C3529" s="5">
        <v>7.8584332402693402</v>
      </c>
    </row>
    <row r="3530" spans="1:3">
      <c r="A3530" s="4">
        <v>2156.2600000000002</v>
      </c>
      <c r="B3530" s="4">
        <v>687.58</v>
      </c>
      <c r="C3530" s="5">
        <v>31.887620231326501</v>
      </c>
    </row>
    <row r="3531" spans="1:3">
      <c r="A3531" s="4">
        <v>739.33</v>
      </c>
      <c r="B3531" s="4">
        <v>32.79</v>
      </c>
      <c r="C3531" s="5">
        <v>4.43509664155384</v>
      </c>
    </row>
    <row r="3532" spans="1:3">
      <c r="A3532" s="4">
        <v>1137.32</v>
      </c>
      <c r="B3532" s="4">
        <v>833.66</v>
      </c>
      <c r="C3532" s="5">
        <v>73.300390391446598</v>
      </c>
    </row>
    <row r="3533" spans="1:3">
      <c r="A3533" s="4">
        <v>3594.02</v>
      </c>
      <c r="B3533" s="4">
        <v>1783.65</v>
      </c>
      <c r="C3533" s="5">
        <v>49.628271406391697</v>
      </c>
    </row>
    <row r="3534" spans="1:3">
      <c r="A3534" s="4">
        <v>4191.22</v>
      </c>
      <c r="B3534" s="4">
        <v>1799.63</v>
      </c>
      <c r="C3534" s="5">
        <v>42.938094397335398</v>
      </c>
    </row>
    <row r="3535" spans="1:3">
      <c r="A3535" s="4">
        <v>4475.08</v>
      </c>
      <c r="B3535" s="4">
        <v>1333.53</v>
      </c>
      <c r="C3535" s="5">
        <v>29.799020352708801</v>
      </c>
    </row>
    <row r="3536" spans="1:3">
      <c r="A3536" s="4">
        <v>1895.14</v>
      </c>
      <c r="B3536" s="4">
        <v>1694.06</v>
      </c>
      <c r="C3536" s="5">
        <v>89.389702080057404</v>
      </c>
    </row>
    <row r="3537" spans="1:3">
      <c r="A3537" s="4">
        <v>1373.03</v>
      </c>
      <c r="B3537" s="4">
        <v>111.78</v>
      </c>
      <c r="C3537" s="5">
        <v>8.1411185480288104</v>
      </c>
    </row>
    <row r="3538" spans="1:3">
      <c r="A3538" s="4">
        <v>1119.8699999999999</v>
      </c>
      <c r="B3538" s="4">
        <v>1375.28</v>
      </c>
      <c r="C3538" s="5">
        <v>122.80711153973201</v>
      </c>
    </row>
    <row r="3539" spans="1:3">
      <c r="A3539" s="4">
        <v>2992.98</v>
      </c>
      <c r="B3539" s="4">
        <v>1512.66</v>
      </c>
      <c r="C3539" s="5">
        <v>50.540264218270799</v>
      </c>
    </row>
    <row r="3540" spans="1:3">
      <c r="A3540" s="4">
        <v>1014.86</v>
      </c>
      <c r="B3540" s="4">
        <v>1562.69</v>
      </c>
      <c r="C3540" s="5">
        <v>153.980844648523</v>
      </c>
    </row>
    <row r="3541" spans="1:3">
      <c r="A3541" s="4">
        <v>3223.34</v>
      </c>
      <c r="B3541" s="4">
        <v>548.61</v>
      </c>
      <c r="C3541" s="5">
        <v>17.019923433457201</v>
      </c>
    </row>
    <row r="3542" spans="1:3">
      <c r="A3542" s="4">
        <v>2620.83</v>
      </c>
      <c r="B3542" s="4">
        <v>616.61</v>
      </c>
      <c r="C3542" s="5">
        <v>23.527279525951698</v>
      </c>
    </row>
    <row r="3543" spans="1:3">
      <c r="A3543" s="4">
        <v>4324.1400000000003</v>
      </c>
      <c r="B3543" s="4">
        <v>1101.5</v>
      </c>
      <c r="C3543" s="5">
        <v>25.4732732982743</v>
      </c>
    </row>
    <row r="3544" spans="1:3">
      <c r="A3544" s="4">
        <v>1879.28</v>
      </c>
      <c r="B3544" s="4">
        <v>865.49</v>
      </c>
      <c r="C3544" s="5">
        <v>46.054339959984702</v>
      </c>
    </row>
    <row r="3545" spans="1:3">
      <c r="A3545" s="4">
        <v>3140.8</v>
      </c>
      <c r="B3545" s="4">
        <v>1536.19</v>
      </c>
      <c r="C3545" s="5">
        <v>48.910787060621502</v>
      </c>
    </row>
    <row r="3546" spans="1:3">
      <c r="A3546" s="4">
        <v>3433.44</v>
      </c>
      <c r="B3546" s="4">
        <v>744.21</v>
      </c>
      <c r="C3546" s="5">
        <v>21.675346008667699</v>
      </c>
    </row>
    <row r="3547" spans="1:3">
      <c r="A3547" s="4">
        <v>1183.04</v>
      </c>
      <c r="B3547" s="4">
        <v>160.82</v>
      </c>
      <c r="C3547" s="5">
        <v>13.5937922639978</v>
      </c>
    </row>
    <row r="3548" spans="1:3">
      <c r="A3548" s="4">
        <v>2439.9299999999998</v>
      </c>
      <c r="B3548" s="4">
        <v>1646.45</v>
      </c>
      <c r="C3548" s="5">
        <v>67.479394900673398</v>
      </c>
    </row>
    <row r="3549" spans="1:3">
      <c r="A3549" s="4">
        <v>2079.5500000000002</v>
      </c>
      <c r="B3549" s="4">
        <v>1178.32</v>
      </c>
      <c r="C3549" s="5">
        <v>56.662258661729702</v>
      </c>
    </row>
    <row r="3550" spans="1:3">
      <c r="A3550" s="4">
        <v>3423</v>
      </c>
      <c r="B3550" s="4">
        <v>1169.5899999999999</v>
      </c>
      <c r="C3550" s="5">
        <v>34.168565585743501</v>
      </c>
    </row>
    <row r="3551" spans="1:3">
      <c r="A3551" s="4">
        <v>3447.8</v>
      </c>
      <c r="B3551" s="4">
        <v>1751.23</v>
      </c>
      <c r="C3551" s="5">
        <v>50.792679389755797</v>
      </c>
    </row>
    <row r="3552" spans="1:3">
      <c r="A3552" s="4">
        <v>2086.2800000000002</v>
      </c>
      <c r="B3552" s="4">
        <v>841.05</v>
      </c>
      <c r="C3552" s="5">
        <v>40.313380754261203</v>
      </c>
    </row>
    <row r="3553" spans="1:3">
      <c r="A3553" s="4">
        <v>2332.65</v>
      </c>
      <c r="B3553" s="4">
        <v>357.8</v>
      </c>
      <c r="C3553" s="5">
        <v>15.3387777849227</v>
      </c>
    </row>
    <row r="3554" spans="1:3">
      <c r="A3554" s="4">
        <v>635.75</v>
      </c>
      <c r="B3554" s="4">
        <v>1338.97</v>
      </c>
      <c r="C3554" s="5">
        <v>210.612662209988</v>
      </c>
    </row>
    <row r="3555" spans="1:3">
      <c r="A3555" s="4">
        <v>1674.25</v>
      </c>
      <c r="B3555" s="4">
        <v>424.46</v>
      </c>
      <c r="C3555" s="5">
        <v>25.352247274899199</v>
      </c>
    </row>
    <row r="3556" spans="1:3">
      <c r="A3556" s="4">
        <v>597.20000000000005</v>
      </c>
      <c r="B3556" s="4">
        <v>388.69</v>
      </c>
      <c r="C3556" s="5">
        <v>65.0853985264568</v>
      </c>
    </row>
    <row r="3557" spans="1:3">
      <c r="A3557" s="4">
        <v>3532.22</v>
      </c>
      <c r="B3557" s="4">
        <v>621.94000000000005</v>
      </c>
      <c r="C3557" s="5">
        <v>17.607623534207899</v>
      </c>
    </row>
    <row r="3558" spans="1:3">
      <c r="A3558" s="4">
        <v>1200.18</v>
      </c>
      <c r="B3558" s="4">
        <v>715.85</v>
      </c>
      <c r="C3558" s="5">
        <v>59.645219883684099</v>
      </c>
    </row>
    <row r="3559" spans="1:3">
      <c r="A3559" s="4">
        <v>3762.55</v>
      </c>
      <c r="B3559" s="4">
        <v>1065.8800000000001</v>
      </c>
      <c r="C3559" s="5">
        <v>28.3286600842514</v>
      </c>
    </row>
    <row r="3560" spans="1:3">
      <c r="A3560" s="4">
        <v>1523.9</v>
      </c>
      <c r="B3560" s="4">
        <v>770.9</v>
      </c>
      <c r="C3560" s="5">
        <v>50.587308878535303</v>
      </c>
    </row>
    <row r="3561" spans="1:3">
      <c r="A3561" s="4">
        <v>3152.83</v>
      </c>
      <c r="B3561" s="4">
        <v>1578.68</v>
      </c>
      <c r="C3561" s="5">
        <v>50.071840219739101</v>
      </c>
    </row>
    <row r="3562" spans="1:3">
      <c r="A3562" s="4">
        <v>1035.1600000000001</v>
      </c>
      <c r="B3562" s="4">
        <v>1570.04</v>
      </c>
      <c r="C3562" s="5">
        <v>151.67123922871801</v>
      </c>
    </row>
    <row r="3563" spans="1:3">
      <c r="A3563" s="4">
        <v>1136.02</v>
      </c>
      <c r="B3563" s="4">
        <v>831.58</v>
      </c>
      <c r="C3563" s="5">
        <v>73.201176035633196</v>
      </c>
    </row>
    <row r="3564" spans="1:3">
      <c r="A3564" s="4">
        <v>1892.32</v>
      </c>
      <c r="B3564" s="4">
        <v>1160.02</v>
      </c>
      <c r="C3564" s="5">
        <v>61.301471209943401</v>
      </c>
    </row>
    <row r="3565" spans="1:3">
      <c r="A3565" s="4">
        <v>119.86</v>
      </c>
      <c r="B3565" s="4">
        <v>914.09</v>
      </c>
      <c r="C3565" s="5">
        <v>762.631403303855</v>
      </c>
    </row>
    <row r="3566" spans="1:3">
      <c r="A3566" s="4">
        <v>4134.1499999999996</v>
      </c>
      <c r="B3566" s="4">
        <v>715.7</v>
      </c>
      <c r="C3566" s="5">
        <v>17.311902083862499</v>
      </c>
    </row>
    <row r="3567" spans="1:3">
      <c r="A3567" s="4">
        <v>2256.67</v>
      </c>
      <c r="B3567" s="4">
        <v>1456.26</v>
      </c>
      <c r="C3567" s="5">
        <v>64.531367014228906</v>
      </c>
    </row>
    <row r="3568" spans="1:3">
      <c r="A3568" s="4">
        <v>1096.5899999999999</v>
      </c>
      <c r="B3568" s="4">
        <v>1766.86</v>
      </c>
      <c r="C3568" s="5">
        <v>161.123118029528</v>
      </c>
    </row>
    <row r="3569" spans="1:3">
      <c r="A3569" s="4">
        <v>1696.94</v>
      </c>
      <c r="B3569" s="4">
        <v>1666.38</v>
      </c>
      <c r="C3569" s="5">
        <v>98.199111341591305</v>
      </c>
    </row>
    <row r="3570" spans="1:3">
      <c r="A3570" s="4">
        <v>2245.6799999999998</v>
      </c>
      <c r="B3570" s="4">
        <v>187.03</v>
      </c>
      <c r="C3570" s="5">
        <v>8.3284350397207092</v>
      </c>
    </row>
    <row r="3571" spans="1:3">
      <c r="A3571" s="4">
        <v>2026.95</v>
      </c>
      <c r="B3571" s="4">
        <v>632.55999999999995</v>
      </c>
      <c r="C3571" s="5">
        <v>31.2074792175436</v>
      </c>
    </row>
    <row r="3572" spans="1:3">
      <c r="A3572" s="4">
        <v>4728.96</v>
      </c>
      <c r="B3572" s="4">
        <v>965.64</v>
      </c>
      <c r="C3572" s="5">
        <v>20.419711733658101</v>
      </c>
    </row>
    <row r="3573" spans="1:3">
      <c r="A3573" s="4">
        <v>1820.43</v>
      </c>
      <c r="B3573" s="4">
        <v>225.39</v>
      </c>
      <c r="C3573" s="5">
        <v>12.3811407195003</v>
      </c>
    </row>
    <row r="3574" spans="1:3">
      <c r="A3574" s="4">
        <v>787.21</v>
      </c>
      <c r="B3574" s="4">
        <v>345.86</v>
      </c>
      <c r="C3574" s="5">
        <v>43.934909363448099</v>
      </c>
    </row>
    <row r="3575" spans="1:3">
      <c r="A3575" s="4">
        <v>4793.8</v>
      </c>
      <c r="B3575" s="4">
        <v>851.78</v>
      </c>
      <c r="C3575" s="5">
        <v>17.768367474654799</v>
      </c>
    </row>
    <row r="3576" spans="1:3">
      <c r="A3576" s="4">
        <v>2756.3</v>
      </c>
      <c r="B3576" s="4">
        <v>366.49</v>
      </c>
      <c r="C3576" s="5">
        <v>13.296448136995201</v>
      </c>
    </row>
    <row r="3577" spans="1:3">
      <c r="A3577" s="4">
        <v>1279.18</v>
      </c>
      <c r="B3577" s="4">
        <v>1229.8599999999999</v>
      </c>
      <c r="C3577" s="5">
        <v>96.144405009459206</v>
      </c>
    </row>
    <row r="3578" spans="1:3">
      <c r="A3578" s="4">
        <v>2695.32</v>
      </c>
      <c r="B3578" s="4">
        <v>237.19</v>
      </c>
      <c r="C3578" s="5">
        <v>8.8000682664767105</v>
      </c>
    </row>
    <row r="3579" spans="1:3">
      <c r="A3579" s="4">
        <v>1422.56</v>
      </c>
      <c r="B3579" s="4">
        <v>95.81</v>
      </c>
      <c r="C3579" s="5">
        <v>6.7350410527499696</v>
      </c>
    </row>
    <row r="3580" spans="1:3">
      <c r="A3580" s="4">
        <v>2452.87</v>
      </c>
      <c r="B3580" s="4">
        <v>1647.39</v>
      </c>
      <c r="C3580" s="5">
        <v>67.161732990333803</v>
      </c>
    </row>
    <row r="3581" spans="1:3">
      <c r="A3581" s="4">
        <v>415.57</v>
      </c>
      <c r="B3581" s="4">
        <v>1506.72</v>
      </c>
      <c r="C3581" s="5">
        <v>362.56707654546801</v>
      </c>
    </row>
    <row r="3582" spans="1:3">
      <c r="A3582" s="4">
        <v>4836.67</v>
      </c>
      <c r="B3582" s="4">
        <v>1506.77</v>
      </c>
      <c r="C3582" s="5">
        <v>31.153045380396001</v>
      </c>
    </row>
    <row r="3583" spans="1:3">
      <c r="A3583" s="4">
        <v>4192.07</v>
      </c>
      <c r="B3583" s="4">
        <v>840.58</v>
      </c>
      <c r="C3583" s="5">
        <v>20.051668984535102</v>
      </c>
    </row>
    <row r="3584" spans="1:3">
      <c r="A3584" s="4">
        <v>2192.2199999999998</v>
      </c>
      <c r="B3584" s="4">
        <v>1770.15</v>
      </c>
      <c r="C3584" s="5">
        <v>80.746914087089806</v>
      </c>
    </row>
    <row r="3585" spans="1:3">
      <c r="A3585" s="4">
        <v>512.15</v>
      </c>
      <c r="B3585" s="4">
        <v>818.05</v>
      </c>
      <c r="C3585" s="5">
        <v>159.72859513814299</v>
      </c>
    </row>
    <row r="3586" spans="1:3">
      <c r="A3586" s="4">
        <v>3198.65</v>
      </c>
      <c r="B3586" s="4">
        <v>1846.12</v>
      </c>
      <c r="C3586" s="5">
        <v>57.7155987682304</v>
      </c>
    </row>
    <row r="3587" spans="1:3">
      <c r="A3587" s="4">
        <v>795.8</v>
      </c>
      <c r="B3587" s="4">
        <v>1892.72</v>
      </c>
      <c r="C3587" s="5">
        <v>237.83865292787101</v>
      </c>
    </row>
    <row r="3588" spans="1:3">
      <c r="A3588" s="4">
        <v>3739.72</v>
      </c>
      <c r="B3588" s="4">
        <v>769.96</v>
      </c>
      <c r="C3588" s="5">
        <v>20.5887071759383</v>
      </c>
    </row>
    <row r="3589" spans="1:3">
      <c r="A3589" s="4">
        <v>1222.42</v>
      </c>
      <c r="B3589" s="4">
        <v>1455.51</v>
      </c>
      <c r="C3589" s="5">
        <v>119.06791446475</v>
      </c>
    </row>
    <row r="3590" spans="1:3">
      <c r="A3590" s="4">
        <v>367.86</v>
      </c>
      <c r="B3590" s="4">
        <v>538.54</v>
      </c>
      <c r="C3590" s="5">
        <v>146.39808622845601</v>
      </c>
    </row>
    <row r="3591" spans="1:3">
      <c r="A3591" s="4">
        <v>64.89</v>
      </c>
      <c r="B3591" s="4">
        <v>247.5</v>
      </c>
      <c r="C3591" s="5">
        <v>381.414701803051</v>
      </c>
    </row>
    <row r="3592" spans="1:3">
      <c r="A3592" s="4">
        <v>393.38</v>
      </c>
      <c r="B3592" s="4">
        <v>303.83</v>
      </c>
      <c r="C3592" s="5">
        <v>77.2357516904774</v>
      </c>
    </row>
    <row r="3593" spans="1:3">
      <c r="A3593" s="4">
        <v>1349.76</v>
      </c>
      <c r="B3593" s="4">
        <v>1516.48</v>
      </c>
      <c r="C3593" s="5">
        <v>112.35182550972</v>
      </c>
    </row>
    <row r="3594" spans="1:3">
      <c r="A3594" s="4">
        <v>3673.99</v>
      </c>
      <c r="B3594" s="4">
        <v>1125.3</v>
      </c>
      <c r="C3594" s="5">
        <v>30.628825881398701</v>
      </c>
    </row>
    <row r="3595" spans="1:3">
      <c r="A3595" s="4">
        <v>2148.4</v>
      </c>
      <c r="B3595" s="4">
        <v>188.55</v>
      </c>
      <c r="C3595" s="5">
        <v>8.7762986408489994</v>
      </c>
    </row>
    <row r="3596" spans="1:3">
      <c r="A3596" s="4">
        <v>2054.37</v>
      </c>
      <c r="B3596" s="4">
        <v>1572.73</v>
      </c>
      <c r="C3596" s="5">
        <v>76.555343000530598</v>
      </c>
    </row>
    <row r="3597" spans="1:3">
      <c r="A3597" s="4">
        <v>66.58</v>
      </c>
      <c r="B3597" s="4">
        <v>370.16</v>
      </c>
      <c r="C3597" s="5">
        <v>555.96275157704997</v>
      </c>
    </row>
    <row r="3598" spans="1:3">
      <c r="A3598" s="4">
        <v>2769.97</v>
      </c>
      <c r="B3598" s="4">
        <v>964.84</v>
      </c>
      <c r="C3598" s="5">
        <v>34.832146196529202</v>
      </c>
    </row>
    <row r="3599" spans="1:3">
      <c r="A3599" s="4">
        <v>3993.22</v>
      </c>
      <c r="B3599" s="4">
        <v>1832.25</v>
      </c>
      <c r="C3599" s="5">
        <v>45.884023419696398</v>
      </c>
    </row>
    <row r="3600" spans="1:3">
      <c r="A3600" s="4">
        <v>1807.7</v>
      </c>
      <c r="B3600" s="4">
        <v>924.75</v>
      </c>
      <c r="C3600" s="5">
        <v>51.156165292913599</v>
      </c>
    </row>
    <row r="3601" spans="1:3">
      <c r="A3601" s="4">
        <v>2174.9899999999998</v>
      </c>
      <c r="B3601" s="4">
        <v>1082.3</v>
      </c>
      <c r="C3601" s="5">
        <v>49.761148327118697</v>
      </c>
    </row>
    <row r="3602" spans="1:3">
      <c r="A3602" s="4">
        <v>3997.07</v>
      </c>
      <c r="B3602" s="4">
        <v>429.46</v>
      </c>
      <c r="C3602" s="5">
        <v>10.744370251209</v>
      </c>
    </row>
    <row r="3603" spans="1:3">
      <c r="A3603" s="4">
        <v>4281.3900000000003</v>
      </c>
      <c r="B3603" s="4">
        <v>1076.99</v>
      </c>
      <c r="C3603" s="5">
        <v>25.155148211211799</v>
      </c>
    </row>
    <row r="3604" spans="1:3">
      <c r="A3604" s="4">
        <v>2613.89</v>
      </c>
      <c r="B3604" s="4">
        <v>849.7</v>
      </c>
      <c r="C3604" s="5">
        <v>32.507106266904898</v>
      </c>
    </row>
    <row r="3605" spans="1:3">
      <c r="A3605" s="4">
        <v>1875.29</v>
      </c>
      <c r="B3605" s="4">
        <v>449.78</v>
      </c>
      <c r="C3605" s="5">
        <v>23.9845570551755</v>
      </c>
    </row>
    <row r="3606" spans="1:3">
      <c r="A3606" s="4">
        <v>4007.14</v>
      </c>
      <c r="B3606" s="4">
        <v>336.15</v>
      </c>
      <c r="C3606" s="5">
        <v>8.3887760347779192</v>
      </c>
    </row>
    <row r="3607" spans="1:3">
      <c r="A3607" s="4">
        <v>4778.17</v>
      </c>
      <c r="B3607" s="4">
        <v>23.69</v>
      </c>
      <c r="C3607" s="5">
        <v>0.495796507868075</v>
      </c>
    </row>
    <row r="3608" spans="1:3">
      <c r="A3608" s="4">
        <v>4981.1000000000004</v>
      </c>
      <c r="B3608" s="4">
        <v>1447.1</v>
      </c>
      <c r="C3608" s="5">
        <v>29.0518158639658</v>
      </c>
    </row>
    <row r="3609" spans="1:3">
      <c r="A3609" s="4">
        <v>2946.63</v>
      </c>
      <c r="B3609" s="4">
        <v>176.6</v>
      </c>
      <c r="C3609" s="5">
        <v>5.99328724678701</v>
      </c>
    </row>
    <row r="3610" spans="1:3">
      <c r="A3610" s="4">
        <v>2840.01</v>
      </c>
      <c r="B3610" s="4">
        <v>1228.26</v>
      </c>
      <c r="C3610" s="5">
        <v>43.248439266058902</v>
      </c>
    </row>
    <row r="3611" spans="1:3">
      <c r="A3611" s="4">
        <v>4147.21</v>
      </c>
      <c r="B3611" s="4">
        <v>305.36</v>
      </c>
      <c r="C3611" s="5">
        <v>7.3630223692554804</v>
      </c>
    </row>
    <row r="3612" spans="1:3">
      <c r="A3612" s="4">
        <v>2702.39</v>
      </c>
      <c r="B3612" s="4">
        <v>1968.25</v>
      </c>
      <c r="C3612" s="5">
        <v>72.833676856412296</v>
      </c>
    </row>
    <row r="3613" spans="1:3">
      <c r="A3613" s="4">
        <v>3914.65</v>
      </c>
      <c r="B3613" s="4">
        <v>1528.3</v>
      </c>
      <c r="C3613" s="5">
        <v>39.040527250201201</v>
      </c>
    </row>
    <row r="3614" spans="1:3">
      <c r="A3614" s="4">
        <v>2078.41</v>
      </c>
      <c r="B3614" s="4">
        <v>45.13</v>
      </c>
      <c r="C3614" s="5">
        <v>2.1713713848566898</v>
      </c>
    </row>
    <row r="3615" spans="1:3">
      <c r="A3615" s="4">
        <v>1472.67</v>
      </c>
      <c r="B3615" s="4">
        <v>1998.28</v>
      </c>
      <c r="C3615" s="5">
        <v>135.69095588285199</v>
      </c>
    </row>
    <row r="3616" spans="1:3">
      <c r="A3616" s="4">
        <v>4953.96</v>
      </c>
      <c r="B3616" s="4">
        <v>479.31</v>
      </c>
      <c r="C3616" s="5">
        <v>9.6752900709735208</v>
      </c>
    </row>
    <row r="3617" spans="1:3">
      <c r="A3617" s="4">
        <v>2952.57</v>
      </c>
      <c r="B3617" s="4">
        <v>990.34</v>
      </c>
      <c r="C3617" s="5">
        <v>33.541626447467799</v>
      </c>
    </row>
    <row r="3618" spans="1:3">
      <c r="A3618" s="4">
        <v>294.37</v>
      </c>
      <c r="B3618" s="4">
        <v>1770.54</v>
      </c>
      <c r="C3618" s="5">
        <v>601.46754084995098</v>
      </c>
    </row>
    <row r="3619" spans="1:3">
      <c r="A3619" s="4">
        <v>4569.6499999999996</v>
      </c>
      <c r="B3619" s="4">
        <v>1344.53</v>
      </c>
      <c r="C3619" s="5">
        <v>29.423041151948201</v>
      </c>
    </row>
    <row r="3620" spans="1:3">
      <c r="A3620" s="4">
        <v>4891.75</v>
      </c>
      <c r="B3620" s="4">
        <v>1910.47</v>
      </c>
      <c r="C3620" s="5">
        <v>39.0549394388511</v>
      </c>
    </row>
    <row r="3621" spans="1:3">
      <c r="A3621" s="4">
        <v>2624.4</v>
      </c>
      <c r="B3621" s="4">
        <v>1503.04</v>
      </c>
      <c r="C3621" s="5">
        <v>57.271757354061897</v>
      </c>
    </row>
    <row r="3622" spans="1:3">
      <c r="A3622" s="4">
        <v>4996.5200000000004</v>
      </c>
      <c r="B3622" s="4">
        <v>1168.25</v>
      </c>
      <c r="C3622" s="5">
        <v>23.381273366262899</v>
      </c>
    </row>
    <row r="3623" spans="1:3">
      <c r="A3623" s="4">
        <v>912.88</v>
      </c>
      <c r="B3623" s="4">
        <v>1611.46</v>
      </c>
      <c r="C3623" s="5">
        <v>176.524844448339</v>
      </c>
    </row>
    <row r="3624" spans="1:3">
      <c r="A3624" s="4">
        <v>2056.8200000000002</v>
      </c>
      <c r="B3624" s="4">
        <v>1691.3</v>
      </c>
      <c r="C3624" s="5">
        <v>82.228877587732498</v>
      </c>
    </row>
    <row r="3625" spans="1:3">
      <c r="A3625" s="4">
        <v>1306.8699999999999</v>
      </c>
      <c r="B3625" s="4">
        <v>746.34</v>
      </c>
      <c r="C3625" s="5">
        <v>57.108970287786903</v>
      </c>
    </row>
    <row r="3626" spans="1:3">
      <c r="A3626" s="4">
        <v>1882.15</v>
      </c>
      <c r="B3626" s="4">
        <v>184.28</v>
      </c>
      <c r="C3626" s="5">
        <v>9.7909305847036592</v>
      </c>
    </row>
    <row r="3627" spans="1:3">
      <c r="A3627" s="4">
        <v>529.33000000000004</v>
      </c>
      <c r="B3627" s="4">
        <v>731.48</v>
      </c>
      <c r="C3627" s="5">
        <v>138.18978708933901</v>
      </c>
    </row>
    <row r="3628" spans="1:3">
      <c r="A3628" s="4">
        <v>2849.05</v>
      </c>
      <c r="B3628" s="4">
        <v>1568.69</v>
      </c>
      <c r="C3628" s="5">
        <v>55.060107755216599</v>
      </c>
    </row>
    <row r="3629" spans="1:3">
      <c r="A3629" s="4">
        <v>1818.44</v>
      </c>
      <c r="B3629" s="4">
        <v>1661.99</v>
      </c>
      <c r="C3629" s="5">
        <v>91.396471701018498</v>
      </c>
    </row>
    <row r="3630" spans="1:3">
      <c r="A3630" s="4">
        <v>2717.27</v>
      </c>
      <c r="B3630" s="4">
        <v>667.74</v>
      </c>
      <c r="C3630" s="5">
        <v>24.573928980189699</v>
      </c>
    </row>
    <row r="3631" spans="1:3">
      <c r="A3631" s="4">
        <v>2819.98</v>
      </c>
      <c r="B3631" s="4">
        <v>1943.62</v>
      </c>
      <c r="C3631" s="5">
        <v>68.9231838523677</v>
      </c>
    </row>
    <row r="3632" spans="1:3">
      <c r="A3632" s="4">
        <v>1945.35</v>
      </c>
      <c r="B3632" s="4">
        <v>1070.0999999999999</v>
      </c>
      <c r="C3632" s="5">
        <v>55.008096229470297</v>
      </c>
    </row>
    <row r="3633" spans="1:3">
      <c r="A3633" s="4">
        <v>2349.25</v>
      </c>
      <c r="B3633" s="4">
        <v>149.37</v>
      </c>
      <c r="C3633" s="5">
        <v>6.3581994253485199</v>
      </c>
    </row>
    <row r="3634" spans="1:3">
      <c r="A3634" s="4">
        <v>426.59</v>
      </c>
      <c r="B3634" s="4">
        <v>1418.29</v>
      </c>
      <c r="C3634" s="5">
        <v>332.47145971541801</v>
      </c>
    </row>
    <row r="3635" spans="1:3">
      <c r="A3635" s="4">
        <v>2188.4299999999998</v>
      </c>
      <c r="B3635" s="4">
        <v>186.37</v>
      </c>
      <c r="C3635" s="5">
        <v>8.5161508478681096</v>
      </c>
    </row>
    <row r="3636" spans="1:3">
      <c r="A3636" s="4">
        <v>4491.32</v>
      </c>
      <c r="B3636" s="4">
        <v>1965.18</v>
      </c>
      <c r="C3636" s="5">
        <v>43.755065326006601</v>
      </c>
    </row>
    <row r="3637" spans="1:3">
      <c r="A3637" s="4">
        <v>2360.14</v>
      </c>
      <c r="B3637" s="4">
        <v>855.84</v>
      </c>
      <c r="C3637" s="5">
        <v>36.262255628903397</v>
      </c>
    </row>
    <row r="3638" spans="1:3">
      <c r="A3638" s="4">
        <v>2011.28</v>
      </c>
      <c r="B3638" s="4">
        <v>1335.17</v>
      </c>
      <c r="C3638" s="5">
        <v>66.384093711467301</v>
      </c>
    </row>
    <row r="3639" spans="1:3">
      <c r="A3639" s="4">
        <v>3901.29</v>
      </c>
      <c r="B3639" s="4">
        <v>508.13</v>
      </c>
      <c r="C3639" s="5">
        <v>13.0246662001543</v>
      </c>
    </row>
    <row r="3640" spans="1:3">
      <c r="A3640" s="4">
        <v>2982.05</v>
      </c>
      <c r="B3640" s="4">
        <v>480.24</v>
      </c>
      <c r="C3640" s="5">
        <v>16.104357740480499</v>
      </c>
    </row>
    <row r="3641" spans="1:3">
      <c r="A3641" s="4">
        <v>1694.65</v>
      </c>
      <c r="B3641" s="4">
        <v>1869.98</v>
      </c>
      <c r="C3641" s="5">
        <v>110.346089162954</v>
      </c>
    </row>
    <row r="3642" spans="1:3">
      <c r="A3642" s="4">
        <v>3433.84</v>
      </c>
      <c r="B3642" s="4">
        <v>122.66</v>
      </c>
      <c r="C3642" s="5">
        <v>3.5720942152226098</v>
      </c>
    </row>
    <row r="3643" spans="1:3">
      <c r="A3643" s="4">
        <v>4025.69</v>
      </c>
      <c r="B3643" s="4">
        <v>1254.69</v>
      </c>
      <c r="C3643" s="5">
        <v>31.167079432345801</v>
      </c>
    </row>
    <row r="3644" spans="1:3">
      <c r="A3644" s="4">
        <v>2742.42</v>
      </c>
      <c r="B3644" s="4">
        <v>1106.73</v>
      </c>
      <c r="C3644" s="5">
        <v>40.3559629816002</v>
      </c>
    </row>
    <row r="3645" spans="1:3">
      <c r="A3645" s="4">
        <v>129.91</v>
      </c>
      <c r="B3645" s="4">
        <v>897.75</v>
      </c>
      <c r="C3645" s="5">
        <v>691.05534600877502</v>
      </c>
    </row>
    <row r="3646" spans="1:3">
      <c r="A3646" s="4">
        <v>4178.3999999999996</v>
      </c>
      <c r="B3646" s="4">
        <v>246.58</v>
      </c>
      <c r="C3646" s="5">
        <v>5.9013019337545503</v>
      </c>
    </row>
    <row r="3647" spans="1:3">
      <c r="A3647" s="4">
        <v>1264.26</v>
      </c>
      <c r="B3647" s="4">
        <v>1189.67</v>
      </c>
      <c r="C3647" s="5">
        <v>94.100105990856306</v>
      </c>
    </row>
    <row r="3648" spans="1:3">
      <c r="A3648" s="4">
        <v>2576.37</v>
      </c>
      <c r="B3648" s="4">
        <v>519.30999999999995</v>
      </c>
      <c r="C3648" s="5">
        <v>20.1566545177905</v>
      </c>
    </row>
    <row r="3649" spans="1:3">
      <c r="A3649" s="4">
        <v>3278.05</v>
      </c>
      <c r="B3649" s="4">
        <v>1782.28</v>
      </c>
      <c r="C3649" s="5">
        <v>54.370128582541398</v>
      </c>
    </row>
    <row r="3650" spans="1:3">
      <c r="A3650" s="4">
        <v>4010.19</v>
      </c>
      <c r="B3650" s="4">
        <v>1279.67</v>
      </c>
      <c r="C3650" s="5">
        <v>31.910458107969902</v>
      </c>
    </row>
    <row r="3651" spans="1:3">
      <c r="A3651" s="4">
        <v>762.89</v>
      </c>
      <c r="B3651" s="4">
        <v>1272.3</v>
      </c>
      <c r="C3651" s="5">
        <v>166.77371573883499</v>
      </c>
    </row>
    <row r="3652" spans="1:3">
      <c r="A3652" s="4">
        <v>3782.72</v>
      </c>
      <c r="B3652" s="4">
        <v>1183.8499999999999</v>
      </c>
      <c r="C3652" s="5">
        <v>31.296263006513801</v>
      </c>
    </row>
    <row r="3653" spans="1:3">
      <c r="A3653" s="4">
        <v>1708.26</v>
      </c>
      <c r="B3653" s="4">
        <v>1558.14</v>
      </c>
      <c r="C3653" s="5">
        <v>91.212110568648797</v>
      </c>
    </row>
    <row r="3654" spans="1:3">
      <c r="A3654" s="4">
        <v>84.88</v>
      </c>
      <c r="B3654" s="4">
        <v>799.55</v>
      </c>
      <c r="C3654" s="5">
        <v>941.97690857681403</v>
      </c>
    </row>
    <row r="3655" spans="1:3">
      <c r="A3655" s="4">
        <v>345.95</v>
      </c>
      <c r="B3655" s="4">
        <v>1278.9000000000001</v>
      </c>
      <c r="C3655" s="5">
        <v>369.677699089464</v>
      </c>
    </row>
    <row r="3656" spans="1:3">
      <c r="A3656" s="4">
        <v>774.21</v>
      </c>
      <c r="B3656" s="4">
        <v>1413.43</v>
      </c>
      <c r="C3656" s="5">
        <v>182.56416217821999</v>
      </c>
    </row>
    <row r="3657" spans="1:3">
      <c r="A3657" s="4">
        <v>1329</v>
      </c>
      <c r="B3657" s="4">
        <v>943.81</v>
      </c>
      <c r="C3657" s="5">
        <v>71.016553799849504</v>
      </c>
    </row>
    <row r="3658" spans="1:3">
      <c r="A3658" s="4">
        <v>4318.68</v>
      </c>
      <c r="B3658" s="4">
        <v>961.97</v>
      </c>
      <c r="C3658" s="5">
        <v>22.274630211083</v>
      </c>
    </row>
    <row r="3659" spans="1:3">
      <c r="A3659" s="4">
        <v>2928.01</v>
      </c>
      <c r="B3659" s="4">
        <v>97.74</v>
      </c>
      <c r="C3659" s="5">
        <v>3.33810335347215</v>
      </c>
    </row>
    <row r="3660" spans="1:3">
      <c r="A3660" s="4">
        <v>1217.07</v>
      </c>
      <c r="B3660" s="4">
        <v>1804.08</v>
      </c>
      <c r="C3660" s="5">
        <v>148.23140821809801</v>
      </c>
    </row>
    <row r="3661" spans="1:3">
      <c r="A3661" s="4">
        <v>4949.68</v>
      </c>
      <c r="B3661" s="4">
        <v>1519.84</v>
      </c>
      <c r="C3661" s="5">
        <v>30.705823406765699</v>
      </c>
    </row>
    <row r="3662" spans="1:3">
      <c r="A3662" s="4">
        <v>1535.52</v>
      </c>
      <c r="B3662" s="4">
        <v>1602.28</v>
      </c>
      <c r="C3662" s="5">
        <v>104.347712826925</v>
      </c>
    </row>
    <row r="3663" spans="1:3">
      <c r="A3663" s="4">
        <v>998.39</v>
      </c>
      <c r="B3663" s="4">
        <v>151.68</v>
      </c>
      <c r="C3663" s="5">
        <v>15.1924598603752</v>
      </c>
    </row>
    <row r="3664" spans="1:3">
      <c r="A3664" s="4">
        <v>3305.09</v>
      </c>
      <c r="B3664" s="4">
        <v>664.17</v>
      </c>
      <c r="C3664" s="5">
        <v>20.0953680535175</v>
      </c>
    </row>
    <row r="3665" spans="1:3">
      <c r="A3665" s="4">
        <v>1131.22</v>
      </c>
      <c r="B3665" s="4">
        <v>339.7</v>
      </c>
      <c r="C3665" s="5">
        <v>30.029525644879001</v>
      </c>
    </row>
    <row r="3666" spans="1:3">
      <c r="A3666" s="4">
        <v>836.47</v>
      </c>
      <c r="B3666" s="4">
        <v>1152.23</v>
      </c>
      <c r="C3666" s="5">
        <v>137.74911234114799</v>
      </c>
    </row>
    <row r="3667" spans="1:3">
      <c r="A3667" s="4">
        <v>199.07</v>
      </c>
      <c r="B3667" s="4">
        <v>422.58</v>
      </c>
      <c r="C3667" s="5">
        <v>212.27708846134499</v>
      </c>
    </row>
    <row r="3668" spans="1:3">
      <c r="A3668" s="4">
        <v>2757.5</v>
      </c>
      <c r="B3668" s="4">
        <v>709.5</v>
      </c>
      <c r="C3668" s="5">
        <v>25.729827742520399</v>
      </c>
    </row>
    <row r="3669" spans="1:3">
      <c r="A3669" s="4">
        <v>947.73</v>
      </c>
      <c r="B3669" s="4">
        <v>1395.28</v>
      </c>
      <c r="C3669" s="5">
        <v>147.22336530446401</v>
      </c>
    </row>
    <row r="3670" spans="1:3">
      <c r="A3670" s="4">
        <v>4163.68</v>
      </c>
      <c r="B3670" s="4">
        <v>640.74</v>
      </c>
      <c r="C3670" s="5">
        <v>15.3887906851631</v>
      </c>
    </row>
    <row r="3671" spans="1:3">
      <c r="A3671" s="4">
        <v>1686.92</v>
      </c>
      <c r="B3671" s="4">
        <v>681.92</v>
      </c>
      <c r="C3671" s="5">
        <v>40.423967941573999</v>
      </c>
    </row>
    <row r="3672" spans="1:3">
      <c r="A3672" s="4">
        <v>2010.41</v>
      </c>
      <c r="B3672" s="4">
        <v>42.63</v>
      </c>
      <c r="C3672" s="5">
        <v>2.1204629901363399</v>
      </c>
    </row>
    <row r="3673" spans="1:3">
      <c r="A3673" s="4">
        <v>2516.0100000000002</v>
      </c>
      <c r="B3673" s="4">
        <v>249.76</v>
      </c>
      <c r="C3673" s="5">
        <v>9.9268285897114907</v>
      </c>
    </row>
    <row r="3674" spans="1:3">
      <c r="A3674" s="4">
        <v>2176.2399999999998</v>
      </c>
      <c r="B3674" s="4">
        <v>967.67</v>
      </c>
      <c r="C3674" s="5">
        <v>44.465224423776803</v>
      </c>
    </row>
    <row r="3675" spans="1:3">
      <c r="A3675" s="4">
        <v>2879.4</v>
      </c>
      <c r="B3675" s="4">
        <v>1489.87</v>
      </c>
      <c r="C3675" s="5">
        <v>51.742376884073103</v>
      </c>
    </row>
    <row r="3676" spans="1:3">
      <c r="A3676" s="4">
        <v>2765.56</v>
      </c>
      <c r="B3676" s="4">
        <v>1411.56</v>
      </c>
      <c r="C3676" s="5">
        <v>51.040657226746099</v>
      </c>
    </row>
    <row r="3677" spans="1:3">
      <c r="A3677" s="4">
        <v>4289.55</v>
      </c>
      <c r="B3677" s="4">
        <v>1321.6</v>
      </c>
      <c r="C3677" s="5">
        <v>30.8097585993869</v>
      </c>
    </row>
    <row r="3678" spans="1:3">
      <c r="A3678" s="4">
        <v>320.02999999999997</v>
      </c>
      <c r="B3678" s="4">
        <v>353.86</v>
      </c>
      <c r="C3678" s="5">
        <v>110.570883979627</v>
      </c>
    </row>
    <row r="3679" spans="1:3">
      <c r="A3679" s="4">
        <v>202.12</v>
      </c>
      <c r="B3679" s="4">
        <v>1964.08</v>
      </c>
      <c r="C3679" s="5">
        <v>971.73956065703499</v>
      </c>
    </row>
    <row r="3680" spans="1:3">
      <c r="A3680" s="4">
        <v>2519.44</v>
      </c>
      <c r="B3680" s="4">
        <v>1892.37</v>
      </c>
      <c r="C3680" s="5">
        <v>75.110738894357496</v>
      </c>
    </row>
    <row r="3681" spans="1:3">
      <c r="A3681" s="4">
        <v>1323.22</v>
      </c>
      <c r="B3681" s="4">
        <v>1240.46</v>
      </c>
      <c r="C3681" s="5">
        <v>93.745560073154905</v>
      </c>
    </row>
    <row r="3682" spans="1:3">
      <c r="A3682" s="4">
        <v>4724.88</v>
      </c>
      <c r="B3682" s="4">
        <v>999.18</v>
      </c>
      <c r="C3682" s="5">
        <v>21.147203738507599</v>
      </c>
    </row>
    <row r="3683" spans="1:3">
      <c r="A3683" s="4">
        <v>4447.51</v>
      </c>
      <c r="B3683" s="4">
        <v>695.33</v>
      </c>
      <c r="C3683" s="5">
        <v>15.6341413510031</v>
      </c>
    </row>
    <row r="3684" spans="1:3">
      <c r="A3684" s="4">
        <v>934.17</v>
      </c>
      <c r="B3684" s="4">
        <v>1600.13</v>
      </c>
      <c r="C3684" s="5">
        <v>171.288951689735</v>
      </c>
    </row>
    <row r="3685" spans="1:3">
      <c r="A3685" s="4">
        <v>2840.85</v>
      </c>
      <c r="B3685" s="4">
        <v>933.96</v>
      </c>
      <c r="C3685" s="5">
        <v>32.876075822377103</v>
      </c>
    </row>
    <row r="3686" spans="1:3">
      <c r="A3686" s="4">
        <v>2237.16</v>
      </c>
      <c r="B3686" s="4">
        <v>1952.58</v>
      </c>
      <c r="C3686" s="5">
        <v>87.2794078206297</v>
      </c>
    </row>
    <row r="3687" spans="1:3">
      <c r="A3687" s="4">
        <v>4059.59</v>
      </c>
      <c r="B3687" s="4">
        <v>1473.1</v>
      </c>
      <c r="C3687" s="5">
        <v>36.2869156737503</v>
      </c>
    </row>
    <row r="3688" spans="1:3">
      <c r="A3688" s="4">
        <v>1481.13</v>
      </c>
      <c r="B3688" s="4">
        <v>1569.25</v>
      </c>
      <c r="C3688" s="5">
        <v>105.949511521608</v>
      </c>
    </row>
    <row r="3689" spans="1:3">
      <c r="A3689" s="4">
        <v>1389.66</v>
      </c>
      <c r="B3689" s="4">
        <v>883.5</v>
      </c>
      <c r="C3689" s="5">
        <v>63.5767022149303</v>
      </c>
    </row>
    <row r="3690" spans="1:3">
      <c r="A3690" s="4">
        <v>975.84</v>
      </c>
      <c r="B3690" s="4">
        <v>1420.06</v>
      </c>
      <c r="C3690" s="5">
        <v>145.521806853583</v>
      </c>
    </row>
    <row r="3691" spans="1:3">
      <c r="A3691" s="4">
        <v>847.08</v>
      </c>
      <c r="B3691" s="4">
        <v>1628.49</v>
      </c>
      <c r="C3691" s="5">
        <v>192.24748547953001</v>
      </c>
    </row>
    <row r="3692" spans="1:3">
      <c r="A3692" s="4">
        <v>4137.66</v>
      </c>
      <c r="B3692" s="4">
        <v>1761.72</v>
      </c>
      <c r="C3692" s="5">
        <v>42.577688838618897</v>
      </c>
    </row>
    <row r="3693" spans="1:3">
      <c r="A3693" s="4">
        <v>1807.04</v>
      </c>
      <c r="B3693" s="4">
        <v>1515.32</v>
      </c>
      <c r="C3693" s="5">
        <v>83.856472463254804</v>
      </c>
    </row>
    <row r="3694" spans="1:3">
      <c r="A3694" s="4">
        <v>2241.77</v>
      </c>
      <c r="B3694" s="4">
        <v>107.43</v>
      </c>
      <c r="C3694" s="5">
        <v>4.7921954527003203</v>
      </c>
    </row>
    <row r="3695" spans="1:3">
      <c r="A3695" s="4">
        <v>3002.42</v>
      </c>
      <c r="B3695" s="4">
        <v>509.12</v>
      </c>
      <c r="C3695" s="5">
        <v>16.956988029656099</v>
      </c>
    </row>
    <row r="3696" spans="1:3">
      <c r="A3696" s="4">
        <v>1302.83</v>
      </c>
      <c r="B3696" s="4">
        <v>419.32</v>
      </c>
      <c r="C3696" s="5">
        <v>32.185319650299697</v>
      </c>
    </row>
    <row r="3697" spans="1:3">
      <c r="A3697" s="4">
        <v>2926.54</v>
      </c>
      <c r="B3697" s="4">
        <v>425.78</v>
      </c>
      <c r="C3697" s="5">
        <v>14.548921251716999</v>
      </c>
    </row>
    <row r="3698" spans="1:3">
      <c r="A3698" s="4">
        <v>3741.24</v>
      </c>
      <c r="B3698" s="4">
        <v>1341.41</v>
      </c>
      <c r="C3698" s="5">
        <v>35.854689888913803</v>
      </c>
    </row>
    <row r="3699" spans="1:3">
      <c r="A3699" s="4">
        <v>609.04999999999995</v>
      </c>
      <c r="B3699" s="4">
        <v>1195.25</v>
      </c>
      <c r="C3699" s="5">
        <v>196.24825547984599</v>
      </c>
    </row>
    <row r="3700" spans="1:3">
      <c r="A3700" s="4">
        <v>4994.49</v>
      </c>
      <c r="B3700" s="4">
        <v>792.19</v>
      </c>
      <c r="C3700" s="5">
        <v>15.861279129600801</v>
      </c>
    </row>
    <row r="3701" spans="1:3">
      <c r="A3701" s="4">
        <v>4405.66</v>
      </c>
      <c r="B3701" s="4">
        <v>562.35</v>
      </c>
      <c r="C3701" s="5">
        <v>12.7642623352687</v>
      </c>
    </row>
    <row r="3702" spans="1:3">
      <c r="A3702" s="4">
        <v>2053.0300000000002</v>
      </c>
      <c r="B3702" s="4">
        <v>1348.64</v>
      </c>
      <c r="C3702" s="5">
        <v>65.690223718114197</v>
      </c>
    </row>
    <row r="3703" spans="1:3">
      <c r="A3703" s="4">
        <v>3773.43</v>
      </c>
      <c r="B3703" s="4">
        <v>1855.68</v>
      </c>
      <c r="C3703" s="5">
        <v>49.1775387379652</v>
      </c>
    </row>
    <row r="3704" spans="1:3">
      <c r="A3704" s="4">
        <v>1720.56</v>
      </c>
      <c r="B3704" s="4">
        <v>372.38</v>
      </c>
      <c r="C3704" s="5">
        <v>21.642953457013999</v>
      </c>
    </row>
    <row r="3705" spans="1:3">
      <c r="A3705" s="4">
        <v>1153.22</v>
      </c>
      <c r="B3705" s="4">
        <v>778.31</v>
      </c>
      <c r="C3705" s="5">
        <v>67.490157992403894</v>
      </c>
    </row>
    <row r="3706" spans="1:3">
      <c r="A3706" s="4">
        <v>2030.26</v>
      </c>
      <c r="B3706" s="4">
        <v>1002.1</v>
      </c>
      <c r="C3706" s="5">
        <v>49.358210278486503</v>
      </c>
    </row>
    <row r="3707" spans="1:3">
      <c r="A3707" s="4">
        <v>684.65</v>
      </c>
      <c r="B3707" s="4">
        <v>1452.63</v>
      </c>
      <c r="C3707" s="5">
        <v>212.17118235594799</v>
      </c>
    </row>
    <row r="3708" spans="1:3">
      <c r="A3708" s="4">
        <v>111.82</v>
      </c>
      <c r="B3708" s="4">
        <v>1913.78</v>
      </c>
      <c r="C3708" s="5">
        <v>1711.4827401180501</v>
      </c>
    </row>
    <row r="3709" spans="1:3">
      <c r="A3709" s="4">
        <v>3124.23</v>
      </c>
      <c r="B3709" s="4">
        <v>42.63</v>
      </c>
      <c r="C3709" s="5">
        <v>1.3644962118666</v>
      </c>
    </row>
    <row r="3710" spans="1:3">
      <c r="A3710" s="4">
        <v>4512.46</v>
      </c>
      <c r="B3710" s="4">
        <v>1502.93</v>
      </c>
      <c r="C3710" s="5">
        <v>33.306223213058999</v>
      </c>
    </row>
    <row r="3711" spans="1:3">
      <c r="A3711" s="4">
        <v>3275.21</v>
      </c>
      <c r="B3711" s="4">
        <v>1426.39</v>
      </c>
      <c r="C3711" s="5">
        <v>43.551100540118</v>
      </c>
    </row>
    <row r="3712" spans="1:3">
      <c r="A3712" s="4">
        <v>4438.2299999999996</v>
      </c>
      <c r="B3712" s="4">
        <v>310.12</v>
      </c>
      <c r="C3712" s="5">
        <v>6.9874702302494498</v>
      </c>
    </row>
    <row r="3713" spans="1:3">
      <c r="A3713" s="4">
        <v>1045.3399999999999</v>
      </c>
      <c r="B3713" s="4">
        <v>648.59</v>
      </c>
      <c r="C3713" s="5">
        <v>62.0458415443779</v>
      </c>
    </row>
    <row r="3714" spans="1:3">
      <c r="A3714" s="4">
        <v>3306.96</v>
      </c>
      <c r="B3714" s="4">
        <v>824.02</v>
      </c>
      <c r="C3714" s="5">
        <v>24.917749231923001</v>
      </c>
    </row>
    <row r="3715" spans="1:3">
      <c r="A3715" s="4">
        <v>586.53</v>
      </c>
      <c r="B3715" s="4">
        <v>1514.27</v>
      </c>
      <c r="C3715" s="5">
        <v>258.17434743320899</v>
      </c>
    </row>
    <row r="3716" spans="1:3">
      <c r="A3716" s="4">
        <v>1523.51</v>
      </c>
      <c r="B3716" s="4">
        <v>1660.64</v>
      </c>
      <c r="C3716" s="5">
        <v>109.000925494418</v>
      </c>
    </row>
    <row r="3717" spans="1:3">
      <c r="A3717" s="4">
        <v>1455.64</v>
      </c>
      <c r="B3717" s="4">
        <v>916.73</v>
      </c>
      <c r="C3717" s="5">
        <v>62.977796707977198</v>
      </c>
    </row>
    <row r="3718" spans="1:3">
      <c r="A3718" s="4">
        <v>4563.76</v>
      </c>
      <c r="B3718" s="4">
        <v>434.21</v>
      </c>
      <c r="C3718" s="5">
        <v>9.5143039949515291</v>
      </c>
    </row>
    <row r="3719" spans="1:3">
      <c r="A3719" s="4">
        <v>4364.7700000000004</v>
      </c>
      <c r="B3719" s="4">
        <v>45.94</v>
      </c>
      <c r="C3719" s="5">
        <v>1.05251823120119</v>
      </c>
    </row>
    <row r="3720" spans="1:3">
      <c r="A3720" s="4">
        <v>4618.33</v>
      </c>
      <c r="B3720" s="4">
        <v>309.39</v>
      </c>
      <c r="C3720" s="5">
        <v>6.6991748099421198</v>
      </c>
    </row>
    <row r="3721" spans="1:3">
      <c r="A3721" s="4">
        <v>2133.92</v>
      </c>
      <c r="B3721" s="4">
        <v>167.31</v>
      </c>
      <c r="C3721" s="5">
        <v>7.8405001124690701</v>
      </c>
    </row>
    <row r="3722" spans="1:3">
      <c r="A3722" s="4">
        <v>2975.45</v>
      </c>
      <c r="B3722" s="4">
        <v>1149.5899999999999</v>
      </c>
      <c r="C3722" s="5">
        <v>38.635836596145097</v>
      </c>
    </row>
    <row r="3723" spans="1:3">
      <c r="A3723" s="4">
        <v>473.7</v>
      </c>
      <c r="B3723" s="4">
        <v>1075.74</v>
      </c>
      <c r="C3723" s="5">
        <v>227.09309689676999</v>
      </c>
    </row>
    <row r="3724" spans="1:3">
      <c r="A3724" s="4">
        <v>689.12</v>
      </c>
      <c r="B3724" s="4">
        <v>888.66</v>
      </c>
      <c r="C3724" s="5">
        <v>128.95576967727001</v>
      </c>
    </row>
    <row r="3725" spans="1:3">
      <c r="A3725" s="4">
        <v>3936.45</v>
      </c>
      <c r="B3725" s="4">
        <v>590.41</v>
      </c>
      <c r="C3725" s="5">
        <v>14.998539293017799</v>
      </c>
    </row>
    <row r="3726" spans="1:3">
      <c r="A3726" s="4">
        <v>4206.6499999999996</v>
      </c>
      <c r="B3726" s="4">
        <v>362.81</v>
      </c>
      <c r="C3726" s="5">
        <v>8.6246775938097997</v>
      </c>
    </row>
    <row r="3727" spans="1:3">
      <c r="A3727" s="4">
        <v>4351.0600000000004</v>
      </c>
      <c r="B3727" s="4">
        <v>458.66</v>
      </c>
      <c r="C3727" s="5">
        <v>10.5413393517901</v>
      </c>
    </row>
    <row r="3728" spans="1:3">
      <c r="A3728" s="4">
        <v>1737.65</v>
      </c>
      <c r="B3728" s="4">
        <v>1771.89</v>
      </c>
      <c r="C3728" s="5">
        <v>101.97047736886</v>
      </c>
    </row>
    <row r="3729" spans="1:3">
      <c r="A3729" s="4">
        <v>4059.37</v>
      </c>
      <c r="B3729" s="4">
        <v>1831.05</v>
      </c>
      <c r="C3729" s="5">
        <v>45.106753018325499</v>
      </c>
    </row>
    <row r="3730" spans="1:3">
      <c r="A3730" s="4">
        <v>2661.71</v>
      </c>
      <c r="B3730" s="4">
        <v>1530</v>
      </c>
      <c r="C3730" s="5">
        <v>57.481844378238002</v>
      </c>
    </row>
    <row r="3731" spans="1:3">
      <c r="A3731" s="4">
        <v>2516.69</v>
      </c>
      <c r="B3731" s="4">
        <v>1323.92</v>
      </c>
      <c r="C3731" s="5">
        <v>52.605604981145902</v>
      </c>
    </row>
    <row r="3732" spans="1:3">
      <c r="A3732" s="4">
        <v>1985.64</v>
      </c>
      <c r="B3732" s="4">
        <v>739.25</v>
      </c>
      <c r="C3732" s="5">
        <v>37.2298100360589</v>
      </c>
    </row>
    <row r="3733" spans="1:3">
      <c r="A3733" s="4">
        <v>3205.18</v>
      </c>
      <c r="B3733" s="4">
        <v>1070.97</v>
      </c>
      <c r="C3733" s="5">
        <v>33.413724034219598</v>
      </c>
    </row>
    <row r="3734" spans="1:3">
      <c r="A3734" s="4">
        <v>1381.45</v>
      </c>
      <c r="B3734" s="4">
        <v>1138.17</v>
      </c>
      <c r="C3734" s="5">
        <v>82.389518259799502</v>
      </c>
    </row>
    <row r="3735" spans="1:3">
      <c r="A3735" s="4">
        <v>4433.59</v>
      </c>
      <c r="B3735" s="4">
        <v>521.17999999999995</v>
      </c>
      <c r="C3735" s="5">
        <v>11.755259281981401</v>
      </c>
    </row>
    <row r="3736" spans="1:3">
      <c r="A3736" s="4">
        <v>365.86</v>
      </c>
      <c r="B3736" s="4">
        <v>298.5</v>
      </c>
      <c r="C3736" s="5">
        <v>81.588585797846207</v>
      </c>
    </row>
    <row r="3737" spans="1:3">
      <c r="A3737" s="4">
        <v>1813.97</v>
      </c>
      <c r="B3737" s="4">
        <v>1606.57</v>
      </c>
      <c r="C3737" s="5">
        <v>88.566514330446495</v>
      </c>
    </row>
    <row r="3738" spans="1:3">
      <c r="A3738" s="4">
        <v>664.93</v>
      </c>
      <c r="B3738" s="4">
        <v>1906.91</v>
      </c>
      <c r="C3738" s="5">
        <v>286.78357120298398</v>
      </c>
    </row>
    <row r="3739" spans="1:3">
      <c r="A3739" s="4">
        <v>4578.5600000000004</v>
      </c>
      <c r="B3739" s="4">
        <v>983.06</v>
      </c>
      <c r="C3739" s="5">
        <v>21.470942829186502</v>
      </c>
    </row>
    <row r="3740" spans="1:3">
      <c r="A3740" s="4">
        <v>1315.74</v>
      </c>
      <c r="B3740" s="4">
        <v>1915.54</v>
      </c>
      <c r="C3740" s="5">
        <v>145.58651405292801</v>
      </c>
    </row>
    <row r="3741" spans="1:3">
      <c r="A3741" s="4">
        <v>2257.62</v>
      </c>
      <c r="B3741" s="4">
        <v>64.099999999999994</v>
      </c>
      <c r="C3741" s="5">
        <v>2.8392732169275599</v>
      </c>
    </row>
    <row r="3742" spans="1:3">
      <c r="A3742" s="4">
        <v>886.21</v>
      </c>
      <c r="B3742" s="4">
        <v>1786.45</v>
      </c>
      <c r="C3742" s="5">
        <v>201.583146206881</v>
      </c>
    </row>
    <row r="3743" spans="1:3">
      <c r="A3743" s="4">
        <v>1065.31</v>
      </c>
      <c r="B3743" s="4">
        <v>1558.97</v>
      </c>
      <c r="C3743" s="5">
        <v>146.339563131858</v>
      </c>
    </row>
    <row r="3744" spans="1:3">
      <c r="A3744" s="4">
        <v>1710.23</v>
      </c>
      <c r="B3744" s="4">
        <v>1314.62</v>
      </c>
      <c r="C3744" s="5">
        <v>76.868023599164999</v>
      </c>
    </row>
    <row r="3745" spans="1:3">
      <c r="A3745" s="4">
        <v>4928.87</v>
      </c>
      <c r="B3745" s="4">
        <v>84.72</v>
      </c>
      <c r="C3745" s="5">
        <v>1.7188523941593099</v>
      </c>
    </row>
    <row r="3746" spans="1:3">
      <c r="A3746" s="4">
        <v>3982.78</v>
      </c>
      <c r="B3746" s="4">
        <v>1560.17</v>
      </c>
      <c r="C3746" s="5">
        <v>39.1728892883865</v>
      </c>
    </row>
    <row r="3747" spans="1:3">
      <c r="A3747" s="4">
        <v>2940.82</v>
      </c>
      <c r="B3747" s="4">
        <v>943.24</v>
      </c>
      <c r="C3747" s="5">
        <v>32.074047374541799</v>
      </c>
    </row>
    <row r="3748" spans="1:3">
      <c r="A3748" s="4">
        <v>2185.0700000000002</v>
      </c>
      <c r="B3748" s="4">
        <v>206.81</v>
      </c>
      <c r="C3748" s="5">
        <v>9.4646853418883605</v>
      </c>
    </row>
    <row r="3749" spans="1:3">
      <c r="A3749" s="4">
        <v>4651.0600000000004</v>
      </c>
      <c r="B3749" s="4">
        <v>528.15</v>
      </c>
      <c r="C3749" s="5">
        <v>11.3554759560186</v>
      </c>
    </row>
    <row r="3750" spans="1:3">
      <c r="A3750" s="4">
        <v>1298.81</v>
      </c>
      <c r="B3750" s="4">
        <v>1288.48</v>
      </c>
      <c r="C3750" s="5">
        <v>99.204656570245106</v>
      </c>
    </row>
    <row r="3751" spans="1:3">
      <c r="A3751" s="4">
        <v>1227.93</v>
      </c>
      <c r="B3751" s="4">
        <v>1767.54</v>
      </c>
      <c r="C3751" s="5">
        <v>143.94468740074799</v>
      </c>
    </row>
    <row r="3752" spans="1:3">
      <c r="A3752" s="4">
        <v>4311.4399999999996</v>
      </c>
      <c r="B3752" s="4">
        <v>1074.8599999999999</v>
      </c>
      <c r="C3752" s="5">
        <v>24.930417679476001</v>
      </c>
    </row>
    <row r="3753" spans="1:3">
      <c r="A3753" s="4">
        <v>4653.53</v>
      </c>
      <c r="B3753" s="4">
        <v>828.35</v>
      </c>
      <c r="C3753" s="5">
        <v>17.800465453107599</v>
      </c>
    </row>
    <row r="3754" spans="1:3">
      <c r="A3754" s="4">
        <v>680.03</v>
      </c>
      <c r="B3754" s="4">
        <v>1371.94</v>
      </c>
      <c r="C3754" s="5">
        <v>201.74698175080499</v>
      </c>
    </row>
    <row r="3755" spans="1:3">
      <c r="A3755" s="4">
        <v>1413.92</v>
      </c>
      <c r="B3755" s="4">
        <v>1151.6500000000001</v>
      </c>
      <c r="C3755" s="5">
        <v>81.450860020368907</v>
      </c>
    </row>
    <row r="3756" spans="1:3">
      <c r="A3756" s="4">
        <v>642.36</v>
      </c>
      <c r="B3756" s="4">
        <v>387.56</v>
      </c>
      <c r="C3756" s="5">
        <v>60.333769225979196</v>
      </c>
    </row>
    <row r="3757" spans="1:3">
      <c r="A3757" s="4">
        <v>593.33000000000004</v>
      </c>
      <c r="B3757" s="4">
        <v>1567.54</v>
      </c>
      <c r="C3757" s="5">
        <v>264.19361906527598</v>
      </c>
    </row>
    <row r="3758" spans="1:3">
      <c r="A3758" s="4">
        <v>2596.5700000000002</v>
      </c>
      <c r="B3758" s="4">
        <v>622.19000000000005</v>
      </c>
      <c r="C3758" s="5">
        <v>23.961996017823498</v>
      </c>
    </row>
    <row r="3759" spans="1:3">
      <c r="A3759" s="4">
        <v>371.06</v>
      </c>
      <c r="B3759" s="4">
        <v>1138</v>
      </c>
      <c r="C3759" s="5">
        <v>306.68894518406699</v>
      </c>
    </row>
    <row r="3760" spans="1:3">
      <c r="A3760" s="4">
        <v>540.15</v>
      </c>
      <c r="B3760" s="4">
        <v>1586.54</v>
      </c>
      <c r="C3760" s="5">
        <v>293.722114227529</v>
      </c>
    </row>
    <row r="3761" spans="1:3">
      <c r="A3761" s="4">
        <v>3164.74</v>
      </c>
      <c r="B3761" s="4">
        <v>1552.49</v>
      </c>
      <c r="C3761" s="5">
        <v>49.055846609832102</v>
      </c>
    </row>
    <row r="3762" spans="1:3">
      <c r="A3762" s="4">
        <v>3525.84</v>
      </c>
      <c r="B3762" s="4">
        <v>599.62</v>
      </c>
      <c r="C3762" s="5">
        <v>17.006443854514099</v>
      </c>
    </row>
    <row r="3763" spans="1:3">
      <c r="A3763" s="4">
        <v>2132.4299999999998</v>
      </c>
      <c r="B3763" s="4">
        <v>1103.5999999999999</v>
      </c>
      <c r="C3763" s="5">
        <v>51.753164230478802</v>
      </c>
    </row>
    <row r="3764" spans="1:3">
      <c r="A3764" s="4">
        <v>4138.68</v>
      </c>
      <c r="B3764" s="4">
        <v>593.87</v>
      </c>
      <c r="C3764" s="5">
        <v>14.3492611170711</v>
      </c>
    </row>
    <row r="3765" spans="1:3">
      <c r="A3765" s="4">
        <v>3353.68</v>
      </c>
      <c r="B3765" s="4">
        <v>1573.62</v>
      </c>
      <c r="C3765" s="5">
        <v>46.922186970730699</v>
      </c>
    </row>
    <row r="3766" spans="1:3">
      <c r="A3766" s="4">
        <v>2803.74</v>
      </c>
      <c r="B3766" s="4">
        <v>411.17</v>
      </c>
      <c r="C3766" s="5">
        <v>14.6650545343006</v>
      </c>
    </row>
    <row r="3767" spans="1:3">
      <c r="A3767" s="4">
        <v>4732.8900000000003</v>
      </c>
      <c r="B3767" s="4">
        <v>922.3</v>
      </c>
      <c r="C3767" s="5">
        <v>19.487036461865799</v>
      </c>
    </row>
    <row r="3768" spans="1:3">
      <c r="A3768" s="4">
        <v>1405.1</v>
      </c>
      <c r="B3768" s="4">
        <v>793.13</v>
      </c>
      <c r="C3768" s="5">
        <v>56.4465162621877</v>
      </c>
    </row>
    <row r="3769" spans="1:3">
      <c r="A3769" s="4">
        <v>4379.7299999999996</v>
      </c>
      <c r="B3769" s="4">
        <v>1973.19</v>
      </c>
      <c r="C3769" s="5">
        <v>45.052777225993403</v>
      </c>
    </row>
    <row r="3770" spans="1:3">
      <c r="A3770" s="4">
        <v>4583.59</v>
      </c>
      <c r="B3770" s="4">
        <v>1294.98</v>
      </c>
      <c r="C3770" s="5">
        <v>28.252526949399901</v>
      </c>
    </row>
    <row r="3771" spans="1:3">
      <c r="A3771" s="4">
        <v>4100.22</v>
      </c>
      <c r="B3771" s="4">
        <v>672.51</v>
      </c>
      <c r="C3771" s="5">
        <v>16.401802830091999</v>
      </c>
    </row>
    <row r="3772" spans="1:3">
      <c r="A3772" s="4">
        <v>2504.42</v>
      </c>
      <c r="B3772" s="4">
        <v>1961.89</v>
      </c>
      <c r="C3772" s="5">
        <v>78.337100007187303</v>
      </c>
    </row>
    <row r="3773" spans="1:3">
      <c r="A3773" s="4">
        <v>878.71</v>
      </c>
      <c r="B3773" s="4">
        <v>650.14</v>
      </c>
      <c r="C3773" s="5">
        <v>73.988005143904104</v>
      </c>
    </row>
    <row r="3774" spans="1:3">
      <c r="A3774" s="4">
        <v>2560.61</v>
      </c>
      <c r="B3774" s="4">
        <v>521.63</v>
      </c>
      <c r="C3774" s="5">
        <v>20.3713177719372</v>
      </c>
    </row>
    <row r="3775" spans="1:3">
      <c r="A3775" s="4">
        <v>3974.52</v>
      </c>
      <c r="B3775" s="4">
        <v>1055.3</v>
      </c>
      <c r="C3775" s="5">
        <v>26.551633907993899</v>
      </c>
    </row>
    <row r="3776" spans="1:3">
      <c r="A3776" s="4">
        <v>4002.35</v>
      </c>
      <c r="B3776" s="4">
        <v>799.19</v>
      </c>
      <c r="C3776" s="5">
        <v>19.968018788961501</v>
      </c>
    </row>
    <row r="3777" spans="1:3">
      <c r="A3777" s="4">
        <v>3272.52</v>
      </c>
      <c r="B3777" s="4">
        <v>842.14</v>
      </c>
      <c r="C3777" s="5">
        <v>25.733685355628101</v>
      </c>
    </row>
    <row r="3778" spans="1:3">
      <c r="A3778" s="4">
        <v>3663.97</v>
      </c>
      <c r="B3778" s="4">
        <v>945.05</v>
      </c>
      <c r="C3778" s="5">
        <v>25.793060532700899</v>
      </c>
    </row>
    <row r="3779" spans="1:3">
      <c r="A3779" s="4">
        <v>329.57</v>
      </c>
      <c r="B3779" s="4">
        <v>10.94</v>
      </c>
      <c r="C3779" s="5">
        <v>3.3194768941347799</v>
      </c>
    </row>
    <row r="3780" spans="1:3">
      <c r="A3780" s="4">
        <v>4078.31</v>
      </c>
      <c r="B3780" s="4">
        <v>1012.38</v>
      </c>
      <c r="C3780" s="5">
        <v>24.8235175844897</v>
      </c>
    </row>
    <row r="3781" spans="1:3">
      <c r="A3781" s="4">
        <v>1643.67</v>
      </c>
      <c r="B3781" s="4">
        <v>180.62</v>
      </c>
      <c r="C3781" s="5">
        <v>10.9888237906636</v>
      </c>
    </row>
    <row r="3782" spans="1:3">
      <c r="A3782" s="4">
        <v>4286.1400000000003</v>
      </c>
      <c r="B3782" s="4">
        <v>44.61</v>
      </c>
      <c r="C3782" s="5">
        <v>1.0407966142029901</v>
      </c>
    </row>
    <row r="3783" spans="1:3">
      <c r="A3783" s="4">
        <v>699.09</v>
      </c>
      <c r="B3783" s="4">
        <v>279.42</v>
      </c>
      <c r="C3783" s="5">
        <v>39.969102690640703</v>
      </c>
    </row>
    <row r="3784" spans="1:3">
      <c r="A3784" s="4">
        <v>2546.4</v>
      </c>
      <c r="B3784" s="4">
        <v>796.78</v>
      </c>
      <c r="C3784" s="5">
        <v>31.2904492617028</v>
      </c>
    </row>
    <row r="3785" spans="1:3">
      <c r="A3785" s="4">
        <v>960.41</v>
      </c>
      <c r="B3785" s="4">
        <v>23.08</v>
      </c>
      <c r="C3785" s="5">
        <v>2.4031403254859902</v>
      </c>
    </row>
    <row r="3786" spans="1:3">
      <c r="A3786" s="4">
        <v>2921.4</v>
      </c>
      <c r="B3786" s="4">
        <v>1300.5999999999999</v>
      </c>
      <c r="C3786" s="5">
        <v>44.519750804408801</v>
      </c>
    </row>
    <row r="3787" spans="1:3">
      <c r="A3787" s="4">
        <v>52.04</v>
      </c>
      <c r="B3787" s="4">
        <v>1529.16</v>
      </c>
      <c r="C3787" s="5">
        <v>2938.43197540354</v>
      </c>
    </row>
    <row r="3788" spans="1:3">
      <c r="A3788" s="4">
        <v>3757.47</v>
      </c>
      <c r="B3788" s="4">
        <v>1316.35</v>
      </c>
      <c r="C3788" s="5">
        <v>35.032881167381198</v>
      </c>
    </row>
    <row r="3789" spans="1:3">
      <c r="A3789" s="4">
        <v>4445.24</v>
      </c>
      <c r="B3789" s="4">
        <v>323.95999999999998</v>
      </c>
      <c r="C3789" s="5">
        <v>7.2877954846082504</v>
      </c>
    </row>
    <row r="3790" spans="1:3">
      <c r="A3790" s="4">
        <v>4162.25</v>
      </c>
      <c r="B3790" s="4">
        <v>721.67</v>
      </c>
      <c r="C3790" s="5">
        <v>17.338458766292302</v>
      </c>
    </row>
    <row r="3791" spans="1:3">
      <c r="A3791" s="4">
        <v>3578.19</v>
      </c>
      <c r="B3791" s="4">
        <v>419.29</v>
      </c>
      <c r="C3791" s="5">
        <v>11.717935604313899</v>
      </c>
    </row>
    <row r="3792" spans="1:3">
      <c r="A3792" s="4">
        <v>661.18</v>
      </c>
      <c r="B3792" s="4">
        <v>1785.98</v>
      </c>
      <c r="C3792" s="5">
        <v>270.12008832693101</v>
      </c>
    </row>
    <row r="3793" spans="1:3">
      <c r="A3793" s="4">
        <v>1906.95</v>
      </c>
      <c r="B3793" s="4">
        <v>561.13</v>
      </c>
      <c r="C3793" s="5">
        <v>29.4255224311073</v>
      </c>
    </row>
    <row r="3794" spans="1:3">
      <c r="A3794" s="4">
        <v>1555.72</v>
      </c>
      <c r="B3794" s="4">
        <v>590.75</v>
      </c>
      <c r="C3794" s="5">
        <v>37.972771449875303</v>
      </c>
    </row>
    <row r="3795" spans="1:3">
      <c r="A3795" s="4">
        <v>1464.62</v>
      </c>
      <c r="B3795" s="4">
        <v>402.15</v>
      </c>
      <c r="C3795" s="5">
        <v>27.457634062077499</v>
      </c>
    </row>
    <row r="3796" spans="1:3">
      <c r="A3796" s="4">
        <v>1120.6500000000001</v>
      </c>
      <c r="B3796" s="4">
        <v>1176.03</v>
      </c>
      <c r="C3796" s="5">
        <v>104.941774862803</v>
      </c>
    </row>
    <row r="3797" spans="1:3">
      <c r="A3797" s="4">
        <v>3892.66</v>
      </c>
      <c r="B3797" s="4">
        <v>141.09</v>
      </c>
      <c r="C3797" s="5">
        <v>3.6245138285902199</v>
      </c>
    </row>
    <row r="3798" spans="1:3">
      <c r="A3798" s="4">
        <v>4629.18</v>
      </c>
      <c r="B3798" s="4">
        <v>630.49</v>
      </c>
      <c r="C3798" s="5">
        <v>13.619906765345</v>
      </c>
    </row>
    <row r="3799" spans="1:3">
      <c r="A3799" s="4">
        <v>2718.41</v>
      </c>
      <c r="B3799" s="4">
        <v>311.60000000000002</v>
      </c>
      <c r="C3799" s="5">
        <v>11.4625829069199</v>
      </c>
    </row>
    <row r="3800" spans="1:3">
      <c r="A3800" s="4">
        <v>663.84</v>
      </c>
      <c r="B3800" s="4">
        <v>209.56</v>
      </c>
      <c r="C3800" s="5">
        <v>31.567847674138299</v>
      </c>
    </row>
    <row r="3801" spans="1:3">
      <c r="A3801" s="4">
        <v>1390.74</v>
      </c>
      <c r="B3801" s="4">
        <v>1100.6600000000001</v>
      </c>
      <c r="C3801" s="5">
        <v>79.142039489768095</v>
      </c>
    </row>
    <row r="3802" spans="1:3">
      <c r="A3802" s="4">
        <v>1732.16</v>
      </c>
      <c r="B3802" s="4">
        <v>510.07</v>
      </c>
      <c r="C3802" s="5">
        <v>29.447048771476101</v>
      </c>
    </row>
    <row r="3803" spans="1:3">
      <c r="A3803" s="4">
        <v>1316.36</v>
      </c>
      <c r="B3803" s="4">
        <v>828.51</v>
      </c>
      <c r="C3803" s="5">
        <v>62.9394694460482</v>
      </c>
    </row>
    <row r="3804" spans="1:3">
      <c r="A3804" s="4">
        <v>3040.66</v>
      </c>
      <c r="B3804" s="4">
        <v>1820.27</v>
      </c>
      <c r="C3804" s="5">
        <v>59.8643057757197</v>
      </c>
    </row>
    <row r="3805" spans="1:3">
      <c r="A3805" s="4">
        <v>2797.38</v>
      </c>
      <c r="B3805" s="4">
        <v>1392.26</v>
      </c>
      <c r="C3805" s="5">
        <v>49.770142061500401</v>
      </c>
    </row>
    <row r="3806" spans="1:3">
      <c r="A3806" s="4">
        <v>4395.96</v>
      </c>
      <c r="B3806" s="4">
        <v>648.20000000000005</v>
      </c>
      <c r="C3806" s="5">
        <v>14.745357100610599</v>
      </c>
    </row>
    <row r="3807" spans="1:3">
      <c r="A3807" s="4">
        <v>1884.6</v>
      </c>
      <c r="B3807" s="4">
        <v>1603.91</v>
      </c>
      <c r="C3807" s="5">
        <v>85.106123315292393</v>
      </c>
    </row>
    <row r="3808" spans="1:3">
      <c r="A3808" s="4">
        <v>3395.31</v>
      </c>
      <c r="B3808" s="4">
        <v>996.53</v>
      </c>
      <c r="C3808" s="5">
        <v>29.350191882331799</v>
      </c>
    </row>
    <row r="3809" spans="1:3">
      <c r="A3809" s="4">
        <v>1255.74</v>
      </c>
      <c r="B3809" s="4">
        <v>1789.06</v>
      </c>
      <c r="C3809" s="5">
        <v>142.470575119053</v>
      </c>
    </row>
    <row r="3810" spans="1:3">
      <c r="A3810" s="4">
        <v>3831.08</v>
      </c>
      <c r="B3810" s="4">
        <v>150.33000000000001</v>
      </c>
      <c r="C3810" s="5">
        <v>3.9239587792476298</v>
      </c>
    </row>
    <row r="3811" spans="1:3">
      <c r="A3811" s="4">
        <v>3143.55</v>
      </c>
      <c r="B3811" s="4">
        <v>1230.95</v>
      </c>
      <c r="C3811" s="5">
        <v>39.157958359179901</v>
      </c>
    </row>
    <row r="3812" spans="1:3">
      <c r="A3812" s="4">
        <v>1407.02</v>
      </c>
      <c r="B3812" s="4">
        <v>1146.1099999999999</v>
      </c>
      <c r="C3812" s="5">
        <v>81.456553567113502</v>
      </c>
    </row>
    <row r="3813" spans="1:3">
      <c r="A3813" s="4">
        <v>4004.13</v>
      </c>
      <c r="B3813" s="4">
        <v>679.16</v>
      </c>
      <c r="C3813" s="5">
        <v>16.961487264399501</v>
      </c>
    </row>
    <row r="3814" spans="1:3">
      <c r="A3814" s="4">
        <v>1673.71</v>
      </c>
      <c r="B3814" s="4">
        <v>1556.47</v>
      </c>
      <c r="C3814" s="5">
        <v>92.995202275185093</v>
      </c>
    </row>
    <row r="3815" spans="1:3">
      <c r="A3815" s="4">
        <v>4059.96</v>
      </c>
      <c r="B3815" s="4">
        <v>201.71</v>
      </c>
      <c r="C3815" s="5">
        <v>4.9682755495127999</v>
      </c>
    </row>
    <row r="3816" spans="1:3">
      <c r="A3816" s="4">
        <v>3321.6</v>
      </c>
      <c r="B3816" s="4">
        <v>1349.51</v>
      </c>
      <c r="C3816" s="5">
        <v>40.628311657032803</v>
      </c>
    </row>
    <row r="3817" spans="1:3">
      <c r="A3817" s="4">
        <v>1309.44</v>
      </c>
      <c r="B3817" s="4">
        <v>1451.8</v>
      </c>
      <c r="C3817" s="5">
        <v>110.871823069404</v>
      </c>
    </row>
    <row r="3818" spans="1:3">
      <c r="A3818" s="4">
        <v>966.24</v>
      </c>
      <c r="B3818" s="4">
        <v>303.56</v>
      </c>
      <c r="C3818" s="5">
        <v>31.4166252690843</v>
      </c>
    </row>
    <row r="3819" spans="1:3">
      <c r="A3819" s="4">
        <v>1632.72</v>
      </c>
      <c r="B3819" s="4">
        <v>1132.56</v>
      </c>
      <c r="C3819" s="5">
        <v>69.366455975305001</v>
      </c>
    </row>
    <row r="3820" spans="1:3">
      <c r="A3820" s="4">
        <v>341.31</v>
      </c>
      <c r="B3820" s="4">
        <v>1308.9000000000001</v>
      </c>
      <c r="C3820" s="5">
        <v>383.49301221763199</v>
      </c>
    </row>
    <row r="3821" spans="1:3">
      <c r="A3821" s="4">
        <v>2784.42</v>
      </c>
      <c r="B3821" s="4">
        <v>386.61</v>
      </c>
      <c r="C3821" s="5">
        <v>13.8847587648415</v>
      </c>
    </row>
    <row r="3822" spans="1:3">
      <c r="A3822" s="4">
        <v>4903.83</v>
      </c>
      <c r="B3822" s="4">
        <v>955.6</v>
      </c>
      <c r="C3822" s="5">
        <v>19.486809289881599</v>
      </c>
    </row>
    <row r="3823" spans="1:3">
      <c r="A3823" s="4">
        <v>2827.85</v>
      </c>
      <c r="B3823" s="4">
        <v>1627.17</v>
      </c>
      <c r="C3823" s="5">
        <v>57.540887953745802</v>
      </c>
    </row>
    <row r="3824" spans="1:3">
      <c r="A3824" s="4">
        <v>3103.32</v>
      </c>
      <c r="B3824" s="4">
        <v>56.03</v>
      </c>
      <c r="C3824" s="5">
        <v>1.80548573785494</v>
      </c>
    </row>
    <row r="3825" spans="1:3">
      <c r="A3825" s="4">
        <v>3880.71</v>
      </c>
      <c r="B3825" s="4">
        <v>951.16</v>
      </c>
      <c r="C3825" s="5">
        <v>24.509947921900899</v>
      </c>
    </row>
    <row r="3826" spans="1:3">
      <c r="A3826" s="4">
        <v>1632.72</v>
      </c>
      <c r="B3826" s="4">
        <v>1953.79</v>
      </c>
      <c r="C3826" s="5">
        <v>119.664731246019</v>
      </c>
    </row>
    <row r="3827" spans="1:3">
      <c r="A3827" s="4">
        <v>4679.47</v>
      </c>
      <c r="B3827" s="4">
        <v>592.49</v>
      </c>
      <c r="C3827" s="5">
        <v>12.661476620215501</v>
      </c>
    </row>
    <row r="3828" spans="1:3">
      <c r="A3828" s="4">
        <v>2645.97</v>
      </c>
      <c r="B3828" s="4">
        <v>1385.78</v>
      </c>
      <c r="C3828" s="5">
        <v>52.373231744880002</v>
      </c>
    </row>
    <row r="3829" spans="1:3">
      <c r="A3829" s="4">
        <v>4686.7299999999996</v>
      </c>
      <c r="B3829" s="4">
        <v>63.88</v>
      </c>
      <c r="C3829" s="5">
        <v>1.36299722834471</v>
      </c>
    </row>
    <row r="3830" spans="1:3">
      <c r="A3830" s="4">
        <v>1022.83</v>
      </c>
      <c r="B3830" s="4">
        <v>1908.02</v>
      </c>
      <c r="C3830" s="5">
        <v>186.54321832562599</v>
      </c>
    </row>
    <row r="3831" spans="1:3">
      <c r="A3831" s="4">
        <v>4565.2700000000004</v>
      </c>
      <c r="B3831" s="4">
        <v>266.61</v>
      </c>
      <c r="C3831" s="5">
        <v>5.8399612728272396</v>
      </c>
    </row>
    <row r="3832" spans="1:3">
      <c r="A3832" s="4">
        <v>4099.13</v>
      </c>
      <c r="B3832" s="4">
        <v>1493.08</v>
      </c>
      <c r="C3832" s="5">
        <v>36.424314427695599</v>
      </c>
    </row>
    <row r="3833" spans="1:3">
      <c r="A3833" s="4">
        <v>4132.3500000000004</v>
      </c>
      <c r="B3833" s="4">
        <v>1578.88</v>
      </c>
      <c r="C3833" s="5">
        <v>38.207799436156201</v>
      </c>
    </row>
    <row r="3834" spans="1:3">
      <c r="A3834" s="4">
        <v>4450.83</v>
      </c>
      <c r="B3834" s="4">
        <v>541.71</v>
      </c>
      <c r="C3834" s="5">
        <v>12.1709883325133</v>
      </c>
    </row>
    <row r="3835" spans="1:3">
      <c r="A3835" s="4">
        <v>2147.87</v>
      </c>
      <c r="B3835" s="4">
        <v>975.32</v>
      </c>
      <c r="C3835" s="5">
        <v>45.408707230884602</v>
      </c>
    </row>
    <row r="3836" spans="1:3">
      <c r="A3836" s="4">
        <v>2023.44</v>
      </c>
      <c r="B3836" s="4">
        <v>1293.6400000000001</v>
      </c>
      <c r="C3836" s="5">
        <v>63.932708654568501</v>
      </c>
    </row>
    <row r="3837" spans="1:3">
      <c r="A3837" s="4">
        <v>1314.49</v>
      </c>
      <c r="B3837" s="4">
        <v>321.11</v>
      </c>
      <c r="C3837" s="5">
        <v>24.428485572351299</v>
      </c>
    </row>
    <row r="3838" spans="1:3">
      <c r="A3838" s="4">
        <v>3845.43</v>
      </c>
      <c r="B3838" s="4">
        <v>1822.37</v>
      </c>
      <c r="C3838" s="5">
        <v>47.390538899420903</v>
      </c>
    </row>
    <row r="3839" spans="1:3">
      <c r="A3839" s="4">
        <v>2841.41</v>
      </c>
      <c r="B3839" s="4">
        <v>1936.36</v>
      </c>
      <c r="C3839" s="5">
        <v>68.147856170000097</v>
      </c>
    </row>
    <row r="3840" spans="1:3">
      <c r="A3840" s="4">
        <v>4935.78</v>
      </c>
      <c r="B3840" s="4">
        <v>178.92</v>
      </c>
      <c r="C3840" s="5">
        <v>3.6249589730498499</v>
      </c>
    </row>
    <row r="3841" spans="1:3">
      <c r="A3841" s="4">
        <v>1531.92</v>
      </c>
      <c r="B3841" s="4">
        <v>1442.38</v>
      </c>
      <c r="C3841" s="5">
        <v>94.155047260953594</v>
      </c>
    </row>
    <row r="3842" spans="1:3">
      <c r="A3842" s="4">
        <v>2502.09</v>
      </c>
      <c r="B3842" s="4">
        <v>204.52</v>
      </c>
      <c r="C3842" s="5">
        <v>8.1739665639525292</v>
      </c>
    </row>
    <row r="3843" spans="1:3">
      <c r="A3843" s="4">
        <v>2313.3000000000002</v>
      </c>
      <c r="B3843" s="4">
        <v>1860.42</v>
      </c>
      <c r="C3843" s="5">
        <v>80.422772662430305</v>
      </c>
    </row>
    <row r="3844" spans="1:3">
      <c r="A3844" s="4">
        <v>1019.59</v>
      </c>
      <c r="B3844" s="4">
        <v>507.03</v>
      </c>
      <c r="C3844" s="5">
        <v>49.7288125619121</v>
      </c>
    </row>
    <row r="3845" spans="1:3">
      <c r="A3845" s="4">
        <v>2297.23</v>
      </c>
      <c r="B3845" s="4">
        <v>99.06</v>
      </c>
      <c r="C3845" s="5">
        <v>4.3121498500367803</v>
      </c>
    </row>
    <row r="3846" spans="1:3">
      <c r="A3846" s="4">
        <v>3624.58</v>
      </c>
      <c r="B3846" s="4">
        <v>1445.62</v>
      </c>
      <c r="C3846" s="5">
        <v>39.883793432618397</v>
      </c>
    </row>
    <row r="3847" spans="1:3">
      <c r="A3847" s="4">
        <v>4058.66</v>
      </c>
      <c r="B3847" s="4">
        <v>297.13</v>
      </c>
      <c r="C3847" s="5">
        <v>7.3208891604618298</v>
      </c>
    </row>
    <row r="3848" spans="1:3">
      <c r="A3848" s="4">
        <v>1728.34</v>
      </c>
      <c r="B3848" s="4">
        <v>109.64</v>
      </c>
      <c r="C3848" s="5">
        <v>6.3436592337155897</v>
      </c>
    </row>
    <row r="3849" spans="1:3">
      <c r="A3849" s="4">
        <v>259.93</v>
      </c>
      <c r="B3849" s="4">
        <v>1948.09</v>
      </c>
      <c r="C3849" s="5">
        <v>749.46716423652504</v>
      </c>
    </row>
    <row r="3850" spans="1:3">
      <c r="A3850" s="4">
        <v>4004.88</v>
      </c>
      <c r="B3850" s="4">
        <v>729.6</v>
      </c>
      <c r="C3850" s="5">
        <v>18.217774315335301</v>
      </c>
    </row>
    <row r="3851" spans="1:3">
      <c r="A3851" s="4">
        <v>3809.01</v>
      </c>
      <c r="B3851" s="4">
        <v>711.21</v>
      </c>
      <c r="C3851" s="5">
        <v>18.671780856443</v>
      </c>
    </row>
    <row r="3852" spans="1:3">
      <c r="A3852" s="4">
        <v>872.87</v>
      </c>
      <c r="B3852" s="4">
        <v>1403.64</v>
      </c>
      <c r="C3852" s="5">
        <v>160.80745128140501</v>
      </c>
    </row>
    <row r="3853" spans="1:3">
      <c r="A3853" s="4">
        <v>4497.51</v>
      </c>
      <c r="B3853" s="4">
        <v>915.55</v>
      </c>
      <c r="C3853" s="5">
        <v>20.356819662435399</v>
      </c>
    </row>
    <row r="3854" spans="1:3">
      <c r="A3854" s="4">
        <v>1013.45</v>
      </c>
      <c r="B3854" s="4">
        <v>969.45</v>
      </c>
      <c r="C3854" s="5">
        <v>95.658394592727802</v>
      </c>
    </row>
    <row r="3855" spans="1:3">
      <c r="A3855" s="4">
        <v>3359.38</v>
      </c>
      <c r="B3855" s="4">
        <v>1424.97</v>
      </c>
      <c r="C3855" s="5">
        <v>42.4176484946627</v>
      </c>
    </row>
    <row r="3856" spans="1:3">
      <c r="A3856" s="4">
        <v>4874.0600000000004</v>
      </c>
      <c r="B3856" s="4">
        <v>1500.6</v>
      </c>
      <c r="C3856" s="5">
        <v>30.787474918240601</v>
      </c>
    </row>
    <row r="3857" spans="1:3">
      <c r="A3857" s="4">
        <v>1099.19</v>
      </c>
      <c r="B3857" s="4">
        <v>1151.0899999999999</v>
      </c>
      <c r="C3857" s="5">
        <v>104.72165867593399</v>
      </c>
    </row>
    <row r="3858" spans="1:3">
      <c r="A3858" s="4">
        <v>2023.47</v>
      </c>
      <c r="B3858" s="4">
        <v>1541.46</v>
      </c>
      <c r="C3858" s="5">
        <v>76.179038977597898</v>
      </c>
    </row>
    <row r="3859" spans="1:3">
      <c r="A3859" s="4">
        <v>4348.43</v>
      </c>
      <c r="B3859" s="4">
        <v>1151.25</v>
      </c>
      <c r="C3859" s="5">
        <v>26.475072612414099</v>
      </c>
    </row>
    <row r="3860" spans="1:3">
      <c r="A3860" s="4">
        <v>3822.62</v>
      </c>
      <c r="B3860" s="4">
        <v>262.08</v>
      </c>
      <c r="C3860" s="5">
        <v>6.8560306805280096</v>
      </c>
    </row>
    <row r="3861" spans="1:3">
      <c r="A3861" s="4">
        <v>3874.7</v>
      </c>
      <c r="B3861" s="4">
        <v>1286</v>
      </c>
      <c r="C3861" s="5">
        <v>33.1896662967456</v>
      </c>
    </row>
    <row r="3862" spans="1:3">
      <c r="A3862" s="4">
        <v>1262.06</v>
      </c>
      <c r="B3862" s="4">
        <v>1365.88</v>
      </c>
      <c r="C3862" s="5">
        <v>108.22623330111099</v>
      </c>
    </row>
    <row r="3863" spans="1:3">
      <c r="A3863" s="4">
        <v>4971.0200000000004</v>
      </c>
      <c r="B3863" s="4">
        <v>1856.21</v>
      </c>
      <c r="C3863" s="5">
        <v>37.340626269860103</v>
      </c>
    </row>
    <row r="3864" spans="1:3">
      <c r="A3864" s="4">
        <v>4949.17</v>
      </c>
      <c r="B3864" s="4">
        <v>580.12</v>
      </c>
      <c r="C3864" s="5">
        <v>11.721561393122499</v>
      </c>
    </row>
    <row r="3865" spans="1:3">
      <c r="A3865" s="4">
        <v>1964.34</v>
      </c>
      <c r="B3865" s="4">
        <v>1236.54</v>
      </c>
      <c r="C3865" s="5">
        <v>62.9493875805614</v>
      </c>
    </row>
    <row r="3866" spans="1:3">
      <c r="A3866" s="4">
        <v>1250.05</v>
      </c>
      <c r="B3866" s="4">
        <v>1782.89</v>
      </c>
      <c r="C3866" s="5">
        <v>142.62549498020101</v>
      </c>
    </row>
    <row r="3867" spans="1:3">
      <c r="A3867" s="4">
        <v>1762.86</v>
      </c>
      <c r="B3867" s="4">
        <v>151.12</v>
      </c>
      <c r="C3867" s="5">
        <v>8.5724334320365791</v>
      </c>
    </row>
    <row r="3868" spans="1:3">
      <c r="A3868" s="4">
        <v>4934.91</v>
      </c>
      <c r="B3868" s="4">
        <v>1762.25</v>
      </c>
      <c r="C3868" s="5">
        <v>35.709871102005899</v>
      </c>
    </row>
    <row r="3869" spans="1:3">
      <c r="A3869" s="4">
        <v>2044.12</v>
      </c>
      <c r="B3869" s="4">
        <v>1211.55</v>
      </c>
      <c r="C3869" s="5">
        <v>59.270003717981297</v>
      </c>
    </row>
    <row r="3870" spans="1:3">
      <c r="A3870" s="4">
        <v>622.22</v>
      </c>
      <c r="B3870" s="4">
        <v>1674.34</v>
      </c>
      <c r="C3870" s="5">
        <v>269.09131818327899</v>
      </c>
    </row>
    <row r="3871" spans="1:3">
      <c r="A3871" s="4">
        <v>4245.68</v>
      </c>
      <c r="B3871" s="4">
        <v>779.45</v>
      </c>
      <c r="C3871" s="5">
        <v>18.358661038985499</v>
      </c>
    </row>
    <row r="3872" spans="1:3">
      <c r="A3872" s="4">
        <v>1438.86</v>
      </c>
      <c r="B3872" s="4">
        <v>1164.81</v>
      </c>
      <c r="C3872" s="5">
        <v>80.953671656728204</v>
      </c>
    </row>
    <row r="3873" spans="1:3">
      <c r="A3873" s="4">
        <v>1434.83</v>
      </c>
      <c r="B3873" s="4">
        <v>922.04</v>
      </c>
      <c r="C3873" s="5">
        <v>64.261271370127503</v>
      </c>
    </row>
    <row r="3874" spans="1:3">
      <c r="A3874" s="4">
        <v>4030.63</v>
      </c>
      <c r="B3874" s="4">
        <v>348.15</v>
      </c>
      <c r="C3874" s="5">
        <v>8.6376075204124394</v>
      </c>
    </row>
    <row r="3875" spans="1:3">
      <c r="A3875" s="4">
        <v>3101.82</v>
      </c>
      <c r="B3875" s="4">
        <v>800.42</v>
      </c>
      <c r="C3875" s="5">
        <v>25.804850055773699</v>
      </c>
    </row>
    <row r="3876" spans="1:3">
      <c r="A3876" s="4">
        <v>4661.75</v>
      </c>
      <c r="B3876" s="4">
        <v>1511.39</v>
      </c>
      <c r="C3876" s="5">
        <v>32.421086501850198</v>
      </c>
    </row>
    <row r="3877" spans="1:3">
      <c r="A3877" s="4">
        <v>3372.36</v>
      </c>
      <c r="B3877" s="4">
        <v>171.5</v>
      </c>
      <c r="C3877" s="5">
        <v>5.0854594408663401</v>
      </c>
    </row>
    <row r="3878" spans="1:3">
      <c r="A3878" s="4">
        <v>4051.66</v>
      </c>
      <c r="B3878" s="4">
        <v>1822.99</v>
      </c>
      <c r="C3878" s="5">
        <v>44.993656920866997</v>
      </c>
    </row>
    <row r="3879" spans="1:3">
      <c r="A3879" s="4">
        <v>3650.79</v>
      </c>
      <c r="B3879" s="4">
        <v>1911.39</v>
      </c>
      <c r="C3879" s="5">
        <v>52.355517572908902</v>
      </c>
    </row>
    <row r="3880" spans="1:3">
      <c r="A3880" s="4">
        <v>4166.96</v>
      </c>
      <c r="B3880" s="4">
        <v>1764.24</v>
      </c>
      <c r="C3880" s="5">
        <v>42.338779349933802</v>
      </c>
    </row>
    <row r="3881" spans="1:3">
      <c r="A3881" s="4">
        <v>853.52</v>
      </c>
      <c r="B3881" s="4">
        <v>193.82</v>
      </c>
      <c r="C3881" s="5">
        <v>22.708313806354901</v>
      </c>
    </row>
    <row r="3882" spans="1:3">
      <c r="A3882" s="4">
        <v>4733.0600000000004</v>
      </c>
      <c r="B3882" s="4">
        <v>559.52</v>
      </c>
      <c r="C3882" s="5">
        <v>11.821527722023401</v>
      </c>
    </row>
    <row r="3883" spans="1:3">
      <c r="A3883" s="4">
        <v>1572.85</v>
      </c>
      <c r="B3883" s="4">
        <v>1915.33</v>
      </c>
      <c r="C3883" s="5">
        <v>121.774485806021</v>
      </c>
    </row>
    <row r="3884" spans="1:3">
      <c r="A3884" s="4">
        <v>1643.33</v>
      </c>
      <c r="B3884" s="4">
        <v>1690.41</v>
      </c>
      <c r="C3884" s="5">
        <v>102.86491453329501</v>
      </c>
    </row>
    <row r="3885" spans="1:3">
      <c r="A3885" s="4">
        <v>101.94</v>
      </c>
      <c r="B3885" s="4">
        <v>1933.01</v>
      </c>
      <c r="C3885" s="5">
        <v>1896.22326858937</v>
      </c>
    </row>
    <row r="3886" spans="1:3">
      <c r="A3886" s="4">
        <v>1519.64</v>
      </c>
      <c r="B3886" s="4">
        <v>123.16</v>
      </c>
      <c r="C3886" s="5">
        <v>8.1045510778868692</v>
      </c>
    </row>
    <row r="3887" spans="1:3">
      <c r="A3887" s="4">
        <v>2930.03</v>
      </c>
      <c r="B3887" s="4">
        <v>1869.11</v>
      </c>
      <c r="C3887" s="5">
        <v>63.791497015388899</v>
      </c>
    </row>
    <row r="3888" spans="1:3">
      <c r="A3888" s="4">
        <v>3254.94</v>
      </c>
      <c r="B3888" s="4">
        <v>991.57</v>
      </c>
      <c r="C3888" s="5">
        <v>30.463541570658801</v>
      </c>
    </row>
    <row r="3889" spans="1:3">
      <c r="A3889" s="4">
        <v>2558.65</v>
      </c>
      <c r="B3889" s="4">
        <v>1147.3599999999999</v>
      </c>
      <c r="C3889" s="5">
        <v>44.842397357981703</v>
      </c>
    </row>
    <row r="3890" spans="1:3">
      <c r="A3890" s="4">
        <v>4778.66</v>
      </c>
      <c r="B3890" s="4">
        <v>1633.91</v>
      </c>
      <c r="C3890" s="5">
        <v>34.191802722939101</v>
      </c>
    </row>
    <row r="3891" spans="1:3">
      <c r="A3891" s="4">
        <v>2954.41</v>
      </c>
      <c r="B3891" s="4">
        <v>736.04</v>
      </c>
      <c r="C3891" s="5">
        <v>24.913265254314702</v>
      </c>
    </row>
    <row r="3892" spans="1:3">
      <c r="A3892" s="4">
        <v>992.57</v>
      </c>
      <c r="B3892" s="4">
        <v>72</v>
      </c>
      <c r="C3892" s="5">
        <v>7.2538964506281696</v>
      </c>
    </row>
    <row r="3893" spans="1:3">
      <c r="A3893" s="4">
        <v>2658.89</v>
      </c>
      <c r="B3893" s="4">
        <v>1748.42</v>
      </c>
      <c r="C3893" s="5">
        <v>65.757515354151593</v>
      </c>
    </row>
    <row r="3894" spans="1:3">
      <c r="A3894" s="4">
        <v>4088.94</v>
      </c>
      <c r="B3894" s="4">
        <v>442.6</v>
      </c>
      <c r="C3894" s="5">
        <v>10.824321217723901</v>
      </c>
    </row>
    <row r="3895" spans="1:3">
      <c r="A3895" s="4">
        <v>3604.22</v>
      </c>
      <c r="B3895" s="4">
        <v>1587.18</v>
      </c>
      <c r="C3895" s="5">
        <v>44.036712520323398</v>
      </c>
    </row>
    <row r="3896" spans="1:3">
      <c r="A3896" s="4">
        <v>4812.18</v>
      </c>
      <c r="B3896" s="4">
        <v>847.56</v>
      </c>
      <c r="C3896" s="5">
        <v>17.612807500966301</v>
      </c>
    </row>
    <row r="3897" spans="1:3">
      <c r="A3897" s="4">
        <v>721.44</v>
      </c>
      <c r="B3897" s="4">
        <v>1233.51</v>
      </c>
      <c r="C3897" s="5">
        <v>170.978875582169</v>
      </c>
    </row>
    <row r="3898" spans="1:3">
      <c r="A3898" s="4">
        <v>1318.51</v>
      </c>
      <c r="B3898" s="4">
        <v>924.25</v>
      </c>
      <c r="C3898" s="5">
        <v>70.098065240309097</v>
      </c>
    </row>
    <row r="3899" spans="1:3">
      <c r="A3899" s="4">
        <v>1744.85</v>
      </c>
      <c r="B3899" s="4">
        <v>1922.61</v>
      </c>
      <c r="C3899" s="5">
        <v>110.187695217354</v>
      </c>
    </row>
    <row r="3900" spans="1:3">
      <c r="A3900" s="4">
        <v>1345.04</v>
      </c>
      <c r="B3900" s="4">
        <v>1861.92</v>
      </c>
      <c r="C3900" s="5">
        <v>138.42859691905099</v>
      </c>
    </row>
    <row r="3901" spans="1:3">
      <c r="A3901" s="4">
        <v>1308.8599999999999</v>
      </c>
      <c r="B3901" s="4">
        <v>632.6</v>
      </c>
      <c r="C3901" s="5">
        <v>48.332136362941803</v>
      </c>
    </row>
    <row r="3902" spans="1:3">
      <c r="A3902" s="4">
        <v>3406.19</v>
      </c>
      <c r="B3902" s="4">
        <v>1665.37</v>
      </c>
      <c r="C3902" s="5">
        <v>48.8924575552156</v>
      </c>
    </row>
    <row r="3903" spans="1:3">
      <c r="A3903" s="4">
        <v>2460.02</v>
      </c>
      <c r="B3903" s="4">
        <v>1863.97</v>
      </c>
      <c r="C3903" s="5">
        <v>75.770522190876505</v>
      </c>
    </row>
    <row r="3904" spans="1:3">
      <c r="A3904" s="4">
        <v>4730.1400000000003</v>
      </c>
      <c r="B3904" s="4">
        <v>721.16</v>
      </c>
      <c r="C3904" s="5">
        <v>15.2460603703062</v>
      </c>
    </row>
    <row r="3905" spans="1:3">
      <c r="A3905" s="4">
        <v>451</v>
      </c>
      <c r="B3905" s="4">
        <v>1950.23</v>
      </c>
      <c r="C3905" s="5">
        <v>432.42350332594202</v>
      </c>
    </row>
    <row r="3906" spans="1:3">
      <c r="A3906" s="4">
        <v>1056.6099999999999</v>
      </c>
      <c r="B3906" s="4">
        <v>705.75</v>
      </c>
      <c r="C3906" s="5">
        <v>66.793802822233403</v>
      </c>
    </row>
    <row r="3907" spans="1:3">
      <c r="A3907" s="4">
        <v>2215.52</v>
      </c>
      <c r="B3907" s="4">
        <v>1571.29</v>
      </c>
      <c r="C3907" s="5">
        <v>70.921950603018701</v>
      </c>
    </row>
    <row r="3908" spans="1:3">
      <c r="A3908" s="4">
        <v>439.95</v>
      </c>
      <c r="B3908" s="4">
        <v>1768.28</v>
      </c>
      <c r="C3908" s="5">
        <v>401.92749176042702</v>
      </c>
    </row>
    <row r="3909" spans="1:3">
      <c r="A3909" s="4">
        <v>770.52</v>
      </c>
      <c r="B3909" s="4">
        <v>1743.43</v>
      </c>
      <c r="C3909" s="5">
        <v>226.26667704926501</v>
      </c>
    </row>
    <row r="3910" spans="1:3">
      <c r="A3910" s="4">
        <v>2543.5300000000002</v>
      </c>
      <c r="B3910" s="4">
        <v>1817.91</v>
      </c>
      <c r="C3910" s="5">
        <v>71.471930741921696</v>
      </c>
    </row>
    <row r="3911" spans="1:3">
      <c r="A3911" s="4">
        <v>3701.98</v>
      </c>
      <c r="B3911" s="4">
        <v>1764.73</v>
      </c>
      <c r="C3911" s="5">
        <v>47.669895569398001</v>
      </c>
    </row>
    <row r="3912" spans="1:3">
      <c r="A3912" s="4">
        <v>2620.0300000000002</v>
      </c>
      <c r="B3912" s="4">
        <v>1440.88</v>
      </c>
      <c r="C3912" s="5">
        <v>54.994790135990797</v>
      </c>
    </row>
    <row r="3913" spans="1:3">
      <c r="A3913" s="4">
        <v>3009.43</v>
      </c>
      <c r="B3913" s="4">
        <v>1662.47</v>
      </c>
      <c r="C3913" s="5">
        <v>55.2420225757037</v>
      </c>
    </row>
    <row r="3914" spans="1:3">
      <c r="A3914" s="4">
        <v>2104.66</v>
      </c>
      <c r="B3914" s="4">
        <v>1370.92</v>
      </c>
      <c r="C3914" s="5">
        <v>65.137361854171203</v>
      </c>
    </row>
    <row r="3915" spans="1:3">
      <c r="A3915" s="4">
        <v>1645.7</v>
      </c>
      <c r="B3915" s="4">
        <v>1913.96</v>
      </c>
      <c r="C3915" s="5">
        <v>116.300662332138</v>
      </c>
    </row>
    <row r="3916" spans="1:3">
      <c r="A3916" s="4">
        <v>2371.5</v>
      </c>
      <c r="B3916" s="4">
        <v>1893.96</v>
      </c>
      <c r="C3916" s="5">
        <v>79.863377609108198</v>
      </c>
    </row>
    <row r="3917" spans="1:3">
      <c r="A3917" s="4">
        <v>4784.25</v>
      </c>
      <c r="B3917" s="4">
        <v>418.05</v>
      </c>
      <c r="C3917" s="5">
        <v>8.7380467157861705</v>
      </c>
    </row>
    <row r="3918" spans="1:3">
      <c r="A3918" s="4">
        <v>397.58</v>
      </c>
      <c r="B3918" s="4">
        <v>1405.74</v>
      </c>
      <c r="C3918" s="5">
        <v>353.57412344685298</v>
      </c>
    </row>
    <row r="3919" spans="1:3">
      <c r="A3919" s="4">
        <v>2647</v>
      </c>
      <c r="B3919" s="4">
        <v>221.52</v>
      </c>
      <c r="C3919" s="5">
        <v>8.3687193048734407</v>
      </c>
    </row>
    <row r="3920" spans="1:3">
      <c r="A3920" s="4">
        <v>942.52</v>
      </c>
      <c r="B3920" s="4">
        <v>278.88</v>
      </c>
      <c r="C3920" s="5">
        <v>29.588762042184801</v>
      </c>
    </row>
    <row r="3921" spans="1:3">
      <c r="A3921" s="4">
        <v>191.23</v>
      </c>
      <c r="B3921" s="4">
        <v>985.59</v>
      </c>
      <c r="C3921" s="5">
        <v>515.39507399466595</v>
      </c>
    </row>
    <row r="3922" spans="1:3">
      <c r="A3922" s="4">
        <v>4212.17</v>
      </c>
      <c r="B3922" s="4">
        <v>312</v>
      </c>
      <c r="C3922" s="5">
        <v>7.4071084500388196</v>
      </c>
    </row>
    <row r="3923" spans="1:3">
      <c r="A3923" s="4">
        <v>3438.68</v>
      </c>
      <c r="B3923" s="4">
        <v>1064.28</v>
      </c>
      <c r="C3923" s="5">
        <v>30.950248351111501</v>
      </c>
    </row>
    <row r="3924" spans="1:3">
      <c r="A3924" s="4">
        <v>51.9</v>
      </c>
      <c r="B3924" s="4">
        <v>755.22</v>
      </c>
      <c r="C3924" s="5">
        <v>1455.1445086705201</v>
      </c>
    </row>
    <row r="3925" spans="1:3">
      <c r="A3925" s="4">
        <v>166.5</v>
      </c>
      <c r="B3925" s="4">
        <v>967.62</v>
      </c>
      <c r="C3925" s="5">
        <v>581.15315315315297</v>
      </c>
    </row>
    <row r="3926" spans="1:3">
      <c r="A3926" s="4">
        <v>2740.46</v>
      </c>
      <c r="B3926" s="4">
        <v>51.57</v>
      </c>
      <c r="C3926" s="5">
        <v>1.88180086554812</v>
      </c>
    </row>
    <row r="3927" spans="1:3">
      <c r="A3927" s="4">
        <v>2217.0700000000002</v>
      </c>
      <c r="B3927" s="4">
        <v>874.22</v>
      </c>
      <c r="C3927" s="5">
        <v>39.431321518941701</v>
      </c>
    </row>
    <row r="3928" spans="1:3">
      <c r="A3928" s="4">
        <v>926.24</v>
      </c>
      <c r="B3928" s="4">
        <v>217.71</v>
      </c>
      <c r="C3928" s="5">
        <v>23.504707203316599</v>
      </c>
    </row>
    <row r="3929" spans="1:3">
      <c r="A3929" s="4">
        <v>4430.03</v>
      </c>
      <c r="B3929" s="4">
        <v>1971.96</v>
      </c>
      <c r="C3929" s="5">
        <v>44.513468306083702</v>
      </c>
    </row>
    <row r="3930" spans="1:3">
      <c r="A3930" s="4">
        <v>3921.43</v>
      </c>
      <c r="B3930" s="4">
        <v>1540.73</v>
      </c>
      <c r="C3930" s="5">
        <v>39.290003901637903</v>
      </c>
    </row>
    <row r="3931" spans="1:3">
      <c r="A3931" s="4">
        <v>1522.09</v>
      </c>
      <c r="B3931" s="4">
        <v>1298.54</v>
      </c>
      <c r="C3931" s="5">
        <v>85.312957840863604</v>
      </c>
    </row>
    <row r="3932" spans="1:3">
      <c r="A3932" s="4">
        <v>3462.87</v>
      </c>
      <c r="B3932" s="4">
        <v>1854.04</v>
      </c>
      <c r="C3932" s="5">
        <v>53.5405602866986</v>
      </c>
    </row>
    <row r="3933" spans="1:3">
      <c r="A3933" s="4">
        <v>4833.99</v>
      </c>
      <c r="B3933" s="4">
        <v>588.17999999999995</v>
      </c>
      <c r="C3933" s="5">
        <v>12.167588265594301</v>
      </c>
    </row>
    <row r="3934" spans="1:3">
      <c r="A3934" s="4">
        <v>987.98</v>
      </c>
      <c r="B3934" s="4">
        <v>1952.37</v>
      </c>
      <c r="C3934" s="5">
        <v>197.612299844126</v>
      </c>
    </row>
    <row r="3935" spans="1:3">
      <c r="A3935" s="4">
        <v>4441.6400000000003</v>
      </c>
      <c r="B3935" s="4">
        <v>828.69</v>
      </c>
      <c r="C3935" s="5">
        <v>18.657297754883299</v>
      </c>
    </row>
    <row r="3936" spans="1:3">
      <c r="A3936" s="4">
        <v>1066.51</v>
      </c>
      <c r="B3936" s="4">
        <v>1007.7</v>
      </c>
      <c r="C3936" s="5">
        <v>94.485752594912398</v>
      </c>
    </row>
    <row r="3937" spans="1:3">
      <c r="A3937" s="4">
        <v>1255.3</v>
      </c>
      <c r="B3937" s="4">
        <v>1914.59</v>
      </c>
      <c r="C3937" s="5">
        <v>152.520513024775</v>
      </c>
    </row>
    <row r="3938" spans="1:3">
      <c r="A3938" s="4">
        <v>2936.18</v>
      </c>
      <c r="B3938" s="4">
        <v>98.28</v>
      </c>
      <c r="C3938" s="5">
        <v>3.3472062339502302</v>
      </c>
    </row>
    <row r="3939" spans="1:3">
      <c r="A3939" s="4">
        <v>757.49</v>
      </c>
      <c r="B3939" s="4">
        <v>429.25</v>
      </c>
      <c r="C3939" s="5">
        <v>56.667414751349902</v>
      </c>
    </row>
    <row r="3940" spans="1:3">
      <c r="A3940" s="4">
        <v>474.03</v>
      </c>
      <c r="B3940" s="4">
        <v>1681.08</v>
      </c>
      <c r="C3940" s="5">
        <v>354.63578254540897</v>
      </c>
    </row>
    <row r="3941" spans="1:3">
      <c r="A3941" s="4">
        <v>4511.67</v>
      </c>
      <c r="B3941" s="4">
        <v>1368.32</v>
      </c>
      <c r="C3941" s="5">
        <v>30.3284593066426</v>
      </c>
    </row>
    <row r="3942" spans="1:3">
      <c r="A3942" s="4">
        <v>2757.46</v>
      </c>
      <c r="B3942" s="4">
        <v>707.14</v>
      </c>
      <c r="C3942" s="5">
        <v>25.644614971749402</v>
      </c>
    </row>
    <row r="3943" spans="1:3">
      <c r="A3943" s="4">
        <v>3636.63</v>
      </c>
      <c r="B3943" s="4">
        <v>1002.41</v>
      </c>
      <c r="C3943" s="5">
        <v>27.564255918253998</v>
      </c>
    </row>
    <row r="3944" spans="1:3">
      <c r="A3944" s="4">
        <v>4423.04</v>
      </c>
      <c r="B3944" s="4">
        <v>770.82</v>
      </c>
      <c r="C3944" s="5">
        <v>17.427380263348301</v>
      </c>
    </row>
    <row r="3945" spans="1:3">
      <c r="A3945" s="4">
        <v>2040.08</v>
      </c>
      <c r="B3945" s="4">
        <v>218.25</v>
      </c>
      <c r="C3945" s="5">
        <v>10.698109878044001</v>
      </c>
    </row>
    <row r="3946" spans="1:3">
      <c r="A3946" s="4">
        <v>761.76</v>
      </c>
      <c r="B3946" s="4">
        <v>650.13</v>
      </c>
      <c r="C3946" s="5">
        <v>85.345778197857598</v>
      </c>
    </row>
    <row r="3947" spans="1:3">
      <c r="A3947" s="4">
        <v>445.31</v>
      </c>
      <c r="B3947" s="4">
        <v>1437.06</v>
      </c>
      <c r="C3947" s="5">
        <v>322.71002223170399</v>
      </c>
    </row>
    <row r="3948" spans="1:3">
      <c r="A3948" s="4">
        <v>3051.77</v>
      </c>
      <c r="B3948" s="4">
        <v>1386.99</v>
      </c>
      <c r="C3948" s="5">
        <v>45.448706816044499</v>
      </c>
    </row>
    <row r="3949" spans="1:3">
      <c r="A3949" s="4">
        <v>1129.05</v>
      </c>
      <c r="B3949" s="4">
        <v>1561.12</v>
      </c>
      <c r="C3949" s="5">
        <v>138.26845578140899</v>
      </c>
    </row>
    <row r="3950" spans="1:3">
      <c r="A3950" s="4">
        <v>972.19</v>
      </c>
      <c r="B3950" s="4">
        <v>1717.69</v>
      </c>
      <c r="C3950" s="5">
        <v>176.682541478518</v>
      </c>
    </row>
    <row r="3951" spans="1:3">
      <c r="A3951" s="4">
        <v>2846.39</v>
      </c>
      <c r="B3951" s="4">
        <v>1619.34</v>
      </c>
      <c r="C3951" s="5">
        <v>56.891009313551599</v>
      </c>
    </row>
    <row r="3952" spans="1:3">
      <c r="A3952" s="4">
        <v>879.73</v>
      </c>
      <c r="B3952" s="4">
        <v>496.71</v>
      </c>
      <c r="C3952" s="5">
        <v>56.461641640048597</v>
      </c>
    </row>
    <row r="3953" spans="1:3">
      <c r="A3953" s="4">
        <v>1973.54</v>
      </c>
      <c r="B3953" s="4">
        <v>956.39</v>
      </c>
      <c r="C3953" s="5">
        <v>48.460634190338197</v>
      </c>
    </row>
    <row r="3954" spans="1:3">
      <c r="A3954" s="4">
        <v>4538</v>
      </c>
      <c r="B3954" s="4">
        <v>886.12</v>
      </c>
      <c r="C3954" s="5">
        <v>19.526663728514801</v>
      </c>
    </row>
    <row r="3955" spans="1:3">
      <c r="A3955" s="4">
        <v>3092.66</v>
      </c>
      <c r="B3955" s="4">
        <v>335.43</v>
      </c>
      <c r="C3955" s="5">
        <v>10.8460031170578</v>
      </c>
    </row>
    <row r="3956" spans="1:3">
      <c r="A3956" s="4">
        <v>160.11000000000001</v>
      </c>
      <c r="B3956" s="4">
        <v>1615.28</v>
      </c>
      <c r="C3956" s="5">
        <v>1008.85641121729</v>
      </c>
    </row>
    <row r="3957" spans="1:3">
      <c r="A3957" s="4">
        <v>718.84</v>
      </c>
      <c r="B3957" s="4">
        <v>321.06</v>
      </c>
      <c r="C3957" s="5">
        <v>44.663624728729602</v>
      </c>
    </row>
    <row r="3958" spans="1:3">
      <c r="A3958" s="4">
        <v>1330.99</v>
      </c>
      <c r="B3958" s="4">
        <v>1925.83</v>
      </c>
      <c r="C3958" s="5">
        <v>144.69154539102499</v>
      </c>
    </row>
    <row r="3959" spans="1:3">
      <c r="A3959" s="4">
        <v>4655.5200000000004</v>
      </c>
      <c r="B3959" s="4">
        <v>833.07</v>
      </c>
      <c r="C3959" s="5">
        <v>17.894241674399399</v>
      </c>
    </row>
    <row r="3960" spans="1:3">
      <c r="A3960" s="4">
        <v>4297.79</v>
      </c>
      <c r="B3960" s="4">
        <v>1110.25</v>
      </c>
      <c r="C3960" s="5">
        <v>25.833044425158</v>
      </c>
    </row>
    <row r="3961" spans="1:3">
      <c r="A3961" s="4">
        <v>1584.19</v>
      </c>
      <c r="B3961" s="4">
        <v>362.82</v>
      </c>
      <c r="C3961" s="5">
        <v>22.902555880292098</v>
      </c>
    </row>
    <row r="3962" spans="1:3">
      <c r="A3962" s="4">
        <v>542.48</v>
      </c>
      <c r="B3962" s="4">
        <v>662.18</v>
      </c>
      <c r="C3962" s="5">
        <v>122.065329597404</v>
      </c>
    </row>
    <row r="3963" spans="1:3">
      <c r="A3963" s="4">
        <v>4789.42</v>
      </c>
      <c r="B3963" s="4">
        <v>1702.98</v>
      </c>
      <c r="C3963" s="5">
        <v>35.557123827102203</v>
      </c>
    </row>
    <row r="3964" spans="1:3">
      <c r="A3964" s="4">
        <v>4457.93</v>
      </c>
      <c r="B3964" s="4">
        <v>1442.49</v>
      </c>
      <c r="C3964" s="5">
        <v>32.357843214227202</v>
      </c>
    </row>
    <row r="3965" spans="1:3">
      <c r="A3965" s="4">
        <v>2795.08</v>
      </c>
      <c r="B3965" s="4">
        <v>768.94</v>
      </c>
      <c r="C3965" s="5">
        <v>27.510482705325099</v>
      </c>
    </row>
    <row r="3966" spans="1:3">
      <c r="A3966" s="4">
        <v>1561.75</v>
      </c>
      <c r="B3966" s="4">
        <v>1067.04</v>
      </c>
      <c r="C3966" s="5">
        <v>68.323355210501006</v>
      </c>
    </row>
    <row r="3967" spans="1:3">
      <c r="A3967" s="4">
        <v>132.74</v>
      </c>
      <c r="B3967" s="4">
        <v>1252.47</v>
      </c>
      <c r="C3967" s="5">
        <v>943.55130329968404</v>
      </c>
    </row>
    <row r="3968" spans="1:3">
      <c r="A3968" s="4">
        <v>2706.53</v>
      </c>
      <c r="B3968" s="4">
        <v>1922.47</v>
      </c>
      <c r="C3968" s="5">
        <v>71.030803279475904</v>
      </c>
    </row>
    <row r="3969" spans="1:3">
      <c r="A3969" s="4">
        <v>1969.86</v>
      </c>
      <c r="B3969" s="4">
        <v>294.29000000000002</v>
      </c>
      <c r="C3969" s="5">
        <v>14.9396403805347</v>
      </c>
    </row>
    <row r="3970" spans="1:3">
      <c r="A3970" s="4">
        <v>3228.19</v>
      </c>
      <c r="B3970" s="4">
        <v>324.58999999999997</v>
      </c>
      <c r="C3970" s="5">
        <v>10.054860463603401</v>
      </c>
    </row>
    <row r="3971" spans="1:3">
      <c r="A3971" s="4">
        <v>1132.6199999999999</v>
      </c>
      <c r="B3971" s="4">
        <v>1682.41</v>
      </c>
      <c r="C3971" s="5">
        <v>148.54143490314499</v>
      </c>
    </row>
    <row r="3972" spans="1:3">
      <c r="A3972" s="4">
        <v>1048.48</v>
      </c>
      <c r="B3972" s="4">
        <v>296.93</v>
      </c>
      <c r="C3972" s="5">
        <v>28.320044254539901</v>
      </c>
    </row>
    <row r="3973" spans="1:3">
      <c r="A3973" s="4">
        <v>315.23</v>
      </c>
      <c r="B3973" s="4">
        <v>954.53</v>
      </c>
      <c r="C3973" s="5">
        <v>302.80430162103897</v>
      </c>
    </row>
    <row r="3974" spans="1:3">
      <c r="A3974" s="4">
        <v>2628.65</v>
      </c>
      <c r="B3974" s="4">
        <v>842.71</v>
      </c>
      <c r="C3974" s="5">
        <v>32.058661290015799</v>
      </c>
    </row>
    <row r="3975" spans="1:3">
      <c r="A3975" s="4">
        <v>2665.6</v>
      </c>
      <c r="B3975" s="4">
        <v>828.3</v>
      </c>
      <c r="C3975" s="5">
        <v>31.073679471788701</v>
      </c>
    </row>
    <row r="3976" spans="1:3">
      <c r="A3976" s="4">
        <v>3403.89</v>
      </c>
      <c r="B3976" s="4">
        <v>1588.43</v>
      </c>
      <c r="C3976" s="5">
        <v>46.665139002729198</v>
      </c>
    </row>
    <row r="3977" spans="1:3">
      <c r="A3977" s="4">
        <v>4172.0600000000004</v>
      </c>
      <c r="B3977" s="4">
        <v>1358.35</v>
      </c>
      <c r="C3977" s="5">
        <v>32.558256592666403</v>
      </c>
    </row>
    <row r="3978" spans="1:3">
      <c r="A3978" s="4">
        <v>1769.71</v>
      </c>
      <c r="B3978" s="4">
        <v>1908.05</v>
      </c>
      <c r="C3978" s="5">
        <v>107.817099976832</v>
      </c>
    </row>
    <row r="3979" spans="1:3">
      <c r="A3979" s="4">
        <v>4322.84</v>
      </c>
      <c r="B3979" s="4">
        <v>1776.15</v>
      </c>
      <c r="C3979" s="5">
        <v>41.087572059109299</v>
      </c>
    </row>
    <row r="3980" spans="1:3">
      <c r="A3980" s="4">
        <v>4193.5</v>
      </c>
      <c r="B3980" s="4">
        <v>89.65</v>
      </c>
      <c r="C3980" s="5">
        <v>2.13783235960415</v>
      </c>
    </row>
    <row r="3981" spans="1:3">
      <c r="A3981" s="4">
        <v>2926.33</v>
      </c>
      <c r="B3981" s="4">
        <v>576.58000000000004</v>
      </c>
      <c r="C3981" s="5">
        <v>19.7031777003961</v>
      </c>
    </row>
    <row r="3982" spans="1:3">
      <c r="A3982" s="4">
        <v>2155.2199999999998</v>
      </c>
      <c r="B3982" s="4">
        <v>1114.21</v>
      </c>
      <c r="C3982" s="5">
        <v>51.698202503688698</v>
      </c>
    </row>
    <row r="3983" spans="1:3">
      <c r="A3983" s="4">
        <v>732.73</v>
      </c>
      <c r="B3983" s="4">
        <v>696.01</v>
      </c>
      <c r="C3983" s="5">
        <v>94.988604260778203</v>
      </c>
    </row>
    <row r="3984" spans="1:3">
      <c r="A3984" s="4">
        <v>3748.77</v>
      </c>
      <c r="B3984" s="4">
        <v>1436.07</v>
      </c>
      <c r="C3984" s="5">
        <v>38.307764946902601</v>
      </c>
    </row>
    <row r="3985" spans="1:3">
      <c r="A3985" s="4">
        <v>1146.17</v>
      </c>
      <c r="B3985" s="4">
        <v>948.05</v>
      </c>
      <c r="C3985" s="5">
        <v>82.714606035753803</v>
      </c>
    </row>
    <row r="3986" spans="1:3">
      <c r="A3986" s="4">
        <v>3451.25</v>
      </c>
      <c r="B3986" s="4">
        <v>69.55</v>
      </c>
      <c r="C3986" s="5">
        <v>2.0152118797537102</v>
      </c>
    </row>
    <row r="3987" spans="1:3">
      <c r="A3987" s="4">
        <v>3897.72</v>
      </c>
      <c r="B3987" s="4">
        <v>1232.5999999999999</v>
      </c>
      <c r="C3987" s="5">
        <v>31.623615857475698</v>
      </c>
    </row>
    <row r="3988" spans="1:3">
      <c r="A3988" s="4">
        <v>2410.4499999999998</v>
      </c>
      <c r="B3988" s="4">
        <v>1427.01</v>
      </c>
      <c r="C3988" s="5">
        <v>59.200979070298096</v>
      </c>
    </row>
    <row r="3989" spans="1:3">
      <c r="A3989" s="4">
        <v>673.63</v>
      </c>
      <c r="B3989" s="4">
        <v>570.29999999999995</v>
      </c>
      <c r="C3989" s="5">
        <v>84.660718792215306</v>
      </c>
    </row>
    <row r="3990" spans="1:3">
      <c r="A3990" s="4">
        <v>3146.78</v>
      </c>
      <c r="B3990" s="4">
        <v>791.07</v>
      </c>
      <c r="C3990" s="5">
        <v>25.139031009476401</v>
      </c>
    </row>
    <row r="3991" spans="1:3">
      <c r="A3991" s="4">
        <v>454.3</v>
      </c>
      <c r="B3991" s="4">
        <v>44.5</v>
      </c>
      <c r="C3991" s="5">
        <v>9.7952894563063992</v>
      </c>
    </row>
    <row r="3992" spans="1:3">
      <c r="A3992" s="4">
        <v>3271.44</v>
      </c>
      <c r="B3992" s="4">
        <v>1167.25</v>
      </c>
      <c r="C3992" s="5">
        <v>35.680006358056403</v>
      </c>
    </row>
    <row r="3993" spans="1:3">
      <c r="A3993" s="4">
        <v>3190.45</v>
      </c>
      <c r="B3993" s="4">
        <v>1977.34</v>
      </c>
      <c r="C3993" s="5">
        <v>61.976837123289798</v>
      </c>
    </row>
    <row r="3994" spans="1:3">
      <c r="A3994" s="4">
        <v>4281.74</v>
      </c>
      <c r="B3994" s="4">
        <v>57.17</v>
      </c>
      <c r="C3994" s="5">
        <v>1.3352048466277699</v>
      </c>
    </row>
    <row r="3995" spans="1:3">
      <c r="A3995" s="4">
        <v>1423.92</v>
      </c>
      <c r="B3995" s="4">
        <v>1702.66</v>
      </c>
      <c r="C3995" s="5">
        <v>119.57553795157</v>
      </c>
    </row>
    <row r="3996" spans="1:3">
      <c r="A3996" s="4">
        <v>1368.84</v>
      </c>
      <c r="B3996" s="4">
        <v>866</v>
      </c>
      <c r="C3996" s="5">
        <v>63.265246486075803</v>
      </c>
    </row>
    <row r="3997" spans="1:3">
      <c r="A3997" s="4">
        <v>4987.16</v>
      </c>
      <c r="B3997" s="4">
        <v>1147.55</v>
      </c>
      <c r="C3997" s="5">
        <v>23.0100899108912</v>
      </c>
    </row>
    <row r="3998" spans="1:3">
      <c r="A3998" s="4">
        <v>371.47</v>
      </c>
      <c r="B3998" s="4">
        <v>438.58</v>
      </c>
      <c r="C3998" s="5">
        <v>118.066061862331</v>
      </c>
    </row>
    <row r="3999" spans="1:3">
      <c r="A3999" s="4">
        <v>2726.21</v>
      </c>
      <c r="B3999" s="4">
        <v>1228.3599999999999</v>
      </c>
      <c r="C3999" s="5">
        <v>45.057424042901999</v>
      </c>
    </row>
    <row r="4000" spans="1:3">
      <c r="A4000" s="4">
        <v>953.78</v>
      </c>
      <c r="B4000" s="4">
        <v>469.11</v>
      </c>
      <c r="C4000" s="5">
        <v>49.184298265847502</v>
      </c>
    </row>
    <row r="4001" spans="1:3">
      <c r="A4001" s="4">
        <v>2975.86</v>
      </c>
      <c r="B4001" s="4">
        <v>1870.61</v>
      </c>
      <c r="C4001" s="5">
        <v>62.859475916205703</v>
      </c>
    </row>
  </sheetData>
  <conditionalFormatting sqref="C2:C4001">
    <cfRule type="cellIs" dxfId="0" priority="1" operator="greaterThan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Sales_Performance_Analysis.csv</vt:lpstr>
      <vt:lpstr>Task 1</vt:lpstr>
      <vt:lpstr>Task 4</vt:lpstr>
      <vt:lpstr>Task 5</vt:lpstr>
      <vt:lpstr>Bar Chart</vt:lpstr>
      <vt:lpstr>Pie Chart</vt:lpstr>
      <vt:lpstr>Stacked Bar Chart</vt:lpstr>
      <vt:lpstr>Dashboards</vt:lpstr>
      <vt:lpstr>Task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Thaslima Banu S</cp:lastModifiedBy>
  <dcterms:created xsi:type="dcterms:W3CDTF">2025-10-14T11:34:00Z</dcterms:created>
  <dcterms:modified xsi:type="dcterms:W3CDTF">2025-12-03T09:11:31Z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90A2FAA2A8234350B30B54E025147783_13</vt:lpwstr>
  </property>
  <property fmtid="{D5CDD505-2E9C-101B-9397-08002B2CF9AE}" pid="3" name="KSOProductBuildVer">
    <vt:lpwstr>1033-12.2.0.22549</vt:lpwstr>
  </property>
</Properties>
</file>